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341" windowWidth="15330" windowHeight="4185" tabRatio="736" firstSheet="3" activeTab="3"/>
  </bookViews>
  <sheets>
    <sheet name="zahyo" sheetId="1" state="hidden" r:id="rId1"/>
    <sheet name="zahyo2" sheetId="2" state="hidden" r:id="rId2"/>
    <sheet name="zahyo3" sheetId="3" state="hidden" r:id="rId3"/>
    <sheet name="47" sheetId="4" r:id="rId4"/>
  </sheets>
  <externalReferences>
    <externalReference r:id="rId7"/>
  </externalReference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'[1]第34-1'!#REF!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>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>#REF!</definedName>
    <definedName name="第46_就業准看護師">#REF!</definedName>
    <definedName name="第47_就業.従事期間" localSheetId="3">'47'!#REF!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<sst xmlns="http://schemas.openxmlformats.org/spreadsheetml/2006/main" count="501" uniqueCount="344">
  <si>
    <t>Sheet Name</t>
  </si>
  <si>
    <t>20</t>
  </si>
  <si>
    <t>24</t>
  </si>
  <si>
    <t>21</t>
  </si>
  <si>
    <t>25</t>
  </si>
  <si>
    <t>22</t>
  </si>
  <si>
    <t>J5</t>
  </si>
  <si>
    <t>26</t>
  </si>
  <si>
    <t>23</t>
  </si>
  <si>
    <t>D5</t>
  </si>
  <si>
    <t>B15</t>
  </si>
  <si>
    <t>27</t>
  </si>
  <si>
    <t>28</t>
  </si>
  <si>
    <t>B17</t>
  </si>
  <si>
    <t>31</t>
  </si>
  <si>
    <t>K5</t>
  </si>
  <si>
    <t>32</t>
  </si>
  <si>
    <t>33</t>
  </si>
  <si>
    <t>F5</t>
  </si>
  <si>
    <t>B27</t>
  </si>
  <si>
    <t>12</t>
  </si>
  <si>
    <t>13</t>
  </si>
  <si>
    <t>E5</t>
  </si>
  <si>
    <t>14</t>
  </si>
  <si>
    <t>37</t>
  </si>
  <si>
    <t>4</t>
  </si>
  <si>
    <t>15</t>
  </si>
  <si>
    <t>38</t>
  </si>
  <si>
    <t>5</t>
  </si>
  <si>
    <t>39</t>
  </si>
  <si>
    <t>B25</t>
  </si>
  <si>
    <t>6</t>
  </si>
  <si>
    <t>40</t>
  </si>
  <si>
    <t>B14</t>
  </si>
  <si>
    <t>7</t>
  </si>
  <si>
    <t>8</t>
  </si>
  <si>
    <t>43</t>
  </si>
  <si>
    <t>44</t>
  </si>
  <si>
    <t>45</t>
  </si>
  <si>
    <t>11</t>
  </si>
  <si>
    <t>46</t>
  </si>
  <si>
    <t>16</t>
  </si>
  <si>
    <t>Input Area</t>
  </si>
  <si>
    <t>B11:L11,B17:M17</t>
  </si>
  <si>
    <t>D12:G13,B16:G16</t>
  </si>
  <si>
    <t>第37</t>
  </si>
  <si>
    <t>第38</t>
  </si>
  <si>
    <t>E11:L23,B27:M27</t>
  </si>
  <si>
    <t>第39</t>
  </si>
  <si>
    <t>第40</t>
  </si>
  <si>
    <t>C11:G11,B14:H14</t>
  </si>
  <si>
    <t>第43</t>
  </si>
  <si>
    <t>第44</t>
  </si>
  <si>
    <t>第45</t>
  </si>
  <si>
    <t>第46</t>
  </si>
  <si>
    <t>Ken_name</t>
  </si>
  <si>
    <t>従事期間</t>
  </si>
  <si>
    <t>１年未満</t>
  </si>
  <si>
    <t>１年以上２年未満</t>
  </si>
  <si>
    <t>２年以上</t>
  </si>
  <si>
    <t>転職</t>
  </si>
  <si>
    <t>助産師</t>
  </si>
  <si>
    <t>准看護師</t>
  </si>
  <si>
    <t>B16</t>
  </si>
  <si>
    <t>男</t>
  </si>
  <si>
    <t>女</t>
  </si>
  <si>
    <t>保健師</t>
  </si>
  <si>
    <t>看護師</t>
  </si>
  <si>
    <t>Hyo Num</t>
  </si>
  <si>
    <t>Head Pos</t>
  </si>
  <si>
    <t>Reason Pos</t>
  </si>
  <si>
    <t>B20</t>
  </si>
  <si>
    <t>H5</t>
  </si>
  <si>
    <t>sheet_name</t>
  </si>
  <si>
    <t>sheet_no</t>
  </si>
  <si>
    <t>clear cells</t>
  </si>
  <si>
    <t>E13:L13</t>
  </si>
  <si>
    <t>F9</t>
  </si>
  <si>
    <t>E13:Y14</t>
  </si>
  <si>
    <t>E12:Q12,E16:H17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</si>
  <si>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</si>
  <si>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</si>
  <si>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</si>
  <si>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</si>
  <si>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</si>
  <si>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</si>
  <si>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</si>
  <si>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</si>
  <si>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</si>
  <si>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</si>
  <si>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</si>
  <si>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</si>
  <si>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</si>
  <si>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</si>
  <si>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</si>
  <si>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</si>
  <si>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</si>
  <si>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</si>
  <si>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</si>
  <si>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</si>
  <si>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</si>
  <si>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</si>
  <si>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</si>
  <si>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</si>
  <si>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</si>
  <si>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</si>
  <si>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</si>
  <si>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</si>
  <si>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</si>
  <si>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</si>
  <si>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</si>
  <si>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</si>
  <si>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</si>
  <si>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</si>
  <si>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</si>
  <si>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</si>
  <si>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</si>
  <si>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</si>
  <si>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</si>
  <si>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</si>
  <si>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</si>
  <si>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</si>
  <si>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</si>
  <si>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</si>
  <si>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</si>
  <si>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</si>
  <si>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</si>
  <si>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</si>
  <si>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その他</t>
  </si>
  <si>
    <t>再就業</t>
  </si>
  <si>
    <t>B12:F12,B15:F15</t>
  </si>
  <si>
    <t>E12:J21,B25:L25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</si>
  <si>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</si>
  <si>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</si>
  <si>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</si>
  <si>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</si>
  <si>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</si>
  <si>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</si>
  <si>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</si>
  <si>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</si>
  <si>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</si>
  <si>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1140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</si>
  <si>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</si>
  <si>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</si>
  <si>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</si>
  <si>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</si>
  <si>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</si>
  <si>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</si>
  <si>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</si>
  <si>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</si>
  <si>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</si>
  <si>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</si>
  <si>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</si>
  <si>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</si>
  <si>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</si>
  <si>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</si>
  <si>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</si>
  <si>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1300</t>
  </si>
  <si>
    <t>1310</t>
  </si>
  <si>
    <t>1320</t>
  </si>
  <si>
    <t>1330</t>
  </si>
  <si>
    <t>1340</t>
  </si>
  <si>
    <t>1350</t>
  </si>
  <si>
    <t>29</t>
  </si>
  <si>
    <t>33</t>
  </si>
  <si>
    <t>34</t>
  </si>
  <si>
    <t>14</t>
  </si>
  <si>
    <t>15</t>
  </si>
  <si>
    <t>25</t>
  </si>
  <si>
    <t>26</t>
  </si>
  <si>
    <t>34</t>
  </si>
  <si>
    <t>2390</t>
  </si>
  <si>
    <t>2430</t>
  </si>
  <si>
    <t>第４７　就業保健師・助産師・看護師・准看護師の従事期間状況</t>
  </si>
  <si>
    <t>41</t>
  </si>
  <si>
    <t>47</t>
  </si>
  <si>
    <t>第11</t>
  </si>
  <si>
    <t>第41</t>
  </si>
  <si>
    <t>第47</t>
  </si>
  <si>
    <t>39</t>
  </si>
  <si>
    <t>44</t>
  </si>
  <si>
    <t>45</t>
  </si>
  <si>
    <t>46</t>
  </si>
  <si>
    <t>2110</t>
  </si>
  <si>
    <t>2370</t>
  </si>
  <si>
    <t>2380</t>
  </si>
  <si>
    <t>2400</t>
  </si>
  <si>
    <t>2410</t>
  </si>
  <si>
    <t>2440</t>
  </si>
  <si>
    <t>2450</t>
  </si>
  <si>
    <t>2460</t>
  </si>
  <si>
    <t>2470</t>
  </si>
  <si>
    <t>AF5</t>
  </si>
  <si>
    <t>R5</t>
  </si>
  <si>
    <t>AH5</t>
  </si>
  <si>
    <t>B55</t>
  </si>
  <si>
    <t>B48</t>
  </si>
  <si>
    <t>B23</t>
  </si>
  <si>
    <t>49</t>
  </si>
  <si>
    <t>57</t>
  </si>
  <si>
    <t>1360</t>
  </si>
  <si>
    <t>1420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</si>
  <si>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</si>
  <si>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</si>
  <si>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</si>
  <si>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</si>
  <si>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</si>
  <si>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</si>
  <si>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</si>
  <si>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</si>
  <si>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</si>
  <si>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</si>
  <si>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12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</si>
  <si>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</si>
  <si>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</si>
  <si>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</si>
  <si>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</si>
  <si>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</si>
  <si>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</si>
  <si>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</si>
  <si>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</si>
  <si>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</si>
  <si>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</si>
  <si>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</si>
  <si>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</si>
  <si>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57</t>
  </si>
  <si>
    <t>57</t>
  </si>
  <si>
    <t>1000</t>
  </si>
  <si>
    <t>1300</t>
  </si>
  <si>
    <t>19</t>
  </si>
  <si>
    <t>29</t>
  </si>
  <si>
    <t>31</t>
  </si>
  <si>
    <t>32</t>
  </si>
  <si>
    <t>33</t>
  </si>
  <si>
    <t>34</t>
  </si>
  <si>
    <t>57</t>
  </si>
  <si>
    <t>E5</t>
  </si>
  <si>
    <t>B17</t>
  </si>
  <si>
    <t>B15</t>
  </si>
  <si>
    <t>G5</t>
  </si>
  <si>
    <t>B29</t>
  </si>
  <si>
    <t>B16</t>
  </si>
  <si>
    <t>K5</t>
  </si>
  <si>
    <t>B19</t>
  </si>
  <si>
    <t>W5</t>
  </si>
  <si>
    <t>B22</t>
  </si>
  <si>
    <t>L5</t>
  </si>
  <si>
    <t>B27</t>
  </si>
  <si>
    <t>D5</t>
  </si>
  <si>
    <t>B13</t>
  </si>
  <si>
    <t>B65</t>
  </si>
  <si>
    <t>Q5</t>
  </si>
  <si>
    <t>I5</t>
  </si>
  <si>
    <t>B97</t>
  </si>
  <si>
    <t>O5</t>
  </si>
  <si>
    <t>S5</t>
  </si>
  <si>
    <t>B14</t>
  </si>
  <si>
    <t>B25</t>
  </si>
  <si>
    <t>F5</t>
  </si>
  <si>
    <t>B18</t>
  </si>
  <si>
    <t>B21</t>
  </si>
  <si>
    <t>M5</t>
  </si>
  <si>
    <t>B58</t>
  </si>
  <si>
    <t>B28</t>
  </si>
  <si>
    <t>AB5</t>
  </si>
  <si>
    <t>B37</t>
  </si>
  <si>
    <t>Z5</t>
  </si>
  <si>
    <t>B33</t>
  </si>
  <si>
    <t>B50</t>
  </si>
  <si>
    <t>B61</t>
  </si>
  <si>
    <t>J5</t>
  </si>
  <si>
    <t>B54</t>
  </si>
  <si>
    <t>R5</t>
  </si>
  <si>
    <t>B51</t>
  </si>
  <si>
    <t>1</t>
  </si>
  <si>
    <t>2</t>
  </si>
  <si>
    <t>3</t>
  </si>
  <si>
    <t>9</t>
  </si>
  <si>
    <t>10</t>
  </si>
  <si>
    <t>17</t>
  </si>
  <si>
    <t>18</t>
  </si>
  <si>
    <t>19</t>
  </si>
  <si>
    <t>30</t>
  </si>
  <si>
    <t>35</t>
  </si>
  <si>
    <t>36</t>
  </si>
  <si>
    <t>42</t>
  </si>
  <si>
    <t>48</t>
  </si>
  <si>
    <t>50</t>
  </si>
  <si>
    <t>51</t>
  </si>
  <si>
    <t>52</t>
  </si>
  <si>
    <t>53</t>
  </si>
  <si>
    <t>54</t>
  </si>
  <si>
    <t>55</t>
  </si>
  <si>
    <t>56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</si>
  <si>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</si>
  <si>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</si>
  <si>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</si>
  <si>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</si>
  <si>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</si>
  <si>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</si>
  <si>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</si>
  <si>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</si>
  <si>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</si>
  <si>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</si>
  <si>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</si>
  <si>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</si>
  <si>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</si>
  <si>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</si>
  <si>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</si>
  <si>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</si>
  <si>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</si>
  <si>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</si>
  <si>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</si>
  <si>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</si>
  <si>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</si>
  <si>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</si>
  <si>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</si>
  <si>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</si>
  <si>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</si>
  <si>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</si>
  <si>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</si>
  <si>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</si>
  <si>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</si>
  <si>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</si>
  <si>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</si>
  <si>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</si>
  <si>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</si>
  <si>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</si>
  <si>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</si>
  <si>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</si>
  <si>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</si>
  <si>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</si>
  <si>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</si>
  <si>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</si>
  <si>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</si>
  <si>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</si>
  <si>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</si>
  <si>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</si>
  <si>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G12:P29,R12:AD29,AF12:AH29,G31:P48,U31:AD48,G51:P52,U50:AD52,B55:AH55</t>
  </si>
  <si>
    <t>G11:P25,R11:T25,G27:P41,G43:P45,B48:T48</t>
  </si>
  <si>
    <t>G12:P29,R12:AD29,AF12:AH29,G31:P48,U31:AD48,G50:P50,G52:P52,U50:AD52,B55:AH55</t>
  </si>
  <si>
    <t>E12:K14,E16:K19,B23:L23</t>
  </si>
  <si>
    <t>G12:Q29,S12:AF29,AH12:AJ29,G31:Q48,V31:AF48,G50:Q50,G52:Q52,V50:AF52,B55:AJ55</t>
  </si>
  <si>
    <t>平成18年末現在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</si>
</sst>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  <numFmt numFmtId="203" formatCode="&quot;(0&quot;#&quot;)&quot;"/>
    <numFmt numFmtId="204" formatCode="&quot;(&quot;#&quot;)&quot;"/>
    <numFmt numFmtId="205" formatCode="[$€-2]\ #,##0.00_);[Red]\([$€-2]\ #,##0.00\)"/>
    <numFmt numFmtId="206" formatCode="0.0_ "/>
    <numFmt numFmtId="207" formatCode="0.00_ "/>
    <numFmt numFmtId="208" formatCode="0.000_ "/>
    <numFmt numFmtId="209" formatCode="0.0000_ "/>
    <numFmt numFmtId="210" formatCode="#,##0.0"/>
    <numFmt numFmtId="211" formatCode="####0.0"/>
  </numFmts>
  <fonts count="46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9" fillId="0" borderId="0" xfId="62" applyFont="1">
      <alignment/>
      <protection/>
    </xf>
    <xf numFmtId="0" fontId="9" fillId="0" borderId="0" xfId="0" applyFont="1" applyFill="1" applyBorder="1" applyAlignment="1" quotePrefix="1">
      <alignment horizontal="left"/>
    </xf>
    <xf numFmtId="49" fontId="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9" fillId="0" borderId="0" xfId="62" applyFont="1" applyFill="1">
      <alignment/>
      <protection/>
    </xf>
    <xf numFmtId="0" fontId="9" fillId="0" borderId="0" xfId="0" applyFont="1" applyFill="1" applyBorder="1" applyAlignment="1">
      <alignment horizontal="left" vertical="top"/>
    </xf>
    <xf numFmtId="0" fontId="0" fillId="0" borderId="0" xfId="0" applyAlignment="1" applyProtection="1" quotePrefix="1">
      <alignment vertical="top"/>
      <protection locked="0"/>
    </xf>
    <xf numFmtId="0" fontId="9" fillId="34" borderId="0" xfId="0" applyFont="1" applyFill="1" applyAlignment="1">
      <alignment/>
    </xf>
    <xf numFmtId="0" fontId="9" fillId="35" borderId="0" xfId="0" applyFont="1" applyFill="1" applyAlignment="1">
      <alignment/>
    </xf>
    <xf numFmtId="0" fontId="9" fillId="0" borderId="0" xfId="0" applyNumberFormat="1" applyFont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/>
    </xf>
    <xf numFmtId="49" fontId="0" fillId="36" borderId="0" xfId="0" applyNumberFormat="1" applyFill="1" applyAlignment="1">
      <alignment/>
    </xf>
    <xf numFmtId="0" fontId="0" fillId="0" borderId="0" xfId="0" applyNumberFormat="1" applyAlignment="1">
      <alignment/>
    </xf>
    <xf numFmtId="0" fontId="9" fillId="0" borderId="0" xfId="0" applyFont="1" applyFill="1" applyBorder="1" applyAlignment="1" quotePrefix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33" borderId="0" xfId="0" applyNumberFormat="1" applyFont="1" applyFill="1" applyAlignment="1">
      <alignment/>
    </xf>
    <xf numFmtId="49" fontId="9" fillId="33" borderId="0" xfId="0" applyNumberFormat="1" applyFont="1" applyFill="1" applyBorder="1" applyAlignment="1" quotePrefix="1">
      <alignment horizontal="left"/>
    </xf>
    <xf numFmtId="49" fontId="9" fillId="33" borderId="0" xfId="0" applyNumberFormat="1" applyFont="1" applyFill="1" applyBorder="1" applyAlignment="1">
      <alignment/>
    </xf>
    <xf numFmtId="49" fontId="9" fillId="33" borderId="0" xfId="0" applyNumberFormat="1" applyFont="1" applyFill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0" borderId="0" xfId="61" applyFont="1" applyFill="1">
      <alignment/>
      <protection/>
    </xf>
    <xf numFmtId="0" fontId="0" fillId="0" borderId="0" xfId="61" applyFont="1" applyFill="1" applyBorder="1">
      <alignment/>
      <protection/>
    </xf>
    <xf numFmtId="0" fontId="12" fillId="0" borderId="0" xfId="61" applyFont="1" applyFill="1">
      <alignment/>
      <protection/>
    </xf>
    <xf numFmtId="0" fontId="8" fillId="0" borderId="0" xfId="61" applyFont="1" applyFill="1" applyBorder="1">
      <alignment/>
      <protection/>
    </xf>
    <xf numFmtId="0" fontId="13" fillId="0" borderId="0" xfId="61" applyFont="1" applyFill="1" applyAlignment="1">
      <alignment horizontal="right"/>
      <protection/>
    </xf>
    <xf numFmtId="0" fontId="5" fillId="0" borderId="0" xfId="61" applyFont="1" applyFill="1" applyBorder="1">
      <alignment/>
      <protection/>
    </xf>
    <xf numFmtId="0" fontId="0" fillId="0" borderId="10" xfId="61" applyFont="1" applyFill="1" applyBorder="1">
      <alignment/>
      <protection/>
    </xf>
    <xf numFmtId="0" fontId="0" fillId="0" borderId="11" xfId="61" applyFont="1" applyFill="1" applyBorder="1">
      <alignment/>
      <protection/>
    </xf>
    <xf numFmtId="0" fontId="5" fillId="0" borderId="0" xfId="61" applyFont="1" applyFill="1">
      <alignment/>
      <protection/>
    </xf>
    <xf numFmtId="0" fontId="0" fillId="0" borderId="12" xfId="61" applyFont="1" applyFill="1" applyBorder="1">
      <alignment/>
      <protection/>
    </xf>
    <xf numFmtId="0" fontId="0" fillId="0" borderId="13" xfId="61" applyFont="1" applyFill="1" applyBorder="1">
      <alignment/>
      <protection/>
    </xf>
    <xf numFmtId="0" fontId="0" fillId="0" borderId="14" xfId="61" applyFont="1" applyFill="1" applyBorder="1" applyAlignment="1">
      <alignment horizontal="distributed" vertical="center"/>
      <protection/>
    </xf>
    <xf numFmtId="0" fontId="0" fillId="0" borderId="15" xfId="61" applyFont="1" applyFill="1" applyBorder="1" applyAlignment="1">
      <alignment horizontal="distributed" vertical="center"/>
      <protection/>
    </xf>
    <xf numFmtId="0" fontId="0" fillId="0" borderId="16" xfId="61" applyFont="1" applyFill="1" applyBorder="1">
      <alignment/>
      <protection/>
    </xf>
    <xf numFmtId="0" fontId="0" fillId="0" borderId="14" xfId="61" applyFont="1" applyFill="1" applyBorder="1" applyAlignment="1" applyProtection="1" quotePrefix="1">
      <alignment/>
      <protection locked="0"/>
    </xf>
    <xf numFmtId="0" fontId="0" fillId="0" borderId="12" xfId="61" applyFont="1" applyFill="1" applyBorder="1" applyAlignment="1" applyProtection="1" quotePrefix="1">
      <alignment/>
      <protection locked="0"/>
    </xf>
    <xf numFmtId="0" fontId="0" fillId="0" borderId="14" xfId="61" applyFont="1" applyFill="1" applyBorder="1">
      <alignment/>
      <protection/>
    </xf>
    <xf numFmtId="0" fontId="0" fillId="0" borderId="17" xfId="61" applyFont="1" applyFill="1" applyBorder="1">
      <alignment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0" fillId="0" borderId="15" xfId="61" applyFont="1" applyFill="1" applyBorder="1" applyAlignment="1">
      <alignment horizontal="distributed" vertical="center"/>
      <protection/>
    </xf>
    <xf numFmtId="0" fontId="4" fillId="0" borderId="20" xfId="61" applyFill="1" applyBorder="1" applyAlignment="1">
      <alignment horizontal="distributed" vertical="center"/>
      <protection/>
    </xf>
    <xf numFmtId="0" fontId="4" fillId="0" borderId="21" xfId="61" applyFill="1" applyBorder="1" applyAlignment="1">
      <alignment horizontal="distributed" vertical="center"/>
      <protection/>
    </xf>
    <xf numFmtId="0" fontId="0" fillId="0" borderId="20" xfId="61" applyFont="1" applyFill="1" applyBorder="1" applyAlignment="1">
      <alignment horizontal="distributed" vertical="center"/>
      <protection/>
    </xf>
    <xf numFmtId="0" fontId="0" fillId="0" borderId="21" xfId="61" applyFont="1" applyFill="1" applyBorder="1" applyAlignment="1">
      <alignment horizontal="distributed" vertical="center"/>
      <protection/>
    </xf>
    <xf numFmtId="0" fontId="0" fillId="0" borderId="19" xfId="61" applyFont="1" applyFill="1" applyBorder="1" applyAlignment="1">
      <alignment horizontal="distributed" vertical="distributed"/>
      <protection/>
    </xf>
    <xf numFmtId="0" fontId="4" fillId="0" borderId="12" xfId="61" applyFill="1" applyBorder="1" applyAlignment="1">
      <alignment horizontal="distributed" vertical="distributed"/>
      <protection/>
    </xf>
    <xf numFmtId="0" fontId="0" fillId="0" borderId="12" xfId="61" applyFont="1" applyFill="1" applyBorder="1" applyAlignment="1">
      <alignment horizontal="distributed" vertical="distributed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akunen(H14)" xfId="61"/>
    <cellStyle name="標準_種別１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52"/>
  <sheetViews>
    <sheetView zoomScalePageLayoutView="0" workbookViewId="0" topLeftCell="G1">
      <pane ySplit="1" topLeftCell="A2" activePane="bottomLeft" state="frozen"/>
      <selection pane="topLeft" activeCell="B2" sqref="B2"/>
      <selection pane="bottomLeft" activeCell="Q12" sqref="Q12"/>
    </sheetView>
  </sheetViews>
  <sheetFormatPr defaultColWidth="9.00390625" defaultRowHeight="13.5"/>
  <cols>
    <col min="1" max="1" width="3.50390625" style="5" bestFit="1" customWidth="1"/>
    <col min="2" max="2" width="11.625" style="5" bestFit="1" customWidth="1"/>
    <col min="3" max="3" width="9.00390625" style="5" customWidth="1"/>
    <col min="4" max="4" width="9.50390625" style="5" bestFit="1" customWidth="1"/>
    <col min="5" max="5" width="11.625" style="5" bestFit="1" customWidth="1"/>
    <col min="6" max="12" width="9.00390625" style="5" customWidth="1"/>
    <col min="13" max="15" width="9.00390625" style="6" customWidth="1"/>
    <col min="16" max="16" width="3.50390625" style="5" bestFit="1" customWidth="1"/>
    <col min="17" max="17" width="11.625" style="5" bestFit="1" customWidth="1"/>
    <col min="18" max="18" width="9.00390625" style="5" customWidth="1"/>
    <col min="19" max="19" width="9.50390625" style="5" bestFit="1" customWidth="1"/>
    <col min="20" max="20" width="11.625" style="5" bestFit="1" customWidth="1"/>
    <col min="21" max="16384" width="9.00390625" style="6" customWidth="1"/>
  </cols>
  <sheetData>
    <row r="1" spans="1:20" s="17" customFormat="1" ht="13.5">
      <c r="A1" s="11">
        <f>COUNTA(B2:B101)</f>
        <v>46</v>
      </c>
      <c r="B1" s="11" t="s">
        <v>0</v>
      </c>
      <c r="C1" s="11" t="s">
        <v>68</v>
      </c>
      <c r="D1" s="11" t="s">
        <v>69</v>
      </c>
      <c r="E1" s="11" t="s">
        <v>70</v>
      </c>
      <c r="F1" s="20">
        <f>COUNTA(G2:G30)</f>
        <v>29</v>
      </c>
      <c r="G1" s="20" t="s">
        <v>0</v>
      </c>
      <c r="H1" s="20" t="s">
        <v>68</v>
      </c>
      <c r="I1" s="20" t="s">
        <v>69</v>
      </c>
      <c r="J1" s="20" t="s">
        <v>70</v>
      </c>
      <c r="K1" s="21">
        <f>COUNTA(L2:L76)</f>
        <v>21</v>
      </c>
      <c r="L1" s="21" t="s">
        <v>0</v>
      </c>
      <c r="M1" s="21" t="s">
        <v>68</v>
      </c>
      <c r="N1" s="21" t="s">
        <v>69</v>
      </c>
      <c r="O1" s="21" t="s">
        <v>70</v>
      </c>
      <c r="P1" s="11">
        <f>COUNTA(Q2:Q100)</f>
        <v>11</v>
      </c>
      <c r="Q1" s="11" t="s">
        <v>0</v>
      </c>
      <c r="R1" s="11" t="s">
        <v>68</v>
      </c>
      <c r="S1" s="11" t="s">
        <v>69</v>
      </c>
      <c r="T1" s="11" t="s">
        <v>70</v>
      </c>
    </row>
    <row r="2" spans="1:20" ht="13.5">
      <c r="A2" s="7">
        <v>1</v>
      </c>
      <c r="B2" s="8" t="s">
        <v>274</v>
      </c>
      <c r="C2" s="8" t="s">
        <v>132</v>
      </c>
      <c r="D2" s="5" t="s">
        <v>72</v>
      </c>
      <c r="E2" s="5" t="s">
        <v>71</v>
      </c>
      <c r="F2" s="31">
        <v>1</v>
      </c>
      <c r="G2" s="8" t="s">
        <v>274</v>
      </c>
      <c r="H2" s="30" t="str">
        <f aca="true" t="shared" si="0" ref="H2:H30">VLOOKUP($G2,$B$2:$E$47,2,FALSE)</f>
        <v>1010</v>
      </c>
      <c r="I2" s="30" t="str">
        <f aca="true" t="shared" si="1" ref="I2:I30">VLOOKUP($G2,$B$2:$E$47,3,FALSE)</f>
        <v>H5</v>
      </c>
      <c r="J2" s="30" t="str">
        <f aca="true" t="shared" si="2" ref="J2:J30">VLOOKUP($G2,$B$2:$E$47,4,FALSE)</f>
        <v>B20</v>
      </c>
      <c r="K2" s="32" t="s">
        <v>20</v>
      </c>
      <c r="L2" s="8" t="s">
        <v>20</v>
      </c>
      <c r="M2" s="30" t="str">
        <f aca="true" t="shared" si="3" ref="M2:M22">VLOOKUP($L2,$B$2:$E$47,2,FALSE)</f>
        <v>1200</v>
      </c>
      <c r="N2" s="30" t="str">
        <f aca="true" t="shared" si="4" ref="N2:N22">VLOOKUP($L2,$B$2:$E$47,3,FALSE)</f>
        <v>L5</v>
      </c>
      <c r="O2" s="30" t="str">
        <f aca="true" t="shared" si="5" ref="O2:O22">VLOOKUP($L2,$B$2:$E$47,4,FALSE)</f>
        <v>B65</v>
      </c>
      <c r="P2" s="7">
        <v>1</v>
      </c>
      <c r="Q2" s="8" t="s">
        <v>39</v>
      </c>
      <c r="R2" s="8" t="s">
        <v>183</v>
      </c>
      <c r="S2" s="5" t="s">
        <v>15</v>
      </c>
      <c r="T2" s="5" t="s">
        <v>13</v>
      </c>
    </row>
    <row r="3" spans="1:20" ht="13.5">
      <c r="A3" s="7">
        <v>2</v>
      </c>
      <c r="B3" s="8" t="s">
        <v>275</v>
      </c>
      <c r="C3" s="8" t="s">
        <v>133</v>
      </c>
      <c r="D3" s="5" t="s">
        <v>236</v>
      </c>
      <c r="E3" s="5" t="s">
        <v>237</v>
      </c>
      <c r="F3" s="32">
        <v>2</v>
      </c>
      <c r="G3" s="8" t="s">
        <v>275</v>
      </c>
      <c r="H3" s="30" t="str">
        <f t="shared" si="0"/>
        <v>1020</v>
      </c>
      <c r="I3" s="30" t="str">
        <f t="shared" si="1"/>
        <v>E5</v>
      </c>
      <c r="J3" s="30" t="str">
        <f t="shared" si="2"/>
        <v>B17</v>
      </c>
      <c r="K3" s="32" t="s">
        <v>21</v>
      </c>
      <c r="L3" s="8" t="s">
        <v>21</v>
      </c>
      <c r="M3" s="30" t="str">
        <f t="shared" si="3"/>
        <v>1300</v>
      </c>
      <c r="N3" s="30" t="str">
        <f t="shared" si="4"/>
        <v>Q5</v>
      </c>
      <c r="O3" s="30" t="str">
        <f t="shared" si="5"/>
        <v>B27</v>
      </c>
      <c r="P3" s="7">
        <v>2</v>
      </c>
      <c r="Q3" s="8" t="s">
        <v>24</v>
      </c>
      <c r="R3" s="8" t="s">
        <v>184</v>
      </c>
      <c r="S3" s="5" t="s">
        <v>22</v>
      </c>
      <c r="T3" s="5" t="s">
        <v>63</v>
      </c>
    </row>
    <row r="4" spans="1:20" ht="13.5">
      <c r="A4" s="7">
        <v>3</v>
      </c>
      <c r="B4" s="8" t="s">
        <v>276</v>
      </c>
      <c r="C4" s="8" t="s">
        <v>134</v>
      </c>
      <c r="D4" s="5" t="s">
        <v>236</v>
      </c>
      <c r="E4" s="5" t="s">
        <v>238</v>
      </c>
      <c r="F4" s="32">
        <v>3</v>
      </c>
      <c r="G4" s="8" t="s">
        <v>276</v>
      </c>
      <c r="H4" s="30" t="str">
        <f t="shared" si="0"/>
        <v>1030</v>
      </c>
      <c r="I4" s="30" t="str">
        <f t="shared" si="1"/>
        <v>E5</v>
      </c>
      <c r="J4" s="30" t="str">
        <f t="shared" si="2"/>
        <v>B15</v>
      </c>
      <c r="K4" s="32" t="s">
        <v>166</v>
      </c>
      <c r="L4" s="8" t="s">
        <v>23</v>
      </c>
      <c r="M4" s="30" t="str">
        <f t="shared" si="3"/>
        <v>1140</v>
      </c>
      <c r="N4" s="30" t="str">
        <f t="shared" si="4"/>
        <v>I5</v>
      </c>
      <c r="O4" s="30" t="str">
        <f t="shared" si="5"/>
        <v>B97</v>
      </c>
      <c r="P4" s="7">
        <v>3</v>
      </c>
      <c r="Q4" s="8" t="s">
        <v>27</v>
      </c>
      <c r="R4" s="8" t="s">
        <v>185</v>
      </c>
      <c r="S4" s="5" t="s">
        <v>9</v>
      </c>
      <c r="T4" s="5" t="s">
        <v>10</v>
      </c>
    </row>
    <row r="5" spans="1:20" ht="13.5">
      <c r="A5" s="7">
        <v>4</v>
      </c>
      <c r="B5" s="8" t="s">
        <v>25</v>
      </c>
      <c r="C5" s="8" t="s">
        <v>135</v>
      </c>
      <c r="D5" s="5" t="s">
        <v>239</v>
      </c>
      <c r="E5" s="5" t="s">
        <v>240</v>
      </c>
      <c r="F5" s="32" t="s">
        <v>25</v>
      </c>
      <c r="G5" s="8" t="s">
        <v>25</v>
      </c>
      <c r="H5" s="30" t="str">
        <f t="shared" si="0"/>
        <v>1040</v>
      </c>
      <c r="I5" s="30" t="str">
        <f t="shared" si="1"/>
        <v>G5</v>
      </c>
      <c r="J5" s="30" t="str">
        <f t="shared" si="2"/>
        <v>B29</v>
      </c>
      <c r="K5" s="32" t="s">
        <v>167</v>
      </c>
      <c r="L5" s="8" t="s">
        <v>26</v>
      </c>
      <c r="M5" s="30" t="str">
        <f t="shared" si="3"/>
        <v>1150</v>
      </c>
      <c r="N5" s="30" t="str">
        <f t="shared" si="4"/>
        <v>O5</v>
      </c>
      <c r="O5" s="30" t="str">
        <f t="shared" si="5"/>
        <v>B16</v>
      </c>
      <c r="P5" s="7">
        <v>4</v>
      </c>
      <c r="Q5" s="8" t="s">
        <v>179</v>
      </c>
      <c r="R5" s="8" t="s">
        <v>171</v>
      </c>
      <c r="S5" s="5" t="s">
        <v>15</v>
      </c>
      <c r="T5" s="5" t="s">
        <v>19</v>
      </c>
    </row>
    <row r="6" spans="1:20" ht="13.5">
      <c r="A6" s="7">
        <v>5</v>
      </c>
      <c r="B6" s="8" t="s">
        <v>28</v>
      </c>
      <c r="C6" s="8" t="s">
        <v>136</v>
      </c>
      <c r="D6" s="5" t="s">
        <v>242</v>
      </c>
      <c r="E6" s="5" t="s">
        <v>243</v>
      </c>
      <c r="F6" s="32" t="s">
        <v>28</v>
      </c>
      <c r="G6" s="8" t="s">
        <v>28</v>
      </c>
      <c r="H6" s="30" t="str">
        <f t="shared" si="0"/>
        <v>1050</v>
      </c>
      <c r="I6" s="30" t="str">
        <f t="shared" si="1"/>
        <v>K5</v>
      </c>
      <c r="J6" s="30" t="str">
        <f t="shared" si="2"/>
        <v>B19</v>
      </c>
      <c r="K6" s="32" t="s">
        <v>41</v>
      </c>
      <c r="L6" s="8" t="s">
        <v>41</v>
      </c>
      <c r="M6" s="30" t="str">
        <f t="shared" si="3"/>
        <v>1160</v>
      </c>
      <c r="N6" s="30" t="str">
        <f t="shared" si="4"/>
        <v>S5</v>
      </c>
      <c r="O6" s="30" t="str">
        <f t="shared" si="5"/>
        <v>B14</v>
      </c>
      <c r="P6" s="7">
        <v>5</v>
      </c>
      <c r="Q6" s="8" t="s">
        <v>32</v>
      </c>
      <c r="R6" s="8" t="s">
        <v>186</v>
      </c>
      <c r="S6" s="5" t="s">
        <v>6</v>
      </c>
      <c r="T6" s="5" t="s">
        <v>30</v>
      </c>
    </row>
    <row r="7" spans="1:20" ht="13.5">
      <c r="A7" s="7">
        <v>6</v>
      </c>
      <c r="B7" s="8" t="s">
        <v>31</v>
      </c>
      <c r="C7" s="8" t="s">
        <v>137</v>
      </c>
      <c r="D7" s="5" t="s">
        <v>244</v>
      </c>
      <c r="E7" s="5" t="s">
        <v>245</v>
      </c>
      <c r="F7" s="32" t="s">
        <v>31</v>
      </c>
      <c r="G7" s="8" t="s">
        <v>31</v>
      </c>
      <c r="H7" s="30" t="str">
        <f t="shared" si="0"/>
        <v>1060</v>
      </c>
      <c r="I7" s="30" t="str">
        <f t="shared" si="1"/>
        <v>W5</v>
      </c>
      <c r="J7" s="30" t="str">
        <f t="shared" si="2"/>
        <v>B22</v>
      </c>
      <c r="K7" s="32" t="s">
        <v>213</v>
      </c>
      <c r="L7" s="8" t="s">
        <v>229</v>
      </c>
      <c r="M7" s="30" t="str">
        <f t="shared" si="3"/>
        <v>1190</v>
      </c>
      <c r="N7" s="30" t="str">
        <f t="shared" si="4"/>
        <v>D5</v>
      </c>
      <c r="O7" s="30" t="str">
        <f t="shared" si="5"/>
        <v>B18</v>
      </c>
      <c r="P7" s="7">
        <v>6</v>
      </c>
      <c r="Q7" s="8" t="s">
        <v>174</v>
      </c>
      <c r="R7" s="8" t="s">
        <v>187</v>
      </c>
      <c r="S7" s="5" t="s">
        <v>18</v>
      </c>
      <c r="T7" s="5" t="s">
        <v>33</v>
      </c>
    </row>
    <row r="8" spans="1:20" ht="13.5">
      <c r="A8" s="7">
        <v>7</v>
      </c>
      <c r="B8" s="8" t="s">
        <v>34</v>
      </c>
      <c r="C8" s="8" t="s">
        <v>138</v>
      </c>
      <c r="D8" s="5" t="s">
        <v>246</v>
      </c>
      <c r="E8" s="5" t="s">
        <v>247</v>
      </c>
      <c r="F8" s="32" t="s">
        <v>34</v>
      </c>
      <c r="G8" s="8" t="s">
        <v>34</v>
      </c>
      <c r="H8" s="30" t="str">
        <f t="shared" si="0"/>
        <v>1070</v>
      </c>
      <c r="I8" s="30" t="str">
        <f t="shared" si="1"/>
        <v>L5</v>
      </c>
      <c r="J8" s="30" t="str">
        <f t="shared" si="2"/>
        <v>B27</v>
      </c>
      <c r="K8" s="32" t="s">
        <v>1</v>
      </c>
      <c r="L8" s="8" t="s">
        <v>1</v>
      </c>
      <c r="M8" s="30" t="str">
        <f t="shared" si="3"/>
        <v>1200</v>
      </c>
      <c r="N8" s="30" t="str">
        <f t="shared" si="4"/>
        <v>E5</v>
      </c>
      <c r="O8" s="30" t="str">
        <f t="shared" si="5"/>
        <v>B18</v>
      </c>
      <c r="P8" s="7">
        <v>7</v>
      </c>
      <c r="Q8" s="8" t="s">
        <v>36</v>
      </c>
      <c r="R8" s="8" t="s">
        <v>172</v>
      </c>
      <c r="S8" s="5" t="s">
        <v>192</v>
      </c>
      <c r="T8" s="5" t="s">
        <v>195</v>
      </c>
    </row>
    <row r="9" spans="1:20" ht="13.5">
      <c r="A9" s="7">
        <v>8</v>
      </c>
      <c r="B9" s="8" t="s">
        <v>35</v>
      </c>
      <c r="C9" s="8" t="s">
        <v>139</v>
      </c>
      <c r="D9" s="5" t="s">
        <v>239</v>
      </c>
      <c r="E9" s="5" t="s">
        <v>238</v>
      </c>
      <c r="F9" s="32" t="s">
        <v>35</v>
      </c>
      <c r="G9" s="8" t="s">
        <v>35</v>
      </c>
      <c r="H9" s="30" t="str">
        <f t="shared" si="0"/>
        <v>1080</v>
      </c>
      <c r="I9" s="30" t="str">
        <f t="shared" si="1"/>
        <v>G5</v>
      </c>
      <c r="J9" s="30" t="str">
        <f t="shared" si="2"/>
        <v>B15</v>
      </c>
      <c r="K9" s="32" t="s">
        <v>3</v>
      </c>
      <c r="L9" s="8" t="s">
        <v>3</v>
      </c>
      <c r="M9" s="30" t="str">
        <f t="shared" si="3"/>
        <v>1210</v>
      </c>
      <c r="N9" s="30" t="str">
        <f t="shared" si="4"/>
        <v>G5</v>
      </c>
      <c r="O9" s="30" t="str">
        <f t="shared" si="5"/>
        <v>B21</v>
      </c>
      <c r="P9" s="7">
        <v>8</v>
      </c>
      <c r="Q9" s="8" t="s">
        <v>180</v>
      </c>
      <c r="R9" s="8" t="s">
        <v>188</v>
      </c>
      <c r="S9" s="5" t="s">
        <v>193</v>
      </c>
      <c r="T9" s="5" t="s">
        <v>196</v>
      </c>
    </row>
    <row r="10" spans="1:20" ht="13.5">
      <c r="A10" s="7">
        <v>9</v>
      </c>
      <c r="B10" s="8" t="s">
        <v>277</v>
      </c>
      <c r="C10" s="8" t="s">
        <v>140</v>
      </c>
      <c r="D10" s="9" t="s">
        <v>248</v>
      </c>
      <c r="E10" s="5" t="s">
        <v>249</v>
      </c>
      <c r="F10" s="34" t="s">
        <v>212</v>
      </c>
      <c r="G10" s="8" t="s">
        <v>20</v>
      </c>
      <c r="H10" s="30" t="str">
        <f t="shared" si="0"/>
        <v>1200</v>
      </c>
      <c r="I10" s="30" t="str">
        <f t="shared" si="1"/>
        <v>L5</v>
      </c>
      <c r="J10" s="30" t="str">
        <f t="shared" si="2"/>
        <v>B65</v>
      </c>
      <c r="K10" s="32" t="s">
        <v>5</v>
      </c>
      <c r="L10" s="8" t="s">
        <v>5</v>
      </c>
      <c r="M10" s="30" t="str">
        <f t="shared" si="3"/>
        <v>1220</v>
      </c>
      <c r="N10" s="30" t="str">
        <f t="shared" si="4"/>
        <v>I5</v>
      </c>
      <c r="O10" s="30" t="str">
        <f t="shared" si="5"/>
        <v>B20</v>
      </c>
      <c r="P10" s="7">
        <v>9</v>
      </c>
      <c r="Q10" s="8" t="s">
        <v>181</v>
      </c>
      <c r="R10" s="8" t="s">
        <v>189</v>
      </c>
      <c r="S10" s="5" t="s">
        <v>192</v>
      </c>
      <c r="T10" s="5" t="s">
        <v>195</v>
      </c>
    </row>
    <row r="11" spans="1:20" ht="13.5">
      <c r="A11" s="7">
        <v>10</v>
      </c>
      <c r="B11" s="8" t="s">
        <v>278</v>
      </c>
      <c r="C11" s="10" t="s">
        <v>227</v>
      </c>
      <c r="D11" s="5" t="s">
        <v>72</v>
      </c>
      <c r="E11" s="5" t="s">
        <v>249</v>
      </c>
      <c r="F11" s="32" t="s">
        <v>21</v>
      </c>
      <c r="G11" s="8" t="s">
        <v>21</v>
      </c>
      <c r="H11" s="30" t="str">
        <f t="shared" si="0"/>
        <v>1300</v>
      </c>
      <c r="I11" s="30" t="str">
        <f t="shared" si="1"/>
        <v>Q5</v>
      </c>
      <c r="J11" s="30" t="str">
        <f t="shared" si="2"/>
        <v>B27</v>
      </c>
      <c r="K11" s="32" t="s">
        <v>8</v>
      </c>
      <c r="L11" s="8" t="s">
        <v>8</v>
      </c>
      <c r="M11" s="30" t="str">
        <f t="shared" si="3"/>
        <v>1230</v>
      </c>
      <c r="N11" s="30" t="str">
        <f t="shared" si="4"/>
        <v>K5</v>
      </c>
      <c r="O11" s="30" t="str">
        <f t="shared" si="5"/>
        <v>B18</v>
      </c>
      <c r="P11" s="7">
        <v>10</v>
      </c>
      <c r="Q11" s="8" t="s">
        <v>182</v>
      </c>
      <c r="R11" s="10" t="s">
        <v>190</v>
      </c>
      <c r="S11" s="9" t="s">
        <v>194</v>
      </c>
      <c r="T11" s="5" t="s">
        <v>195</v>
      </c>
    </row>
    <row r="12" spans="1:20" ht="13.5">
      <c r="A12" s="7">
        <v>11</v>
      </c>
      <c r="B12" s="8" t="s">
        <v>20</v>
      </c>
      <c r="C12" s="8" t="s">
        <v>147</v>
      </c>
      <c r="D12" s="9" t="s">
        <v>246</v>
      </c>
      <c r="E12" s="5" t="s">
        <v>250</v>
      </c>
      <c r="F12" s="32" t="s">
        <v>23</v>
      </c>
      <c r="G12" s="8" t="s">
        <v>23</v>
      </c>
      <c r="H12" s="30" t="str">
        <f t="shared" si="0"/>
        <v>1140</v>
      </c>
      <c r="I12" s="30" t="str">
        <f t="shared" si="1"/>
        <v>I5</v>
      </c>
      <c r="J12" s="30" t="str">
        <f t="shared" si="2"/>
        <v>B97</v>
      </c>
      <c r="K12" s="32" t="s">
        <v>2</v>
      </c>
      <c r="L12" s="8" t="s">
        <v>2</v>
      </c>
      <c r="M12" s="30" t="str">
        <f t="shared" si="3"/>
        <v>1240</v>
      </c>
      <c r="N12" s="30" t="str">
        <f t="shared" si="4"/>
        <v>D5</v>
      </c>
      <c r="O12" s="30" t="str">
        <f t="shared" si="5"/>
        <v>B15</v>
      </c>
      <c r="P12" s="7">
        <v>11</v>
      </c>
      <c r="Q12" s="8" t="s">
        <v>175</v>
      </c>
      <c r="R12" s="8" t="s">
        <v>191</v>
      </c>
      <c r="S12" s="5" t="s">
        <v>6</v>
      </c>
      <c r="T12" s="5" t="s">
        <v>197</v>
      </c>
    </row>
    <row r="13" spans="1:19" ht="13.5">
      <c r="A13" s="7">
        <v>12</v>
      </c>
      <c r="B13" s="8" t="s">
        <v>21</v>
      </c>
      <c r="C13" s="10" t="s">
        <v>228</v>
      </c>
      <c r="D13" s="9" t="s">
        <v>251</v>
      </c>
      <c r="E13" s="5" t="s">
        <v>247</v>
      </c>
      <c r="F13" s="32" t="s">
        <v>26</v>
      </c>
      <c r="G13" s="8" t="s">
        <v>26</v>
      </c>
      <c r="H13" s="30" t="str">
        <f t="shared" si="0"/>
        <v>1150</v>
      </c>
      <c r="I13" s="30" t="str">
        <f t="shared" si="1"/>
        <v>O5</v>
      </c>
      <c r="J13" s="30" t="str">
        <f t="shared" si="2"/>
        <v>B16</v>
      </c>
      <c r="K13" s="32" t="s">
        <v>168</v>
      </c>
      <c r="L13" s="8" t="s">
        <v>4</v>
      </c>
      <c r="M13" s="30" t="str">
        <f t="shared" si="3"/>
        <v>1250</v>
      </c>
      <c r="N13" s="30" t="str">
        <f t="shared" si="4"/>
        <v>D5</v>
      </c>
      <c r="O13" s="30" t="str">
        <f t="shared" si="5"/>
        <v>B15</v>
      </c>
      <c r="P13" s="7"/>
      <c r="Q13" s="8"/>
      <c r="R13" s="10"/>
      <c r="S13" s="9"/>
    </row>
    <row r="14" spans="1:19" ht="13.5">
      <c r="A14" s="7">
        <v>13</v>
      </c>
      <c r="B14" s="8" t="s">
        <v>23</v>
      </c>
      <c r="C14" s="10" t="s">
        <v>141</v>
      </c>
      <c r="D14" s="9" t="s">
        <v>252</v>
      </c>
      <c r="E14" s="5" t="s">
        <v>253</v>
      </c>
      <c r="F14" s="32" t="s">
        <v>41</v>
      </c>
      <c r="G14" s="8" t="s">
        <v>41</v>
      </c>
      <c r="H14" s="30" t="str">
        <f t="shared" si="0"/>
        <v>1160</v>
      </c>
      <c r="I14" s="30" t="str">
        <f t="shared" si="1"/>
        <v>S5</v>
      </c>
      <c r="J14" s="30" t="str">
        <f t="shared" si="2"/>
        <v>B14</v>
      </c>
      <c r="K14" s="32" t="s">
        <v>169</v>
      </c>
      <c r="L14" s="8" t="s">
        <v>7</v>
      </c>
      <c r="M14" s="30" t="str">
        <f t="shared" si="3"/>
        <v>1260</v>
      </c>
      <c r="N14" s="30" t="str">
        <f t="shared" si="4"/>
        <v>M5</v>
      </c>
      <c r="O14" s="30" t="str">
        <f t="shared" si="5"/>
        <v>B18</v>
      </c>
      <c r="P14" s="7"/>
      <c r="Q14" s="8"/>
      <c r="R14" s="10"/>
      <c r="S14" s="9"/>
    </row>
    <row r="15" spans="1:19" ht="13.5">
      <c r="A15" s="7">
        <v>14</v>
      </c>
      <c r="B15" s="8" t="s">
        <v>26</v>
      </c>
      <c r="C15" s="8" t="s">
        <v>142</v>
      </c>
      <c r="D15" s="9" t="s">
        <v>254</v>
      </c>
      <c r="E15" s="5" t="s">
        <v>241</v>
      </c>
      <c r="F15" s="32" t="s">
        <v>213</v>
      </c>
      <c r="G15" s="8" t="s">
        <v>281</v>
      </c>
      <c r="H15" s="30" t="str">
        <f t="shared" si="0"/>
        <v>1190</v>
      </c>
      <c r="I15" s="30" t="str">
        <f t="shared" si="1"/>
        <v>D5</v>
      </c>
      <c r="J15" s="30" t="str">
        <f t="shared" si="2"/>
        <v>B18</v>
      </c>
      <c r="K15" s="32" t="s">
        <v>11</v>
      </c>
      <c r="L15" s="8" t="s">
        <v>11</v>
      </c>
      <c r="M15" s="30" t="str">
        <f t="shared" si="3"/>
        <v>1270</v>
      </c>
      <c r="N15" s="30" t="str">
        <f t="shared" si="4"/>
        <v>O5</v>
      </c>
      <c r="O15" s="30" t="str">
        <f t="shared" si="5"/>
        <v>B58</v>
      </c>
      <c r="P15" s="7"/>
      <c r="Q15" s="8"/>
      <c r="R15" s="10"/>
      <c r="S15" s="9"/>
    </row>
    <row r="16" spans="1:18" ht="13.5">
      <c r="A16" s="7">
        <v>15</v>
      </c>
      <c r="B16" s="8" t="s">
        <v>41</v>
      </c>
      <c r="C16" s="8" t="s">
        <v>143</v>
      </c>
      <c r="D16" s="5" t="s">
        <v>255</v>
      </c>
      <c r="E16" s="5" t="s">
        <v>256</v>
      </c>
      <c r="F16" s="32" t="s">
        <v>214</v>
      </c>
      <c r="G16" s="8" t="s">
        <v>1</v>
      </c>
      <c r="H16" s="30" t="str">
        <f t="shared" si="0"/>
        <v>1200</v>
      </c>
      <c r="I16" s="30" t="str">
        <f t="shared" si="1"/>
        <v>E5</v>
      </c>
      <c r="J16" s="30" t="str">
        <f t="shared" si="2"/>
        <v>B18</v>
      </c>
      <c r="K16" s="32" t="s">
        <v>12</v>
      </c>
      <c r="L16" s="8" t="s">
        <v>12</v>
      </c>
      <c r="M16" s="30" t="str">
        <f t="shared" si="3"/>
        <v>1280</v>
      </c>
      <c r="N16" s="30" t="str">
        <f t="shared" si="4"/>
        <v>I5</v>
      </c>
      <c r="O16" s="30" t="str">
        <f t="shared" si="5"/>
        <v>B28</v>
      </c>
      <c r="P16" s="7"/>
      <c r="Q16" s="8"/>
      <c r="R16" s="8"/>
    </row>
    <row r="17" spans="1:18" ht="13.5">
      <c r="A17" s="7">
        <v>16</v>
      </c>
      <c r="B17" s="8" t="s">
        <v>279</v>
      </c>
      <c r="C17" s="8" t="s">
        <v>144</v>
      </c>
      <c r="D17" s="5" t="s">
        <v>252</v>
      </c>
      <c r="E17" s="5" t="s">
        <v>257</v>
      </c>
      <c r="F17" s="32" t="s">
        <v>215</v>
      </c>
      <c r="G17" s="8" t="s">
        <v>3</v>
      </c>
      <c r="H17" s="30" t="str">
        <f t="shared" si="0"/>
        <v>1210</v>
      </c>
      <c r="I17" s="30" t="str">
        <f t="shared" si="1"/>
        <v>G5</v>
      </c>
      <c r="J17" s="30" t="str">
        <f t="shared" si="2"/>
        <v>B21</v>
      </c>
      <c r="K17" s="32" t="s">
        <v>163</v>
      </c>
      <c r="L17" s="8" t="s">
        <v>230</v>
      </c>
      <c r="M17" s="30" t="str">
        <f t="shared" si="3"/>
        <v>1290</v>
      </c>
      <c r="N17" s="30" t="str">
        <f t="shared" si="4"/>
        <v>K5</v>
      </c>
      <c r="O17" s="30" t="str">
        <f t="shared" si="5"/>
        <v>B21</v>
      </c>
      <c r="P17" s="7"/>
      <c r="Q17" s="8"/>
      <c r="R17" s="8"/>
    </row>
    <row r="18" spans="1:18" ht="13.5">
      <c r="A18" s="7">
        <v>17</v>
      </c>
      <c r="B18" s="8" t="s">
        <v>280</v>
      </c>
      <c r="C18" s="8" t="s">
        <v>145</v>
      </c>
      <c r="D18" s="5" t="s">
        <v>258</v>
      </c>
      <c r="E18" s="5" t="s">
        <v>257</v>
      </c>
      <c r="F18" s="32" t="s">
        <v>216</v>
      </c>
      <c r="G18" s="8" t="s">
        <v>5</v>
      </c>
      <c r="H18" s="30" t="str">
        <f t="shared" si="0"/>
        <v>1220</v>
      </c>
      <c r="I18" s="30" t="str">
        <f t="shared" si="1"/>
        <v>I5</v>
      </c>
      <c r="J18" s="30" t="str">
        <f t="shared" si="2"/>
        <v>B20</v>
      </c>
      <c r="K18" s="33" t="s">
        <v>14</v>
      </c>
      <c r="L18" s="8" t="s">
        <v>231</v>
      </c>
      <c r="M18" s="30" t="str">
        <f t="shared" si="3"/>
        <v>1310</v>
      </c>
      <c r="N18" s="30" t="str">
        <f t="shared" si="4"/>
        <v>AB5</v>
      </c>
      <c r="O18" s="30" t="str">
        <f t="shared" si="5"/>
        <v>B37</v>
      </c>
      <c r="P18" s="7"/>
      <c r="Q18" s="8"/>
      <c r="R18" s="8"/>
    </row>
    <row r="19" spans="1:18" ht="13.5">
      <c r="A19" s="7">
        <v>18</v>
      </c>
      <c r="B19" s="8" t="s">
        <v>281</v>
      </c>
      <c r="C19" s="8" t="s">
        <v>146</v>
      </c>
      <c r="D19" s="5" t="s">
        <v>248</v>
      </c>
      <c r="E19" s="5" t="s">
        <v>259</v>
      </c>
      <c r="F19" s="32" t="s">
        <v>217</v>
      </c>
      <c r="G19" s="8" t="s">
        <v>8</v>
      </c>
      <c r="H19" s="30" t="str">
        <f t="shared" si="0"/>
        <v>1230</v>
      </c>
      <c r="I19" s="30" t="str">
        <f t="shared" si="1"/>
        <v>K5</v>
      </c>
      <c r="J19" s="30" t="str">
        <f t="shared" si="2"/>
        <v>B18</v>
      </c>
      <c r="K19" s="33" t="s">
        <v>16</v>
      </c>
      <c r="L19" s="8" t="s">
        <v>232</v>
      </c>
      <c r="M19" s="30" t="str">
        <f t="shared" si="3"/>
        <v>1320</v>
      </c>
      <c r="N19" s="30" t="str">
        <f t="shared" si="4"/>
        <v>Z5</v>
      </c>
      <c r="O19" s="30" t="str">
        <f t="shared" si="5"/>
        <v>B21</v>
      </c>
      <c r="P19" s="7"/>
      <c r="Q19" s="8"/>
      <c r="R19" s="8"/>
    </row>
    <row r="20" spans="1:18" ht="13.5">
      <c r="A20" s="7">
        <v>19</v>
      </c>
      <c r="B20" s="8" t="s">
        <v>1</v>
      </c>
      <c r="C20" s="8" t="s">
        <v>147</v>
      </c>
      <c r="D20" s="5" t="s">
        <v>236</v>
      </c>
      <c r="E20" s="5" t="s">
        <v>259</v>
      </c>
      <c r="F20" s="32" t="s">
        <v>218</v>
      </c>
      <c r="G20" s="8" t="s">
        <v>2</v>
      </c>
      <c r="H20" s="30" t="str">
        <f t="shared" si="0"/>
        <v>1240</v>
      </c>
      <c r="I20" s="30" t="str">
        <f t="shared" si="1"/>
        <v>D5</v>
      </c>
      <c r="J20" s="30" t="str">
        <f t="shared" si="2"/>
        <v>B15</v>
      </c>
      <c r="K20" s="33" t="s">
        <v>17</v>
      </c>
      <c r="L20" s="8" t="s">
        <v>233</v>
      </c>
      <c r="M20" s="30" t="str">
        <f t="shared" si="3"/>
        <v>1330</v>
      </c>
      <c r="N20" s="30" t="str">
        <f t="shared" si="4"/>
        <v>G5</v>
      </c>
      <c r="O20" s="30" t="str">
        <f t="shared" si="5"/>
        <v>B19</v>
      </c>
      <c r="P20" s="7"/>
      <c r="Q20" s="8"/>
      <c r="R20" s="8"/>
    </row>
    <row r="21" spans="1:18" ht="13.5">
      <c r="A21" s="7">
        <v>20</v>
      </c>
      <c r="B21" s="8" t="s">
        <v>3</v>
      </c>
      <c r="C21" s="8" t="s">
        <v>148</v>
      </c>
      <c r="D21" s="5" t="s">
        <v>239</v>
      </c>
      <c r="E21" s="5" t="s">
        <v>260</v>
      </c>
      <c r="F21" s="32" t="s">
        <v>219</v>
      </c>
      <c r="G21" s="8" t="s">
        <v>4</v>
      </c>
      <c r="H21" s="30" t="str">
        <f t="shared" si="0"/>
        <v>1250</v>
      </c>
      <c r="I21" s="30" t="str">
        <f t="shared" si="1"/>
        <v>D5</v>
      </c>
      <c r="J21" s="30" t="str">
        <f t="shared" si="2"/>
        <v>B15</v>
      </c>
      <c r="K21" s="33" t="s">
        <v>170</v>
      </c>
      <c r="L21" s="8" t="s">
        <v>234</v>
      </c>
      <c r="M21" s="30" t="str">
        <f t="shared" si="3"/>
        <v>1340</v>
      </c>
      <c r="N21" s="30" t="str">
        <f t="shared" si="4"/>
        <v>O5</v>
      </c>
      <c r="O21" s="30" t="str">
        <f t="shared" si="5"/>
        <v>B33</v>
      </c>
      <c r="P21" s="7"/>
      <c r="Q21" s="8"/>
      <c r="R21" s="8"/>
    </row>
    <row r="22" spans="1:18" ht="13.5">
      <c r="A22" s="7">
        <v>21</v>
      </c>
      <c r="B22" s="8" t="s">
        <v>5</v>
      </c>
      <c r="C22" s="8" t="s">
        <v>149</v>
      </c>
      <c r="D22" s="5" t="s">
        <v>252</v>
      </c>
      <c r="E22" s="5" t="s">
        <v>71</v>
      </c>
      <c r="F22" s="32" t="s">
        <v>220</v>
      </c>
      <c r="G22" s="8" t="s">
        <v>7</v>
      </c>
      <c r="H22" s="30" t="str">
        <f t="shared" si="0"/>
        <v>1260</v>
      </c>
      <c r="I22" s="30" t="str">
        <f t="shared" si="1"/>
        <v>M5</v>
      </c>
      <c r="J22" s="30" t="str">
        <f t="shared" si="2"/>
        <v>B18</v>
      </c>
      <c r="K22" s="33" t="s">
        <v>226</v>
      </c>
      <c r="L22" s="8" t="s">
        <v>235</v>
      </c>
      <c r="M22" s="30" t="str">
        <f t="shared" si="3"/>
        <v>1570</v>
      </c>
      <c r="N22" s="30" t="str">
        <f t="shared" si="4"/>
        <v>G5</v>
      </c>
      <c r="O22" s="30" t="str">
        <f t="shared" si="5"/>
        <v>B14</v>
      </c>
      <c r="P22" s="7"/>
      <c r="Q22" s="8"/>
      <c r="R22" s="8"/>
    </row>
    <row r="23" spans="1:18" ht="13.5">
      <c r="A23" s="7">
        <v>22</v>
      </c>
      <c r="B23" s="8" t="s">
        <v>8</v>
      </c>
      <c r="C23" s="8" t="s">
        <v>150</v>
      </c>
      <c r="D23" s="5" t="s">
        <v>242</v>
      </c>
      <c r="E23" s="5" t="s">
        <v>259</v>
      </c>
      <c r="F23" s="32" t="s">
        <v>221</v>
      </c>
      <c r="G23" s="8" t="s">
        <v>11</v>
      </c>
      <c r="H23" s="30" t="str">
        <f t="shared" si="0"/>
        <v>1270</v>
      </c>
      <c r="I23" s="30" t="str">
        <f t="shared" si="1"/>
        <v>O5</v>
      </c>
      <c r="J23" s="30" t="str">
        <f t="shared" si="2"/>
        <v>B58</v>
      </c>
      <c r="M23" s="22"/>
      <c r="N23" s="22"/>
      <c r="O23" s="22"/>
      <c r="P23" s="7"/>
      <c r="Q23" s="8"/>
      <c r="R23" s="8"/>
    </row>
    <row r="24" spans="1:18" ht="13.5">
      <c r="A24" s="7">
        <v>23</v>
      </c>
      <c r="B24" s="8" t="s">
        <v>2</v>
      </c>
      <c r="C24" s="8" t="s">
        <v>151</v>
      </c>
      <c r="D24" s="5" t="s">
        <v>248</v>
      </c>
      <c r="E24" s="5" t="s">
        <v>238</v>
      </c>
      <c r="F24" s="32" t="s">
        <v>222</v>
      </c>
      <c r="G24" s="8" t="s">
        <v>12</v>
      </c>
      <c r="H24" s="30" t="str">
        <f t="shared" si="0"/>
        <v>1280</v>
      </c>
      <c r="I24" s="30" t="str">
        <f t="shared" si="1"/>
        <v>I5</v>
      </c>
      <c r="J24" s="30" t="str">
        <f t="shared" si="2"/>
        <v>B28</v>
      </c>
      <c r="M24" s="22"/>
      <c r="N24" s="22"/>
      <c r="O24" s="22"/>
      <c r="P24" s="7"/>
      <c r="Q24" s="8"/>
      <c r="R24" s="8"/>
    </row>
    <row r="25" spans="1:18" ht="13.5">
      <c r="A25" s="7">
        <v>24</v>
      </c>
      <c r="B25" s="8" t="s">
        <v>4</v>
      </c>
      <c r="C25" s="8" t="s">
        <v>152</v>
      </c>
      <c r="D25" s="5" t="s">
        <v>248</v>
      </c>
      <c r="E25" s="5" t="s">
        <v>238</v>
      </c>
      <c r="F25" s="32" t="s">
        <v>223</v>
      </c>
      <c r="G25" s="8" t="s">
        <v>163</v>
      </c>
      <c r="H25" s="30" t="str">
        <f t="shared" si="0"/>
        <v>1290</v>
      </c>
      <c r="I25" s="30" t="str">
        <f t="shared" si="1"/>
        <v>K5</v>
      </c>
      <c r="J25" s="30" t="str">
        <f t="shared" si="2"/>
        <v>B21</v>
      </c>
      <c r="M25" s="22"/>
      <c r="N25" s="22"/>
      <c r="O25" s="22"/>
      <c r="P25" s="7"/>
      <c r="Q25" s="8"/>
      <c r="R25" s="8"/>
    </row>
    <row r="26" spans="1:18" ht="13.5">
      <c r="A26" s="7">
        <v>25</v>
      </c>
      <c r="B26" s="8" t="s">
        <v>7</v>
      </c>
      <c r="C26" s="8" t="s">
        <v>153</v>
      </c>
      <c r="D26" s="5" t="s">
        <v>261</v>
      </c>
      <c r="E26" s="5" t="s">
        <v>259</v>
      </c>
      <c r="F26" s="32" t="s">
        <v>224</v>
      </c>
      <c r="G26" s="8" t="s">
        <v>14</v>
      </c>
      <c r="H26" s="30" t="str">
        <f t="shared" si="0"/>
        <v>1310</v>
      </c>
      <c r="I26" s="30" t="str">
        <f t="shared" si="1"/>
        <v>AB5</v>
      </c>
      <c r="J26" s="30" t="str">
        <f t="shared" si="2"/>
        <v>B37</v>
      </c>
      <c r="M26" s="22"/>
      <c r="N26" s="22"/>
      <c r="O26" s="22"/>
      <c r="P26" s="7"/>
      <c r="Q26" s="8"/>
      <c r="R26" s="8"/>
    </row>
    <row r="27" spans="1:18" ht="13.5">
      <c r="A27" s="7">
        <v>26</v>
      </c>
      <c r="B27" s="8" t="s">
        <v>11</v>
      </c>
      <c r="C27" s="8" t="s">
        <v>154</v>
      </c>
      <c r="D27" s="5" t="s">
        <v>254</v>
      </c>
      <c r="E27" s="5" t="s">
        <v>262</v>
      </c>
      <c r="F27" s="33" t="s">
        <v>16</v>
      </c>
      <c r="G27" s="8" t="s">
        <v>16</v>
      </c>
      <c r="H27" s="30" t="str">
        <f t="shared" si="0"/>
        <v>1320</v>
      </c>
      <c r="I27" s="30" t="str">
        <f t="shared" si="1"/>
        <v>Z5</v>
      </c>
      <c r="J27" s="30" t="str">
        <f t="shared" si="2"/>
        <v>B21</v>
      </c>
      <c r="M27" s="22"/>
      <c r="N27" s="22"/>
      <c r="O27" s="22"/>
      <c r="P27" s="7"/>
      <c r="Q27" s="8"/>
      <c r="R27" s="8"/>
    </row>
    <row r="28" spans="1:18" ht="13.5">
      <c r="A28" s="7">
        <v>27</v>
      </c>
      <c r="B28" s="8" t="s">
        <v>12</v>
      </c>
      <c r="C28" s="8" t="s">
        <v>155</v>
      </c>
      <c r="D28" s="5" t="s">
        <v>252</v>
      </c>
      <c r="E28" s="5" t="s">
        <v>263</v>
      </c>
      <c r="F28" s="33" t="s">
        <v>164</v>
      </c>
      <c r="G28" s="8" t="s">
        <v>17</v>
      </c>
      <c r="H28" s="30" t="str">
        <f t="shared" si="0"/>
        <v>1330</v>
      </c>
      <c r="I28" s="30" t="str">
        <f t="shared" si="1"/>
        <v>G5</v>
      </c>
      <c r="J28" s="30" t="str">
        <f t="shared" si="2"/>
        <v>B19</v>
      </c>
      <c r="M28" s="22"/>
      <c r="N28" s="22"/>
      <c r="O28" s="22"/>
      <c r="P28" s="7"/>
      <c r="Q28" s="8"/>
      <c r="R28" s="8"/>
    </row>
    <row r="29" spans="1:18" ht="13.5">
      <c r="A29" s="7">
        <v>28</v>
      </c>
      <c r="B29" s="8" t="s">
        <v>163</v>
      </c>
      <c r="C29" s="8" t="s">
        <v>156</v>
      </c>
      <c r="D29" s="5" t="s">
        <v>242</v>
      </c>
      <c r="E29" s="5" t="s">
        <v>260</v>
      </c>
      <c r="F29" s="33" t="s">
        <v>165</v>
      </c>
      <c r="G29" s="8" t="s">
        <v>170</v>
      </c>
      <c r="H29" s="30" t="str">
        <f t="shared" si="0"/>
        <v>1340</v>
      </c>
      <c r="I29" s="30" t="str">
        <f t="shared" si="1"/>
        <v>O5</v>
      </c>
      <c r="J29" s="30" t="str">
        <f t="shared" si="2"/>
        <v>B33</v>
      </c>
      <c r="M29" s="22"/>
      <c r="N29" s="22"/>
      <c r="O29" s="22"/>
      <c r="P29" s="7"/>
      <c r="Q29" s="8"/>
      <c r="R29" s="8"/>
    </row>
    <row r="30" spans="1:18" ht="13.5">
      <c r="A30" s="7">
        <v>29</v>
      </c>
      <c r="B30" s="8" t="s">
        <v>282</v>
      </c>
      <c r="C30" s="8" t="s">
        <v>157</v>
      </c>
      <c r="D30" s="5" t="s">
        <v>248</v>
      </c>
      <c r="E30" s="5" t="s">
        <v>238</v>
      </c>
      <c r="F30" s="33" t="s">
        <v>225</v>
      </c>
      <c r="G30" s="8" t="s">
        <v>199</v>
      </c>
      <c r="H30" s="30" t="str">
        <f t="shared" si="0"/>
        <v>1570</v>
      </c>
      <c r="I30" s="30" t="str">
        <f t="shared" si="1"/>
        <v>G5</v>
      </c>
      <c r="J30" s="30" t="str">
        <f t="shared" si="2"/>
        <v>B14</v>
      </c>
      <c r="M30" s="22"/>
      <c r="N30" s="22"/>
      <c r="O30" s="22"/>
      <c r="P30" s="7"/>
      <c r="Q30" s="8"/>
      <c r="R30" s="8"/>
    </row>
    <row r="31" spans="1:18" ht="13.5">
      <c r="A31" s="7">
        <v>30</v>
      </c>
      <c r="B31" s="8" t="s">
        <v>14</v>
      </c>
      <c r="C31" s="8" t="s">
        <v>158</v>
      </c>
      <c r="D31" s="5" t="s">
        <v>264</v>
      </c>
      <c r="E31" s="5" t="s">
        <v>265</v>
      </c>
      <c r="H31" s="8"/>
      <c r="M31" s="22"/>
      <c r="N31" s="22"/>
      <c r="O31" s="22"/>
      <c r="P31" s="7"/>
      <c r="Q31" s="8"/>
      <c r="R31" s="8"/>
    </row>
    <row r="32" spans="1:18" ht="13.5">
      <c r="A32" s="7">
        <v>31</v>
      </c>
      <c r="B32" s="8" t="s">
        <v>16</v>
      </c>
      <c r="C32" s="8" t="s">
        <v>159</v>
      </c>
      <c r="D32" s="5" t="s">
        <v>266</v>
      </c>
      <c r="E32" s="5" t="s">
        <v>260</v>
      </c>
      <c r="H32" s="8"/>
      <c r="P32" s="7"/>
      <c r="Q32" s="8"/>
      <c r="R32" s="8"/>
    </row>
    <row r="33" spans="1:18" ht="13.5">
      <c r="A33" s="7">
        <v>32</v>
      </c>
      <c r="B33" s="8" t="s">
        <v>17</v>
      </c>
      <c r="C33" s="8" t="s">
        <v>160</v>
      </c>
      <c r="D33" s="5" t="s">
        <v>239</v>
      </c>
      <c r="E33" s="5" t="s">
        <v>243</v>
      </c>
      <c r="H33" s="8"/>
      <c r="P33" s="7"/>
      <c r="Q33" s="8"/>
      <c r="R33" s="8"/>
    </row>
    <row r="34" spans="1:18" ht="13.5">
      <c r="A34" s="7">
        <v>33</v>
      </c>
      <c r="B34" s="8" t="s">
        <v>170</v>
      </c>
      <c r="C34" s="8" t="s">
        <v>161</v>
      </c>
      <c r="D34" s="5" t="s">
        <v>254</v>
      </c>
      <c r="E34" s="5" t="s">
        <v>267</v>
      </c>
      <c r="H34" s="8"/>
      <c r="P34" s="7"/>
      <c r="Q34" s="8"/>
      <c r="R34" s="8"/>
    </row>
    <row r="35" spans="1:18" ht="13.5">
      <c r="A35" s="7">
        <v>34</v>
      </c>
      <c r="B35" s="8" t="s">
        <v>283</v>
      </c>
      <c r="C35" s="8" t="s">
        <v>162</v>
      </c>
      <c r="D35" s="5" t="s">
        <v>246</v>
      </c>
      <c r="E35" s="5" t="s">
        <v>259</v>
      </c>
      <c r="H35" s="8"/>
      <c r="P35" s="7"/>
      <c r="Q35" s="8"/>
      <c r="R35" s="8"/>
    </row>
    <row r="36" spans="1:18" ht="13.5">
      <c r="A36" s="7">
        <v>35</v>
      </c>
      <c r="B36" s="8" t="s">
        <v>284</v>
      </c>
      <c r="C36" s="8" t="s">
        <v>200</v>
      </c>
      <c r="D36" s="5" t="s">
        <v>72</v>
      </c>
      <c r="E36" s="5" t="s">
        <v>238</v>
      </c>
      <c r="H36" s="8"/>
      <c r="P36" s="7"/>
      <c r="Q36" s="8"/>
      <c r="R36" s="8"/>
    </row>
    <row r="37" spans="1:18" ht="13.5">
      <c r="A37" s="7">
        <v>36</v>
      </c>
      <c r="B37" s="8" t="s">
        <v>285</v>
      </c>
      <c r="C37" s="8" t="s">
        <v>201</v>
      </c>
      <c r="D37" s="5" t="s">
        <v>248</v>
      </c>
      <c r="E37" s="5" t="s">
        <v>249</v>
      </c>
      <c r="H37" s="8"/>
      <c r="P37" s="7"/>
      <c r="Q37" s="8"/>
      <c r="R37" s="8"/>
    </row>
    <row r="38" spans="1:18" ht="13.5">
      <c r="A38" s="7">
        <v>37</v>
      </c>
      <c r="B38" s="8" t="s">
        <v>286</v>
      </c>
      <c r="C38" s="8" t="s">
        <v>202</v>
      </c>
      <c r="D38" s="5" t="s">
        <v>248</v>
      </c>
      <c r="E38" s="5" t="s">
        <v>238</v>
      </c>
      <c r="H38" s="8"/>
      <c r="P38" s="7"/>
      <c r="Q38" s="8"/>
      <c r="R38" s="8"/>
    </row>
    <row r="39" spans="1:18" ht="13.5">
      <c r="A39" s="7">
        <v>38</v>
      </c>
      <c r="B39" s="8" t="s">
        <v>198</v>
      </c>
      <c r="C39" s="8" t="s">
        <v>203</v>
      </c>
      <c r="D39" s="5" t="s">
        <v>266</v>
      </c>
      <c r="E39" s="5" t="s">
        <v>268</v>
      </c>
      <c r="H39" s="8"/>
      <c r="P39" s="7"/>
      <c r="Q39" s="8"/>
      <c r="R39" s="8"/>
    </row>
    <row r="40" spans="1:18" ht="13.5">
      <c r="A40" s="7">
        <v>39</v>
      </c>
      <c r="B40" s="8" t="s">
        <v>287</v>
      </c>
      <c r="C40" s="8" t="s">
        <v>204</v>
      </c>
      <c r="D40" s="5" t="s">
        <v>261</v>
      </c>
      <c r="E40" s="5" t="s">
        <v>247</v>
      </c>
      <c r="H40" s="8"/>
      <c r="P40" s="7"/>
      <c r="Q40" s="8"/>
      <c r="R40" s="8"/>
    </row>
    <row r="41" spans="1:18" ht="13.5">
      <c r="A41" s="7">
        <v>40</v>
      </c>
      <c r="B41" s="8" t="s">
        <v>288</v>
      </c>
      <c r="C41" s="8" t="s">
        <v>205</v>
      </c>
      <c r="D41" s="5" t="s">
        <v>242</v>
      </c>
      <c r="E41" s="5" t="s">
        <v>243</v>
      </c>
      <c r="H41" s="8"/>
      <c r="P41" s="7"/>
      <c r="Q41" s="8"/>
      <c r="R41" s="8"/>
    </row>
    <row r="42" spans="1:18" ht="13.5">
      <c r="A42" s="7">
        <v>41</v>
      </c>
      <c r="B42" s="8" t="s">
        <v>289</v>
      </c>
      <c r="C42" s="8" t="s">
        <v>206</v>
      </c>
      <c r="D42" s="5" t="s">
        <v>255</v>
      </c>
      <c r="E42" s="5" t="s">
        <v>240</v>
      </c>
      <c r="J42" s="9"/>
      <c r="P42" s="7"/>
      <c r="Q42" s="8"/>
      <c r="R42" s="8"/>
    </row>
    <row r="43" spans="1:18" ht="13.5">
      <c r="A43" s="7">
        <v>42</v>
      </c>
      <c r="B43" s="8" t="s">
        <v>290</v>
      </c>
      <c r="C43" s="8" t="s">
        <v>207</v>
      </c>
      <c r="D43" s="5" t="s">
        <v>251</v>
      </c>
      <c r="E43" s="5" t="s">
        <v>269</v>
      </c>
      <c r="P43" s="7"/>
      <c r="Q43" s="8"/>
      <c r="R43" s="8"/>
    </row>
    <row r="44" spans="1:18" ht="13.5">
      <c r="A44" s="7">
        <v>43</v>
      </c>
      <c r="B44" s="8" t="s">
        <v>291</v>
      </c>
      <c r="C44" s="8" t="s">
        <v>208</v>
      </c>
      <c r="D44" s="5" t="s">
        <v>270</v>
      </c>
      <c r="E44" s="5" t="s">
        <v>271</v>
      </c>
      <c r="R44" s="8"/>
    </row>
    <row r="45" spans="1:18" ht="13.5">
      <c r="A45" s="7">
        <v>44</v>
      </c>
      <c r="B45" s="8" t="s">
        <v>292</v>
      </c>
      <c r="C45" s="8" t="s">
        <v>209</v>
      </c>
      <c r="D45" s="5" t="s">
        <v>272</v>
      </c>
      <c r="E45" s="5" t="s">
        <v>273</v>
      </c>
      <c r="R45" s="8"/>
    </row>
    <row r="46" spans="1:18" ht="13.5">
      <c r="A46" s="7">
        <v>45</v>
      </c>
      <c r="B46" s="8" t="s">
        <v>293</v>
      </c>
      <c r="C46" s="8" t="s">
        <v>210</v>
      </c>
      <c r="D46" s="5" t="s">
        <v>270</v>
      </c>
      <c r="E46" s="5" t="s">
        <v>238</v>
      </c>
      <c r="R46" s="8"/>
    </row>
    <row r="47" spans="1:18" ht="13.5">
      <c r="A47" s="7">
        <v>46</v>
      </c>
      <c r="B47" s="8" t="s">
        <v>225</v>
      </c>
      <c r="C47" s="8" t="s">
        <v>211</v>
      </c>
      <c r="D47" s="5" t="s">
        <v>239</v>
      </c>
      <c r="E47" s="5" t="s">
        <v>256</v>
      </c>
      <c r="R47" s="8"/>
    </row>
    <row r="48" spans="3:18" ht="13.5">
      <c r="C48" s="8"/>
      <c r="R48" s="8"/>
    </row>
    <row r="49" spans="3:18" ht="13.5">
      <c r="C49" s="8"/>
      <c r="R49" s="8"/>
    </row>
    <row r="50" spans="3:18" ht="13.5">
      <c r="C50" s="8"/>
      <c r="R50" s="8"/>
    </row>
    <row r="51" spans="3:18" ht="13.5">
      <c r="C51" s="8"/>
      <c r="R51" s="8"/>
    </row>
    <row r="52" ht="13.5">
      <c r="C52" s="8"/>
    </row>
  </sheetData>
  <sheetProtection sheet="1" objects="1" scenarios="1"/>
  <printOptions gridLines="1"/>
  <pageMargins left="0.787" right="0.787" top="0.984" bottom="0.984" header="0.512" footer="0.512"/>
  <pageSetup fitToHeight="1" fitToWidth="1" horizontalDpi="600" verticalDpi="600" orientation="landscape" paperSize="9" scale="72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12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56.25390625" style="4" customWidth="1"/>
    <col min="5" max="5" width="28.125" style="25" customWidth="1"/>
    <col min="6" max="6" width="15.875" style="27" bestFit="1" customWidth="1"/>
  </cols>
  <sheetData>
    <row r="1" spans="1:5" ht="13.5">
      <c r="A1" s="11">
        <f>COUNTA(B2:B22)</f>
        <v>11</v>
      </c>
      <c r="B1" s="15" t="s">
        <v>73</v>
      </c>
      <c r="C1" s="15" t="s">
        <v>74</v>
      </c>
      <c r="D1" s="16" t="s">
        <v>75</v>
      </c>
      <c r="E1" s="26" t="s">
        <v>42</v>
      </c>
    </row>
    <row r="2" spans="1:10" ht="13.5">
      <c r="A2" s="28" t="s">
        <v>176</v>
      </c>
      <c r="B2" s="28" t="s">
        <v>39</v>
      </c>
      <c r="C2" s="13">
        <v>1</v>
      </c>
      <c r="D2" s="23" t="s">
        <v>43</v>
      </c>
      <c r="E2" s="24"/>
      <c r="F2" s="3">
        <f aca="true" t="shared" si="0" ref="F2:G12">LEN(D2)</f>
        <v>15</v>
      </c>
      <c r="G2" s="3">
        <f t="shared" si="0"/>
        <v>0</v>
      </c>
      <c r="H2" s="2"/>
      <c r="I2" s="3"/>
      <c r="J2" s="3"/>
    </row>
    <row r="3" spans="1:10" ht="13.5">
      <c r="A3" s="29" t="s">
        <v>45</v>
      </c>
      <c r="B3" s="28" t="s">
        <v>24</v>
      </c>
      <c r="C3" s="13">
        <v>2</v>
      </c>
      <c r="D3" s="23" t="s">
        <v>44</v>
      </c>
      <c r="E3" s="24"/>
      <c r="F3" s="3">
        <f t="shared" si="0"/>
        <v>15</v>
      </c>
      <c r="G3" s="3">
        <f t="shared" si="0"/>
        <v>0</v>
      </c>
      <c r="H3" s="3"/>
      <c r="I3" s="3"/>
      <c r="J3" s="3"/>
    </row>
    <row r="4" spans="1:10" ht="13.5">
      <c r="A4" s="29" t="s">
        <v>46</v>
      </c>
      <c r="B4" s="28" t="s">
        <v>27</v>
      </c>
      <c r="C4" s="13">
        <v>3</v>
      </c>
      <c r="D4" s="23" t="s">
        <v>130</v>
      </c>
      <c r="E4" s="24"/>
      <c r="F4" s="3">
        <f t="shared" si="0"/>
        <v>15</v>
      </c>
      <c r="G4" s="3">
        <f t="shared" si="0"/>
        <v>0</v>
      </c>
      <c r="H4" s="3"/>
      <c r="I4" s="3"/>
      <c r="J4" s="3"/>
    </row>
    <row r="5" spans="1:10" ht="13.5">
      <c r="A5" s="29" t="s">
        <v>48</v>
      </c>
      <c r="B5" s="28" t="s">
        <v>29</v>
      </c>
      <c r="C5" s="13">
        <v>4</v>
      </c>
      <c r="D5" s="23" t="s">
        <v>47</v>
      </c>
      <c r="E5" s="24"/>
      <c r="F5" s="3">
        <f t="shared" si="0"/>
        <v>15</v>
      </c>
      <c r="G5" s="3">
        <f t="shared" si="0"/>
        <v>0</v>
      </c>
      <c r="H5" s="3"/>
      <c r="I5" s="3"/>
      <c r="J5" s="3"/>
    </row>
    <row r="6" spans="1:10" ht="13.5">
      <c r="A6" s="29" t="s">
        <v>49</v>
      </c>
      <c r="B6" s="28" t="s">
        <v>32</v>
      </c>
      <c r="C6" s="13">
        <v>5</v>
      </c>
      <c r="D6" s="23" t="s">
        <v>131</v>
      </c>
      <c r="E6" s="24"/>
      <c r="F6" s="3">
        <f t="shared" si="0"/>
        <v>15</v>
      </c>
      <c r="G6" s="3">
        <f t="shared" si="0"/>
        <v>0</v>
      </c>
      <c r="H6" s="3"/>
      <c r="I6" s="3"/>
      <c r="J6" s="3"/>
    </row>
    <row r="7" spans="1:10" ht="13.5">
      <c r="A7" s="29" t="s">
        <v>177</v>
      </c>
      <c r="B7" s="28" t="s">
        <v>174</v>
      </c>
      <c r="C7" s="13">
        <v>6</v>
      </c>
      <c r="D7" s="23" t="s">
        <v>50</v>
      </c>
      <c r="E7" s="24"/>
      <c r="F7" s="3">
        <f t="shared" si="0"/>
        <v>15</v>
      </c>
      <c r="G7" s="3">
        <f t="shared" si="0"/>
        <v>0</v>
      </c>
      <c r="H7" s="2"/>
      <c r="I7" s="3"/>
      <c r="J7" s="3"/>
    </row>
    <row r="8" spans="1:10" ht="27">
      <c r="A8" s="29" t="s">
        <v>51</v>
      </c>
      <c r="B8" s="28" t="s">
        <v>36</v>
      </c>
      <c r="C8" s="13">
        <v>7</v>
      </c>
      <c r="D8" s="23" t="s">
        <v>338</v>
      </c>
      <c r="E8" s="24"/>
      <c r="F8" s="3">
        <f t="shared" si="0"/>
        <v>69</v>
      </c>
      <c r="G8" s="3">
        <f t="shared" si="0"/>
        <v>0</v>
      </c>
      <c r="H8" s="2"/>
      <c r="I8" s="3"/>
      <c r="J8" s="3"/>
    </row>
    <row r="9" spans="1:10" ht="13.5">
      <c r="A9" s="29" t="s">
        <v>52</v>
      </c>
      <c r="B9" s="28" t="s">
        <v>37</v>
      </c>
      <c r="C9" s="13">
        <v>8</v>
      </c>
      <c r="D9" s="23" t="s">
        <v>339</v>
      </c>
      <c r="E9" s="24"/>
      <c r="F9" s="3">
        <f t="shared" si="0"/>
        <v>39</v>
      </c>
      <c r="G9" s="3">
        <f t="shared" si="0"/>
        <v>0</v>
      </c>
      <c r="H9" s="2"/>
      <c r="I9" s="3"/>
      <c r="J9" s="3"/>
    </row>
    <row r="10" spans="1:10" ht="27">
      <c r="A10" s="29" t="s">
        <v>53</v>
      </c>
      <c r="B10" s="28" t="s">
        <v>38</v>
      </c>
      <c r="C10" s="13">
        <v>9</v>
      </c>
      <c r="D10" s="23" t="s">
        <v>340</v>
      </c>
      <c r="E10" s="24"/>
      <c r="F10" s="3">
        <f t="shared" si="0"/>
        <v>77</v>
      </c>
      <c r="G10" s="3">
        <f t="shared" si="0"/>
        <v>0</v>
      </c>
      <c r="H10" s="2"/>
      <c r="I10" s="3"/>
      <c r="J10" s="3"/>
    </row>
    <row r="11" spans="1:10" ht="27">
      <c r="A11" s="28" t="s">
        <v>54</v>
      </c>
      <c r="B11" s="28" t="s">
        <v>40</v>
      </c>
      <c r="C11" s="13">
        <v>10</v>
      </c>
      <c r="D11" s="23" t="s">
        <v>342</v>
      </c>
      <c r="E11" s="24"/>
      <c r="F11" s="3">
        <f t="shared" si="0"/>
        <v>77</v>
      </c>
      <c r="G11" s="3">
        <f t="shared" si="0"/>
        <v>0</v>
      </c>
      <c r="H11" s="3"/>
      <c r="I11" s="3"/>
      <c r="J11" s="3"/>
    </row>
    <row r="12" spans="1:10" ht="13.5">
      <c r="A12" s="28" t="s">
        <v>178</v>
      </c>
      <c r="B12" s="28" t="s">
        <v>175</v>
      </c>
      <c r="C12" s="13">
        <v>11</v>
      </c>
      <c r="D12" s="23" t="s">
        <v>341</v>
      </c>
      <c r="E12" s="24"/>
      <c r="F12" s="3">
        <f t="shared" si="0"/>
        <v>23</v>
      </c>
      <c r="G12" s="3">
        <f t="shared" si="0"/>
        <v>0</v>
      </c>
      <c r="H12" s="3"/>
      <c r="I12" s="3"/>
      <c r="J12" s="3"/>
    </row>
  </sheetData>
  <sheetProtection sheet="1" objects="1" scenarios="1"/>
  <printOptions gridLines="1"/>
  <pageMargins left="0.787" right="0.787" top="0.984" bottom="0.984" header="0.512" footer="0.512"/>
  <pageSetup fitToWidth="2" fitToHeight="1" horizontalDpi="600" verticalDpi="600" orientation="landscape" paperSize="9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8"/>
  <sheetViews>
    <sheetView zoomScalePageLayoutView="0" workbookViewId="0" topLeftCell="A16">
      <selection activeCell="C50" sqref="C50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4" customWidth="1"/>
    <col min="5" max="5" width="4.625" style="0" hidden="1" customWidth="1"/>
  </cols>
  <sheetData>
    <row r="1" spans="1:4" ht="13.5">
      <c r="A1" s="11">
        <f>COUNTA(B2:B261)</f>
        <v>47</v>
      </c>
      <c r="B1" s="15" t="s">
        <v>55</v>
      </c>
      <c r="C1" s="12"/>
      <c r="D1" s="13"/>
    </row>
    <row r="2" spans="2:10" ht="13.5">
      <c r="B2" s="18" t="s">
        <v>80</v>
      </c>
      <c r="C2" s="19" t="s">
        <v>294</v>
      </c>
      <c r="D2" s="13"/>
      <c r="E2" t="s">
        <v>76</v>
      </c>
      <c r="G2" s="3"/>
      <c r="H2" s="2"/>
      <c r="I2" s="3"/>
      <c r="J2" s="3"/>
    </row>
    <row r="3" spans="2:10" ht="13.5">
      <c r="B3" s="12" t="s">
        <v>84</v>
      </c>
      <c r="C3" s="19" t="s">
        <v>295</v>
      </c>
      <c r="D3" s="13"/>
      <c r="E3" t="s">
        <v>77</v>
      </c>
      <c r="F3" s="1"/>
      <c r="G3" s="3"/>
      <c r="H3" s="3"/>
      <c r="I3" s="3"/>
      <c r="J3" s="3"/>
    </row>
    <row r="4" spans="2:10" ht="13.5">
      <c r="B4" s="12" t="s">
        <v>85</v>
      </c>
      <c r="C4" s="19" t="s">
        <v>296</v>
      </c>
      <c r="D4" s="13"/>
      <c r="E4" t="s">
        <v>78</v>
      </c>
      <c r="F4" s="1"/>
      <c r="G4" s="3"/>
      <c r="H4" s="3"/>
      <c r="I4" s="3"/>
      <c r="J4" s="3"/>
    </row>
    <row r="5" spans="2:10" ht="13.5">
      <c r="B5" s="12" t="s">
        <v>86</v>
      </c>
      <c r="C5" s="19" t="s">
        <v>297</v>
      </c>
      <c r="D5" s="13"/>
      <c r="E5" t="s">
        <v>79</v>
      </c>
      <c r="F5" s="1"/>
      <c r="G5" s="3"/>
      <c r="H5" s="3"/>
      <c r="I5" s="3"/>
      <c r="J5" s="3"/>
    </row>
    <row r="6" spans="2:10" ht="13.5">
      <c r="B6" s="12" t="s">
        <v>87</v>
      </c>
      <c r="C6" s="19" t="s">
        <v>298</v>
      </c>
      <c r="D6" s="13"/>
      <c r="E6" s="4"/>
      <c r="F6" s="1"/>
      <c r="G6" s="3"/>
      <c r="H6" s="3"/>
      <c r="I6" s="3"/>
      <c r="J6" s="3"/>
    </row>
    <row r="7" spans="2:10" ht="13.5">
      <c r="B7" s="12" t="s">
        <v>88</v>
      </c>
      <c r="C7" s="19" t="s">
        <v>299</v>
      </c>
      <c r="D7" s="13"/>
      <c r="E7" s="4"/>
      <c r="F7" s="1"/>
      <c r="G7" s="3"/>
      <c r="H7" s="2"/>
      <c r="I7" s="3"/>
      <c r="J7" s="3"/>
    </row>
    <row r="8" spans="2:10" ht="13.5">
      <c r="B8" s="12" t="s">
        <v>89</v>
      </c>
      <c r="C8" s="19" t="s">
        <v>300</v>
      </c>
      <c r="D8" s="13"/>
      <c r="E8" s="4"/>
      <c r="F8" s="1"/>
      <c r="G8" s="3"/>
      <c r="H8" s="2"/>
      <c r="I8" s="3"/>
      <c r="J8" s="3"/>
    </row>
    <row r="9" spans="2:10" ht="13.5">
      <c r="B9" s="12" t="s">
        <v>90</v>
      </c>
      <c r="C9" s="19" t="s">
        <v>301</v>
      </c>
      <c r="D9" s="13"/>
      <c r="E9" s="4"/>
      <c r="F9" s="1"/>
      <c r="G9" s="3"/>
      <c r="H9" s="2"/>
      <c r="I9" s="3"/>
      <c r="J9" s="3"/>
    </row>
    <row r="10" spans="2:10" ht="13.5">
      <c r="B10" s="12" t="s">
        <v>91</v>
      </c>
      <c r="C10" s="19" t="s">
        <v>302</v>
      </c>
      <c r="D10" s="13"/>
      <c r="E10" s="4"/>
      <c r="F10" s="1"/>
      <c r="G10" s="3"/>
      <c r="H10" s="2"/>
      <c r="I10" s="3"/>
      <c r="J10" s="3"/>
    </row>
    <row r="11" spans="2:10" ht="13.5">
      <c r="B11" s="12" t="s">
        <v>92</v>
      </c>
      <c r="C11" s="19" t="s">
        <v>227</v>
      </c>
      <c r="D11" s="13"/>
      <c r="E11" s="4"/>
      <c r="F11" s="1"/>
      <c r="G11" s="3"/>
      <c r="H11" s="3"/>
      <c r="I11" s="3"/>
      <c r="J11" s="3"/>
    </row>
    <row r="12" spans="2:10" ht="13.5">
      <c r="B12" s="12" t="s">
        <v>93</v>
      </c>
      <c r="C12" s="19" t="s">
        <v>303</v>
      </c>
      <c r="D12" s="13"/>
      <c r="E12" s="4"/>
      <c r="F12" s="1"/>
      <c r="G12" s="3"/>
      <c r="H12" s="3"/>
      <c r="I12" s="3"/>
      <c r="J12" s="3"/>
    </row>
    <row r="13" spans="2:10" ht="13.5">
      <c r="B13" s="12" t="s">
        <v>94</v>
      </c>
      <c r="C13" s="19" t="s">
        <v>147</v>
      </c>
      <c r="D13" s="13"/>
      <c r="E13" s="4"/>
      <c r="F13" s="1"/>
      <c r="G13" s="3"/>
      <c r="H13" s="3"/>
      <c r="I13" s="3"/>
      <c r="J13" s="3"/>
    </row>
    <row r="14" spans="2:7" ht="13.5">
      <c r="B14" s="12" t="s">
        <v>81</v>
      </c>
      <c r="C14" s="19" t="s">
        <v>157</v>
      </c>
      <c r="D14" s="13"/>
      <c r="E14" s="4"/>
      <c r="G14" s="3"/>
    </row>
    <row r="15" spans="2:8" ht="13.5">
      <c r="B15" s="12" t="s">
        <v>95</v>
      </c>
      <c r="C15" s="19" t="s">
        <v>304</v>
      </c>
      <c r="D15" s="13"/>
      <c r="E15" s="4"/>
      <c r="G15" s="3"/>
      <c r="H15" s="3"/>
    </row>
    <row r="16" spans="2:4" ht="13.5">
      <c r="B16" s="12" t="s">
        <v>96</v>
      </c>
      <c r="C16" s="19" t="s">
        <v>305</v>
      </c>
      <c r="D16" s="14"/>
    </row>
    <row r="17" spans="2:4" ht="13.5">
      <c r="B17" s="12" t="s">
        <v>97</v>
      </c>
      <c r="C17" s="19" t="s">
        <v>306</v>
      </c>
      <c r="D17" s="14"/>
    </row>
    <row r="18" spans="2:4" ht="13.5">
      <c r="B18" s="12" t="s">
        <v>98</v>
      </c>
      <c r="C18" s="19" t="s">
        <v>307</v>
      </c>
      <c r="D18" s="14"/>
    </row>
    <row r="19" spans="2:4" ht="13.5">
      <c r="B19" s="12" t="s">
        <v>99</v>
      </c>
      <c r="C19" s="19" t="s">
        <v>308</v>
      </c>
      <c r="D19" s="14"/>
    </row>
    <row r="20" spans="2:4" ht="13.5">
      <c r="B20" s="12" t="s">
        <v>100</v>
      </c>
      <c r="C20" s="19" t="s">
        <v>309</v>
      </c>
      <c r="D20" s="14"/>
    </row>
    <row r="21" spans="2:4" ht="13.5">
      <c r="B21" s="12" t="s">
        <v>101</v>
      </c>
      <c r="C21" s="19" t="s">
        <v>310</v>
      </c>
      <c r="D21" s="14"/>
    </row>
    <row r="22" spans="2:4" ht="13.5">
      <c r="B22" s="12" t="s">
        <v>102</v>
      </c>
      <c r="C22" s="19" t="s">
        <v>311</v>
      </c>
      <c r="D22" s="14"/>
    </row>
    <row r="23" spans="2:4" ht="13.5">
      <c r="B23" s="12" t="s">
        <v>103</v>
      </c>
      <c r="C23" s="19" t="s">
        <v>312</v>
      </c>
      <c r="D23" s="14"/>
    </row>
    <row r="24" spans="2:3" ht="13.5">
      <c r="B24" s="12" t="s">
        <v>104</v>
      </c>
      <c r="C24" s="19" t="s">
        <v>313</v>
      </c>
    </row>
    <row r="25" spans="2:3" ht="13.5">
      <c r="B25" s="12" t="s">
        <v>105</v>
      </c>
      <c r="C25" s="19" t="s">
        <v>314</v>
      </c>
    </row>
    <row r="26" spans="2:3" ht="13.5">
      <c r="B26" s="12" t="s">
        <v>106</v>
      </c>
      <c r="C26" s="19" t="s">
        <v>315</v>
      </c>
    </row>
    <row r="27" spans="2:3" ht="13.5">
      <c r="B27" s="12" t="s">
        <v>82</v>
      </c>
      <c r="C27" s="19" t="s">
        <v>316</v>
      </c>
    </row>
    <row r="28" spans="2:3" ht="13.5">
      <c r="B28" s="12" t="s">
        <v>83</v>
      </c>
      <c r="C28" s="19" t="s">
        <v>317</v>
      </c>
    </row>
    <row r="29" spans="2:3" ht="13.5">
      <c r="B29" s="12" t="s">
        <v>107</v>
      </c>
      <c r="C29" s="19" t="s">
        <v>318</v>
      </c>
    </row>
    <row r="30" spans="2:3" ht="13.5">
      <c r="B30" s="12" t="s">
        <v>108</v>
      </c>
      <c r="C30" s="19" t="s">
        <v>319</v>
      </c>
    </row>
    <row r="31" spans="2:3" ht="13.5">
      <c r="B31" s="12" t="s">
        <v>109</v>
      </c>
      <c r="C31" s="19" t="s">
        <v>320</v>
      </c>
    </row>
    <row r="32" spans="2:3" ht="13.5">
      <c r="B32" s="12" t="s">
        <v>110</v>
      </c>
      <c r="C32" s="19" t="s">
        <v>321</v>
      </c>
    </row>
    <row r="33" spans="2:3" ht="13.5">
      <c r="B33" s="12" t="s">
        <v>111</v>
      </c>
      <c r="C33" s="19" t="s">
        <v>322</v>
      </c>
    </row>
    <row r="34" spans="2:3" ht="13.5">
      <c r="B34" s="12" t="s">
        <v>112</v>
      </c>
      <c r="C34" s="19" t="s">
        <v>323</v>
      </c>
    </row>
    <row r="35" spans="2:3" ht="13.5">
      <c r="B35" s="12" t="s">
        <v>113</v>
      </c>
      <c r="C35" s="19" t="s">
        <v>324</v>
      </c>
    </row>
    <row r="36" spans="2:3" ht="13.5">
      <c r="B36" s="12" t="s">
        <v>114</v>
      </c>
      <c r="C36" s="19" t="s">
        <v>325</v>
      </c>
    </row>
    <row r="37" spans="2:3" ht="13.5">
      <c r="B37" s="12" t="s">
        <v>115</v>
      </c>
      <c r="C37" s="19" t="s">
        <v>326</v>
      </c>
    </row>
    <row r="38" spans="2:3" ht="13.5">
      <c r="B38" s="12" t="s">
        <v>116</v>
      </c>
      <c r="C38" s="19" t="s">
        <v>327</v>
      </c>
    </row>
    <row r="39" spans="2:3" ht="13.5">
      <c r="B39" s="12" t="s">
        <v>117</v>
      </c>
      <c r="C39" s="19" t="s">
        <v>328</v>
      </c>
    </row>
    <row r="40" spans="2:3" ht="13.5">
      <c r="B40" s="12" t="s">
        <v>118</v>
      </c>
      <c r="C40" s="19" t="s">
        <v>329</v>
      </c>
    </row>
    <row r="41" spans="2:3" ht="13.5">
      <c r="B41" s="12" t="s">
        <v>119</v>
      </c>
      <c r="C41" s="19" t="s">
        <v>330</v>
      </c>
    </row>
    <row r="42" spans="2:3" ht="13.5">
      <c r="B42" s="12" t="s">
        <v>120</v>
      </c>
      <c r="C42" s="19" t="s">
        <v>331</v>
      </c>
    </row>
    <row r="43" spans="2:3" ht="13.5">
      <c r="B43" s="12" t="s">
        <v>121</v>
      </c>
      <c r="C43" s="19" t="s">
        <v>332</v>
      </c>
    </row>
    <row r="44" spans="2:3" ht="13.5">
      <c r="B44" s="12" t="s">
        <v>122</v>
      </c>
      <c r="C44" s="19" t="s">
        <v>333</v>
      </c>
    </row>
    <row r="45" spans="2:3" ht="13.5">
      <c r="B45" s="12" t="s">
        <v>123</v>
      </c>
      <c r="C45" s="19" t="s">
        <v>334</v>
      </c>
    </row>
    <row r="46" spans="2:3" ht="13.5">
      <c r="B46" s="12" t="s">
        <v>124</v>
      </c>
      <c r="C46" s="19" t="s">
        <v>335</v>
      </c>
    </row>
    <row r="47" spans="2:3" ht="13.5">
      <c r="B47" s="12" t="s">
        <v>125</v>
      </c>
      <c r="C47" s="19" t="s">
        <v>336</v>
      </c>
    </row>
    <row r="48" spans="2:3" ht="13.5">
      <c r="B48" s="12" t="s">
        <v>126</v>
      </c>
      <c r="C48" s="19" t="s">
        <v>337</v>
      </c>
    </row>
  </sheetData>
  <sheetProtection sheet="1" objects="1" scenarios="1"/>
  <printOptions gridLines="1"/>
  <pageMargins left="0.787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7">
    <pageSetUpPr fitToPage="1"/>
  </sheetPr>
  <dimension ref="A1:P55"/>
  <sheetViews>
    <sheetView tabSelected="1" zoomScale="85" zoomScaleNormal="85" zoomScalePageLayoutView="0" workbookViewId="0" topLeftCell="A1">
      <selection activeCell="A1" sqref="A1:A2"/>
    </sheetView>
  </sheetViews>
  <sheetFormatPr defaultColWidth="8.875" defaultRowHeight="13.5"/>
  <cols>
    <col min="1" max="1" width="4.25390625" style="36" customWidth="1"/>
    <col min="2" max="2" width="13.50390625" style="36" customWidth="1"/>
    <col min="3" max="3" width="14.25390625" style="36" customWidth="1"/>
    <col min="4" max="4" width="14.125" style="35" customWidth="1"/>
    <col min="5" max="5" width="15.375" style="35" customWidth="1"/>
    <col min="6" max="6" width="14.50390625" style="35" customWidth="1"/>
    <col min="7" max="9" width="14.125" style="35" customWidth="1"/>
    <col min="10" max="10" width="12.75390625" style="35" customWidth="1"/>
    <col min="11" max="11" width="12.50390625" style="35" customWidth="1"/>
    <col min="12" max="16384" width="8.875" style="35" customWidth="1"/>
  </cols>
  <sheetData>
    <row r="1" spans="1:3" ht="13.5" customHeight="1">
      <c r="A1" s="38" t="s">
        <v>173</v>
      </c>
      <c r="B1" s="40"/>
      <c r="C1" s="35"/>
    </row>
    <row r="2" ht="13.5" customHeight="1"/>
    <row r="3" spans="3:10" ht="13.5" customHeight="1">
      <c r="C3" s="43"/>
      <c r="J3" s="39" t="s">
        <v>343</v>
      </c>
    </row>
    <row r="4" spans="1:10" ht="19.5" customHeight="1">
      <c r="A4" s="41"/>
      <c r="B4" s="48"/>
      <c r="C4" s="56" t="s">
        <v>56</v>
      </c>
      <c r="D4" s="57"/>
      <c r="E4" s="57"/>
      <c r="F4" s="57"/>
      <c r="G4" s="57"/>
      <c r="H4" s="57"/>
      <c r="I4" s="57"/>
      <c r="J4" s="58"/>
    </row>
    <row r="5" spans="1:10" ht="19.5" customHeight="1">
      <c r="A5" s="42"/>
      <c r="C5" s="56" t="s">
        <v>57</v>
      </c>
      <c r="D5" s="57"/>
      <c r="E5" s="58"/>
      <c r="F5" s="56" t="s">
        <v>58</v>
      </c>
      <c r="G5" s="59"/>
      <c r="H5" s="60"/>
      <c r="I5" s="61" t="s">
        <v>59</v>
      </c>
      <c r="J5" s="61" t="s">
        <v>127</v>
      </c>
    </row>
    <row r="6" spans="1:10" ht="30" customHeight="1">
      <c r="A6" s="51"/>
      <c r="B6" s="52"/>
      <c r="C6" s="47" t="s">
        <v>129</v>
      </c>
      <c r="D6" s="47" t="s">
        <v>60</v>
      </c>
      <c r="E6" s="47" t="s">
        <v>128</v>
      </c>
      <c r="F6" s="46" t="s">
        <v>129</v>
      </c>
      <c r="G6" s="46" t="s">
        <v>60</v>
      </c>
      <c r="H6" s="46" t="s">
        <v>128</v>
      </c>
      <c r="I6" s="62"/>
      <c r="J6" s="63"/>
    </row>
    <row r="7" spans="1:16" ht="22.5" customHeight="1">
      <c r="A7" s="53" t="s">
        <v>64</v>
      </c>
      <c r="B7" s="46" t="s">
        <v>66</v>
      </c>
      <c r="C7" s="49"/>
      <c r="D7" s="50"/>
      <c r="E7" s="50">
        <v>1</v>
      </c>
      <c r="F7" s="50"/>
      <c r="G7" s="49">
        <v>1</v>
      </c>
      <c r="H7" s="49"/>
      <c r="I7" s="49">
        <v>4</v>
      </c>
      <c r="J7" s="44">
        <f aca="true" t="shared" si="0" ref="J7:J15">SUM(C7:I7)</f>
        <v>6</v>
      </c>
      <c r="K7" s="37"/>
      <c r="L7" s="37"/>
      <c r="M7" s="37"/>
      <c r="O7" s="37"/>
      <c r="P7" s="37"/>
    </row>
    <row r="8" spans="1:11" ht="22.5" customHeight="1">
      <c r="A8" s="53"/>
      <c r="B8" s="46" t="s">
        <v>67</v>
      </c>
      <c r="C8" s="49">
        <v>17</v>
      </c>
      <c r="D8" s="50">
        <v>23</v>
      </c>
      <c r="E8" s="50">
        <v>18</v>
      </c>
      <c r="F8" s="50">
        <v>7</v>
      </c>
      <c r="G8" s="49">
        <v>25</v>
      </c>
      <c r="H8" s="49">
        <v>15</v>
      </c>
      <c r="I8" s="49">
        <v>323</v>
      </c>
      <c r="J8" s="45">
        <f t="shared" si="0"/>
        <v>428</v>
      </c>
      <c r="K8" s="37"/>
    </row>
    <row r="9" spans="1:11" ht="22.5" customHeight="1">
      <c r="A9" s="53"/>
      <c r="B9" s="47" t="s">
        <v>62</v>
      </c>
      <c r="C9" s="49">
        <v>9</v>
      </c>
      <c r="D9" s="49">
        <v>27</v>
      </c>
      <c r="E9" s="49">
        <v>27</v>
      </c>
      <c r="F9" s="49">
        <v>13</v>
      </c>
      <c r="G9" s="49">
        <v>15</v>
      </c>
      <c r="H9" s="49">
        <v>32</v>
      </c>
      <c r="I9" s="49">
        <v>293</v>
      </c>
      <c r="J9" s="45">
        <f t="shared" si="0"/>
        <v>416</v>
      </c>
      <c r="K9" s="37"/>
    </row>
    <row r="10" spans="1:10" ht="22.5" customHeight="1">
      <c r="A10" s="54"/>
      <c r="B10" s="46" t="s">
        <v>127</v>
      </c>
      <c r="C10" s="45">
        <f aca="true" t="shared" si="1" ref="C10:I10">SUM(C7:C9)</f>
        <v>26</v>
      </c>
      <c r="D10" s="45">
        <f t="shared" si="1"/>
        <v>50</v>
      </c>
      <c r="E10" s="45">
        <f t="shared" si="1"/>
        <v>46</v>
      </c>
      <c r="F10" s="45">
        <f t="shared" si="1"/>
        <v>20</v>
      </c>
      <c r="G10" s="45">
        <f t="shared" si="1"/>
        <v>41</v>
      </c>
      <c r="H10" s="45">
        <f t="shared" si="1"/>
        <v>47</v>
      </c>
      <c r="I10" s="45">
        <f t="shared" si="1"/>
        <v>620</v>
      </c>
      <c r="J10" s="45">
        <f t="shared" si="0"/>
        <v>850</v>
      </c>
    </row>
    <row r="11" spans="1:11" ht="22.5" customHeight="1">
      <c r="A11" s="55" t="s">
        <v>65</v>
      </c>
      <c r="B11" s="46" t="s">
        <v>66</v>
      </c>
      <c r="C11" s="49">
        <v>7</v>
      </c>
      <c r="D11" s="50">
        <v>16</v>
      </c>
      <c r="E11" s="50">
        <v>12</v>
      </c>
      <c r="F11" s="50">
        <v>8</v>
      </c>
      <c r="G11" s="49">
        <v>9</v>
      </c>
      <c r="H11" s="49">
        <v>7</v>
      </c>
      <c r="I11" s="49">
        <v>524</v>
      </c>
      <c r="J11" s="45">
        <f t="shared" si="0"/>
        <v>583</v>
      </c>
      <c r="K11" s="37"/>
    </row>
    <row r="12" spans="1:11" ht="22.5" customHeight="1">
      <c r="A12" s="53"/>
      <c r="B12" s="46" t="s">
        <v>61</v>
      </c>
      <c r="C12" s="49">
        <v>9</v>
      </c>
      <c r="D12" s="50">
        <v>14</v>
      </c>
      <c r="E12" s="50">
        <v>6</v>
      </c>
      <c r="F12" s="50">
        <v>4</v>
      </c>
      <c r="G12" s="49">
        <v>5</v>
      </c>
      <c r="H12" s="49">
        <v>9</v>
      </c>
      <c r="I12" s="49">
        <v>254</v>
      </c>
      <c r="J12" s="45">
        <f t="shared" si="0"/>
        <v>301</v>
      </c>
      <c r="K12" s="37"/>
    </row>
    <row r="13" spans="1:11" ht="22.5" customHeight="1">
      <c r="A13" s="53"/>
      <c r="B13" s="46" t="s">
        <v>67</v>
      </c>
      <c r="C13" s="49">
        <v>407</v>
      </c>
      <c r="D13" s="49">
        <v>378</v>
      </c>
      <c r="E13" s="49">
        <v>262</v>
      </c>
      <c r="F13" s="49">
        <v>273</v>
      </c>
      <c r="G13" s="49">
        <v>299</v>
      </c>
      <c r="H13" s="49">
        <v>222</v>
      </c>
      <c r="I13" s="49">
        <v>7901</v>
      </c>
      <c r="J13" s="45">
        <f t="shared" si="0"/>
        <v>9742</v>
      </c>
      <c r="K13" s="37"/>
    </row>
    <row r="14" spans="1:11" ht="22.5" customHeight="1">
      <c r="A14" s="53"/>
      <c r="B14" s="47" t="s">
        <v>62</v>
      </c>
      <c r="C14" s="49">
        <v>351</v>
      </c>
      <c r="D14" s="50">
        <v>370</v>
      </c>
      <c r="E14" s="50">
        <v>184</v>
      </c>
      <c r="F14" s="50">
        <v>220</v>
      </c>
      <c r="G14" s="49">
        <v>240</v>
      </c>
      <c r="H14" s="49">
        <v>127</v>
      </c>
      <c r="I14" s="49">
        <v>4504</v>
      </c>
      <c r="J14" s="45">
        <f t="shared" si="0"/>
        <v>5996</v>
      </c>
      <c r="K14" s="37"/>
    </row>
    <row r="15" spans="1:10" ht="22.5" customHeight="1">
      <c r="A15" s="54"/>
      <c r="B15" s="46" t="s">
        <v>127</v>
      </c>
      <c r="C15" s="45">
        <f aca="true" t="shared" si="2" ref="C15:I15">SUM(C11:C14)</f>
        <v>774</v>
      </c>
      <c r="D15" s="45">
        <f t="shared" si="2"/>
        <v>778</v>
      </c>
      <c r="E15" s="45">
        <f t="shared" si="2"/>
        <v>464</v>
      </c>
      <c r="F15" s="45">
        <f t="shared" si="2"/>
        <v>505</v>
      </c>
      <c r="G15" s="45">
        <f t="shared" si="2"/>
        <v>553</v>
      </c>
      <c r="H15" s="45">
        <f t="shared" si="2"/>
        <v>365</v>
      </c>
      <c r="I15" s="45">
        <f t="shared" si="2"/>
        <v>13183</v>
      </c>
      <c r="J15" s="45">
        <f t="shared" si="0"/>
        <v>16622</v>
      </c>
    </row>
    <row r="55" ht="13.5">
      <c r="A55" s="35"/>
    </row>
  </sheetData>
  <sheetProtection/>
  <mergeCells count="7">
    <mergeCell ref="A7:A10"/>
    <mergeCell ref="A11:A15"/>
    <mergeCell ref="C4:J4"/>
    <mergeCell ref="C5:E5"/>
    <mergeCell ref="F5:H5"/>
    <mergeCell ref="I5:I6"/>
    <mergeCell ref="J5:J6"/>
  </mergeCells>
  <dataValidations count="1">
    <dataValidation type="whole" operator="lessThan" allowBlank="1" showInputMessage="1" showErrorMessage="1" error="整数以外が入力されていないか確認して下さい。" sqref="C7:I9 C11:I14">
      <formula1>99999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2008-03-11T04:44:20Z</cp:lastPrinted>
  <dcterms:created xsi:type="dcterms:W3CDTF">2001-02-21T01:44:16Z</dcterms:created>
  <dcterms:modified xsi:type="dcterms:W3CDTF">2008-05-15T11:10:31Z</dcterms:modified>
  <cp:category/>
  <cp:version/>
  <cp:contentType/>
  <cp:contentStatus/>
</cp:coreProperties>
</file>