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kaku-kyou\企画共有\05-02　○●社会福祉法人・施設●○\★28→29引継用_【未処理】３月末厚労省メール\290329社会福祉法人制度改革に係る通知発出の御連絡\"/>
    </mc:Choice>
  </mc:AlternateContent>
  <bookViews>
    <workbookView xWindow="600" yWindow="165" windowWidth="19395" windowHeight="7785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52511"/>
</workbook>
</file>

<file path=xl/calcChain.xml><?xml version="1.0" encoding="utf-8"?>
<calcChain xmlns="http://schemas.openxmlformats.org/spreadsheetml/2006/main">
  <c r="J50" i="4" l="1"/>
  <c r="J51" i="4"/>
  <c r="J52" i="4"/>
  <c r="J97" i="4"/>
  <c r="J86" i="4"/>
  <c r="J98" i="4" s="1"/>
  <c r="J49" i="4"/>
  <c r="J48" i="4"/>
  <c r="J47" i="4"/>
  <c r="J46" i="4"/>
  <c r="J45" i="4"/>
  <c r="J44" i="4"/>
  <c r="J43" i="4"/>
  <c r="J36" i="4"/>
  <c r="J40" i="4" s="1"/>
  <c r="J32" i="4"/>
  <c r="J62" i="4" l="1"/>
  <c r="J63" i="4" s="1"/>
  <c r="J64" i="4" s="1"/>
  <c r="J99" i="4" s="1"/>
  <c r="H97" i="4" l="1"/>
  <c r="I97" i="4" l="1"/>
  <c r="I86" i="4"/>
  <c r="I98" i="4" s="1"/>
  <c r="H86" i="4"/>
  <c r="H98" i="4" s="1"/>
  <c r="I62" i="4"/>
  <c r="H62" i="4"/>
  <c r="H63" i="4" s="1"/>
  <c r="I40" i="4"/>
  <c r="H40" i="4"/>
  <c r="I32" i="4"/>
  <c r="H32" i="4"/>
  <c r="I63" i="4" l="1"/>
  <c r="I64" i="4" s="1"/>
  <c r="I99" i="4" s="1"/>
  <c r="H64" i="4"/>
  <c r="H99" i="4" s="1"/>
  <c r="L40" i="8"/>
  <c r="M40" i="8" s="1"/>
  <c r="L41" i="8"/>
  <c r="G62" i="8" l="1"/>
  <c r="D56" i="8" l="1"/>
  <c r="W44" i="8"/>
  <c r="U44" i="8"/>
  <c r="S44" i="8"/>
  <c r="P44" i="8"/>
  <c r="Q44" i="8" s="1"/>
  <c r="R44" i="8" s="1"/>
  <c r="L44" i="8"/>
  <c r="M44" i="8" s="1"/>
  <c r="I44" i="8"/>
  <c r="W43" i="8"/>
  <c r="U43" i="8"/>
  <c r="S43" i="8"/>
  <c r="P43" i="8"/>
  <c r="Q43" i="8" s="1"/>
  <c r="R43" i="8" s="1"/>
  <c r="L43" i="8"/>
  <c r="I43" i="8"/>
  <c r="W42" i="8"/>
  <c r="U42" i="8"/>
  <c r="S42" i="8"/>
  <c r="P42" i="8"/>
  <c r="Q42" i="8" s="1"/>
  <c r="R42" i="8" s="1"/>
  <c r="L42" i="8"/>
  <c r="M42" i="8" s="1"/>
  <c r="I42" i="8"/>
  <c r="W41" i="8"/>
  <c r="U41" i="8"/>
  <c r="P41" i="8"/>
  <c r="Q41" i="8" s="1"/>
  <c r="R41" i="8" s="1"/>
  <c r="M41" i="8"/>
  <c r="I41" i="8"/>
  <c r="W40" i="8"/>
  <c r="U40" i="8"/>
  <c r="Z40" i="8" s="1"/>
  <c r="P40" i="8"/>
  <c r="Q40" i="8" s="1"/>
  <c r="R40" i="8" s="1"/>
  <c r="I40" i="8"/>
  <c r="D31" i="8"/>
  <c r="D30" i="8"/>
  <c r="D28" i="8"/>
  <c r="D24" i="8"/>
  <c r="D29" i="8" s="1"/>
  <c r="D11" i="8"/>
  <c r="D72" i="8" s="1"/>
  <c r="Z44" i="8" l="1"/>
  <c r="X44" i="8"/>
  <c r="M43" i="8"/>
  <c r="N43" i="8" s="1"/>
  <c r="Z43" i="8"/>
  <c r="X43" i="8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<sst xmlns="http://schemas.openxmlformats.org/spreadsheetml/2006/main" count="212" uniqueCount="184">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</sst>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%"/>
    <numFmt numFmtId="185" formatCode="0.000_);[Red]\(0.000\)"/>
    <numFmt numFmtId="186" formatCode="#,##0.00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84" fontId="18" fillId="6" borderId="1" xfId="7" applyNumberFormat="1" applyFont="1" applyFill="1" applyBorder="1">
      <alignment vertical="center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5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6" fontId="18" fillId="0" borderId="26" xfId="0" applyNumberFormat="1" applyFont="1" applyFill="1" applyBorder="1">
      <alignment vertical="center"/>
    </xf>
    <xf numFmtId="186" fontId="18" fillId="0" borderId="27" xfId="0" applyNumberFormat="1" applyFont="1" applyFill="1" applyBorder="1">
      <alignment vertical="center"/>
    </xf>
    <xf numFmtId="186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184" fontId="18" fillId="6" borderId="1" xfId="0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D28" sqref="D28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8"/>
      <c r="AB1" s="164" t="s">
        <v>179</v>
      </c>
    </row>
    <row r="2" spans="1:28" ht="39.950000000000003" customHeight="1" thickBot="1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3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4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55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56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95" customHeight="1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50.1" customHeight="1" thickBot="1">
      <c r="A39" s="65"/>
      <c r="B39" s="86"/>
      <c r="C39" s="190"/>
      <c r="D39" s="190"/>
      <c r="E39" s="192"/>
      <c r="F39" s="190"/>
      <c r="G39" s="190"/>
      <c r="H39" s="190"/>
      <c r="I39" s="180"/>
      <c r="J39" s="159" t="s">
        <v>75</v>
      </c>
      <c r="K39" s="150" t="s">
        <v>154</v>
      </c>
      <c r="L39" s="160" t="s">
        <v>155</v>
      </c>
      <c r="M39" s="160" t="s">
        <v>177</v>
      </c>
      <c r="N39" s="184"/>
      <c r="O39" s="184"/>
      <c r="P39" s="160" t="s">
        <v>156</v>
      </c>
      <c r="Q39" s="160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95" customHeight="1" outlineLevel="1" thickTop="1">
      <c r="A40" s="65"/>
      <c r="B40" s="62"/>
      <c r="C40" s="90"/>
      <c r="D40" s="91"/>
      <c r="E40" s="161"/>
      <c r="F40" s="92"/>
      <c r="G40" s="92"/>
      <c r="H40" s="126"/>
      <c r="I40" s="149" t="str">
        <f>IF(D40&lt;&gt;"", VLOOKUP(D40,'テーブル（デフレーター）'!$A$3:$C$118,3,TRUE), "-")</f>
        <v>-</v>
      </c>
      <c r="J40" s="94">
        <v>250000</v>
      </c>
      <c r="K40" s="127"/>
      <c r="L40" s="96" t="str">
        <f t="shared" ref="L40:L44" si="0">IF(E40&lt;&gt;"", E40, "-")</f>
        <v>-</v>
      </c>
      <c r="M40" s="96" t="str">
        <f>IFERROR(ROUND(J40/(K40/L40),3), "-")</f>
        <v>-</v>
      </c>
      <c r="N40" s="157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25" t="str">
        <f>IFERROR(ROUNDUP(P40/K40,3), "-")</f>
        <v>-</v>
      </c>
      <c r="R40" s="166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1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2"/>
      <c r="Z40" s="165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62"/>
      <c r="F41" s="100"/>
      <c r="G41" s="100"/>
      <c r="H41" s="93"/>
      <c r="I41" s="149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7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25" t="str">
        <f t="shared" ref="Q41:Q44" si="3">IFERROR(ROUNDUP(P41/K41,3), "-")</f>
        <v>-</v>
      </c>
      <c r="R41" s="166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1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62"/>
      <c r="F42" s="100"/>
      <c r="G42" s="100"/>
      <c r="H42" s="93"/>
      <c r="I42" s="149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7" t="str">
        <f t="shared" si="1"/>
        <v>-</v>
      </c>
      <c r="O42" s="97">
        <v>0.22</v>
      </c>
      <c r="P42" s="98" t="str">
        <f t="shared" si="2"/>
        <v>-</v>
      </c>
      <c r="Q42" s="125" t="str">
        <f t="shared" si="3"/>
        <v>-</v>
      </c>
      <c r="R42" s="166">
        <f t="shared" si="4"/>
        <v>0.22</v>
      </c>
      <c r="S42" s="98" t="str">
        <f t="shared" si="5"/>
        <v>-</v>
      </c>
      <c r="T42" s="99"/>
      <c r="U42" s="151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>
      <c r="A43" s="65"/>
      <c r="B43" s="62"/>
      <c r="C43" s="90"/>
      <c r="D43" s="91"/>
      <c r="E43" s="162"/>
      <c r="F43" s="100"/>
      <c r="G43" s="100"/>
      <c r="H43" s="93"/>
      <c r="I43" s="149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7" t="str">
        <f t="shared" si="1"/>
        <v>-</v>
      </c>
      <c r="O43" s="97">
        <v>0.22</v>
      </c>
      <c r="P43" s="98" t="str">
        <f t="shared" si="2"/>
        <v>-</v>
      </c>
      <c r="Q43" s="125" t="str">
        <f t="shared" si="3"/>
        <v>-</v>
      </c>
      <c r="R43" s="166">
        <f t="shared" si="4"/>
        <v>0.22</v>
      </c>
      <c r="S43" s="98" t="str">
        <f t="shared" si="5"/>
        <v>-</v>
      </c>
      <c r="T43" s="99"/>
      <c r="U43" s="151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63"/>
      <c r="F44" s="101"/>
      <c r="G44" s="101"/>
      <c r="H44" s="93"/>
      <c r="I44" s="149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7" t="str">
        <f t="shared" si="1"/>
        <v>-</v>
      </c>
      <c r="O44" s="97">
        <v>0.22</v>
      </c>
      <c r="P44" s="98" t="str">
        <f t="shared" si="2"/>
        <v>-</v>
      </c>
      <c r="Q44" s="125" t="str">
        <f t="shared" si="3"/>
        <v>-</v>
      </c>
      <c r="R44" s="166">
        <f t="shared" si="4"/>
        <v>0.22</v>
      </c>
      <c r="S44" s="98" t="str">
        <f t="shared" si="5"/>
        <v>-</v>
      </c>
      <c r="T44" s="99"/>
      <c r="U44" s="151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3" t="s">
        <v>54</v>
      </c>
      <c r="D73" s="94">
        <f>D32</f>
        <v>0</v>
      </c>
      <c r="E73" s="176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178</v>
      </c>
      <c r="D76" s="94" t="str">
        <f>IF(G67="-","",G67)</f>
        <v/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2 Y41 Y4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zoomScale="90" zoomScaleNormal="90" workbookViewId="0">
      <selection activeCell="G9" sqref="G9"/>
    </sheetView>
  </sheetViews>
  <sheetFormatPr defaultRowHeight="14.1" customHeight="1"/>
  <cols>
    <col min="1" max="1" width="1.125" style="133" customWidth="1"/>
    <col min="2" max="2" width="3.625" style="133" customWidth="1"/>
    <col min="3" max="3" width="2.75" style="133" customWidth="1"/>
    <col min="4" max="4" width="32.625" style="133" customWidth="1"/>
    <col min="5" max="5" width="30.375" style="133" bestFit="1" customWidth="1"/>
    <col min="6" max="6" width="12" style="133" bestFit="1" customWidth="1"/>
    <col min="7" max="7" width="35.625" style="133" customWidth="1"/>
    <col min="8" max="10" width="15" style="133" customWidth="1"/>
    <col min="11" max="11" width="4.875" style="133" customWidth="1"/>
    <col min="12" max="12" width="10.125" style="133" bestFit="1" customWidth="1"/>
    <col min="13" max="13" width="15" style="133" customWidth="1"/>
    <col min="14" max="14" width="3.5" style="133" customWidth="1"/>
    <col min="15" max="19" width="9" style="133" hidden="1" customWidth="1"/>
    <col min="20" max="20" width="9" style="133" customWidth="1"/>
    <col min="21" max="16384" width="9" style="133"/>
  </cols>
  <sheetData>
    <row r="1" spans="1:14" ht="18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 t="s">
        <v>167</v>
      </c>
    </row>
    <row r="2" spans="1:14" s="12" customFormat="1" ht="18" customHeight="1" thickBo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>
      <c r="A6" s="20"/>
      <c r="B6" s="210" t="s">
        <v>78</v>
      </c>
      <c r="C6" s="211"/>
      <c r="D6" s="212"/>
      <c r="E6" s="129" t="s">
        <v>79</v>
      </c>
      <c r="F6" s="129" t="s">
        <v>9</v>
      </c>
      <c r="G6" s="129" t="s">
        <v>10</v>
      </c>
      <c r="H6" s="129" t="s">
        <v>11</v>
      </c>
      <c r="I6" s="129" t="s">
        <v>12</v>
      </c>
      <c r="J6" s="58" t="s">
        <v>13</v>
      </c>
      <c r="K6" s="15"/>
      <c r="L6" s="58" t="s">
        <v>14</v>
      </c>
      <c r="M6" s="130" t="s">
        <v>15</v>
      </c>
    </row>
    <row r="7" spans="1:14" s="12" customFormat="1" ht="14.1" customHeight="1">
      <c r="A7" s="20"/>
      <c r="B7" s="213" t="s">
        <v>80</v>
      </c>
      <c r="C7" s="214"/>
      <c r="D7" s="214"/>
      <c r="E7" s="214"/>
      <c r="F7" s="214"/>
      <c r="G7" s="214"/>
      <c r="H7" s="128"/>
      <c r="I7" s="128"/>
      <c r="J7" s="22"/>
      <c r="K7" s="23"/>
      <c r="L7" s="19"/>
      <c r="M7" s="19"/>
      <c r="N7" s="134"/>
    </row>
    <row r="8" spans="1:14" s="12" customFormat="1" ht="14.1" customHeight="1" thickBot="1">
      <c r="A8" s="20"/>
      <c r="B8" s="213" t="s">
        <v>81</v>
      </c>
      <c r="C8" s="214"/>
      <c r="D8" s="214"/>
      <c r="E8" s="214"/>
      <c r="F8" s="214"/>
      <c r="G8" s="214"/>
      <c r="H8" s="128"/>
      <c r="I8" s="128"/>
      <c r="J8" s="22"/>
      <c r="K8" s="19"/>
      <c r="L8" s="19"/>
      <c r="M8" s="19"/>
      <c r="N8" s="134"/>
    </row>
    <row r="9" spans="1:14" s="12" customFormat="1" ht="14.1" customHeight="1" thickTop="1">
      <c r="A9" s="20"/>
      <c r="B9" s="24"/>
      <c r="C9" s="25" t="s">
        <v>82</v>
      </c>
      <c r="D9" s="26"/>
      <c r="E9" s="27"/>
      <c r="F9" s="28"/>
      <c r="G9" s="29"/>
      <c r="H9" s="135"/>
      <c r="I9" s="135"/>
      <c r="J9" s="136"/>
      <c r="K9" s="19"/>
      <c r="L9" s="5"/>
      <c r="M9" s="137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8"/>
      <c r="I10" s="138"/>
      <c r="J10" s="51"/>
      <c r="K10" s="19"/>
      <c r="L10" s="6"/>
      <c r="M10" s="139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8"/>
      <c r="I11" s="138"/>
      <c r="J11" s="51"/>
      <c r="K11" s="19"/>
      <c r="L11" s="6"/>
      <c r="M11" s="139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8"/>
      <c r="I12" s="138"/>
      <c r="J12" s="51"/>
      <c r="K12" s="19"/>
      <c r="L12" s="6"/>
      <c r="M12" s="139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8"/>
      <c r="I13" s="138"/>
      <c r="J13" s="51"/>
      <c r="K13" s="19"/>
      <c r="L13" s="6"/>
      <c r="M13" s="139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8"/>
      <c r="I14" s="138"/>
      <c r="J14" s="51"/>
      <c r="K14" s="19"/>
      <c r="L14" s="6"/>
      <c r="M14" s="139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8"/>
      <c r="I15" s="138"/>
      <c r="J15" s="51"/>
      <c r="K15" s="19"/>
      <c r="L15" s="6"/>
      <c r="M15" s="139" t="str">
        <f t="shared" si="0"/>
        <v/>
      </c>
    </row>
    <row r="16" spans="1:14" s="12" customFormat="1" ht="14.1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8"/>
      <c r="I16" s="138"/>
      <c r="J16" s="51"/>
      <c r="K16" s="19"/>
      <c r="L16" s="6"/>
      <c r="M16" s="139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8"/>
      <c r="I17" s="138"/>
      <c r="J17" s="51"/>
      <c r="K17" s="19"/>
      <c r="L17" s="6"/>
      <c r="M17" s="139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8"/>
      <c r="I18" s="138"/>
      <c r="J18" s="51"/>
      <c r="K18" s="19"/>
      <c r="L18" s="6"/>
      <c r="M18" s="139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8"/>
      <c r="I19" s="138"/>
      <c r="J19" s="51"/>
      <c r="K19" s="19"/>
      <c r="L19" s="6"/>
      <c r="M19" s="139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8"/>
      <c r="I20" s="138"/>
      <c r="J20" s="51"/>
      <c r="K20" s="19"/>
      <c r="L20" s="6"/>
      <c r="M20" s="139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8"/>
      <c r="I21" s="138"/>
      <c r="J21" s="51"/>
      <c r="K21" s="19"/>
      <c r="L21" s="6"/>
      <c r="M21" s="139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8"/>
      <c r="I22" s="138"/>
      <c r="J22" s="51"/>
      <c r="K22" s="19"/>
      <c r="L22" s="6"/>
      <c r="M22" s="139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8"/>
      <c r="I23" s="138"/>
      <c r="J23" s="51"/>
      <c r="K23" s="19"/>
      <c r="L23" s="6"/>
      <c r="M23" s="139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8"/>
      <c r="I24" s="138"/>
      <c r="J24" s="51"/>
      <c r="K24" s="19"/>
      <c r="L24" s="6"/>
      <c r="M24" s="139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8"/>
      <c r="I25" s="138"/>
      <c r="J25" s="51"/>
      <c r="K25" s="19"/>
      <c r="L25" s="6"/>
      <c r="M25" s="139" t="str">
        <f t="shared" si="0"/>
        <v/>
      </c>
    </row>
    <row r="26" spans="1:15" s="12" customFormat="1" ht="14.1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8"/>
      <c r="I26" s="138"/>
      <c r="J26" s="51"/>
      <c r="K26" s="19"/>
      <c r="L26" s="6"/>
      <c r="M26" s="139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8"/>
      <c r="I27" s="138"/>
      <c r="J27" s="51"/>
      <c r="K27" s="19"/>
      <c r="L27" s="6"/>
      <c r="M27" s="139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8"/>
      <c r="I28" s="138"/>
      <c r="J28" s="51"/>
      <c r="K28" s="19"/>
      <c r="L28" s="6"/>
      <c r="M28" s="139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8"/>
      <c r="I29" s="138"/>
      <c r="J29" s="51"/>
      <c r="K29" s="19"/>
      <c r="L29" s="6"/>
      <c r="M29" s="139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8"/>
      <c r="I30" s="138"/>
      <c r="J30" s="51"/>
      <c r="K30" s="19"/>
      <c r="L30" s="6"/>
      <c r="M30" s="139" t="str">
        <f t="shared" si="0"/>
        <v/>
      </c>
    </row>
    <row r="31" spans="1:15" s="142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40"/>
      <c r="I31" s="140"/>
      <c r="J31" s="39"/>
      <c r="K31" s="40"/>
      <c r="L31" s="7"/>
      <c r="M31" s="141" t="str">
        <f t="shared" si="0"/>
        <v/>
      </c>
    </row>
    <row r="32" spans="1:15" s="142" customFormat="1" ht="14.1" customHeight="1" thickTop="1">
      <c r="A32" s="20"/>
      <c r="B32" s="203" t="s">
        <v>16</v>
      </c>
      <c r="C32" s="204"/>
      <c r="D32" s="204"/>
      <c r="E32" s="204"/>
      <c r="F32" s="204"/>
      <c r="G32" s="204"/>
      <c r="H32" s="168">
        <f>SUM(H9:H31)</f>
        <v>0</v>
      </c>
      <c r="I32" s="168">
        <f>SUM(I9:I31)</f>
        <v>0</v>
      </c>
      <c r="J32" s="169">
        <f>SUM(J9:J31)</f>
        <v>0</v>
      </c>
      <c r="K32" s="41"/>
      <c r="L32" s="15"/>
      <c r="M32" s="41"/>
      <c r="O32" s="142" t="s">
        <v>104</v>
      </c>
    </row>
    <row r="33" spans="1:16" s="142" customFormat="1" ht="14.1" customHeight="1">
      <c r="A33" s="20"/>
      <c r="B33" s="205" t="s">
        <v>17</v>
      </c>
      <c r="C33" s="206"/>
      <c r="D33" s="206"/>
      <c r="E33" s="206"/>
      <c r="F33" s="206"/>
      <c r="G33" s="206"/>
      <c r="H33" s="128"/>
      <c r="I33" s="128"/>
      <c r="J33" s="22"/>
      <c r="K33" s="10"/>
      <c r="L33" s="15"/>
      <c r="M33" s="41"/>
    </row>
    <row r="34" spans="1:16" s="142" customFormat="1" ht="14.1" customHeight="1" thickBot="1">
      <c r="A34" s="20"/>
      <c r="B34" s="205" t="s">
        <v>18</v>
      </c>
      <c r="C34" s="206"/>
      <c r="D34" s="206"/>
      <c r="E34" s="206"/>
      <c r="F34" s="206"/>
      <c r="G34" s="206"/>
      <c r="H34" s="128"/>
      <c r="I34" s="128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105</v>
      </c>
      <c r="D35" s="44"/>
      <c r="E35" s="10"/>
      <c r="F35" s="45"/>
      <c r="G35" s="10"/>
      <c r="H35" s="138"/>
      <c r="I35" s="138"/>
      <c r="J35" s="136"/>
      <c r="K35" s="40"/>
      <c r="L35" s="8"/>
      <c r="M35" s="137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8"/>
      <c r="I36" s="138"/>
      <c r="J36" s="51">
        <f>+H36-I36</f>
        <v>0</v>
      </c>
      <c r="K36" s="40"/>
      <c r="L36" s="9"/>
      <c r="M36" s="139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8"/>
      <c r="I37" s="138"/>
      <c r="J37" s="51"/>
      <c r="K37" s="40"/>
      <c r="L37" s="9"/>
      <c r="M37" s="139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8"/>
      <c r="I38" s="138"/>
      <c r="J38" s="51"/>
      <c r="K38" s="40"/>
      <c r="L38" s="9"/>
      <c r="M38" s="139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40"/>
      <c r="I39" s="140"/>
      <c r="J39" s="48"/>
      <c r="K39" s="40"/>
      <c r="L39" s="7"/>
      <c r="M39" s="143"/>
    </row>
    <row r="40" spans="1:16" s="12" customFormat="1" ht="14.1" customHeight="1" thickTop="1">
      <c r="A40" s="20"/>
      <c r="B40" s="203" t="s">
        <v>19</v>
      </c>
      <c r="C40" s="204"/>
      <c r="D40" s="204"/>
      <c r="E40" s="204"/>
      <c r="F40" s="204"/>
      <c r="G40" s="204"/>
      <c r="H40" s="170">
        <f>SUM(H35:H39)</f>
        <v>0</v>
      </c>
      <c r="I40" s="170">
        <f>SUM(I35:I39)</f>
        <v>0</v>
      </c>
      <c r="J40" s="170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>
      <c r="A41" s="20"/>
      <c r="B41" s="205" t="s">
        <v>171</v>
      </c>
      <c r="C41" s="206"/>
      <c r="D41" s="206"/>
      <c r="E41" s="206"/>
      <c r="F41" s="206"/>
      <c r="G41" s="206"/>
      <c r="H41" s="128"/>
      <c r="I41" s="128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105</v>
      </c>
      <c r="D42" s="46"/>
      <c r="E42" s="144"/>
      <c r="F42" s="144"/>
      <c r="G42" s="144"/>
      <c r="H42" s="144"/>
      <c r="I42" s="145"/>
      <c r="J42" s="146"/>
      <c r="K42" s="40"/>
      <c r="L42" s="8"/>
      <c r="M42" s="137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171"/>
      <c r="F43" s="45"/>
      <c r="G43" s="144"/>
      <c r="H43" s="144"/>
      <c r="I43" s="144"/>
      <c r="J43" s="51">
        <f t="shared" ref="J43:J52" si="3">+H43-I43</f>
        <v>0</v>
      </c>
      <c r="K43" s="40"/>
      <c r="L43" s="9"/>
      <c r="M43" s="139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108</v>
      </c>
      <c r="D44" s="46"/>
      <c r="E44" s="171"/>
      <c r="F44" s="45"/>
      <c r="G44" s="144"/>
      <c r="H44" s="144"/>
      <c r="I44" s="144"/>
      <c r="J44" s="51">
        <f t="shared" si="3"/>
        <v>0</v>
      </c>
      <c r="K44" s="40"/>
      <c r="L44" s="9"/>
      <c r="M44" s="139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109</v>
      </c>
      <c r="D45" s="46"/>
      <c r="E45" s="171"/>
      <c r="F45" s="45"/>
      <c r="G45" s="144"/>
      <c r="H45" s="144"/>
      <c r="I45" s="144"/>
      <c r="J45" s="51">
        <f t="shared" si="3"/>
        <v>0</v>
      </c>
      <c r="K45" s="40"/>
      <c r="L45" s="9"/>
      <c r="M45" s="139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110</v>
      </c>
      <c r="D46" s="46"/>
      <c r="E46" s="171"/>
      <c r="F46" s="45"/>
      <c r="G46" s="144"/>
      <c r="H46" s="144"/>
      <c r="I46" s="144"/>
      <c r="J46" s="51">
        <f t="shared" si="3"/>
        <v>0</v>
      </c>
      <c r="K46" s="40"/>
      <c r="L46" s="9"/>
      <c r="M46" s="139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111</v>
      </c>
      <c r="D47" s="46"/>
      <c r="E47" s="171"/>
      <c r="F47" s="45"/>
      <c r="G47" s="144"/>
      <c r="H47" s="144"/>
      <c r="I47" s="144"/>
      <c r="J47" s="51">
        <f t="shared" si="3"/>
        <v>0</v>
      </c>
      <c r="K47" s="40"/>
      <c r="L47" s="9"/>
      <c r="M47" s="139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112</v>
      </c>
      <c r="D48" s="46"/>
      <c r="E48" s="171"/>
      <c r="F48" s="45"/>
      <c r="G48" s="144"/>
      <c r="H48" s="144"/>
      <c r="I48" s="144"/>
      <c r="J48" s="51">
        <f t="shared" si="3"/>
        <v>0</v>
      </c>
      <c r="K48" s="40"/>
      <c r="L48" s="9"/>
      <c r="M48" s="139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113</v>
      </c>
      <c r="D49" s="46"/>
      <c r="E49" s="171"/>
      <c r="F49" s="45"/>
      <c r="G49" s="144"/>
      <c r="H49" s="144"/>
      <c r="I49" s="144"/>
      <c r="J49" s="51">
        <f t="shared" si="3"/>
        <v>0</v>
      </c>
      <c r="K49" s="40"/>
      <c r="L49" s="9"/>
      <c r="M49" s="139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114</v>
      </c>
      <c r="D50" s="46"/>
      <c r="E50" s="171"/>
      <c r="F50" s="45"/>
      <c r="G50" s="144"/>
      <c r="H50" s="144"/>
      <c r="I50" s="145"/>
      <c r="J50" s="51">
        <f t="shared" si="3"/>
        <v>0</v>
      </c>
      <c r="K50" s="40"/>
      <c r="L50" s="9"/>
      <c r="M50" s="139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115</v>
      </c>
      <c r="D51" s="46"/>
      <c r="E51" s="171"/>
      <c r="F51" s="45"/>
      <c r="G51" s="144"/>
      <c r="H51" s="144"/>
      <c r="I51" s="145"/>
      <c r="J51" s="51">
        <f t="shared" si="3"/>
        <v>0</v>
      </c>
      <c r="K51" s="40"/>
      <c r="L51" s="9"/>
      <c r="M51" s="139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116</v>
      </c>
      <c r="D52" s="46"/>
      <c r="E52" s="171"/>
      <c r="F52" s="45"/>
      <c r="G52" s="144"/>
      <c r="H52" s="144"/>
      <c r="I52" s="145"/>
      <c r="J52" s="51">
        <f t="shared" si="3"/>
        <v>0</v>
      </c>
      <c r="K52" s="40"/>
      <c r="L52" s="9"/>
      <c r="M52" s="139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107</v>
      </c>
      <c r="D53" s="46"/>
      <c r="E53" s="171"/>
      <c r="F53" s="45"/>
      <c r="G53" s="144"/>
      <c r="H53" s="144"/>
      <c r="I53" s="145"/>
      <c r="J53" s="51"/>
      <c r="K53" s="40"/>
      <c r="L53" s="9"/>
      <c r="M53" s="139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117</v>
      </c>
      <c r="D54" s="46"/>
      <c r="E54" s="171"/>
      <c r="F54" s="45"/>
      <c r="G54" s="144"/>
      <c r="H54" s="144"/>
      <c r="I54" s="145"/>
      <c r="J54" s="51"/>
      <c r="K54" s="40"/>
      <c r="L54" s="9"/>
      <c r="M54" s="139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118</v>
      </c>
      <c r="D55" s="46"/>
      <c r="E55" s="171"/>
      <c r="F55" s="45"/>
      <c r="G55" s="144"/>
      <c r="H55" s="144"/>
      <c r="I55" s="145"/>
      <c r="J55" s="51"/>
      <c r="K55" s="40"/>
      <c r="L55" s="9"/>
      <c r="M55" s="139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119</v>
      </c>
      <c r="D56" s="46"/>
      <c r="E56" s="171"/>
      <c r="F56" s="45"/>
      <c r="G56" s="144"/>
      <c r="H56" s="144"/>
      <c r="I56" s="145"/>
      <c r="J56" s="51"/>
      <c r="K56" s="40"/>
      <c r="L56" s="9"/>
      <c r="M56" s="139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120</v>
      </c>
      <c r="D57" s="46"/>
      <c r="E57" s="171"/>
      <c r="F57" s="45"/>
      <c r="G57" s="144"/>
      <c r="H57" s="144"/>
      <c r="I57" s="145"/>
      <c r="J57" s="51"/>
      <c r="K57" s="40"/>
      <c r="L57" s="9"/>
      <c r="M57" s="139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121</v>
      </c>
      <c r="D58" s="46"/>
      <c r="E58" s="171"/>
      <c r="F58" s="45"/>
      <c r="G58" s="144"/>
      <c r="H58" s="144"/>
      <c r="I58" s="145"/>
      <c r="J58" s="51"/>
      <c r="K58" s="40"/>
      <c r="L58" s="9"/>
      <c r="M58" s="139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122</v>
      </c>
      <c r="D59" s="46"/>
      <c r="E59" s="171"/>
      <c r="F59" s="45"/>
      <c r="G59" s="144"/>
      <c r="H59" s="144"/>
      <c r="I59" s="145"/>
      <c r="J59" s="51"/>
      <c r="K59" s="40"/>
      <c r="L59" s="9"/>
      <c r="M59" s="139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123</v>
      </c>
      <c r="D60" s="46"/>
      <c r="E60" s="171"/>
      <c r="F60" s="45"/>
      <c r="G60" s="144"/>
      <c r="H60" s="144"/>
      <c r="I60" s="145"/>
      <c r="J60" s="51"/>
      <c r="K60" s="40"/>
      <c r="L60" s="9"/>
      <c r="M60" s="139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47"/>
      <c r="I61" s="147"/>
      <c r="J61" s="51"/>
      <c r="K61" s="40"/>
      <c r="L61" s="7"/>
      <c r="M61" s="143"/>
    </row>
    <row r="62" spans="1:17" s="12" customFormat="1" ht="14.1" customHeight="1" thickTop="1">
      <c r="A62" s="20"/>
      <c r="B62" s="203" t="s">
        <v>170</v>
      </c>
      <c r="C62" s="204"/>
      <c r="D62" s="204"/>
      <c r="E62" s="204"/>
      <c r="F62" s="204"/>
      <c r="G62" s="204"/>
      <c r="H62" s="168">
        <f>SUM(H42:H61)</f>
        <v>0</v>
      </c>
      <c r="I62" s="168">
        <f>SUM(I42:I61)</f>
        <v>0</v>
      </c>
      <c r="J62" s="169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>
      <c r="A63" s="20"/>
      <c r="B63" s="203" t="s">
        <v>21</v>
      </c>
      <c r="C63" s="204"/>
      <c r="D63" s="204"/>
      <c r="E63" s="204"/>
      <c r="F63" s="204"/>
      <c r="G63" s="204"/>
      <c r="H63" s="168">
        <f>H40+H62</f>
        <v>0</v>
      </c>
      <c r="I63" s="168">
        <f>I40+I62</f>
        <v>0</v>
      </c>
      <c r="J63" s="169">
        <f>J40+J62</f>
        <v>0</v>
      </c>
      <c r="K63" s="50"/>
      <c r="L63" s="15"/>
      <c r="M63" s="21" t="s">
        <v>124</v>
      </c>
    </row>
    <row r="64" spans="1:17" s="12" customFormat="1" ht="14.1" customHeight="1">
      <c r="A64" s="20"/>
      <c r="B64" s="203" t="s">
        <v>22</v>
      </c>
      <c r="C64" s="204"/>
      <c r="D64" s="204"/>
      <c r="E64" s="204"/>
      <c r="F64" s="204"/>
      <c r="G64" s="204"/>
      <c r="H64" s="168">
        <f>H32+H63</f>
        <v>0</v>
      </c>
      <c r="I64" s="168">
        <f>I32+I63</f>
        <v>0</v>
      </c>
      <c r="J64" s="169">
        <f>J32+J63</f>
        <v>0</v>
      </c>
      <c r="K64" s="50"/>
      <c r="L64" s="15"/>
      <c r="M64" s="158">
        <f>SUM(M9:M31)+SUM(M35:M39)+SUM(M42:M61)</f>
        <v>0</v>
      </c>
    </row>
    <row r="65" spans="1:13" s="12" customFormat="1" ht="14.1" customHeight="1">
      <c r="A65" s="20"/>
      <c r="B65" s="205" t="s">
        <v>23</v>
      </c>
      <c r="C65" s="206"/>
      <c r="D65" s="206"/>
      <c r="E65" s="206"/>
      <c r="F65" s="206"/>
      <c r="G65" s="206"/>
      <c r="H65" s="128"/>
      <c r="I65" s="128"/>
      <c r="J65" s="22"/>
      <c r="K65" s="41"/>
      <c r="L65" s="15"/>
      <c r="M65" s="41"/>
    </row>
    <row r="66" spans="1:13" s="12" customFormat="1" ht="14.1" customHeight="1">
      <c r="A66" s="20"/>
      <c r="B66" s="205" t="s">
        <v>24</v>
      </c>
      <c r="C66" s="206"/>
      <c r="D66" s="206"/>
      <c r="E66" s="206"/>
      <c r="F66" s="206"/>
      <c r="G66" s="206"/>
      <c r="H66" s="128"/>
      <c r="I66" s="128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48"/>
      <c r="I67" s="138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8"/>
      <c r="I68" s="138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8"/>
      <c r="I69" s="138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8"/>
      <c r="I70" s="138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8"/>
      <c r="I71" s="138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8"/>
      <c r="I72" s="138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8"/>
      <c r="I73" s="138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8"/>
      <c r="I74" s="138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8"/>
      <c r="I75" s="138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8"/>
      <c r="I76" s="138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8"/>
      <c r="I77" s="138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8"/>
      <c r="I78" s="138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8"/>
      <c r="I79" s="138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8"/>
      <c r="I80" s="138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8"/>
      <c r="I81" s="138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8"/>
      <c r="I82" s="138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8"/>
      <c r="I83" s="138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8"/>
      <c r="I84" s="138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38"/>
      <c r="I85" s="138"/>
      <c r="J85" s="54"/>
      <c r="K85" s="40"/>
      <c r="L85" s="14"/>
      <c r="M85" s="40"/>
    </row>
    <row r="86" spans="1:18" s="12" customFormat="1" ht="14.1" customHeight="1">
      <c r="A86" s="20"/>
      <c r="B86" s="203" t="s">
        <v>26</v>
      </c>
      <c r="C86" s="204"/>
      <c r="D86" s="204"/>
      <c r="E86" s="204"/>
      <c r="F86" s="204"/>
      <c r="G86" s="204"/>
      <c r="H86" s="168">
        <f>SUM(H67:H85)</f>
        <v>0</v>
      </c>
      <c r="I86" s="168">
        <f>SUM(I67:I85)</f>
        <v>0</v>
      </c>
      <c r="J86" s="169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>
      <c r="A87" s="20"/>
      <c r="B87" s="205" t="s">
        <v>27</v>
      </c>
      <c r="C87" s="206"/>
      <c r="D87" s="206"/>
      <c r="E87" s="206"/>
      <c r="F87" s="206"/>
      <c r="G87" s="206"/>
      <c r="H87" s="128"/>
      <c r="I87" s="128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142</v>
      </c>
      <c r="D88" s="46"/>
      <c r="E88" s="52"/>
      <c r="F88" s="45"/>
      <c r="G88" s="52"/>
      <c r="H88" s="148"/>
      <c r="I88" s="138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8"/>
      <c r="I89" s="138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8"/>
      <c r="I90" s="138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8"/>
      <c r="I91" s="138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8"/>
      <c r="I92" s="138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8"/>
      <c r="I93" s="138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8"/>
      <c r="I94" s="138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8"/>
      <c r="I95" s="138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38"/>
      <c r="I96" s="138"/>
      <c r="J96" s="48"/>
      <c r="K96" s="40"/>
      <c r="L96" s="14"/>
      <c r="M96" s="40"/>
    </row>
    <row r="97" spans="1:19" s="12" customFormat="1" ht="14.1" customHeight="1">
      <c r="A97" s="20"/>
      <c r="B97" s="203" t="s">
        <v>28</v>
      </c>
      <c r="C97" s="204"/>
      <c r="D97" s="204"/>
      <c r="E97" s="204"/>
      <c r="F97" s="204"/>
      <c r="G97" s="204"/>
      <c r="H97" s="168">
        <f>SUM(H88:H96)</f>
        <v>0</v>
      </c>
      <c r="I97" s="168">
        <f>SUM(I88:I96)</f>
        <v>0</v>
      </c>
      <c r="J97" s="168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>
      <c r="A98" s="20"/>
      <c r="B98" s="203" t="s">
        <v>29</v>
      </c>
      <c r="C98" s="204"/>
      <c r="D98" s="204"/>
      <c r="E98" s="204"/>
      <c r="F98" s="204"/>
      <c r="G98" s="204"/>
      <c r="H98" s="168">
        <f>H86+H97</f>
        <v>0</v>
      </c>
      <c r="I98" s="168">
        <f>I86+I97</f>
        <v>0</v>
      </c>
      <c r="J98" s="168">
        <f>J86+J97</f>
        <v>0</v>
      </c>
      <c r="K98" s="49"/>
      <c r="L98" s="15"/>
      <c r="M98" s="50"/>
    </row>
    <row r="99" spans="1:19" s="12" customFormat="1" ht="14.1" customHeight="1">
      <c r="A99" s="20"/>
      <c r="B99" s="203" t="s">
        <v>30</v>
      </c>
      <c r="C99" s="204"/>
      <c r="D99" s="204"/>
      <c r="E99" s="204"/>
      <c r="F99" s="204"/>
      <c r="G99" s="204"/>
      <c r="H99" s="168">
        <f>H64-H98</f>
        <v>0</v>
      </c>
      <c r="I99" s="168">
        <f>I64-I98</f>
        <v>0</v>
      </c>
      <c r="J99" s="168">
        <f>J64-J98</f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>
      <c r="C101" s="172" t="s">
        <v>181</v>
      </c>
      <c r="D101" s="167"/>
    </row>
    <row r="102" spans="1:19" ht="14.1" customHeight="1">
      <c r="C102" s="167"/>
      <c r="D102" s="173" t="s">
        <v>183</v>
      </c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15" t="s">
        <v>58</v>
      </c>
      <c r="B1" s="1" t="s">
        <v>59</v>
      </c>
      <c r="C1" s="215" t="s">
        <v>61</v>
      </c>
    </row>
    <row r="2" spans="1:3">
      <c r="A2" s="215"/>
      <c r="B2" s="1" t="s">
        <v>60</v>
      </c>
      <c r="C2" s="215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2017-03-28T11:24:22Z</cp:lastPrinted>
  <dcterms:created xsi:type="dcterms:W3CDTF">2016-10-13T00:50:41Z</dcterms:created>
  <dcterms:modified xsi:type="dcterms:W3CDTF">2017-04-13T01:42:18Z</dcterms:modified>
</cp:coreProperties>
</file>