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10.33.40.250\共有フォルダ\120_高齢者支援G（R6～）\300_認知症関係\14_サポート医養成研修\R7\02_受講者募集（県→医療機関等）\HP掲載\"/>
    </mc:Choice>
  </mc:AlternateContent>
  <xr:revisionPtr revIDLastSave="0" documentId="13_ncr:1_{48552129-BA7D-40F0-8C6E-23B8780B4434}" xr6:coauthVersionLast="47" xr6:coauthVersionMax="47" xr10:uidLastSave="{00000000-0000-0000-0000-000000000000}"/>
  <bookViews>
    <workbookView xWindow="28680" yWindow="-120" windowWidth="29040" windowHeight="15720" tabRatio="303" firstSheet="1" activeTab="3" xr2:uid="{00000000-000D-0000-FFFF-FFFF00000000}"/>
  </bookViews>
  <sheets>
    <sheet name="募集案内" sheetId="14" r:id="rId1"/>
    <sheet name="募集要項等" sheetId="13" r:id="rId2"/>
    <sheet name="作成要領" sheetId="9" r:id="rId3"/>
    <sheet name="受講者申込書(青森県)" sheetId="7" r:id="rId4"/>
    <sheet name="名簿" sheetId="8" r:id="rId5"/>
    <sheet name="名簿１" sheetId="11" r:id="rId6"/>
  </sheets>
  <definedNames>
    <definedName name="_xlnm._FilterDatabase" localSheetId="3" hidden="1">'受講者申込書(青森県)'!$A$6:$V$42</definedName>
    <definedName name="_xlnm._FilterDatabase" localSheetId="4" hidden="1">名簿!$A$1:$AH$1</definedName>
    <definedName name="_xlnm._FilterDatabase" localSheetId="5" hidden="1">名簿１!$B$6:$AH$37</definedName>
    <definedName name="GANCNT_SPMTRL_MST" localSheetId="0">#REF!</definedName>
    <definedName name="GANCNT_SPMTRL_MST" localSheetId="1">#REF!</definedName>
    <definedName name="GANCNT_SPMTRL_MST" localSheetId="5">#REF!</definedName>
    <definedName name="GANCNT_SPMTRL_MST">#REF!</definedName>
    <definedName name="MEDICAL_MAKER_MST" localSheetId="0">#REF!</definedName>
    <definedName name="MEDICAL_MAKER_MST" localSheetId="1">#REF!</definedName>
    <definedName name="MEDICAL_MAKER_MST" localSheetId="5">#REF!</definedName>
    <definedName name="MEDICAL_MAKER_MST">#REF!</definedName>
    <definedName name="P13印刷画面" localSheetId="0">#REF!</definedName>
    <definedName name="P13印刷画面" localSheetId="1">#REF!</definedName>
    <definedName name="P13印刷画面" localSheetId="5">#REF!</definedName>
    <definedName name="P13印刷画面">#REF!</definedName>
    <definedName name="P20印刷画面" localSheetId="0">#REF!</definedName>
    <definedName name="P20印刷画面" localSheetId="1">#REF!</definedName>
    <definedName name="P20印刷画面" localSheetId="5">#REF!</definedName>
    <definedName name="P20印刷画面">#REF!</definedName>
    <definedName name="_xlnm.Print_Area" localSheetId="3">'受講者申込書(青森県)'!$A$1:$V$42</definedName>
    <definedName name="_xlnm.Print_Area" localSheetId="0">募集案内!$A$1:$AA$25</definedName>
    <definedName name="_xlnm.Print_Area" localSheetId="5">名簿１!$C$3:$AF$38</definedName>
    <definedName name="_xlnm.Print_Titles" localSheetId="5">名簿１!$6:$6</definedName>
    <definedName name="QKCD" localSheetId="0">#REF!</definedName>
    <definedName name="QKCD" localSheetId="1">#REF!</definedName>
    <definedName name="QKCD" localSheetId="5">#REF!</definedName>
    <definedName name="QKCD">#REF!</definedName>
    <definedName name="Z_25FCD2FE_06AB_4D8A_96A7_E9B0375F9763_.wvu.FilterData" localSheetId="5" hidden="1">名簿１!$B$6:$AF$36</definedName>
    <definedName name="Z_25FCD2FE_06AB_4D8A_96A7_E9B0375F9763_.wvu.PrintArea" localSheetId="5" hidden="1">名簿１!$C$3:$AF$36</definedName>
    <definedName name="Z_25FCD2FE_06AB_4D8A_96A7_E9B0375F9763_.wvu.PrintTitles" localSheetId="5" hidden="1">名簿１!$6:$6</definedName>
    <definedName name="Z_4BF9F0E6_25B4_4049_81D0_460B505D763A_.wvu.FilterData" localSheetId="5" hidden="1">名簿１!$B$6:$AF$36</definedName>
    <definedName name="Z_4BF9F0E6_25B4_4049_81D0_460B505D763A_.wvu.PrintArea" localSheetId="5" hidden="1">名簿１!$C$3:$AF$36</definedName>
    <definedName name="Z_4BF9F0E6_25B4_4049_81D0_460B505D763A_.wvu.PrintTitles" localSheetId="5" hidden="1">名簿１!$6:$6</definedName>
    <definedName name="Z_768817BC_EA07_44EC_AF7E_5516E9CE8287_.wvu.FilterData" localSheetId="5" hidden="1">名簿１!$B$6:$AF$36</definedName>
    <definedName name="Z_768817BC_EA07_44EC_AF7E_5516E9CE8287_.wvu.PrintArea" localSheetId="5" hidden="1">名簿１!$C$3:$AF$36</definedName>
    <definedName name="Z_768817BC_EA07_44EC_AF7E_5516E9CE8287_.wvu.PrintTitles" localSheetId="5" hidden="1">名簿１!$6:$6</definedName>
    <definedName name="リンク" localSheetId="0">#REF!</definedName>
    <definedName name="リンク" localSheetId="1">#REF!</definedName>
    <definedName name="リンク" localSheetId="5">#REF!</definedName>
    <definedName name="リンク">#REF!</definedName>
    <definedName name="医療材料マスタMEDIS20020127_クエリ" localSheetId="0">#REF!</definedName>
    <definedName name="医療材料マスタMEDIS20020127_クエリ" localSheetId="1">#REF!</definedName>
    <definedName name="医療材料マスタMEDIS20020127_クエリ" localSheetId="5">#REF!</definedName>
    <definedName name="医療材料マスタMEDIS20020127_クエリ">#REF!</definedName>
    <definedName name="印刷画面" localSheetId="0">#REF!</definedName>
    <definedName name="印刷画面" localSheetId="1">#REF!</definedName>
    <definedName name="印刷画面" localSheetId="5">#REF!</definedName>
    <definedName name="印刷画面">#REF!</definedName>
    <definedName name="院外実績月" localSheetId="0">#REF!</definedName>
    <definedName name="院外実績月" localSheetId="1">#REF!</definedName>
    <definedName name="院外実績月" localSheetId="5">#REF!</definedName>
    <definedName name="院外実績月">#REF!</definedName>
    <definedName name="外来前々年度">#REF!</definedName>
    <definedName name="外来前年度">#REF!</definedName>
    <definedName name="外来当該年度">#REF!</definedName>
    <definedName name="外来翌年度">#REF!</definedName>
    <definedName name="外来翌々年度">#REF!</definedName>
    <definedName name="繰入前年度" localSheetId="0">#REF!</definedName>
    <definedName name="繰入前年度" localSheetId="1">#REF!</definedName>
    <definedName name="繰入前年度">#REF!</definedName>
    <definedName name="繰入当該年度" localSheetId="0">#REF!</definedName>
    <definedName name="繰入当該年度" localSheetId="1">#REF!</definedName>
    <definedName name="繰入当該年度">#REF!</definedName>
    <definedName name="施設名">#REF!</definedName>
    <definedName name="実績患者数外来">#REF!</definedName>
    <definedName name="実績患者数入院">#REF!</definedName>
    <definedName name="実績月患者数">#REF!</definedName>
    <definedName name="実績月診療点数" localSheetId="0">#REF!</definedName>
    <definedName name="実績月診療点数" localSheetId="1">#REF!</definedName>
    <definedName name="実績月診療点数">#REF!</definedName>
    <definedName name="実績診療点数外来" localSheetId="0">#REF!</definedName>
    <definedName name="実績診療点数外来" localSheetId="1">#REF!</definedName>
    <definedName name="実績診療点数外来">#REF!</definedName>
    <definedName name="実績診療点数入院">#REF!</definedName>
    <definedName name="実績点数外来">#REF!</definedName>
    <definedName name="実績点数入院">#REF!</definedName>
    <definedName name="実績日数患者外来">#REF!</definedName>
    <definedName name="実績日数患者入院">#REF!</definedName>
    <definedName name="実績日数点数外来">#REF!</definedName>
    <definedName name="実績日数点数入院">#REF!</definedName>
    <definedName name="種別">#REF!</definedName>
    <definedName name="消費税率" localSheetId="0">#REF!</definedName>
    <definedName name="消費税率" localSheetId="1">#REF!</definedName>
    <definedName name="消費税率">#REF!</definedName>
    <definedName name="前････年度">#REF!</definedName>
    <definedName name="前･･･年度">#REF!</definedName>
    <definedName name="前･･年度">#REF!</definedName>
    <definedName name="前々年度">#REF!</definedName>
    <definedName name="前年度">#REF!</definedName>
    <definedName name="当該年度">#REF!</definedName>
    <definedName name="入院前々年度">#REF!</definedName>
    <definedName name="入院前年度">#REF!</definedName>
    <definedName name="入院当該年度">#REF!</definedName>
    <definedName name="入院翌年度">#REF!</definedName>
    <definedName name="入院翌々年度">#REF!</definedName>
    <definedName name="翌･･年度">#REF!</definedName>
    <definedName name="翌年度">#REF!</definedName>
    <definedName name="翌々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14" l="1"/>
  <c r="Z4" i="14"/>
  <c r="A37" i="11"/>
  <c r="H14" i="7"/>
  <c r="Q31" i="8" l="1"/>
  <c r="N36" i="11" s="1"/>
  <c r="P31" i="8"/>
  <c r="M36" i="11" s="1"/>
  <c r="Q30" i="8"/>
  <c r="N35" i="11" s="1"/>
  <c r="P30" i="8"/>
  <c r="M35" i="11" s="1"/>
  <c r="Q29" i="8"/>
  <c r="N34" i="11" s="1"/>
  <c r="P29" i="8"/>
  <c r="M34" i="11" s="1"/>
  <c r="Q28" i="8"/>
  <c r="N33" i="11" s="1"/>
  <c r="P28" i="8"/>
  <c r="M33" i="11" s="1"/>
  <c r="Q27" i="8"/>
  <c r="N32" i="11" s="1"/>
  <c r="P27" i="8"/>
  <c r="M32" i="11" s="1"/>
  <c r="Q26" i="8"/>
  <c r="N31" i="11" s="1"/>
  <c r="P26" i="8"/>
  <c r="M31" i="11" s="1"/>
  <c r="Q25" i="8"/>
  <c r="N30" i="11" s="1"/>
  <c r="P25" i="8"/>
  <c r="M30" i="11" s="1"/>
  <c r="Q24" i="8"/>
  <c r="N29" i="11" s="1"/>
  <c r="P24" i="8"/>
  <c r="M29" i="11" s="1"/>
  <c r="Q23" i="8"/>
  <c r="N28" i="11" s="1"/>
  <c r="P23" i="8"/>
  <c r="M28" i="11" s="1"/>
  <c r="Q22" i="8"/>
  <c r="N27" i="11" s="1"/>
  <c r="P22" i="8"/>
  <c r="M27" i="11" s="1"/>
  <c r="Q21" i="8"/>
  <c r="N26" i="11" s="1"/>
  <c r="P21" i="8"/>
  <c r="M26" i="11" s="1"/>
  <c r="Q20" i="8"/>
  <c r="N25" i="11" s="1"/>
  <c r="P20" i="8"/>
  <c r="M25" i="11" s="1"/>
  <c r="Q19" i="8"/>
  <c r="N24" i="11" s="1"/>
  <c r="P19" i="8"/>
  <c r="M24" i="11" s="1"/>
  <c r="Q18" i="8"/>
  <c r="N23" i="11" s="1"/>
  <c r="P18" i="8"/>
  <c r="M23" i="11" s="1"/>
  <c r="Q17" i="8"/>
  <c r="N22" i="11" s="1"/>
  <c r="P17" i="8"/>
  <c r="M22" i="11" s="1"/>
  <c r="Q16" i="8"/>
  <c r="N21" i="11" s="1"/>
  <c r="P16" i="8"/>
  <c r="M21" i="11" s="1"/>
  <c r="Q15" i="8"/>
  <c r="N20" i="11" s="1"/>
  <c r="P15" i="8"/>
  <c r="M20" i="11" s="1"/>
  <c r="Q14" i="8"/>
  <c r="N19" i="11" s="1"/>
  <c r="P14" i="8"/>
  <c r="M19" i="11" s="1"/>
  <c r="Q13" i="8"/>
  <c r="N18" i="11" s="1"/>
  <c r="P13" i="8"/>
  <c r="M18" i="11" s="1"/>
  <c r="Q12" i="8"/>
  <c r="N17" i="11" s="1"/>
  <c r="P12" i="8"/>
  <c r="M17" i="11" s="1"/>
  <c r="Q11" i="8"/>
  <c r="N16" i="11" s="1"/>
  <c r="P11" i="8"/>
  <c r="M16" i="11" s="1"/>
  <c r="Q10" i="8"/>
  <c r="N15" i="11" s="1"/>
  <c r="P10" i="8"/>
  <c r="M15" i="11" s="1"/>
  <c r="Q9" i="8"/>
  <c r="N14" i="11" s="1"/>
  <c r="P9" i="8"/>
  <c r="M14" i="11" s="1"/>
  <c r="Q8" i="8"/>
  <c r="N13" i="11" s="1"/>
  <c r="P8" i="8"/>
  <c r="M13" i="11" s="1"/>
  <c r="Q7" i="8"/>
  <c r="N12" i="11" s="1"/>
  <c r="P7" i="8"/>
  <c r="M12" i="11" s="1"/>
  <c r="Q6" i="8"/>
  <c r="N11" i="11" s="1"/>
  <c r="P6" i="8"/>
  <c r="M11" i="11" s="1"/>
  <c r="Q5" i="8"/>
  <c r="N10" i="11" s="1"/>
  <c r="P5" i="8"/>
  <c r="M10" i="11" s="1"/>
  <c r="Q4" i="8"/>
  <c r="N9" i="11" s="1"/>
  <c r="P4" i="8"/>
  <c r="M9" i="11" s="1"/>
  <c r="Q3" i="8"/>
  <c r="N8" i="11" s="1"/>
  <c r="P3" i="8"/>
  <c r="M8" i="11" s="1"/>
  <c r="Q2" i="8"/>
  <c r="N7" i="11" s="1"/>
  <c r="P2" i="8"/>
  <c r="M7" i="11" s="1"/>
  <c r="V31" i="8" l="1"/>
  <c r="O36" i="11" s="1"/>
  <c r="V30" i="8"/>
  <c r="O35" i="11" s="1"/>
  <c r="V29" i="8"/>
  <c r="O34" i="11" s="1"/>
  <c r="V28" i="8"/>
  <c r="O33" i="11" s="1"/>
  <c r="V27" i="8"/>
  <c r="O32" i="11" s="1"/>
  <c r="V26" i="8"/>
  <c r="O31" i="11" s="1"/>
  <c r="V25" i="8"/>
  <c r="O30" i="11" s="1"/>
  <c r="V24" i="8"/>
  <c r="O29" i="11" s="1"/>
  <c r="V23" i="8"/>
  <c r="O28" i="11" s="1"/>
  <c r="V22" i="8"/>
  <c r="O27" i="11" s="1"/>
  <c r="S27" i="8"/>
  <c r="R27" i="8"/>
  <c r="H32" i="11" s="1"/>
  <c r="M27" i="8"/>
  <c r="I32" i="11" s="1"/>
  <c r="V21" i="8"/>
  <c r="O26" i="11" s="1"/>
  <c r="V20" i="8"/>
  <c r="O25" i="11" s="1"/>
  <c r="V19" i="8"/>
  <c r="O24" i="11" s="1"/>
  <c r="V18" i="8"/>
  <c r="O23" i="11" s="1"/>
  <c r="V17" i="8"/>
  <c r="O22" i="11" s="1"/>
  <c r="V16" i="8"/>
  <c r="O21" i="11" s="1"/>
  <c r="V15" i="8"/>
  <c r="O20" i="11" s="1"/>
  <c r="V14" i="8"/>
  <c r="O19" i="11" s="1"/>
  <c r="V13" i="8"/>
  <c r="O18" i="11" s="1"/>
  <c r="V12" i="8"/>
  <c r="O17" i="11" s="1"/>
  <c r="V11" i="8"/>
  <c r="O16" i="11" s="1"/>
  <c r="S17" i="8"/>
  <c r="R17" i="8"/>
  <c r="M17" i="8"/>
  <c r="I22" i="11" s="1"/>
  <c r="K17" i="8"/>
  <c r="M7" i="8"/>
  <c r="I12" i="11" s="1"/>
  <c r="V10" i="8"/>
  <c r="O15" i="11" s="1"/>
  <c r="V9" i="8"/>
  <c r="O14" i="11" s="1"/>
  <c r="V8" i="8"/>
  <c r="O13" i="11" s="1"/>
  <c r="V7" i="8"/>
  <c r="O12" i="11" s="1"/>
  <c r="V6" i="8"/>
  <c r="O11" i="11" s="1"/>
  <c r="V5" i="8"/>
  <c r="O10" i="11" s="1"/>
  <c r="V4" i="8"/>
  <c r="O9" i="11" s="1"/>
  <c r="S7" i="8"/>
  <c r="R7" i="8"/>
  <c r="O7" i="8"/>
  <c r="L12" i="11" s="1"/>
  <c r="K7" i="8"/>
  <c r="M5" i="8"/>
  <c r="I10" i="11" s="1"/>
  <c r="V3" i="8"/>
  <c r="O8" i="11" s="1"/>
  <c r="S2" i="8"/>
  <c r="I3" i="8"/>
  <c r="E8" i="11" s="1"/>
  <c r="N27" i="8"/>
  <c r="K32" i="11" s="1"/>
  <c r="O27" i="8"/>
  <c r="L32" i="11" s="1"/>
  <c r="T27" i="8"/>
  <c r="P32" i="11" s="1"/>
  <c r="U27" i="8"/>
  <c r="M6" i="8"/>
  <c r="I11" i="11" s="1"/>
  <c r="N6" i="8"/>
  <c r="K11" i="11" s="1"/>
  <c r="O6" i="8"/>
  <c r="L11" i="11" s="1"/>
  <c r="R6" i="8"/>
  <c r="S6" i="8"/>
  <c r="T6" i="8"/>
  <c r="P11" i="11" s="1"/>
  <c r="U6" i="8"/>
  <c r="N7" i="8"/>
  <c r="K12" i="11" s="1"/>
  <c r="T7" i="8"/>
  <c r="P12" i="11" s="1"/>
  <c r="U7" i="8"/>
  <c r="M8" i="8"/>
  <c r="I13" i="11" s="1"/>
  <c r="N8" i="8"/>
  <c r="K13" i="11" s="1"/>
  <c r="O8" i="8"/>
  <c r="L13" i="11" s="1"/>
  <c r="R8" i="8"/>
  <c r="S8" i="8"/>
  <c r="T8" i="8"/>
  <c r="P13" i="11" s="1"/>
  <c r="U8" i="8"/>
  <c r="M9" i="8"/>
  <c r="I14" i="11" s="1"/>
  <c r="N9" i="8"/>
  <c r="K14" i="11" s="1"/>
  <c r="O9" i="8"/>
  <c r="L14" i="11" s="1"/>
  <c r="R9" i="8"/>
  <c r="S9" i="8"/>
  <c r="T9" i="8"/>
  <c r="P14" i="11" s="1"/>
  <c r="U9" i="8"/>
  <c r="M10" i="8"/>
  <c r="I15" i="11" s="1"/>
  <c r="N10" i="8"/>
  <c r="K15" i="11" s="1"/>
  <c r="O10" i="8"/>
  <c r="L15" i="11" s="1"/>
  <c r="R10" i="8"/>
  <c r="S10" i="8"/>
  <c r="T10" i="8"/>
  <c r="P15" i="11" s="1"/>
  <c r="U10" i="8"/>
  <c r="M11" i="8"/>
  <c r="I16" i="11" s="1"/>
  <c r="N11" i="8"/>
  <c r="K16" i="11" s="1"/>
  <c r="O11" i="8"/>
  <c r="L16" i="11" s="1"/>
  <c r="R11" i="8"/>
  <c r="S11" i="8"/>
  <c r="T11" i="8"/>
  <c r="P16" i="11" s="1"/>
  <c r="U11" i="8"/>
  <c r="M12" i="8"/>
  <c r="I17" i="11" s="1"/>
  <c r="N12" i="8"/>
  <c r="K17" i="11" s="1"/>
  <c r="O12" i="8"/>
  <c r="L17" i="11" s="1"/>
  <c r="R12" i="8"/>
  <c r="S12" i="8"/>
  <c r="T12" i="8"/>
  <c r="P17" i="11" s="1"/>
  <c r="U12" i="8"/>
  <c r="M13" i="8"/>
  <c r="I18" i="11" s="1"/>
  <c r="N13" i="8"/>
  <c r="K18" i="11" s="1"/>
  <c r="O13" i="8"/>
  <c r="L18" i="11" s="1"/>
  <c r="R13" i="8"/>
  <c r="S13" i="8"/>
  <c r="T13" i="8"/>
  <c r="P18" i="11" s="1"/>
  <c r="U13" i="8"/>
  <c r="M14" i="8"/>
  <c r="I19" i="11" s="1"/>
  <c r="N14" i="8"/>
  <c r="K19" i="11" s="1"/>
  <c r="O14" i="8"/>
  <c r="L19" i="11" s="1"/>
  <c r="R14" i="8"/>
  <c r="S14" i="8"/>
  <c r="T14" i="8"/>
  <c r="P19" i="11" s="1"/>
  <c r="U14" i="8"/>
  <c r="M15" i="8"/>
  <c r="I20" i="11" s="1"/>
  <c r="N15" i="8"/>
  <c r="K20" i="11" s="1"/>
  <c r="O15" i="8"/>
  <c r="L20" i="11" s="1"/>
  <c r="R15" i="8"/>
  <c r="S15" i="8"/>
  <c r="T15" i="8"/>
  <c r="P20" i="11" s="1"/>
  <c r="U15" i="8"/>
  <c r="M16" i="8"/>
  <c r="I21" i="11" s="1"/>
  <c r="N16" i="8"/>
  <c r="K21" i="11" s="1"/>
  <c r="O16" i="8"/>
  <c r="L21" i="11" s="1"/>
  <c r="R16" i="8"/>
  <c r="S16" i="8"/>
  <c r="T16" i="8"/>
  <c r="P21" i="11" s="1"/>
  <c r="U16" i="8"/>
  <c r="N17" i="8"/>
  <c r="K22" i="11" s="1"/>
  <c r="O17" i="8"/>
  <c r="L22" i="11" s="1"/>
  <c r="T17" i="8"/>
  <c r="P22" i="11" s="1"/>
  <c r="U17" i="8"/>
  <c r="M18" i="8"/>
  <c r="I23" i="11" s="1"/>
  <c r="N18" i="8"/>
  <c r="K23" i="11" s="1"/>
  <c r="O18" i="8"/>
  <c r="L23" i="11" s="1"/>
  <c r="R18" i="8"/>
  <c r="S18" i="8"/>
  <c r="T18" i="8"/>
  <c r="P23" i="11" s="1"/>
  <c r="U18" i="8"/>
  <c r="M19" i="8"/>
  <c r="I24" i="11" s="1"/>
  <c r="N19" i="8"/>
  <c r="K24" i="11" s="1"/>
  <c r="O19" i="8"/>
  <c r="L24" i="11" s="1"/>
  <c r="R19" i="8"/>
  <c r="S19" i="8"/>
  <c r="T19" i="8"/>
  <c r="P24" i="11" s="1"/>
  <c r="U19" i="8"/>
  <c r="M20" i="8"/>
  <c r="I25" i="11" s="1"/>
  <c r="N20" i="8"/>
  <c r="K25" i="11" s="1"/>
  <c r="O20" i="8"/>
  <c r="L25" i="11" s="1"/>
  <c r="R20" i="8"/>
  <c r="S20" i="8"/>
  <c r="T20" i="8"/>
  <c r="P25" i="11" s="1"/>
  <c r="U20" i="8"/>
  <c r="V2" i="8"/>
  <c r="H23" i="11" l="1"/>
  <c r="H18" i="11"/>
  <c r="H14" i="11"/>
  <c r="H25" i="11"/>
  <c r="H16" i="11"/>
  <c r="H12" i="11"/>
  <c r="H22" i="11"/>
  <c r="H20" i="11"/>
  <c r="H21" i="11"/>
  <c r="H17" i="11"/>
  <c r="H13" i="11"/>
  <c r="H24" i="11"/>
  <c r="H19" i="11"/>
  <c r="H15" i="11"/>
  <c r="H11" i="11"/>
  <c r="X12" i="8"/>
  <c r="Q17" i="11" s="1"/>
  <c r="A17" i="11" s="1"/>
  <c r="S31" i="8" l="1"/>
  <c r="S30" i="8"/>
  <c r="S29" i="8"/>
  <c r="S28" i="8"/>
  <c r="S26" i="8"/>
  <c r="S25" i="8"/>
  <c r="S24" i="8"/>
  <c r="S23" i="8"/>
  <c r="S22" i="8"/>
  <c r="S21" i="8"/>
  <c r="S5" i="8"/>
  <c r="S4" i="8"/>
  <c r="S3" i="8"/>
  <c r="AE37" i="11" l="1"/>
  <c r="AD3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7" i="11"/>
  <c r="M31" i="8" l="1"/>
  <c r="I36" i="11" s="1"/>
  <c r="M30" i="8"/>
  <c r="I35" i="11" s="1"/>
  <c r="M29" i="8"/>
  <c r="I34" i="11" s="1"/>
  <c r="M28" i="8"/>
  <c r="I33" i="11" s="1"/>
  <c r="M26" i="8"/>
  <c r="I31" i="11" s="1"/>
  <c r="M25" i="8"/>
  <c r="I30" i="11" s="1"/>
  <c r="M24" i="8"/>
  <c r="I29" i="11" s="1"/>
  <c r="M23" i="8"/>
  <c r="I28" i="11" s="1"/>
  <c r="M22" i="8"/>
  <c r="I27" i="11" s="1"/>
  <c r="M21" i="8"/>
  <c r="I26" i="11" s="1"/>
  <c r="M4" i="8"/>
  <c r="I9" i="11" s="1"/>
  <c r="M3" i="8"/>
  <c r="I8" i="11" s="1"/>
  <c r="M2" i="8"/>
  <c r="I7" i="11" s="1"/>
  <c r="L31" i="8" l="1"/>
  <c r="G36" i="11" s="1"/>
  <c r="L30" i="8"/>
  <c r="G35" i="11" s="1"/>
  <c r="L29" i="8"/>
  <c r="G34" i="11" s="1"/>
  <c r="L28" i="8"/>
  <c r="G33" i="11" s="1"/>
  <c r="L27" i="8"/>
  <c r="G32" i="11" s="1"/>
  <c r="L26" i="8"/>
  <c r="G31" i="11" s="1"/>
  <c r="L25" i="8"/>
  <c r="G30" i="11" s="1"/>
  <c r="L24" i="8"/>
  <c r="G29" i="11" s="1"/>
  <c r="L23" i="8"/>
  <c r="G28" i="11" s="1"/>
  <c r="L22" i="8"/>
  <c r="G27" i="11" s="1"/>
  <c r="L21" i="8"/>
  <c r="G26" i="11" s="1"/>
  <c r="L20" i="8"/>
  <c r="G25" i="11" s="1"/>
  <c r="L19" i="8"/>
  <c r="G24" i="11" s="1"/>
  <c r="L18" i="8"/>
  <c r="G23" i="11" s="1"/>
  <c r="L17" i="8"/>
  <c r="G22" i="11" s="1"/>
  <c r="L16" i="8"/>
  <c r="G21" i="11" s="1"/>
  <c r="L15" i="8"/>
  <c r="G20" i="11" s="1"/>
  <c r="L14" i="8"/>
  <c r="G19" i="11" s="1"/>
  <c r="L13" i="8"/>
  <c r="G18" i="11" s="1"/>
  <c r="L12" i="8"/>
  <c r="G17" i="11" s="1"/>
  <c r="L11" i="8"/>
  <c r="G16" i="11" s="1"/>
  <c r="L10" i="8"/>
  <c r="G15" i="11" s="1"/>
  <c r="L9" i="8"/>
  <c r="G14" i="11" s="1"/>
  <c r="L8" i="8"/>
  <c r="G13" i="11" s="1"/>
  <c r="L7" i="8"/>
  <c r="G12" i="11" s="1"/>
  <c r="L6" i="8"/>
  <c r="G11" i="11" s="1"/>
  <c r="L5" i="8"/>
  <c r="G10" i="11" s="1"/>
  <c r="L4" i="8"/>
  <c r="G9" i="11" s="1"/>
  <c r="L3" i="8"/>
  <c r="G8" i="11" s="1"/>
  <c r="L2" i="8"/>
  <c r="G7" i="11" s="1"/>
  <c r="I31" i="8" l="1"/>
  <c r="E36" i="11" s="1"/>
  <c r="K31" i="8"/>
  <c r="N31" i="8"/>
  <c r="K36" i="11" s="1"/>
  <c r="O31" i="8"/>
  <c r="L36" i="11" s="1"/>
  <c r="R31" i="8"/>
  <c r="H36" i="11" s="1"/>
  <c r="T31" i="8"/>
  <c r="P36" i="11" s="1"/>
  <c r="U31" i="8"/>
  <c r="W31" i="8"/>
  <c r="R36" i="11" s="1"/>
  <c r="X31" i="8"/>
  <c r="Q36" i="11" s="1"/>
  <c r="A36" i="11" s="1"/>
  <c r="Y31" i="8"/>
  <c r="Z36" i="11" s="1"/>
  <c r="Z31" i="8"/>
  <c r="AA36" i="11" s="1"/>
  <c r="AA31" i="8"/>
  <c r="AB36" i="11" s="1"/>
  <c r="AB31" i="8"/>
  <c r="AC31" i="8"/>
  <c r="AD31" i="8"/>
  <c r="AE31" i="8"/>
  <c r="AE36" i="11" s="1"/>
  <c r="AF31" i="8"/>
  <c r="AD36" i="11" s="1"/>
  <c r="I30" i="8"/>
  <c r="E35" i="11" s="1"/>
  <c r="K30" i="8"/>
  <c r="N30" i="8"/>
  <c r="K35" i="11" s="1"/>
  <c r="O30" i="8"/>
  <c r="L35" i="11" s="1"/>
  <c r="R30" i="8"/>
  <c r="H35" i="11" s="1"/>
  <c r="T30" i="8"/>
  <c r="P35" i="11" s="1"/>
  <c r="U30" i="8"/>
  <c r="W30" i="8"/>
  <c r="R35" i="11" s="1"/>
  <c r="X30" i="8"/>
  <c r="Q35" i="11" s="1"/>
  <c r="A35" i="11" s="1"/>
  <c r="Y30" i="8"/>
  <c r="Z35" i="11" s="1"/>
  <c r="Z30" i="8"/>
  <c r="AA35" i="11" s="1"/>
  <c r="AA30" i="8"/>
  <c r="AB35" i="11" s="1"/>
  <c r="AB30" i="8"/>
  <c r="AC30" i="8"/>
  <c r="AD30" i="8"/>
  <c r="AE30" i="8"/>
  <c r="AE35" i="11" s="1"/>
  <c r="AF30" i="8"/>
  <c r="AD35" i="11" s="1"/>
  <c r="I29" i="8"/>
  <c r="E34" i="11" s="1"/>
  <c r="K29" i="8"/>
  <c r="N29" i="8"/>
  <c r="K34" i="11" s="1"/>
  <c r="O29" i="8"/>
  <c r="L34" i="11" s="1"/>
  <c r="R29" i="8"/>
  <c r="H34" i="11" s="1"/>
  <c r="T29" i="8"/>
  <c r="P34" i="11" s="1"/>
  <c r="U29" i="8"/>
  <c r="W29" i="8"/>
  <c r="R34" i="11" s="1"/>
  <c r="X29" i="8"/>
  <c r="Q34" i="11" s="1"/>
  <c r="A34" i="11" s="1"/>
  <c r="Y29" i="8"/>
  <c r="Z34" i="11" s="1"/>
  <c r="Z29" i="8"/>
  <c r="AA34" i="11" s="1"/>
  <c r="AA29" i="8"/>
  <c r="AB34" i="11" s="1"/>
  <c r="AB29" i="8"/>
  <c r="AC29" i="8"/>
  <c r="AD29" i="8"/>
  <c r="AE29" i="8"/>
  <c r="AE34" i="11" s="1"/>
  <c r="AF29" i="8"/>
  <c r="AD34" i="11" s="1"/>
  <c r="I28" i="8"/>
  <c r="E33" i="11" s="1"/>
  <c r="K28" i="8"/>
  <c r="N28" i="8"/>
  <c r="K33" i="11" s="1"/>
  <c r="O28" i="8"/>
  <c r="L33" i="11" s="1"/>
  <c r="R28" i="8"/>
  <c r="H33" i="11" s="1"/>
  <c r="T28" i="8"/>
  <c r="P33" i="11" s="1"/>
  <c r="U28" i="8"/>
  <c r="W28" i="8"/>
  <c r="R33" i="11" s="1"/>
  <c r="X28" i="8"/>
  <c r="Q33" i="11" s="1"/>
  <c r="A33" i="11" s="1"/>
  <c r="Y28" i="8"/>
  <c r="Z33" i="11" s="1"/>
  <c r="Z28" i="8"/>
  <c r="AA33" i="11" s="1"/>
  <c r="AA28" i="8"/>
  <c r="AB33" i="11" s="1"/>
  <c r="AB28" i="8"/>
  <c r="AC28" i="8"/>
  <c r="AD28" i="8"/>
  <c r="AE28" i="8"/>
  <c r="AE33" i="11" s="1"/>
  <c r="AF28" i="8"/>
  <c r="AD33" i="11" s="1"/>
  <c r="I27" i="8"/>
  <c r="E32" i="11" s="1"/>
  <c r="K27" i="8"/>
  <c r="W27" i="8"/>
  <c r="R32" i="11" s="1"/>
  <c r="X27" i="8"/>
  <c r="Q32" i="11" s="1"/>
  <c r="A32" i="11" s="1"/>
  <c r="Y27" i="8"/>
  <c r="Z32" i="11" s="1"/>
  <c r="Z27" i="8"/>
  <c r="AA32" i="11" s="1"/>
  <c r="AA27" i="8"/>
  <c r="AB32" i="11" s="1"/>
  <c r="AB27" i="8"/>
  <c r="AC27" i="8"/>
  <c r="AD27" i="8"/>
  <c r="AE27" i="8"/>
  <c r="AE32" i="11" s="1"/>
  <c r="AF27" i="8"/>
  <c r="AD32" i="11" s="1"/>
  <c r="I26" i="8"/>
  <c r="E31" i="11" s="1"/>
  <c r="K26" i="8"/>
  <c r="N26" i="8"/>
  <c r="K31" i="11" s="1"/>
  <c r="O26" i="8"/>
  <c r="L31" i="11" s="1"/>
  <c r="R26" i="8"/>
  <c r="H31" i="11" s="1"/>
  <c r="T26" i="8"/>
  <c r="P31" i="11" s="1"/>
  <c r="U26" i="8"/>
  <c r="W26" i="8"/>
  <c r="R31" i="11" s="1"/>
  <c r="X26" i="8"/>
  <c r="Q31" i="11" s="1"/>
  <c r="A31" i="11" s="1"/>
  <c r="Y26" i="8"/>
  <c r="Z31" i="11" s="1"/>
  <c r="Z26" i="8"/>
  <c r="AA31" i="11" s="1"/>
  <c r="AA26" i="8"/>
  <c r="AB31" i="11" s="1"/>
  <c r="AB26" i="8"/>
  <c r="AC26" i="8"/>
  <c r="AD26" i="8"/>
  <c r="AE26" i="8"/>
  <c r="AE31" i="11" s="1"/>
  <c r="AF26" i="8"/>
  <c r="AD31" i="11" s="1"/>
  <c r="I25" i="8"/>
  <c r="E30" i="11" s="1"/>
  <c r="K25" i="8"/>
  <c r="N25" i="8"/>
  <c r="K30" i="11" s="1"/>
  <c r="O25" i="8"/>
  <c r="L30" i="11" s="1"/>
  <c r="R25" i="8"/>
  <c r="H30" i="11" s="1"/>
  <c r="T25" i="8"/>
  <c r="P30" i="11" s="1"/>
  <c r="U25" i="8"/>
  <c r="W25" i="8"/>
  <c r="R30" i="11" s="1"/>
  <c r="X25" i="8"/>
  <c r="Q30" i="11" s="1"/>
  <c r="A30" i="11" s="1"/>
  <c r="Y25" i="8"/>
  <c r="Z30" i="11" s="1"/>
  <c r="Z25" i="8"/>
  <c r="AA30" i="11" s="1"/>
  <c r="AA25" i="8"/>
  <c r="AB30" i="11" s="1"/>
  <c r="AB25" i="8"/>
  <c r="AC25" i="8"/>
  <c r="AD25" i="8"/>
  <c r="AE25" i="8"/>
  <c r="AE30" i="11" s="1"/>
  <c r="AF25" i="8"/>
  <c r="AD30" i="11" s="1"/>
  <c r="I24" i="8"/>
  <c r="E29" i="11" s="1"/>
  <c r="K24" i="8"/>
  <c r="N24" i="8"/>
  <c r="K29" i="11" s="1"/>
  <c r="O24" i="8"/>
  <c r="L29" i="11" s="1"/>
  <c r="R24" i="8"/>
  <c r="H29" i="11" s="1"/>
  <c r="T24" i="8"/>
  <c r="P29" i="11" s="1"/>
  <c r="U24" i="8"/>
  <c r="W24" i="8"/>
  <c r="R29" i="11" s="1"/>
  <c r="X24" i="8"/>
  <c r="Q29" i="11" s="1"/>
  <c r="A29" i="11" s="1"/>
  <c r="Y24" i="8"/>
  <c r="Z29" i="11" s="1"/>
  <c r="Z24" i="8"/>
  <c r="AA29" i="11" s="1"/>
  <c r="AA24" i="8"/>
  <c r="AB29" i="11" s="1"/>
  <c r="AB24" i="8"/>
  <c r="AC24" i="8"/>
  <c r="AD24" i="8"/>
  <c r="AE24" i="8"/>
  <c r="AE29" i="11" s="1"/>
  <c r="AF24" i="8"/>
  <c r="AD29" i="11" s="1"/>
  <c r="I23" i="8"/>
  <c r="E28" i="11" s="1"/>
  <c r="K23" i="8"/>
  <c r="N23" i="8"/>
  <c r="K28" i="11" s="1"/>
  <c r="O23" i="8"/>
  <c r="L28" i="11" s="1"/>
  <c r="R23" i="8"/>
  <c r="H28" i="11" s="1"/>
  <c r="T23" i="8"/>
  <c r="P28" i="11" s="1"/>
  <c r="U23" i="8"/>
  <c r="W23" i="8"/>
  <c r="R28" i="11" s="1"/>
  <c r="X23" i="8"/>
  <c r="Q28" i="11" s="1"/>
  <c r="A28" i="11" s="1"/>
  <c r="Y23" i="8"/>
  <c r="Z28" i="11" s="1"/>
  <c r="Z23" i="8"/>
  <c r="AA28" i="11" s="1"/>
  <c r="AA23" i="8"/>
  <c r="AB28" i="11" s="1"/>
  <c r="AB23" i="8"/>
  <c r="AC23" i="8"/>
  <c r="AD23" i="8"/>
  <c r="AE23" i="8"/>
  <c r="AE28" i="11" s="1"/>
  <c r="AF23" i="8"/>
  <c r="AD28" i="11" s="1"/>
  <c r="AF22" i="8"/>
  <c r="AD27" i="11" s="1"/>
  <c r="AE22" i="8"/>
  <c r="AE27" i="11" s="1"/>
  <c r="AD22" i="8"/>
  <c r="AC22" i="8"/>
  <c r="AB22" i="8"/>
  <c r="AA22" i="8"/>
  <c r="AB27" i="11" s="1"/>
  <c r="Z22" i="8"/>
  <c r="AA27" i="11" s="1"/>
  <c r="Y22" i="8"/>
  <c r="Z27" i="11" s="1"/>
  <c r="X22" i="8"/>
  <c r="Q27" i="11" s="1"/>
  <c r="A27" i="11" s="1"/>
  <c r="W22" i="8"/>
  <c r="R27" i="11" s="1"/>
  <c r="O7" i="11"/>
  <c r="U22" i="8"/>
  <c r="T22" i="8"/>
  <c r="P27" i="11" s="1"/>
  <c r="R22" i="8"/>
  <c r="H27" i="11" s="1"/>
  <c r="O22" i="8"/>
  <c r="L27" i="11" s="1"/>
  <c r="N22" i="8"/>
  <c r="K27" i="11" s="1"/>
  <c r="K22" i="8"/>
  <c r="I22" i="8"/>
  <c r="E27" i="11" s="1"/>
  <c r="I21" i="8"/>
  <c r="E26" i="11" s="1"/>
  <c r="K21" i="8"/>
  <c r="N21" i="8"/>
  <c r="K26" i="11" s="1"/>
  <c r="O21" i="8"/>
  <c r="L26" i="11" s="1"/>
  <c r="R21" i="8"/>
  <c r="H26" i="11" s="1"/>
  <c r="T21" i="8"/>
  <c r="P26" i="11" s="1"/>
  <c r="U21" i="8"/>
  <c r="W21" i="8"/>
  <c r="R26" i="11" s="1"/>
  <c r="X21" i="8"/>
  <c r="Q26" i="11" s="1"/>
  <c r="A26" i="11" s="1"/>
  <c r="Y21" i="8"/>
  <c r="Z26" i="11" s="1"/>
  <c r="Z21" i="8"/>
  <c r="AA26" i="11" s="1"/>
  <c r="AA21" i="8"/>
  <c r="AB26" i="11" s="1"/>
  <c r="AB21" i="8"/>
  <c r="AC21" i="8"/>
  <c r="AD21" i="8"/>
  <c r="AE21" i="8"/>
  <c r="AE26" i="11" s="1"/>
  <c r="AF21" i="8"/>
  <c r="AD26" i="11" s="1"/>
  <c r="I20" i="8"/>
  <c r="E25" i="11" s="1"/>
  <c r="K20" i="8"/>
  <c r="W20" i="8"/>
  <c r="R25" i="11" s="1"/>
  <c r="X20" i="8"/>
  <c r="Q25" i="11" s="1"/>
  <c r="A25" i="11" s="1"/>
  <c r="Y20" i="8"/>
  <c r="Z25" i="11" s="1"/>
  <c r="Z20" i="8"/>
  <c r="AA25" i="11" s="1"/>
  <c r="AA20" i="8"/>
  <c r="AB25" i="11" s="1"/>
  <c r="AB20" i="8"/>
  <c r="AC20" i="8"/>
  <c r="AD20" i="8"/>
  <c r="AE20" i="8"/>
  <c r="AE25" i="11" s="1"/>
  <c r="AF20" i="8"/>
  <c r="AD25" i="11" s="1"/>
  <c r="I19" i="8"/>
  <c r="E24" i="11" s="1"/>
  <c r="K19" i="8"/>
  <c r="W19" i="8"/>
  <c r="R24" i="11" s="1"/>
  <c r="X19" i="8"/>
  <c r="Q24" i="11" s="1"/>
  <c r="A24" i="11" s="1"/>
  <c r="Y19" i="8"/>
  <c r="Z24" i="11" s="1"/>
  <c r="Z19" i="8"/>
  <c r="AA24" i="11" s="1"/>
  <c r="AA19" i="8"/>
  <c r="AB24" i="11" s="1"/>
  <c r="AB19" i="8"/>
  <c r="AC19" i="8"/>
  <c r="AD19" i="8"/>
  <c r="AE19" i="8"/>
  <c r="AE24" i="11" s="1"/>
  <c r="AF19" i="8"/>
  <c r="AD24" i="11" s="1"/>
  <c r="I18" i="8"/>
  <c r="E23" i="11" s="1"/>
  <c r="K18" i="8"/>
  <c r="W18" i="8"/>
  <c r="R23" i="11" s="1"/>
  <c r="X18" i="8"/>
  <c r="Q23" i="11" s="1"/>
  <c r="A23" i="11" s="1"/>
  <c r="Y18" i="8"/>
  <c r="Z23" i="11" s="1"/>
  <c r="Z18" i="8"/>
  <c r="AA23" i="11" s="1"/>
  <c r="AA18" i="8"/>
  <c r="AB23" i="11" s="1"/>
  <c r="AB18" i="8"/>
  <c r="AC18" i="8"/>
  <c r="AD18" i="8"/>
  <c r="AE18" i="8"/>
  <c r="AE23" i="11" s="1"/>
  <c r="AF18" i="8"/>
  <c r="AD23" i="11" s="1"/>
  <c r="I17" i="8"/>
  <c r="E22" i="11" s="1"/>
  <c r="W17" i="8"/>
  <c r="R22" i="11" s="1"/>
  <c r="X17" i="8"/>
  <c r="Q22" i="11" s="1"/>
  <c r="A22" i="11" s="1"/>
  <c r="Y17" i="8"/>
  <c r="Z22" i="11" s="1"/>
  <c r="Z17" i="8"/>
  <c r="AA22" i="11" s="1"/>
  <c r="AA17" i="8"/>
  <c r="AB22" i="11" s="1"/>
  <c r="AB17" i="8"/>
  <c r="AC17" i="8"/>
  <c r="AD17" i="8"/>
  <c r="AE17" i="8"/>
  <c r="AE22" i="11" s="1"/>
  <c r="AF17" i="8"/>
  <c r="AD22" i="11" s="1"/>
  <c r="I16" i="8"/>
  <c r="E21" i="11" s="1"/>
  <c r="K16" i="8"/>
  <c r="W16" i="8"/>
  <c r="R21" i="11" s="1"/>
  <c r="X16" i="8"/>
  <c r="Q21" i="11" s="1"/>
  <c r="A21" i="11" s="1"/>
  <c r="Y16" i="8"/>
  <c r="Z21" i="11" s="1"/>
  <c r="Z16" i="8"/>
  <c r="AA21" i="11" s="1"/>
  <c r="AA16" i="8"/>
  <c r="AB21" i="11" s="1"/>
  <c r="AB16" i="8"/>
  <c r="AC16" i="8"/>
  <c r="AD16" i="8"/>
  <c r="AE16" i="8"/>
  <c r="AE21" i="11" s="1"/>
  <c r="AF16" i="8"/>
  <c r="AD21" i="11" s="1"/>
  <c r="I15" i="8"/>
  <c r="E20" i="11" s="1"/>
  <c r="K15" i="8"/>
  <c r="W15" i="8"/>
  <c r="R20" i="11" s="1"/>
  <c r="X15" i="8"/>
  <c r="Q20" i="11" s="1"/>
  <c r="A20" i="11" s="1"/>
  <c r="Y15" i="8"/>
  <c r="Z20" i="11" s="1"/>
  <c r="Z15" i="8"/>
  <c r="AA20" i="11" s="1"/>
  <c r="AA15" i="8"/>
  <c r="AB20" i="11" s="1"/>
  <c r="AB15" i="8"/>
  <c r="AC15" i="8"/>
  <c r="AD15" i="8"/>
  <c r="AE15" i="8"/>
  <c r="AE20" i="11" s="1"/>
  <c r="AF15" i="8"/>
  <c r="AD20" i="11" s="1"/>
  <c r="I14" i="8"/>
  <c r="E19" i="11" s="1"/>
  <c r="K14" i="8"/>
  <c r="W14" i="8"/>
  <c r="R19" i="11" s="1"/>
  <c r="X14" i="8"/>
  <c r="Q19" i="11" s="1"/>
  <c r="A19" i="11" s="1"/>
  <c r="Y14" i="8"/>
  <c r="Z19" i="11" s="1"/>
  <c r="Z14" i="8"/>
  <c r="AA19" i="11" s="1"/>
  <c r="AA14" i="8"/>
  <c r="AB19" i="11" s="1"/>
  <c r="AB14" i="8"/>
  <c r="AC14" i="8"/>
  <c r="AD14" i="8"/>
  <c r="AE14" i="8"/>
  <c r="AE19" i="11" s="1"/>
  <c r="AF14" i="8"/>
  <c r="AD19" i="11" s="1"/>
  <c r="I13" i="8"/>
  <c r="E18" i="11" s="1"/>
  <c r="K13" i="8"/>
  <c r="W13" i="8"/>
  <c r="R18" i="11" s="1"/>
  <c r="X13" i="8"/>
  <c r="Q18" i="11" s="1"/>
  <c r="A18" i="11" s="1"/>
  <c r="Y13" i="8"/>
  <c r="Z18" i="11" s="1"/>
  <c r="Z13" i="8"/>
  <c r="AA18" i="11" s="1"/>
  <c r="AA13" i="8"/>
  <c r="AB18" i="11" s="1"/>
  <c r="AB13" i="8"/>
  <c r="AC13" i="8"/>
  <c r="AD13" i="8"/>
  <c r="AE13" i="8"/>
  <c r="AE18" i="11" s="1"/>
  <c r="AF13" i="8"/>
  <c r="AD18" i="11" s="1"/>
  <c r="AF12" i="8"/>
  <c r="AD17" i="11" s="1"/>
  <c r="AE12" i="8"/>
  <c r="AE17" i="11" s="1"/>
  <c r="AD12" i="8"/>
  <c r="AC12" i="8"/>
  <c r="AB12" i="8"/>
  <c r="AA12" i="8"/>
  <c r="AB17" i="11" s="1"/>
  <c r="Z12" i="8"/>
  <c r="AA17" i="11" s="1"/>
  <c r="Y12" i="8"/>
  <c r="Z17" i="11" s="1"/>
  <c r="W12" i="8"/>
  <c r="R17" i="11" s="1"/>
  <c r="K12" i="8"/>
  <c r="I12" i="8"/>
  <c r="E17" i="11" s="1"/>
  <c r="I11" i="8"/>
  <c r="E16" i="11" s="1"/>
  <c r="K11" i="8"/>
  <c r="W11" i="8"/>
  <c r="R16" i="11" s="1"/>
  <c r="X11" i="8"/>
  <c r="Q16" i="11" s="1"/>
  <c r="A16" i="11" s="1"/>
  <c r="Y11" i="8"/>
  <c r="Z16" i="11" s="1"/>
  <c r="Z11" i="8"/>
  <c r="AA16" i="11" s="1"/>
  <c r="AA11" i="8"/>
  <c r="AB16" i="11" s="1"/>
  <c r="AB11" i="8"/>
  <c r="AC11" i="8"/>
  <c r="AD11" i="8"/>
  <c r="AE11" i="8"/>
  <c r="AE16" i="11" s="1"/>
  <c r="AF11" i="8"/>
  <c r="AD16" i="11" s="1"/>
  <c r="I10" i="8"/>
  <c r="E15" i="11" s="1"/>
  <c r="K10" i="8"/>
  <c r="W10" i="8"/>
  <c r="R15" i="11" s="1"/>
  <c r="X10" i="8"/>
  <c r="Q15" i="11" s="1"/>
  <c r="A15" i="11" s="1"/>
  <c r="Y10" i="8"/>
  <c r="Z15" i="11" s="1"/>
  <c r="Z10" i="8"/>
  <c r="AA15" i="11" s="1"/>
  <c r="AA10" i="8"/>
  <c r="AB15" i="11" s="1"/>
  <c r="AB10" i="8"/>
  <c r="AC10" i="8"/>
  <c r="AD10" i="8"/>
  <c r="AE10" i="8"/>
  <c r="AE15" i="11" s="1"/>
  <c r="AF10" i="8"/>
  <c r="AD15" i="11" s="1"/>
  <c r="I9" i="8"/>
  <c r="E14" i="11" s="1"/>
  <c r="K9" i="8"/>
  <c r="W9" i="8"/>
  <c r="R14" i="11" s="1"/>
  <c r="X9" i="8"/>
  <c r="Q14" i="11" s="1"/>
  <c r="A14" i="11" s="1"/>
  <c r="Y9" i="8"/>
  <c r="Z14" i="11" s="1"/>
  <c r="Z9" i="8"/>
  <c r="AA14" i="11" s="1"/>
  <c r="AA9" i="8"/>
  <c r="AB14" i="11" s="1"/>
  <c r="AB9" i="8"/>
  <c r="AC9" i="8"/>
  <c r="AD9" i="8"/>
  <c r="AE9" i="8"/>
  <c r="AE14" i="11" s="1"/>
  <c r="AF9" i="8"/>
  <c r="AD14" i="11" s="1"/>
  <c r="I8" i="8"/>
  <c r="E13" i="11" s="1"/>
  <c r="K8" i="8"/>
  <c r="W8" i="8"/>
  <c r="R13" i="11" s="1"/>
  <c r="X8" i="8"/>
  <c r="Q13" i="11" s="1"/>
  <c r="A13" i="11" s="1"/>
  <c r="Y8" i="8"/>
  <c r="Z13" i="11" s="1"/>
  <c r="Z8" i="8"/>
  <c r="AA13" i="11" s="1"/>
  <c r="AA8" i="8"/>
  <c r="AB13" i="11" s="1"/>
  <c r="AB8" i="8"/>
  <c r="AC8" i="8"/>
  <c r="AD8" i="8"/>
  <c r="AE8" i="8"/>
  <c r="AE13" i="11" s="1"/>
  <c r="AF8" i="8"/>
  <c r="AD13" i="11" s="1"/>
  <c r="I7" i="8"/>
  <c r="E12" i="11" s="1"/>
  <c r="W7" i="8"/>
  <c r="R12" i="11" s="1"/>
  <c r="X7" i="8"/>
  <c r="Q12" i="11" s="1"/>
  <c r="A12" i="11" s="1"/>
  <c r="Y7" i="8"/>
  <c r="Z12" i="11" s="1"/>
  <c r="Z7" i="8"/>
  <c r="AA12" i="11" s="1"/>
  <c r="AA7" i="8"/>
  <c r="AB12" i="11" s="1"/>
  <c r="AB7" i="8"/>
  <c r="AC7" i="8"/>
  <c r="AD7" i="8"/>
  <c r="AE7" i="8"/>
  <c r="AE12" i="11" s="1"/>
  <c r="AF7" i="8"/>
  <c r="AD12" i="11" s="1"/>
  <c r="I6" i="8"/>
  <c r="E11" i="11" s="1"/>
  <c r="K6" i="8"/>
  <c r="W6" i="8"/>
  <c r="R11" i="11" s="1"/>
  <c r="X6" i="8"/>
  <c r="Q11" i="11" s="1"/>
  <c r="A11" i="11" s="1"/>
  <c r="Y6" i="8"/>
  <c r="Z11" i="11" s="1"/>
  <c r="Z6" i="8"/>
  <c r="AA11" i="11" s="1"/>
  <c r="AA6" i="8"/>
  <c r="AB11" i="11" s="1"/>
  <c r="AB6" i="8"/>
  <c r="AC6" i="8"/>
  <c r="AD6" i="8"/>
  <c r="AE6" i="8"/>
  <c r="AE11" i="11" s="1"/>
  <c r="AF6" i="8"/>
  <c r="AD11" i="11" s="1"/>
  <c r="I5" i="8"/>
  <c r="E10" i="11" s="1"/>
  <c r="K5" i="8"/>
  <c r="N5" i="8"/>
  <c r="K10" i="11" s="1"/>
  <c r="O5" i="8"/>
  <c r="L10" i="11" s="1"/>
  <c r="R5" i="8"/>
  <c r="H10" i="11" s="1"/>
  <c r="T5" i="8"/>
  <c r="P10" i="11" s="1"/>
  <c r="U5" i="8"/>
  <c r="W5" i="8"/>
  <c r="R10" i="11" s="1"/>
  <c r="X5" i="8"/>
  <c r="Q10" i="11" s="1"/>
  <c r="A10" i="11" s="1"/>
  <c r="Y5" i="8"/>
  <c r="Z10" i="11" s="1"/>
  <c r="Z5" i="8"/>
  <c r="AA10" i="11" s="1"/>
  <c r="AA5" i="8"/>
  <c r="AB10" i="11" s="1"/>
  <c r="AB5" i="8"/>
  <c r="AC5" i="8"/>
  <c r="AD5" i="8"/>
  <c r="AE5" i="8"/>
  <c r="AE10" i="11" s="1"/>
  <c r="AF5" i="8"/>
  <c r="AD10" i="11" s="1"/>
  <c r="I4" i="8"/>
  <c r="E9" i="11" s="1"/>
  <c r="K4" i="8"/>
  <c r="N4" i="8"/>
  <c r="K9" i="11" s="1"/>
  <c r="O4" i="8"/>
  <c r="L9" i="11" s="1"/>
  <c r="R4" i="8"/>
  <c r="H9" i="11" s="1"/>
  <c r="T4" i="8"/>
  <c r="P9" i="11" s="1"/>
  <c r="U4" i="8"/>
  <c r="W4" i="8"/>
  <c r="R9" i="11" s="1"/>
  <c r="X4" i="8"/>
  <c r="Q9" i="11" s="1"/>
  <c r="A9" i="11" s="1"/>
  <c r="Y4" i="8"/>
  <c r="Z9" i="11" s="1"/>
  <c r="Z4" i="8"/>
  <c r="AA9" i="11" s="1"/>
  <c r="AA4" i="8"/>
  <c r="AB9" i="11" s="1"/>
  <c r="AB4" i="8"/>
  <c r="AC4" i="8"/>
  <c r="AD4" i="8"/>
  <c r="AE4" i="8"/>
  <c r="AE9" i="11" s="1"/>
  <c r="AF4" i="8"/>
  <c r="AD9" i="11" s="1"/>
  <c r="K3" i="8"/>
  <c r="N3" i="8"/>
  <c r="K8" i="11" s="1"/>
  <c r="O3" i="8"/>
  <c r="L8" i="11" s="1"/>
  <c r="R3" i="8"/>
  <c r="H8" i="11" s="1"/>
  <c r="T3" i="8"/>
  <c r="P8" i="11" s="1"/>
  <c r="U3" i="8"/>
  <c r="W3" i="8"/>
  <c r="R8" i="11" s="1"/>
  <c r="X3" i="8"/>
  <c r="Q8" i="11" s="1"/>
  <c r="A8" i="11" s="1"/>
  <c r="Y3" i="8"/>
  <c r="Z8" i="11" s="1"/>
  <c r="Z3" i="8"/>
  <c r="AA8" i="11" s="1"/>
  <c r="AA3" i="8"/>
  <c r="AB8" i="11" s="1"/>
  <c r="AB3" i="8"/>
  <c r="AC3" i="8"/>
  <c r="AD3" i="8"/>
  <c r="AE3" i="8"/>
  <c r="AE8" i="11" s="1"/>
  <c r="AF3" i="8"/>
  <c r="AD8" i="11" s="1"/>
  <c r="Y2" i="8"/>
  <c r="Z7" i="11" s="1"/>
  <c r="X2" i="8"/>
  <c r="Q7" i="11" s="1"/>
  <c r="A7" i="11" s="1"/>
  <c r="H31" i="8"/>
  <c r="V36" i="11" s="1"/>
  <c r="G31" i="8"/>
  <c r="U36" i="11" s="1"/>
  <c r="F31" i="8"/>
  <c r="Y36" i="11" s="1"/>
  <c r="E31" i="8"/>
  <c r="X36" i="11" s="1"/>
  <c r="D31" i="8"/>
  <c r="W36" i="11" s="1"/>
  <c r="C31" i="8"/>
  <c r="T36" i="11" s="1"/>
  <c r="B31" i="8"/>
  <c r="S36" i="11" s="1"/>
  <c r="H30" i="8"/>
  <c r="V35" i="11" s="1"/>
  <c r="G30" i="8"/>
  <c r="U35" i="11" s="1"/>
  <c r="F30" i="8"/>
  <c r="Y35" i="11" s="1"/>
  <c r="E30" i="8"/>
  <c r="X35" i="11" s="1"/>
  <c r="D30" i="8"/>
  <c r="W35" i="11" s="1"/>
  <c r="C30" i="8"/>
  <c r="T35" i="11" s="1"/>
  <c r="B30" i="8"/>
  <c r="S35" i="11" s="1"/>
  <c r="H29" i="8"/>
  <c r="V34" i="11" s="1"/>
  <c r="G29" i="8"/>
  <c r="U34" i="11" s="1"/>
  <c r="F29" i="8"/>
  <c r="Y34" i="11" s="1"/>
  <c r="E29" i="8"/>
  <c r="X34" i="11" s="1"/>
  <c r="D29" i="8"/>
  <c r="W34" i="11" s="1"/>
  <c r="C29" i="8"/>
  <c r="T34" i="11" s="1"/>
  <c r="B29" i="8"/>
  <c r="S34" i="11" s="1"/>
  <c r="H28" i="8"/>
  <c r="V33" i="11" s="1"/>
  <c r="G28" i="8"/>
  <c r="U33" i="11" s="1"/>
  <c r="F28" i="8"/>
  <c r="Y33" i="11" s="1"/>
  <c r="E28" i="8"/>
  <c r="X33" i="11" s="1"/>
  <c r="D28" i="8"/>
  <c r="W33" i="11" s="1"/>
  <c r="C28" i="8"/>
  <c r="T33" i="11" s="1"/>
  <c r="B28" i="8"/>
  <c r="S33" i="11" s="1"/>
  <c r="H27" i="8"/>
  <c r="V32" i="11" s="1"/>
  <c r="G27" i="8"/>
  <c r="U32" i="11" s="1"/>
  <c r="F27" i="8"/>
  <c r="Y32" i="11" s="1"/>
  <c r="E27" i="8"/>
  <c r="X32" i="11" s="1"/>
  <c r="D27" i="8"/>
  <c r="W32" i="11" s="1"/>
  <c r="C27" i="8"/>
  <c r="T32" i="11" s="1"/>
  <c r="B27" i="8"/>
  <c r="S32" i="11" s="1"/>
  <c r="H26" i="8"/>
  <c r="V31" i="11" s="1"/>
  <c r="G26" i="8"/>
  <c r="U31" i="11" s="1"/>
  <c r="F26" i="8"/>
  <c r="Y31" i="11" s="1"/>
  <c r="E26" i="8"/>
  <c r="X31" i="11" s="1"/>
  <c r="D26" i="8"/>
  <c r="W31" i="11" s="1"/>
  <c r="C26" i="8"/>
  <c r="T31" i="11" s="1"/>
  <c r="B26" i="8"/>
  <c r="S31" i="11" s="1"/>
  <c r="H25" i="8"/>
  <c r="V30" i="11" s="1"/>
  <c r="G25" i="8"/>
  <c r="U30" i="11" s="1"/>
  <c r="F25" i="8"/>
  <c r="Y30" i="11" s="1"/>
  <c r="E25" i="8"/>
  <c r="X30" i="11" s="1"/>
  <c r="D25" i="8"/>
  <c r="W30" i="11" s="1"/>
  <c r="C25" i="8"/>
  <c r="T30" i="11" s="1"/>
  <c r="B25" i="8"/>
  <c r="S30" i="11" s="1"/>
  <c r="H24" i="8"/>
  <c r="V29" i="11" s="1"/>
  <c r="G24" i="8"/>
  <c r="U29" i="11" s="1"/>
  <c r="F24" i="8"/>
  <c r="Y29" i="11" s="1"/>
  <c r="E24" i="8"/>
  <c r="X29" i="11" s="1"/>
  <c r="D24" i="8"/>
  <c r="W29" i="11" s="1"/>
  <c r="C24" i="8"/>
  <c r="T29" i="11" s="1"/>
  <c r="B24" i="8"/>
  <c r="S29" i="11" s="1"/>
  <c r="H23" i="8"/>
  <c r="V28" i="11" s="1"/>
  <c r="G23" i="8"/>
  <c r="U28" i="11" s="1"/>
  <c r="F23" i="8"/>
  <c r="Y28" i="11" s="1"/>
  <c r="E23" i="8"/>
  <c r="X28" i="11" s="1"/>
  <c r="D23" i="8"/>
  <c r="W28" i="11" s="1"/>
  <c r="C23" i="8"/>
  <c r="T28" i="11" s="1"/>
  <c r="B23" i="8"/>
  <c r="S28" i="11" s="1"/>
  <c r="H22" i="8"/>
  <c r="V27" i="11" s="1"/>
  <c r="G22" i="8"/>
  <c r="U27" i="11" s="1"/>
  <c r="F22" i="8"/>
  <c r="Y27" i="11" s="1"/>
  <c r="E22" i="8"/>
  <c r="X27" i="11" s="1"/>
  <c r="D22" i="8"/>
  <c r="W27" i="11" s="1"/>
  <c r="C22" i="8"/>
  <c r="T27" i="11" s="1"/>
  <c r="B22" i="8"/>
  <c r="S27" i="11" s="1"/>
  <c r="H21" i="8"/>
  <c r="V26" i="11" s="1"/>
  <c r="G21" i="8"/>
  <c r="U26" i="11" s="1"/>
  <c r="F21" i="8"/>
  <c r="Y26" i="11" s="1"/>
  <c r="E21" i="8"/>
  <c r="X26" i="11" s="1"/>
  <c r="D21" i="8"/>
  <c r="W26" i="11" s="1"/>
  <c r="C21" i="8"/>
  <c r="T26" i="11" s="1"/>
  <c r="B21" i="8"/>
  <c r="S26" i="11" s="1"/>
  <c r="H20" i="8"/>
  <c r="V25" i="11" s="1"/>
  <c r="G20" i="8"/>
  <c r="U25" i="11" s="1"/>
  <c r="F20" i="8"/>
  <c r="Y25" i="11" s="1"/>
  <c r="E20" i="8"/>
  <c r="X25" i="11" s="1"/>
  <c r="D20" i="8"/>
  <c r="W25" i="11" s="1"/>
  <c r="C20" i="8"/>
  <c r="T25" i="11" s="1"/>
  <c r="B20" i="8"/>
  <c r="S25" i="11" s="1"/>
  <c r="H19" i="8"/>
  <c r="V24" i="11" s="1"/>
  <c r="G19" i="8"/>
  <c r="U24" i="11" s="1"/>
  <c r="F19" i="8"/>
  <c r="Y24" i="11" s="1"/>
  <c r="E19" i="8"/>
  <c r="X24" i="11" s="1"/>
  <c r="D19" i="8"/>
  <c r="W24" i="11" s="1"/>
  <c r="C19" i="8"/>
  <c r="T24" i="11" s="1"/>
  <c r="B19" i="8"/>
  <c r="S24" i="11" s="1"/>
  <c r="H18" i="8"/>
  <c r="V23" i="11" s="1"/>
  <c r="G18" i="8"/>
  <c r="U23" i="11" s="1"/>
  <c r="F18" i="8"/>
  <c r="Y23" i="11" s="1"/>
  <c r="E18" i="8"/>
  <c r="X23" i="11" s="1"/>
  <c r="D18" i="8"/>
  <c r="W23" i="11" s="1"/>
  <c r="C18" i="8"/>
  <c r="T23" i="11" s="1"/>
  <c r="B18" i="8"/>
  <c r="S23" i="11" s="1"/>
  <c r="H17" i="8"/>
  <c r="V22" i="11" s="1"/>
  <c r="G17" i="8"/>
  <c r="U22" i="11" s="1"/>
  <c r="F17" i="8"/>
  <c r="Y22" i="11" s="1"/>
  <c r="E17" i="8"/>
  <c r="X22" i="11" s="1"/>
  <c r="D17" i="8"/>
  <c r="W22" i="11" s="1"/>
  <c r="C17" i="8"/>
  <c r="T22" i="11" s="1"/>
  <c r="B17" i="8"/>
  <c r="S22" i="11" s="1"/>
  <c r="H16" i="8"/>
  <c r="V21" i="11" s="1"/>
  <c r="G16" i="8"/>
  <c r="U21" i="11" s="1"/>
  <c r="F16" i="8"/>
  <c r="Y21" i="11" s="1"/>
  <c r="E16" i="8"/>
  <c r="X21" i="11" s="1"/>
  <c r="D16" i="8"/>
  <c r="W21" i="11" s="1"/>
  <c r="C16" i="8"/>
  <c r="T21" i="11" s="1"/>
  <c r="B16" i="8"/>
  <c r="S21" i="11" s="1"/>
  <c r="H15" i="8"/>
  <c r="V20" i="11" s="1"/>
  <c r="G15" i="8"/>
  <c r="U20" i="11" s="1"/>
  <c r="F15" i="8"/>
  <c r="Y20" i="11" s="1"/>
  <c r="E15" i="8"/>
  <c r="X20" i="11" s="1"/>
  <c r="D15" i="8"/>
  <c r="W20" i="11" s="1"/>
  <c r="C15" i="8"/>
  <c r="T20" i="11" s="1"/>
  <c r="B15" i="8"/>
  <c r="S20" i="11" s="1"/>
  <c r="H14" i="8"/>
  <c r="V19" i="11" s="1"/>
  <c r="G14" i="8"/>
  <c r="U19" i="11" s="1"/>
  <c r="F14" i="8"/>
  <c r="Y19" i="11" s="1"/>
  <c r="E14" i="8"/>
  <c r="X19" i="11" s="1"/>
  <c r="D14" i="8"/>
  <c r="W19" i="11" s="1"/>
  <c r="C14" i="8"/>
  <c r="T19" i="11" s="1"/>
  <c r="B14" i="8"/>
  <c r="S19" i="11" s="1"/>
  <c r="H13" i="8"/>
  <c r="V18" i="11" s="1"/>
  <c r="G13" i="8"/>
  <c r="U18" i="11" s="1"/>
  <c r="F13" i="8"/>
  <c r="Y18" i="11" s="1"/>
  <c r="E13" i="8"/>
  <c r="X18" i="11" s="1"/>
  <c r="D13" i="8"/>
  <c r="W18" i="11" s="1"/>
  <c r="C13" i="8"/>
  <c r="T18" i="11" s="1"/>
  <c r="B13" i="8"/>
  <c r="S18" i="11" s="1"/>
  <c r="H12" i="8"/>
  <c r="V17" i="11" s="1"/>
  <c r="G12" i="8"/>
  <c r="U17" i="11" s="1"/>
  <c r="F12" i="8"/>
  <c r="Y17" i="11" s="1"/>
  <c r="E12" i="8"/>
  <c r="X17" i="11" s="1"/>
  <c r="D12" i="8"/>
  <c r="W17" i="11" s="1"/>
  <c r="C12" i="8"/>
  <c r="T17" i="11" s="1"/>
  <c r="B12" i="8"/>
  <c r="S17" i="11" s="1"/>
  <c r="H11" i="8"/>
  <c r="V16" i="11" s="1"/>
  <c r="G11" i="8"/>
  <c r="U16" i="11" s="1"/>
  <c r="F11" i="8"/>
  <c r="Y16" i="11" s="1"/>
  <c r="E11" i="8"/>
  <c r="X16" i="11" s="1"/>
  <c r="D11" i="8"/>
  <c r="W16" i="11" s="1"/>
  <c r="C11" i="8"/>
  <c r="T16" i="11" s="1"/>
  <c r="B11" i="8"/>
  <c r="S16" i="11" s="1"/>
  <c r="H10" i="8"/>
  <c r="V15" i="11" s="1"/>
  <c r="G10" i="8"/>
  <c r="U15" i="11" s="1"/>
  <c r="F10" i="8"/>
  <c r="Y15" i="11" s="1"/>
  <c r="E10" i="8"/>
  <c r="X15" i="11" s="1"/>
  <c r="D10" i="8"/>
  <c r="W15" i="11" s="1"/>
  <c r="C10" i="8"/>
  <c r="T15" i="11" s="1"/>
  <c r="B10" i="8"/>
  <c r="S15" i="11" s="1"/>
  <c r="H9" i="8"/>
  <c r="V14" i="11" s="1"/>
  <c r="G9" i="8"/>
  <c r="U14" i="11" s="1"/>
  <c r="F9" i="8"/>
  <c r="Y14" i="11" s="1"/>
  <c r="E9" i="8"/>
  <c r="X14" i="11" s="1"/>
  <c r="D9" i="8"/>
  <c r="W14" i="11" s="1"/>
  <c r="C9" i="8"/>
  <c r="T14" i="11" s="1"/>
  <c r="B9" i="8"/>
  <c r="S14" i="11" s="1"/>
  <c r="H8" i="8"/>
  <c r="V13" i="11" s="1"/>
  <c r="G8" i="8"/>
  <c r="U13" i="11" s="1"/>
  <c r="F8" i="8"/>
  <c r="Y13" i="11" s="1"/>
  <c r="E8" i="8"/>
  <c r="X13" i="11" s="1"/>
  <c r="D8" i="8"/>
  <c r="W13" i="11" s="1"/>
  <c r="C8" i="8"/>
  <c r="T13" i="11" s="1"/>
  <c r="B8" i="8"/>
  <c r="S13" i="11" s="1"/>
  <c r="H7" i="8"/>
  <c r="V12" i="11" s="1"/>
  <c r="G7" i="8"/>
  <c r="U12" i="11" s="1"/>
  <c r="F7" i="8"/>
  <c r="Y12" i="11" s="1"/>
  <c r="E7" i="8"/>
  <c r="X12" i="11" s="1"/>
  <c r="D7" i="8"/>
  <c r="W12" i="11" s="1"/>
  <c r="C7" i="8"/>
  <c r="T12" i="11" s="1"/>
  <c r="B7" i="8"/>
  <c r="S12" i="11" s="1"/>
  <c r="H6" i="8"/>
  <c r="V11" i="11" s="1"/>
  <c r="G6" i="8"/>
  <c r="U11" i="11" s="1"/>
  <c r="F6" i="8"/>
  <c r="Y11" i="11" s="1"/>
  <c r="E6" i="8"/>
  <c r="X11" i="11" s="1"/>
  <c r="D6" i="8"/>
  <c r="W11" i="11" s="1"/>
  <c r="C6" i="8"/>
  <c r="T11" i="11" s="1"/>
  <c r="B6" i="8"/>
  <c r="S11" i="11" s="1"/>
  <c r="H5" i="8"/>
  <c r="V10" i="11" s="1"/>
  <c r="G5" i="8"/>
  <c r="U10" i="11" s="1"/>
  <c r="F5" i="8"/>
  <c r="Y10" i="11" s="1"/>
  <c r="E5" i="8"/>
  <c r="X10" i="11" s="1"/>
  <c r="D5" i="8"/>
  <c r="W10" i="11" s="1"/>
  <c r="C5" i="8"/>
  <c r="T10" i="11" s="1"/>
  <c r="B5" i="8"/>
  <c r="S10" i="11" s="1"/>
  <c r="H4" i="8"/>
  <c r="V9" i="11" s="1"/>
  <c r="G4" i="8"/>
  <c r="U9" i="11" s="1"/>
  <c r="F4" i="8"/>
  <c r="Y9" i="11" s="1"/>
  <c r="E4" i="8"/>
  <c r="X9" i="11" s="1"/>
  <c r="D4" i="8"/>
  <c r="W9" i="11" s="1"/>
  <c r="C4" i="8"/>
  <c r="T9" i="11" s="1"/>
  <c r="B4" i="8"/>
  <c r="S9" i="11" s="1"/>
  <c r="H3" i="8"/>
  <c r="V8" i="11" s="1"/>
  <c r="G3" i="8"/>
  <c r="U8" i="11" s="1"/>
  <c r="F3" i="8"/>
  <c r="Y8" i="11" s="1"/>
  <c r="E3" i="8"/>
  <c r="X8" i="11" s="1"/>
  <c r="D3" i="8"/>
  <c r="W8" i="11" s="1"/>
  <c r="C3" i="8"/>
  <c r="T8" i="11" s="1"/>
  <c r="B3" i="8"/>
  <c r="S8" i="11" s="1"/>
  <c r="W2" i="8"/>
  <c r="R7" i="11" s="1"/>
  <c r="U2" i="8"/>
  <c r="T2" i="8"/>
  <c r="P7" i="11" s="1"/>
  <c r="R2" i="8"/>
  <c r="O2" i="8"/>
  <c r="L7" i="11" s="1"/>
  <c r="N2" i="8"/>
  <c r="K7" i="11" s="1"/>
  <c r="K2" i="8"/>
  <c r="I2" i="8"/>
  <c r="E7" i="11" s="1"/>
  <c r="H2" i="8"/>
  <c r="V7" i="11" s="1"/>
  <c r="G2" i="8"/>
  <c r="U7" i="11" s="1"/>
  <c r="F2" i="8"/>
  <c r="Y7" i="11" s="1"/>
  <c r="E2" i="8"/>
  <c r="X7" i="11" s="1"/>
  <c r="D2" i="8"/>
  <c r="W7" i="11" s="1"/>
  <c r="C2" i="8"/>
  <c r="T7" i="11" s="1"/>
  <c r="B2" i="8"/>
  <c r="S7" i="11" s="1"/>
  <c r="AF2" i="8"/>
  <c r="AD7" i="11" s="1"/>
  <c r="AE2" i="8"/>
  <c r="AE7" i="11" s="1"/>
  <c r="AD2" i="8"/>
  <c r="AC2" i="8"/>
  <c r="AB2" i="8"/>
  <c r="AA2" i="8"/>
  <c r="AB7" i="11" s="1"/>
  <c r="Z2" i="8"/>
  <c r="AA7" i="11" s="1"/>
  <c r="AC8" i="11" l="1"/>
  <c r="AC9" i="11"/>
  <c r="AC18" i="11"/>
  <c r="AC19" i="11"/>
  <c r="AC20" i="11"/>
  <c r="AC21" i="11"/>
  <c r="AC22" i="11"/>
  <c r="AC30" i="11"/>
  <c r="AC35" i="11"/>
  <c r="AC11" i="11"/>
  <c r="AC12" i="11"/>
  <c r="AC28" i="11"/>
  <c r="AC32" i="11"/>
  <c r="AC33" i="11"/>
  <c r="AC17" i="11"/>
  <c r="AC23" i="11"/>
  <c r="AC24" i="11"/>
  <c r="AC25" i="11"/>
  <c r="AC26" i="11"/>
  <c r="AC29" i="11"/>
  <c r="AC34" i="11"/>
  <c r="AC10" i="11"/>
  <c r="AC13" i="11"/>
  <c r="AC14" i="11"/>
  <c r="AC15" i="11"/>
  <c r="AC16" i="11"/>
  <c r="AC27" i="11"/>
  <c r="AC31" i="11"/>
  <c r="AC36" i="11"/>
  <c r="AC7" i="11"/>
  <c r="H7" i="11"/>
  <c r="A3" i="8"/>
  <c r="A31" i="8"/>
  <c r="J22" i="8"/>
  <c r="F27" i="11" s="1"/>
  <c r="J11" i="8"/>
  <c r="F16" i="11" s="1"/>
  <c r="J21" i="8"/>
  <c r="F26" i="11" s="1"/>
  <c r="J31" i="8"/>
  <c r="F36" i="11" s="1"/>
  <c r="J10" i="8"/>
  <c r="F15" i="11" s="1"/>
  <c r="J20" i="8"/>
  <c r="F25" i="11" s="1"/>
  <c r="J30" i="8"/>
  <c r="F35" i="11" s="1"/>
  <c r="J9" i="8"/>
  <c r="F14" i="11" s="1"/>
  <c r="J19" i="8"/>
  <c r="F24" i="11" s="1"/>
  <c r="J29" i="8"/>
  <c r="F34" i="11" s="1"/>
  <c r="J18" i="8"/>
  <c r="F23" i="11" s="1"/>
  <c r="J8" i="8"/>
  <c r="F13" i="11" s="1"/>
  <c r="J28" i="8"/>
  <c r="F33" i="11" s="1"/>
  <c r="J7" i="8"/>
  <c r="F12" i="11" s="1"/>
  <c r="J17" i="8"/>
  <c r="F22" i="11" s="1"/>
  <c r="J27" i="8"/>
  <c r="F32" i="11" s="1"/>
  <c r="J6" i="8"/>
  <c r="F11" i="11" s="1"/>
  <c r="J16" i="8"/>
  <c r="F21" i="11" s="1"/>
  <c r="J26" i="8"/>
  <c r="F31" i="11" s="1"/>
  <c r="J5" i="8"/>
  <c r="F10" i="11" s="1"/>
  <c r="J15" i="8"/>
  <c r="F20" i="11" s="1"/>
  <c r="J25" i="8"/>
  <c r="F30" i="11" s="1"/>
  <c r="J4" i="8"/>
  <c r="F9" i="11" s="1"/>
  <c r="J14" i="8"/>
  <c r="F19" i="11" s="1"/>
  <c r="J24" i="8"/>
  <c r="F29" i="11" s="1"/>
  <c r="A4" i="8"/>
  <c r="A5" i="8" s="1"/>
  <c r="A6" i="8" s="1"/>
  <c r="A7" i="8" s="1"/>
  <c r="A8" i="8" s="1"/>
  <c r="A9" i="8" s="1"/>
  <c r="A10" i="8" s="1"/>
  <c r="A11" i="8" s="1"/>
  <c r="J12" i="8"/>
  <c r="F17" i="11" s="1"/>
  <c r="J23" i="8"/>
  <c r="F28" i="11" s="1"/>
  <c r="J13" i="8"/>
  <c r="F18" i="11" s="1"/>
  <c r="J3" i="8"/>
  <c r="F8" i="11" s="1"/>
  <c r="A12" i="8"/>
  <c r="J2" i="8"/>
  <c r="F7" i="11" s="1"/>
  <c r="A13" i="8" l="1"/>
  <c r="A14" i="8" s="1"/>
  <c r="A15" i="8" s="1"/>
  <c r="A16" i="8" s="1"/>
  <c r="A17" i="8" s="1"/>
  <c r="A18" i="8" s="1"/>
  <c r="A19" i="8" s="1"/>
  <c r="A20" i="8" s="1"/>
  <c r="A21" i="8" s="1"/>
  <c r="A22" i="8" s="1"/>
  <c r="A23" i="8" s="1"/>
  <c r="A24" i="8" s="1"/>
  <c r="A25" i="8" s="1"/>
  <c r="A26" i="8" s="1"/>
  <c r="A27" i="8" s="1"/>
  <c r="A28" i="8" s="1"/>
  <c r="A29" i="8" s="1"/>
  <c r="A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5"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<sst xmlns="http://schemas.openxmlformats.org/spreadsheetml/2006/main" count="450" uniqueCount="415">
  <si>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</si>
  <si>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</si>
  <si>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</si>
  <si>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</si>
  <si>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</si>
  <si>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</si>
  <si>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</si>
  <si>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都道府県市担当者郵便番号</t>
    <phoneticPr fontId="12"/>
  </si>
  <si>
    <t>都道府県担当者所在地</t>
    <rPh sb="0" eb="4">
      <t>トドウフケン</t>
    </rPh>
    <rPh sb="4" eb="7">
      <t>タントウシャ</t>
    </rPh>
    <phoneticPr fontId="13"/>
  </si>
  <si>
    <t>都道府県担当者電話番号</t>
    <rPh sb="0" eb="4">
      <t>トドウフケン</t>
    </rPh>
    <rPh sb="4" eb="7">
      <t>タントウシャ</t>
    </rPh>
    <phoneticPr fontId="13"/>
  </si>
  <si>
    <t>都道府県担当者FAX</t>
    <rPh sb="0" eb="4">
      <t>トドウフケン</t>
    </rPh>
    <rPh sb="4" eb="7">
      <t>タントウシャ</t>
    </rPh>
    <phoneticPr fontId="13"/>
  </si>
  <si>
    <t>都道府県担当者
E-mail</t>
    <rPh sb="0" eb="4">
      <t>トドウフケン</t>
    </rPh>
    <rPh sb="4" eb="7">
      <t>タントウシャ</t>
    </rPh>
    <phoneticPr fontId="13"/>
  </si>
  <si>
    <t>都道府県
担当課</t>
    <rPh sb="5" eb="8">
      <t>タントウカ</t>
    </rPh>
    <phoneticPr fontId="13"/>
  </si>
  <si>
    <t>都道府県
担当者</t>
    <phoneticPr fontId="13"/>
  </si>
  <si>
    <t>希望者
氏名</t>
    <phoneticPr fontId="12"/>
  </si>
  <si>
    <t>ふりがな</t>
    <phoneticPr fontId="12"/>
  </si>
  <si>
    <t>性
別</t>
    <phoneticPr fontId="12"/>
  </si>
  <si>
    <t>職場
郵便番号</t>
    <rPh sb="3" eb="7">
      <t>ユウビンバンゴウ</t>
    </rPh>
    <phoneticPr fontId="12"/>
  </si>
  <si>
    <t>職場住所</t>
  </si>
  <si>
    <t>職場名</t>
    <phoneticPr fontId="12"/>
  </si>
  <si>
    <t>電話番号</t>
    <phoneticPr fontId="13"/>
  </si>
  <si>
    <t>FAX</t>
    <phoneticPr fontId="13"/>
  </si>
  <si>
    <t>研修に対する希望</t>
    <phoneticPr fontId="12"/>
  </si>
  <si>
    <t>受講料の負担
その他の場合</t>
    <rPh sb="9" eb="10">
      <t>タ</t>
    </rPh>
    <rPh sb="11" eb="13">
      <t>バアイ</t>
    </rPh>
    <phoneticPr fontId="4"/>
  </si>
  <si>
    <t>請求書送付先 郵便番号</t>
    <phoneticPr fontId="12"/>
  </si>
  <si>
    <t>請求書送付先　住所</t>
    <phoneticPr fontId="12"/>
  </si>
  <si>
    <t>請求書送付先
　所属</t>
    <phoneticPr fontId="12"/>
  </si>
  <si>
    <t>請求書
送付先
役職</t>
    <phoneticPr fontId="12"/>
  </si>
  <si>
    <t>請求書
送付先
氏名</t>
    <rPh sb="8" eb="10">
      <t>シメイ</t>
    </rPh>
    <phoneticPr fontId="12"/>
  </si>
  <si>
    <t>請求書送付先
　連絡先</t>
    <phoneticPr fontId="12"/>
  </si>
  <si>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</si>
  <si>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</si>
  <si>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</si>
  <si>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</si>
  <si>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</si>
  <si>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</si>
  <si>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</si>
  <si>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</si>
  <si>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</si>
  <si>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</si>
  <si>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</si>
  <si>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</si>
  <si>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</si>
  <si>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</si>
  <si>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</si>
  <si>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</si>
  <si>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</si>
  <si>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</si>
  <si>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</si>
  <si>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2" type="Hiragana"/>
  </si>
  <si>
    <t>個人</t>
    <rPh sb="0" eb="2">
      <t>こじん</t>
    </rPh>
    <phoneticPr fontId="12" type="Hiragana"/>
  </si>
  <si>
    <t>その他</t>
    <phoneticPr fontId="12"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</si>
  <si>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</si>
  <si>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</si>
  <si>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</si>
  <si>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</si>
  <si>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</si>
  <si>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</si>
  <si>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</si>
  <si>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</si>
  <si>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</si>
  <si>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</si>
  <si>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</si>
  <si>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</si>
  <si>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</si>
  <si>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医師会</t>
  </si>
  <si>
    <t>e-mail</t>
    <phoneticPr fontId="4"/>
  </si>
  <si>
    <t>※</t>
    <phoneticPr fontId="4"/>
  </si>
  <si>
    <t>1.</t>
    <phoneticPr fontId="4"/>
  </si>
  <si>
    <t>なお、シート「受講者申込書」に保護をかけていただくと必要個所以外入力できなくなります。</t>
    <rPh sb="15" eb="17">
      <t>ホゴ</t>
    </rPh>
    <rPh sb="26" eb="28">
      <t>ヒツヨウ</t>
    </rPh>
    <rPh sb="28" eb="30">
      <t>カショ</t>
    </rPh>
    <rPh sb="30" eb="32">
      <t>イガイ</t>
    </rPh>
    <rPh sb="32" eb="34">
      <t>ニュウリョク</t>
    </rPh>
    <phoneticPr fontId="4"/>
  </si>
  <si>
    <t>2.</t>
  </si>
  <si>
    <t>名簿が完成します。</t>
    <rPh sb="0" eb="2">
      <t>メイボ</t>
    </rPh>
    <rPh sb="3" eb="5">
      <t>カンセイ</t>
    </rPh>
    <phoneticPr fontId="4"/>
  </si>
  <si>
    <t>シート「受講者申込書」に各市町村等から来たエクセルファイルを張り付けて下さい。【これを繰り返してください】</t>
    <rPh sb="4" eb="7">
      <t>ジュコウシャ</t>
    </rPh>
    <rPh sb="7" eb="10">
      <t>モウシコミショ</t>
    </rPh>
    <rPh sb="12" eb="13">
      <t>カク</t>
    </rPh>
    <rPh sb="16" eb="17">
      <t>トウ</t>
    </rPh>
    <rPh sb="35" eb="36">
      <t>クダ</t>
    </rPh>
    <phoneticPr fontId="4"/>
  </si>
  <si>
    <t>昭和</t>
  </si>
  <si>
    <t>担当者</t>
    <rPh sb="0" eb="3">
      <t>タントウシャ</t>
    </rPh>
    <phoneticPr fontId="4"/>
  </si>
  <si>
    <t>ＦＡＸ</t>
    <phoneticPr fontId="4"/>
  </si>
  <si>
    <t>誕生日</t>
    <rPh sb="0" eb="3">
      <t>タンジョウビ</t>
    </rPh>
    <phoneticPr fontId="4"/>
  </si>
  <si>
    <t>診療科</t>
    <rPh sb="0" eb="3">
      <t>シンリョウカ</t>
    </rPh>
    <phoneticPr fontId="4"/>
  </si>
  <si>
    <t>①10時～12時</t>
    <rPh sb="3" eb="4">
      <t>ジ</t>
    </rPh>
    <rPh sb="7" eb="8">
      <t>ジ</t>
    </rPh>
    <phoneticPr fontId="4"/>
  </si>
  <si>
    <t>③17時～19時</t>
    <rPh sb="3" eb="4">
      <t>ジ</t>
    </rPh>
    <rPh sb="7" eb="8">
      <t>ジ</t>
    </rPh>
    <phoneticPr fontId="4"/>
  </si>
  <si>
    <t>第9回　①10時～12時</t>
    <rPh sb="0" eb="1">
      <t>ダイ</t>
    </rPh>
    <rPh sb="2" eb="3">
      <t>カイ</t>
    </rPh>
    <rPh sb="7" eb="8">
      <t>ジ</t>
    </rPh>
    <rPh sb="11" eb="12">
      <t>ジ</t>
    </rPh>
    <phoneticPr fontId="4"/>
  </si>
  <si>
    <t>第9回　②14時～16時</t>
    <rPh sb="0" eb="1">
      <t>ダイ</t>
    </rPh>
    <rPh sb="2" eb="3">
      <t>カイ</t>
    </rPh>
    <phoneticPr fontId="4"/>
  </si>
  <si>
    <t>第9回　③17時～19時</t>
    <rPh sb="0" eb="1">
      <t>ダイ</t>
    </rPh>
    <rPh sb="2" eb="3">
      <t>カイ</t>
    </rPh>
    <rPh sb="7" eb="8">
      <t>ジ</t>
    </rPh>
    <rPh sb="11" eb="12">
      <t>ジ</t>
    </rPh>
    <phoneticPr fontId="4"/>
  </si>
  <si>
    <t>第10回　①10時～12時</t>
    <rPh sb="0" eb="1">
      <t>ダイ</t>
    </rPh>
    <rPh sb="3" eb="4">
      <t>カイ</t>
    </rPh>
    <rPh sb="8" eb="9">
      <t>ジ</t>
    </rPh>
    <rPh sb="12" eb="13">
      <t>ジ</t>
    </rPh>
    <phoneticPr fontId="4"/>
  </si>
  <si>
    <t>第10回　③17時～19時</t>
    <rPh sb="0" eb="1">
      <t>ダイ</t>
    </rPh>
    <rPh sb="3" eb="4">
      <t>カイ</t>
    </rPh>
    <rPh sb="8" eb="9">
      <t>ジ</t>
    </rPh>
    <rPh sb="12" eb="13">
      <t>ジ</t>
    </rPh>
    <phoneticPr fontId="4"/>
  </si>
  <si>
    <t>第11回　①10時～12時</t>
    <rPh sb="0" eb="1">
      <t>ダイ</t>
    </rPh>
    <rPh sb="3" eb="4">
      <t>カイ</t>
    </rPh>
    <rPh sb="8" eb="9">
      <t>ジ</t>
    </rPh>
    <rPh sb="12" eb="13">
      <t>ジ</t>
    </rPh>
    <phoneticPr fontId="4"/>
  </si>
  <si>
    <t>第11回　②14時～16時</t>
    <rPh sb="0" eb="1">
      <t>ダイ</t>
    </rPh>
    <rPh sb="3" eb="4">
      <t>カイ</t>
    </rPh>
    <phoneticPr fontId="4"/>
  </si>
  <si>
    <t>第11回　③17時～19時</t>
    <rPh sb="0" eb="1">
      <t>ダイ</t>
    </rPh>
    <rPh sb="3" eb="4">
      <t>カイ</t>
    </rPh>
    <rPh sb="8" eb="9">
      <t>ジ</t>
    </rPh>
    <rPh sb="12" eb="13">
      <t>ジ</t>
    </rPh>
    <phoneticPr fontId="4"/>
  </si>
  <si>
    <t>決裁表示用</t>
    <rPh sb="0" eb="5">
      <t>ケッサイヒョウジヨウ</t>
    </rPh>
    <phoneticPr fontId="4"/>
  </si>
  <si>
    <t>都道府県
番号</t>
    <rPh sb="0" eb="1">
      <t>ト</t>
    </rPh>
    <rPh sb="1" eb="4">
      <t>ドウフケン</t>
    </rPh>
    <rPh sb="5" eb="7">
      <t>バンゴウ</t>
    </rPh>
    <phoneticPr fontId="4"/>
  </si>
  <si>
    <t>受講者番号</t>
    <rPh sb="0" eb="3">
      <t>ジュコウシャ</t>
    </rPh>
    <rPh sb="3" eb="5">
      <t>バンゴウ</t>
    </rPh>
    <phoneticPr fontId="4"/>
  </si>
  <si>
    <t>都道府県市</t>
    <rPh sb="0" eb="4">
      <t>トドウフケン</t>
    </rPh>
    <rPh sb="4" eb="5">
      <t>シ</t>
    </rPh>
    <phoneticPr fontId="4"/>
  </si>
  <si>
    <t>受講者氏名</t>
    <rPh sb="0" eb="3">
      <t>ジュコウシャ</t>
    </rPh>
    <rPh sb="3" eb="5">
      <t>シメイ</t>
    </rPh>
    <phoneticPr fontId="4"/>
  </si>
  <si>
    <t>ふりがな</t>
    <phoneticPr fontId="4"/>
  </si>
  <si>
    <t>生年月日</t>
    <rPh sb="0" eb="2">
      <t>セイネン</t>
    </rPh>
    <rPh sb="2" eb="4">
      <t>ガッピ</t>
    </rPh>
    <phoneticPr fontId="4"/>
  </si>
  <si>
    <t>職場名・職名</t>
    <rPh sb="0" eb="3">
      <t>ショクバメイ</t>
    </rPh>
    <rPh sb="4" eb="6">
      <t>ショクメイ</t>
    </rPh>
    <phoneticPr fontId="4"/>
  </si>
  <si>
    <t>診療科（所属）</t>
    <rPh sb="0" eb="2">
      <t>シンリョウ</t>
    </rPh>
    <rPh sb="2" eb="3">
      <t>カ</t>
    </rPh>
    <rPh sb="4" eb="6">
      <t>ショゾク</t>
    </rPh>
    <phoneticPr fontId="4"/>
  </si>
  <si>
    <t>グループ</t>
    <phoneticPr fontId="26"/>
  </si>
  <si>
    <t>郵便番号</t>
    <rPh sb="0" eb="2">
      <t>ユウビン</t>
    </rPh>
    <rPh sb="2" eb="4">
      <t>バンゴウ</t>
    </rPh>
    <phoneticPr fontId="4"/>
  </si>
  <si>
    <t>研修に対する希望</t>
    <rPh sb="0" eb="2">
      <t>ケンシュウ</t>
    </rPh>
    <rPh sb="3" eb="4">
      <t>タイ</t>
    </rPh>
    <rPh sb="6" eb="8">
      <t>キボウ</t>
    </rPh>
    <phoneticPr fontId="4"/>
  </si>
  <si>
    <t>都道府県市庁所在地</t>
    <rPh sb="0" eb="4">
      <t>トドウフケン</t>
    </rPh>
    <rPh sb="4" eb="5">
      <t>シ</t>
    </rPh>
    <rPh sb="5" eb="6">
      <t>チョウ</t>
    </rPh>
    <rPh sb="6" eb="9">
      <t>ショザイチ</t>
    </rPh>
    <phoneticPr fontId="4"/>
  </si>
  <si>
    <t>担当課</t>
    <rPh sb="0" eb="2">
      <t>タントウ</t>
    </rPh>
    <rPh sb="2" eb="3">
      <t>カ</t>
    </rPh>
    <phoneticPr fontId="4"/>
  </si>
  <si>
    <t>ＴＥＬ</t>
    <phoneticPr fontId="4"/>
  </si>
  <si>
    <t>メールアドレス</t>
    <phoneticPr fontId="4"/>
  </si>
  <si>
    <t>費用負担</t>
    <rPh sb="0" eb="2">
      <t>ヒヨウ</t>
    </rPh>
    <rPh sb="2" eb="4">
      <t>フタン</t>
    </rPh>
    <phoneticPr fontId="4"/>
  </si>
  <si>
    <t>請求書送付先
郵便番号</t>
    <rPh sb="0" eb="3">
      <t>セイキュウショ</t>
    </rPh>
    <rPh sb="3" eb="6">
      <t>ソウフサキ</t>
    </rPh>
    <rPh sb="7" eb="11">
      <t>ユウビンバンゴウ</t>
    </rPh>
    <phoneticPr fontId="4"/>
  </si>
  <si>
    <t>請求書送付先
住所</t>
    <rPh sb="0" eb="3">
      <t>セイキュウショ</t>
    </rPh>
    <rPh sb="3" eb="6">
      <t>ソウフサキ</t>
    </rPh>
    <rPh sb="7" eb="9">
      <t>ジュウショ</t>
    </rPh>
    <phoneticPr fontId="4"/>
  </si>
  <si>
    <t>請求書送付先
所属・役職・氏名</t>
    <rPh sb="0" eb="3">
      <t>セイキュウショ</t>
    </rPh>
    <rPh sb="3" eb="6">
      <t>ソウフサキ</t>
    </rPh>
    <rPh sb="7" eb="9">
      <t>ショゾク</t>
    </rPh>
    <rPh sb="10" eb="12">
      <t>ヤクショク</t>
    </rPh>
    <rPh sb="13" eb="15">
      <t>シメイ</t>
    </rPh>
    <phoneticPr fontId="4"/>
  </si>
  <si>
    <t>備考(コメント）</t>
    <rPh sb="0" eb="2">
      <t>ビコウ</t>
    </rPh>
    <phoneticPr fontId="4"/>
  </si>
  <si>
    <t>合格者は
テスト修了</t>
    <rPh sb="0" eb="2">
      <t>ゴウカク</t>
    </rPh>
    <rPh sb="2" eb="3">
      <t>シャ</t>
    </rPh>
    <rPh sb="8" eb="10">
      <t>シュウリョウ</t>
    </rPh>
    <phoneticPr fontId="26"/>
  </si>
  <si>
    <t>学習時間</t>
  </si>
  <si>
    <t>富山県</t>
  </si>
  <si>
    <t>広島県</t>
  </si>
  <si>
    <t>福岡市</t>
  </si>
  <si>
    <t>兵庫県</t>
  </si>
  <si>
    <t>札幌市</t>
  </si>
  <si>
    <t>大阪府</t>
  </si>
  <si>
    <t>鹿児島県</t>
  </si>
  <si>
    <t>鳥取県</t>
  </si>
  <si>
    <t>宮崎県</t>
  </si>
  <si>
    <t>沖縄県</t>
  </si>
  <si>
    <t>徳島県</t>
  </si>
  <si>
    <t>横浜市</t>
  </si>
  <si>
    <t>和歌山県</t>
  </si>
  <si>
    <t>岐阜県</t>
  </si>
  <si>
    <t>福岡県</t>
  </si>
  <si>
    <t>大阪市</t>
  </si>
  <si>
    <t>群馬県</t>
  </si>
  <si>
    <t>愛知県</t>
  </si>
  <si>
    <t>名古屋市</t>
  </si>
  <si>
    <t>山口県</t>
  </si>
  <si>
    <t>北九州市</t>
  </si>
  <si>
    <t>三重県</t>
  </si>
  <si>
    <t>静岡県</t>
  </si>
  <si>
    <t>回数</t>
    <rPh sb="0" eb="2">
      <t>カイスウ</t>
    </rPh>
    <phoneticPr fontId="4"/>
  </si>
  <si>
    <t>請求書宛先(債務者)</t>
    <phoneticPr fontId="4"/>
  </si>
  <si>
    <t>連絡先</t>
    <rPh sb="0" eb="3">
      <t>レンラクサキ</t>
    </rPh>
    <phoneticPr fontId="4"/>
  </si>
  <si>
    <t>北海道</t>
  </si>
  <si>
    <t>青森県</t>
  </si>
  <si>
    <t>岩手県</t>
  </si>
  <si>
    <t>宮城県</t>
  </si>
  <si>
    <t>秋田県</t>
  </si>
  <si>
    <t>山形県</t>
  </si>
  <si>
    <t>福島県</t>
  </si>
  <si>
    <t>茨城県</t>
  </si>
  <si>
    <t>栃木県</t>
  </si>
  <si>
    <t>埼玉県</t>
  </si>
  <si>
    <t>千葉県</t>
  </si>
  <si>
    <t>東京都</t>
  </si>
  <si>
    <t>神奈川県</t>
  </si>
  <si>
    <t>新潟県</t>
  </si>
  <si>
    <t>石川県</t>
  </si>
  <si>
    <t>福井県</t>
  </si>
  <si>
    <t>山梨県</t>
  </si>
  <si>
    <t>長野県</t>
  </si>
  <si>
    <t>滋賀県</t>
  </si>
  <si>
    <t>京都府</t>
  </si>
  <si>
    <t>奈良県</t>
  </si>
  <si>
    <t>島根県</t>
  </si>
  <si>
    <t>岡山県</t>
  </si>
  <si>
    <t>香川県</t>
  </si>
  <si>
    <t>愛媛県</t>
  </si>
  <si>
    <t>高知県</t>
  </si>
  <si>
    <t>佐賀県</t>
  </si>
  <si>
    <t>長崎県</t>
  </si>
  <si>
    <t>熊本県</t>
  </si>
  <si>
    <t>大分県</t>
  </si>
  <si>
    <t>仙台市</t>
  </si>
  <si>
    <t>さいたま市</t>
  </si>
  <si>
    <t>千葉市</t>
  </si>
  <si>
    <t>川崎市</t>
    <rPh sb="0" eb="1">
      <t>カワ</t>
    </rPh>
    <phoneticPr fontId="3"/>
  </si>
  <si>
    <t>相模原市</t>
  </si>
  <si>
    <t>新潟市</t>
  </si>
  <si>
    <t>静岡市</t>
  </si>
  <si>
    <t>浜松市</t>
  </si>
  <si>
    <t>京都市</t>
    <rPh sb="0" eb="2">
      <t>キョウト</t>
    </rPh>
    <phoneticPr fontId="3"/>
  </si>
  <si>
    <t>堺市</t>
  </si>
  <si>
    <t>神戸市</t>
  </si>
  <si>
    <t>岡山市</t>
  </si>
  <si>
    <t>広島市</t>
  </si>
  <si>
    <t>熊本市</t>
    <rPh sb="0" eb="3">
      <t>クマモトシ</t>
    </rPh>
    <phoneticPr fontId="3"/>
  </si>
  <si>
    <t>平成</t>
  </si>
  <si>
    <t>国立研究開発法人国立長寿医療研究センター認知症サポート医養成研修実施要綱</t>
    <phoneticPr fontId="4"/>
  </si>
  <si>
    <t>　（目的）</t>
  </si>
  <si>
    <t>第１条　認知症サポート医養成研修事業は、認知症の人の診療に習熟し、かかりつけ医への助言そ</t>
    <phoneticPr fontId="4"/>
  </si>
  <si>
    <t>の他の支援を行い、専門医療機関や地域包括支援センター等との連携の推進役となる認知症</t>
    <phoneticPr fontId="4"/>
  </si>
  <si>
    <t>サポート医を養成することにより、各地域において、認知症の発症初期から状況に応じて、医療</t>
    <phoneticPr fontId="4"/>
  </si>
  <si>
    <t>と介護が一体となった認知症の方への支援体制の構築を図ることを目的とする。</t>
  </si>
  <si>
    <t>第２章　　認知症サポート医養成研修事業</t>
    <phoneticPr fontId="4"/>
  </si>
  <si>
    <t>　（認知症サポート医養成研修事業）</t>
  </si>
  <si>
    <t>第２条　本事業は、「認知症地域医療支援事業の実施について」（平成２７年４月１５日付老発０４１５</t>
    <phoneticPr fontId="4"/>
  </si>
  <si>
    <t>第６号厚生労働省老健局長通知）の別添「認知症地域医療支援事業実施要綱」（以下「支援事</t>
    <phoneticPr fontId="4"/>
  </si>
  <si>
    <t>業実施要綱」という。）の第１の１に基づき実施するものとする。</t>
  </si>
  <si>
    <t xml:space="preserve">  （研修対象者）</t>
  </si>
  <si>
    <t>第３条　研修対象者は、実施主体の長が、都道府県・指定都市医師会と相談の上、下記のいずれか</t>
    <phoneticPr fontId="4"/>
  </si>
  <si>
    <t>の条件を満たし適当と認めた医師とする。</t>
  </si>
  <si>
    <t>　ア　地域において認知症の診療（早期発見等）に携わっている医師</t>
    <phoneticPr fontId="4"/>
  </si>
  <si>
    <t>　イ　支援事業実施要綱の第１の１（２）に掲げる認知症サポート医の役割を適切に担える医師</t>
    <phoneticPr fontId="4"/>
  </si>
  <si>
    <t>２　本研修終了後は、認知症サポート医の役割を担うことについて、実施主体の長が各医師に対して</t>
    <phoneticPr fontId="4"/>
  </si>
  <si>
    <t>十分な説明を行い、了承を得るものとする。</t>
  </si>
  <si>
    <t xml:space="preserve">  （研修内容）</t>
  </si>
  <si>
    <t>第４条　研修内容は、認知症サポート医として必要な、下記の事項等の修得に資する内容とする。</t>
  </si>
  <si>
    <t>　ア　かかりつけ医に対する認知症対応力向上研修の企画立案に必要な知識及び効果的な教</t>
    <phoneticPr fontId="4"/>
  </si>
  <si>
    <t>育技術</t>
  </si>
  <si>
    <t>　イ　地域における認知症の人を支えるために必要な介護分野の知識、地域医師会・地域包括</t>
    <phoneticPr fontId="4"/>
  </si>
  <si>
    <t>支援センター等の関係機関との連携づくり並びに連携を推進するために必要な知識・技術</t>
    <phoneticPr fontId="4"/>
  </si>
  <si>
    <t xml:space="preserve"> </t>
  </si>
  <si>
    <t>　（研修受講者数）</t>
  </si>
  <si>
    <t>第６条　研修受講者数は、別に決定する定員とする。</t>
  </si>
  <si>
    <t>　（研修受講手続）</t>
  </si>
  <si>
    <t>第７条　研修受講手続は、別に定める研修募集要項において定める。</t>
  </si>
  <si>
    <t>　（研修受講者の遵守事項）</t>
  </si>
  <si>
    <t xml:space="preserve">  ２　理事長は、前項の規定により研修の受講を取り消した場合、当該受講者を推薦した都道府県又</t>
    <phoneticPr fontId="4"/>
  </si>
  <si>
    <t>　（修了証書の交付）</t>
  </si>
  <si>
    <t>第１０条　理事長は、全課程研修修了者に対し、別紙様式による修了証書を交付する。</t>
  </si>
  <si>
    <t>　（修了者の登録）</t>
  </si>
  <si>
    <t>第１１条　理事長は、研修修了者について、修了証書番号、修了年月日、氏名、生年月日等必要事</t>
    <phoneticPr fontId="4"/>
  </si>
  <si>
    <t>項を記入した名簿を作成し、管理するものとする。</t>
  </si>
  <si>
    <t xml:space="preserve">  （研修費用）</t>
  </si>
  <si>
    <t>第１２条　研修費用については、研修受講者又は都道府県等が負担するものとし、別に定める研修</t>
    <phoneticPr fontId="4"/>
  </si>
  <si>
    <t>募集要項において定める。</t>
  </si>
  <si>
    <t>附　　則</t>
  </si>
  <si>
    <t>（施行期日）</t>
  </si>
  <si>
    <t>　本要綱は、平成１７年１０月３１日から施行する。</t>
  </si>
  <si>
    <t>　改　正　　平成１８年　６月　１日施行</t>
  </si>
  <si>
    <t>　改　正　　平成１８年　８月  １日施行</t>
  </si>
  <si>
    <t>　改　正　　平成１９年　５月　８日施行</t>
  </si>
  <si>
    <t>　改　正　　平成２０年　５月１９日施行</t>
  </si>
  <si>
    <t>　改　正　　平成２１年　６月　４日施行</t>
  </si>
  <si>
    <t>　改　正　　平成２２年　６月２５日施行</t>
    <phoneticPr fontId="4"/>
  </si>
  <si>
    <t>　改　正　　平成２３年　６月１４日施行</t>
    <phoneticPr fontId="4"/>
  </si>
  <si>
    <t>　改  正　　平成２５年　７月　８日施行</t>
    <phoneticPr fontId="4"/>
  </si>
  <si>
    <t>　改　正　　平成２６年　７月１８日施行</t>
    <phoneticPr fontId="4"/>
  </si>
  <si>
    <t>　改　正　　平成２７年　５月１９日施行</t>
    <phoneticPr fontId="4"/>
  </si>
  <si>
    <t>　改　正　　令和　２年１２月２１日施行</t>
    <phoneticPr fontId="4"/>
  </si>
  <si>
    <t>１　目　的</t>
  </si>
  <si>
    <t>　認知症の人の診療に習熟し、かかりつけ医への助言その他の支援を行い、専門医療機関や地</t>
    <phoneticPr fontId="4"/>
  </si>
  <si>
    <t>域包括支援センター等との連携の推進役となる認知症サポート医（推進医師）を養成することによ</t>
    <phoneticPr fontId="4"/>
  </si>
  <si>
    <t>り、各地域において、認知症の発症初期から状況に応じて、医療と介護が一体となった認知症の</t>
    <phoneticPr fontId="4"/>
  </si>
  <si>
    <t>方への支援体制の構築を図ることを目的とする。</t>
  </si>
  <si>
    <t>２　研修対象者</t>
  </si>
  <si>
    <t>　「認知症地域医療支援事業の実施について」（平成２７年４月１５日付老発０４１５第６号厚生労働</t>
    <phoneticPr fontId="4"/>
  </si>
  <si>
    <t>省老健局長通知）の別添「認知症地域医療支援事業実施要綱」第１（４）のとおり。</t>
  </si>
  <si>
    <t>　別紙のとおり</t>
    <phoneticPr fontId="4"/>
  </si>
  <si>
    <t>４　研修内容</t>
  </si>
  <si>
    <t>５　研修受講費用（全課程を修了した場合）</t>
  </si>
  <si>
    <t>６　修了証書の交付</t>
  </si>
  <si>
    <t>修了証書は、全課程の修了者に対して交付する。</t>
  </si>
  <si>
    <t>何らかの理由で全課程を修了できなかった受講者は不足分を受講した後に修了証書を交付する。</t>
    <phoneticPr fontId="4"/>
  </si>
  <si>
    <t>７　受講手続</t>
  </si>
  <si>
    <t>（１）必要書類</t>
  </si>
  <si>
    <t>　受講申込書（別紙様式）</t>
    <phoneticPr fontId="4"/>
  </si>
  <si>
    <t>（２）手　続</t>
  </si>
  <si>
    <t>　都道府県又は指定都市（以下「都道府県市」という。）は、都道府県市医師会と相談の上、</t>
    <phoneticPr fontId="4"/>
  </si>
  <si>
    <t>研修対象者の選考を行った後、国立研究開発法人国立長寿医療研究センターに申込期限ま</t>
    <phoneticPr fontId="4"/>
  </si>
  <si>
    <t>でに（１）の受講申込書を提出すること。</t>
  </si>
  <si>
    <t>　個人が国立研究開発法人国立長寿医療研究センターへ直接申し込むのでなく、所属する都</t>
    <phoneticPr fontId="4"/>
  </si>
  <si>
    <t>道府県市へ申込みを行うこと。</t>
  </si>
  <si>
    <t>必着</t>
    <phoneticPr fontId="4"/>
  </si>
  <si>
    <t>の受講が決定した場合は、速やかに都道府県市に通知するものとする。</t>
  </si>
  <si>
    <t>　この場合において、都道府県市は、受講の可否を申込者に伝達すること。</t>
    <phoneticPr fontId="4"/>
  </si>
  <si>
    <t>８　問い合わせ先</t>
  </si>
  <si>
    <t>　　　　国立研究開発法人国立長寿医療研究センター</t>
  </si>
  <si>
    <t xml:space="preserve">  </t>
  </si>
  <si>
    <t>９　その他</t>
  </si>
  <si>
    <t>（別紙）</t>
  </si>
  <si>
    <t>２　研修内容</t>
  </si>
  <si>
    <t>　　</t>
  </si>
  <si>
    <t>職名</t>
    <rPh sb="0" eb="2">
      <t>ショクメイ</t>
    </rPh>
    <phoneticPr fontId="4"/>
  </si>
  <si>
    <t>　（研修の取消し）</t>
    <phoneticPr fontId="4"/>
  </si>
  <si>
    <t>　　　なお、支払い方法については、研修の全課程の受講修了後、国立研究開発法人国立長寿医療</t>
    <phoneticPr fontId="4"/>
  </si>
  <si>
    <t>　　研究センターが発行する請求書により、請求書に定める期限までに支払うこと。</t>
    <phoneticPr fontId="4"/>
  </si>
  <si>
    <t>　国立研究開発法人国立長寿医療研究センターは、都道府県市から推薦された研修対象者</t>
    <phoneticPr fontId="4"/>
  </si>
  <si>
    <t>長寿発研修第</t>
    <phoneticPr fontId="21"/>
  </si>
  <si>
    <t>号</t>
  </si>
  <si>
    <t>各　都道府県知事　殿</t>
    <phoneticPr fontId="21"/>
  </si>
  <si>
    <t>各　指定都市市長　殿</t>
    <phoneticPr fontId="21"/>
  </si>
  <si>
    <t>国立研究開発法人</t>
  </si>
  <si>
    <t>国立長寿医療研究センター</t>
  </si>
  <si>
    <t>理事長　　荒井　秀典</t>
  </si>
  <si>
    <t>　標記研修については、「認知症地域医療支援事業の実施について」（平成２７年４月１５日付</t>
    <phoneticPr fontId="21"/>
  </si>
  <si>
    <t>　つきましては、「国立研究開発法人国立長寿医療研究センター認知症サポート医養成研修</t>
    <phoneticPr fontId="21"/>
  </si>
  <si>
    <t>サポート医養成研修募集要項」（別添２）を別添のとおり通知いたしますので、関係団体と協</t>
    <phoneticPr fontId="21"/>
  </si>
  <si>
    <t xml:space="preserve">
希望
する
回数</t>
    <rPh sb="7" eb="9">
      <t>カイスウ</t>
    </rPh>
    <phoneticPr fontId="12"/>
  </si>
  <si>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</si>
  <si>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</si>
  <si>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</si>
  <si>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名簿の作成は任意です。（なお、申込書をＰＤＦでメールする場合は、名簿と併せてお送りください。）</t>
    <rPh sb="0" eb="2">
      <t>メイボ</t>
    </rPh>
    <rPh sb="3" eb="5">
      <t>サクセイ</t>
    </rPh>
    <rPh sb="6" eb="8">
      <t>ニンイモウシコミショバアイメイボアワオク</t>
    </rPh>
    <phoneticPr fontId="4"/>
  </si>
  <si>
    <t>希望日程</t>
    <rPh sb="0" eb="2">
      <t>キボウ</t>
    </rPh>
    <rPh sb="2" eb="4">
      <t>ニッテイ</t>
    </rPh>
    <phoneticPr fontId="4"/>
  </si>
  <si>
    <t>老発０４１５第６号厚生労働省老健局長通知）により、実施しています。</t>
    <rPh sb="25" eb="27">
      <t>ジッシ</t>
    </rPh>
    <phoneticPr fontId="21"/>
  </si>
  <si>
    <t>議して研修受講者を決定の上、別添２の７（３）に定める期日までに、受講申込書を当センタ</t>
    <rPh sb="12" eb="13">
      <t>ウエ</t>
    </rPh>
    <phoneticPr fontId="21"/>
  </si>
  <si>
    <t>ーに提出いただきますようよろしくお願いいたします。</t>
    <phoneticPr fontId="12"/>
  </si>
  <si>
    <t>第８条　研修受講者は、国立研究開発法人国立長寿医療研究センターの指示事項を遵守しなければ</t>
    <rPh sb="19" eb="21">
      <t>コクリツ</t>
    </rPh>
    <phoneticPr fontId="4"/>
  </si>
  <si>
    <t>ならない。</t>
    <phoneticPr fontId="4"/>
  </si>
  <si>
    <t>第９条　国立研究開発法人国立長寿医療研究センター理事長（以下、「理事長」という。）は、研修受</t>
    <rPh sb="12" eb="14">
      <t>コクリツ</t>
    </rPh>
    <phoneticPr fontId="4"/>
  </si>
  <si>
    <t>講者が前条の規定に違反する等研修受講者としてふさわしくない行為を行った場合は、厚生労</t>
    <phoneticPr fontId="4"/>
  </si>
  <si>
    <t>働省と協議し研修の受講を取り消すことができるものとする。</t>
    <phoneticPr fontId="4"/>
  </si>
  <si>
    <t>　改　正　　令和　５年　４月　１日施行</t>
    <phoneticPr fontId="4"/>
  </si>
  <si>
    <t>（４）受講者の決定</t>
    <phoneticPr fontId="4"/>
  </si>
  <si>
    <t>　　　　　長寿医療研修センター　　担当：大久保</t>
    <rPh sb="20" eb="23">
      <t>オオクボ</t>
    </rPh>
    <phoneticPr fontId="4"/>
  </si>
  <si>
    <t>（別添１）</t>
    <phoneticPr fontId="4"/>
  </si>
  <si>
    <t>第１章　　総　　　則</t>
    <phoneticPr fontId="4"/>
  </si>
  <si>
    <t>　改　正　　令和　５年　９月２９日施行</t>
    <phoneticPr fontId="4"/>
  </si>
  <si>
    <t>（別添２）</t>
    <phoneticPr fontId="4"/>
  </si>
  <si>
    <t>　　　50,000円（消費税込み）</t>
    <phoneticPr fontId="4"/>
  </si>
  <si>
    <t>〒474-8511</t>
    <phoneticPr fontId="4"/>
  </si>
  <si>
    <t>　　愛知県大府市森岡町七丁目430番地</t>
    <phoneticPr fontId="4"/>
  </si>
  <si>
    <t>　　　　　　　TEL：0562-46-2311（内）2701</t>
    <phoneticPr fontId="4"/>
  </si>
  <si>
    <t>　　　　　　　FAX：0562-45-5813</t>
    <phoneticPr fontId="4"/>
  </si>
  <si>
    <t>第5回</t>
    <phoneticPr fontId="4"/>
  </si>
  <si>
    <t>　受講者の決定後、eラーニングシステム受講について記載された案内を、各都道府県市を通して</t>
    <phoneticPr fontId="4"/>
  </si>
  <si>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</si>
  <si>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</si>
  <si>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</si>
  <si>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</si>
  <si>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電話番号</t>
    <rPh sb="0" eb="4">
      <t>デンワバンゴウ</t>
    </rPh>
    <phoneticPr fontId="4"/>
  </si>
  <si>
    <t>請求書宛名</t>
    <rPh sb="4" eb="5">
      <t>ナ</t>
    </rPh>
    <phoneticPr fontId="4"/>
  </si>
  <si>
    <t>職場住所</t>
    <rPh sb="0" eb="2">
      <t>ショクバ</t>
    </rPh>
    <rPh sb="2" eb="4">
      <t>ジュウショ</t>
    </rPh>
    <phoneticPr fontId="4"/>
  </si>
  <si>
    <t>テキスト・修了証書送付先</t>
    <rPh sb="5" eb="9">
      <t>シュウリョウショウショ</t>
    </rPh>
    <rPh sb="9" eb="12">
      <t>ソウフサキ</t>
    </rPh>
    <phoneticPr fontId="4"/>
  </si>
  <si>
    <t>テキスト
郵便番号</t>
    <rPh sb="5" eb="9">
      <t>ユウビンバンゴウ</t>
    </rPh>
    <phoneticPr fontId="12"/>
  </si>
  <si>
    <t>テキスト・修了証書送付先住所</t>
    <rPh sb="5" eb="7">
      <t>シュウリョウ</t>
    </rPh>
    <rPh sb="7" eb="9">
      <t>ショウショ</t>
    </rPh>
    <rPh sb="9" eb="12">
      <t>ソウフサキ</t>
    </rPh>
    <rPh sb="12" eb="14">
      <t>ジュウショ</t>
    </rPh>
    <phoneticPr fontId="4"/>
  </si>
  <si>
    <t xml:space="preserve">  （研修方法及び期間）</t>
    <rPh sb="5" eb="7">
      <t>ホウホウ</t>
    </rPh>
    <rPh sb="7" eb="8">
      <t>オヨ</t>
    </rPh>
    <phoneticPr fontId="4"/>
  </si>
  <si>
    <t>第５条　研修方法は、原則としてオンライン研修と集合研修のハイブリッド形式とし、国立研究開発法</t>
    <rPh sb="10" eb="12">
      <t>ゲンソク</t>
    </rPh>
    <rPh sb="20" eb="22">
      <t>ケンシュウ</t>
    </rPh>
    <rPh sb="23" eb="25">
      <t>シュウゴウ</t>
    </rPh>
    <rPh sb="25" eb="27">
      <t>ケンシュウ</t>
    </rPh>
    <rPh sb="34" eb="36">
      <t>ケイシキ</t>
    </rPh>
    <phoneticPr fontId="12"/>
  </si>
  <si>
    <t>人国立長寿医療研究センター指定の講師による講義・演習・テストを基本として行う。研修各回に</t>
    <rPh sb="41" eb="43">
      <t>カクカイ</t>
    </rPh>
    <phoneticPr fontId="12"/>
  </si>
  <si>
    <t>つき、オンラインでの研修を指定期間内に受講完了した者がその後集合研修（グループワーク等）</t>
    <rPh sb="30" eb="32">
      <t>シュウゴウ</t>
    </rPh>
    <rPh sb="32" eb="34">
      <t>ケンシュウ</t>
    </rPh>
    <rPh sb="42" eb="43">
      <t>トウ</t>
    </rPh>
    <phoneticPr fontId="12"/>
  </si>
  <si>
    <t>を受講することとする。</t>
  </si>
  <si>
    <t>　改　正　　令和　６年　４月２３日施行</t>
    <phoneticPr fontId="4"/>
  </si>
  <si>
    <t>３　研修日時、研修会場及び定員</t>
    <rPh sb="7" eb="11">
      <t>ケンシュウカイジョウ</t>
    </rPh>
    <rPh sb="11" eb="12">
      <t>オヨ</t>
    </rPh>
    <rPh sb="13" eb="15">
      <t>テイイン</t>
    </rPh>
    <phoneticPr fontId="4"/>
  </si>
  <si>
    <t>（３）申込期限</t>
    <phoneticPr fontId="4"/>
  </si>
  <si>
    <t>第1回：</t>
    <phoneticPr fontId="4"/>
  </si>
  <si>
    <t>第2回：</t>
    <phoneticPr fontId="4"/>
  </si>
  <si>
    <t>第3回：</t>
    <phoneticPr fontId="4"/>
  </si>
  <si>
    <t>第4回：</t>
    <phoneticPr fontId="4"/>
  </si>
  <si>
    <t>第5回：</t>
  </si>
  <si>
    <t>　　　各回の応募者が定員を超えた場合には、都道府県市と受講者の調整を行うものとする。</t>
    <rPh sb="3" eb="5">
      <t>カクカイ</t>
    </rPh>
    <phoneticPr fontId="4"/>
  </si>
  <si>
    <t>１　開催形式</t>
    <phoneticPr fontId="4"/>
  </si>
  <si>
    <t>　eラーニングシステムを利用したオンライン形式と集合研修の複合型で開催します。</t>
    <phoneticPr fontId="4"/>
  </si>
  <si>
    <t>「認知症サポート医の役割」、「診断・治療の知識」、「制度・連携の知識」、「学習理解度テスト」、</t>
    <rPh sb="1" eb="4">
      <t>ニンチショウ</t>
    </rPh>
    <rPh sb="8" eb="9">
      <t>イ</t>
    </rPh>
    <rPh sb="10" eb="12">
      <t>ヤクワリ</t>
    </rPh>
    <rPh sb="15" eb="17">
      <t>シンダン</t>
    </rPh>
    <rPh sb="18" eb="20">
      <t>チリョウ</t>
    </rPh>
    <rPh sb="21" eb="23">
      <t>チシキ</t>
    </rPh>
    <rPh sb="26" eb="28">
      <t>セイド</t>
    </rPh>
    <rPh sb="29" eb="31">
      <t>レンケイ</t>
    </rPh>
    <rPh sb="32" eb="34">
      <t>チシキ</t>
    </rPh>
    <rPh sb="37" eb="42">
      <t>ガクシュウリカイド</t>
    </rPh>
    <phoneticPr fontId="4"/>
  </si>
  <si>
    <t>「グループワーク」</t>
  </si>
  <si>
    <t>（一部講義をeラーニングサイトにて各自で受講、テスト合格にてeラーニング修了・集合研修への</t>
    <rPh sb="1" eb="3">
      <t>イチブ</t>
    </rPh>
    <rPh sb="3" eb="5">
      <t>コウギ</t>
    </rPh>
    <rPh sb="17" eb="19">
      <t>カクジ</t>
    </rPh>
    <rPh sb="20" eb="22">
      <t>ジュコウ</t>
    </rPh>
    <rPh sb="26" eb="28">
      <t>ゴウカク</t>
    </rPh>
    <rPh sb="36" eb="38">
      <t>シュウリョウ</t>
    </rPh>
    <rPh sb="39" eb="41">
      <t>シュウゴウ</t>
    </rPh>
    <rPh sb="41" eb="42">
      <t>ケン</t>
    </rPh>
    <phoneticPr fontId="4"/>
  </si>
  <si>
    <t>参加が可能となります。）</t>
    <phoneticPr fontId="4"/>
  </si>
  <si>
    <t>３　研修受講の流れ及び受講スケジュール</t>
    <rPh sb="2" eb="6">
      <t>ケンシュウジュコウ</t>
    </rPh>
    <rPh sb="7" eb="8">
      <t>ナガ</t>
    </rPh>
    <rPh sb="9" eb="10">
      <t>オヨ</t>
    </rPh>
    <rPh sb="11" eb="13">
      <t>ケンシュウカイジョウ</t>
    </rPh>
    <phoneticPr fontId="4"/>
  </si>
  <si>
    <t>　当研修を修了するためには、eラーニングと集合研修の両方を受講していただく必要があります。</t>
    <rPh sb="21" eb="25">
      <t>シュウゴウケンシュウ</t>
    </rPh>
    <rPh sb="37" eb="39">
      <t>ヒツヨウ</t>
    </rPh>
    <phoneticPr fontId="4"/>
  </si>
  <si>
    <t>受講申込書にて希望する日程を選択し各回の申込期日までにお申込みください。受講者の決定後、</t>
    <rPh sb="0" eb="5">
      <t>ジュコウモウシコミショ</t>
    </rPh>
    <rPh sb="7" eb="9">
      <t>キボウ</t>
    </rPh>
    <rPh sb="11" eb="13">
      <t>ニッテイ</t>
    </rPh>
    <rPh sb="14" eb="16">
      <t>センタク</t>
    </rPh>
    <rPh sb="17" eb="19">
      <t>カクカイ</t>
    </rPh>
    <rPh sb="20" eb="22">
      <t>モウシコミ</t>
    </rPh>
    <rPh sb="22" eb="24">
      <t>キジツ</t>
    </rPh>
    <rPh sb="28" eb="30">
      <t>モウシコミ</t>
    </rPh>
    <rPh sb="38" eb="39">
      <t>シャ</t>
    </rPh>
    <phoneticPr fontId="4"/>
  </si>
  <si>
    <t>受講決定通知と併せてeラーニングの受講案内及び集合研修の案内を送付いたします。</t>
    <rPh sb="0" eb="4">
      <t>ジュコウケッテイ</t>
    </rPh>
    <rPh sb="4" eb="6">
      <t>ツウチ</t>
    </rPh>
    <rPh sb="7" eb="8">
      <t>アワ</t>
    </rPh>
    <rPh sb="17" eb="21">
      <t>ジュコウアンナイ</t>
    </rPh>
    <rPh sb="21" eb="22">
      <t>オヨ</t>
    </rPh>
    <rPh sb="23" eb="27">
      <t>シュウゴウケンシュウ</t>
    </rPh>
    <rPh sb="28" eb="30">
      <t>アンナイ</t>
    </rPh>
    <rPh sb="31" eb="33">
      <t>ソウフ</t>
    </rPh>
    <phoneticPr fontId="4"/>
  </si>
  <si>
    <t>　オンライン上でeラーニングを受講（一部講義の視聴及び学習理解度テストの受験）後、集合研修</t>
    <rPh sb="18" eb="20">
      <t>イチブ</t>
    </rPh>
    <rPh sb="20" eb="22">
      <t>コウギ</t>
    </rPh>
    <rPh sb="23" eb="25">
      <t>シチョウ</t>
    </rPh>
    <rPh sb="25" eb="26">
      <t>オヨ</t>
    </rPh>
    <rPh sb="27" eb="32">
      <t>ガクシュウリカイド</t>
    </rPh>
    <rPh sb="36" eb="38">
      <t>ジュケン</t>
    </rPh>
    <phoneticPr fontId="4"/>
  </si>
  <si>
    <t>にて残りの講義とグループワークに参加していただくと研修修了となります。</t>
    <rPh sb="16" eb="18">
      <t>サンカ</t>
    </rPh>
    <rPh sb="25" eb="27">
      <t>ケンシュウ</t>
    </rPh>
    <rPh sb="27" eb="29">
      <t>シュウリョウ</t>
    </rPh>
    <phoneticPr fontId="4"/>
  </si>
  <si>
    <t>eラーニング：</t>
    <phoneticPr fontId="4"/>
  </si>
  <si>
    <t>受講決定通知後から、集合研修開催日の3日前までに受講を修了してください。</t>
    <rPh sb="6" eb="7">
      <t>ゴ</t>
    </rPh>
    <phoneticPr fontId="4"/>
  </si>
  <si>
    <t>集合研修：</t>
    <rPh sb="0" eb="4">
      <t>シュウゴウケンシュウ</t>
    </rPh>
    <phoneticPr fontId="4"/>
  </si>
  <si>
    <t>下記４及び５のとおり</t>
    <phoneticPr fontId="4"/>
  </si>
  <si>
    <t>４　集合研修の日程及び会場</t>
    <rPh sb="2" eb="6">
      <t>シュウゴウケンシュウ</t>
    </rPh>
    <rPh sb="7" eb="10">
      <t>ニッテイオヨ</t>
    </rPh>
    <rPh sb="11" eb="13">
      <t>カイジョウ</t>
    </rPh>
    <phoneticPr fontId="4"/>
  </si>
  <si>
    <t>受講申込書にて希望する日程を1つ選択し申し込んでください。</t>
    <rPh sb="0" eb="5">
      <t>ジュコウモウシコミショ</t>
    </rPh>
    <rPh sb="7" eb="9">
      <t>キボウ</t>
    </rPh>
    <rPh sb="11" eb="13">
      <t>ニッテイ</t>
    </rPh>
    <rPh sb="14" eb="18">
      <t>ヒトツセンタク</t>
    </rPh>
    <rPh sb="19" eb="20">
      <t>モウ</t>
    </rPh>
    <rPh sb="21" eb="22">
      <t>コ</t>
    </rPh>
    <phoneticPr fontId="4"/>
  </si>
  <si>
    <t>第1回</t>
    <phoneticPr fontId="4"/>
  </si>
  <si>
    <t>コングレスクエア羽田</t>
    <rPh sb="8" eb="10">
      <t>ハネダ</t>
    </rPh>
    <phoneticPr fontId="4"/>
  </si>
  <si>
    <t>東京都大田区羽田空港一丁目1番4号羽田イノベーションシティ ゾーンJ</t>
    <phoneticPr fontId="4"/>
  </si>
  <si>
    <t>第2回</t>
    <phoneticPr fontId="4"/>
  </si>
  <si>
    <t>北海道　（定員　150名）</t>
    <rPh sb="0" eb="3">
      <t>ホッカイドウ</t>
    </rPh>
    <rPh sb="5" eb="7">
      <t>テイイン</t>
    </rPh>
    <rPh sb="11" eb="12">
      <t>メイ</t>
    </rPh>
    <phoneticPr fontId="4"/>
  </si>
  <si>
    <t>アスティホール</t>
    <phoneticPr fontId="4"/>
  </si>
  <si>
    <t>第3回</t>
    <phoneticPr fontId="4"/>
  </si>
  <si>
    <t>第4回</t>
    <phoneticPr fontId="4"/>
  </si>
  <si>
    <t>大阪府　（定員　250名）</t>
    <rPh sb="0" eb="2">
      <t>オオサカ</t>
    </rPh>
    <rPh sb="2" eb="3">
      <t>フ</t>
    </rPh>
    <rPh sb="5" eb="7">
      <t>テイイン</t>
    </rPh>
    <rPh sb="11" eb="12">
      <t>メイ</t>
    </rPh>
    <phoneticPr fontId="4"/>
  </si>
  <si>
    <t>福岡県　（定員　250名）</t>
    <rPh sb="0" eb="3">
      <t>フクオカケン</t>
    </rPh>
    <rPh sb="5" eb="7">
      <t>テイイン</t>
    </rPh>
    <rPh sb="11" eb="12">
      <t>メイ</t>
    </rPh>
    <phoneticPr fontId="4"/>
  </si>
  <si>
    <t>５　集合研修の時間及び内容（予定）</t>
    <rPh sb="2" eb="6">
      <t>シュウゴウケンシュウ</t>
    </rPh>
    <rPh sb="7" eb="10">
      <t>ジカンオヨ</t>
    </rPh>
    <rPh sb="11" eb="13">
      <t>ナイヨウ</t>
    </rPh>
    <rPh sb="14" eb="16">
      <t>ヨテイ</t>
    </rPh>
    <phoneticPr fontId="4"/>
  </si>
  <si>
    <t>　集合研修では一部講義及びグループワークを実施します。</t>
    <rPh sb="1" eb="5">
      <t>シュウゴウケンシュウ</t>
    </rPh>
    <rPh sb="7" eb="9">
      <t>イチブ</t>
    </rPh>
    <rPh sb="9" eb="11">
      <t>コウギ</t>
    </rPh>
    <rPh sb="11" eb="12">
      <t>オヨ</t>
    </rPh>
    <rPh sb="21" eb="23">
      <t>ジッシ</t>
    </rPh>
    <phoneticPr fontId="4"/>
  </si>
  <si>
    <t>※内容により終了時間等が若干前後する場合があります。集合研修で実施する講義は回によって</t>
    <rPh sb="1" eb="3">
      <t>ナイヨウ</t>
    </rPh>
    <rPh sb="6" eb="10">
      <t>シュウリョウジカン</t>
    </rPh>
    <rPh sb="10" eb="11">
      <t>トウ</t>
    </rPh>
    <rPh sb="12" eb="14">
      <t>ジャッカン</t>
    </rPh>
    <rPh sb="14" eb="16">
      <t>ゼンゴ</t>
    </rPh>
    <rPh sb="18" eb="20">
      <t>バアイ</t>
    </rPh>
    <phoneticPr fontId="4"/>
  </si>
  <si>
    <t>　異なる可能性があります。当日の日程表等詳細は受講決定通知時に併せてお知らせいたします。</t>
    <rPh sb="35" eb="36">
      <t>シ</t>
    </rPh>
    <phoneticPr fontId="4"/>
  </si>
  <si>
    <t>６　eラーニングの受講方法</t>
    <phoneticPr fontId="4"/>
  </si>
  <si>
    <t>受講者に送付いたします。案内が届きましたら、指示に従い、eラーニングを受講してださい。</t>
    <phoneticPr fontId="4"/>
  </si>
  <si>
    <t>　eラーニングシステムの使用方法等、不明な点がありましたら事務局まで連絡願います。</t>
    <phoneticPr fontId="4"/>
  </si>
  <si>
    <t>※なお、お申込みいただいた集合研修開催日の3日前までにeラーニングを受講修了されなかった</t>
    <rPh sb="5" eb="7">
      <t>モウシコ</t>
    </rPh>
    <rPh sb="13" eb="17">
      <t>シュウゴウケンシュウ</t>
    </rPh>
    <phoneticPr fontId="4"/>
  </si>
  <si>
    <t xml:space="preserve">   場合は、集合研修への参加はできませんのでご留意ください。</t>
    <rPh sb="3" eb="5">
      <t>バアイ</t>
    </rPh>
    <rPh sb="7" eb="11">
      <t>シュウゴウケンシュウ</t>
    </rPh>
    <rPh sb="13" eb="15">
      <t>サンカ</t>
    </rPh>
    <rPh sb="24" eb="26">
      <t>リュウイ</t>
    </rPh>
    <phoneticPr fontId="4"/>
  </si>
  <si>
    <t>７　必要な機器・環境</t>
    <phoneticPr fontId="4"/>
  </si>
  <si>
    <t>　eラーニングシステムのご利用にあたり、必要な機器、環境等は以下のとおりです。</t>
    <rPh sb="23" eb="25">
      <t>キキ</t>
    </rPh>
    <rPh sb="28" eb="29">
      <t>トウ</t>
    </rPh>
    <phoneticPr fontId="4"/>
  </si>
  <si>
    <t>・安定した通信環境でインターネットに接続可能なパソコン</t>
    <rPh sb="1" eb="3">
      <t>アンテイ</t>
    </rPh>
    <rPh sb="5" eb="7">
      <t>ツウシン</t>
    </rPh>
    <rPh sb="7" eb="9">
      <t>カンキョウ</t>
    </rPh>
    <rPh sb="18" eb="22">
      <t>セツゾクカノウ</t>
    </rPh>
    <phoneticPr fontId="4"/>
  </si>
  <si>
    <t>・以下のいずれかのブラウザがインストールされている環境</t>
    <phoneticPr fontId="4"/>
  </si>
  <si>
    <t xml:space="preserve">　　Google Chrome（最新版） </t>
    <phoneticPr fontId="4"/>
  </si>
  <si>
    <t xml:space="preserve">　　Microsoft Edge Chromium（最新版） </t>
    <phoneticPr fontId="4"/>
  </si>
  <si>
    <t>　　Safari（最新版）</t>
    <phoneticPr fontId="4"/>
  </si>
  <si>
    <r>
      <t>※ スマートフォン、タブレット端末でも視聴できますが、</t>
    </r>
    <r>
      <rPr>
        <u/>
        <sz val="11"/>
        <color theme="1"/>
        <rFont val="ＭＳ Ｐゴシック"/>
        <family val="3"/>
        <charset val="128"/>
      </rPr>
      <t>推奨環境外</t>
    </r>
    <r>
      <rPr>
        <sz val="11"/>
        <color theme="1"/>
        <rFont val="ＭＳ Ｐゴシック"/>
        <family val="3"/>
        <charset val="128"/>
      </rPr>
      <t>ですので注意願います。</t>
    </r>
    <rPh sb="38" eb="39">
      <t>ネガ</t>
    </rPh>
    <phoneticPr fontId="4"/>
  </si>
  <si>
    <t>８　研修に関する留意事項等</t>
    <phoneticPr fontId="4"/>
  </si>
  <si>
    <t>・申し込み後、 受講確定後にお知らせするeラーニングシステムのURL等は厳重に管理してくださ</t>
    <phoneticPr fontId="4"/>
  </si>
  <si>
    <t>・研修の映像・音声を録画・録音等するなどして複製、外部への公開や二次利用するなどの行為</t>
    <phoneticPr fontId="4"/>
  </si>
  <si>
    <t>　は禁止いたします。</t>
    <phoneticPr fontId="4"/>
  </si>
  <si>
    <t>令和7年度　認知症サポート医養成研修受講申込書</t>
  </si>
  <si>
    <t>都道府県市</t>
    <phoneticPr fontId="4" type="Hiragana"/>
  </si>
  <si>
    <t>令和7年度　第　回認知症サポート医養成研修受講者名簿</t>
    <rPh sb="0" eb="2">
      <t>レイワ</t>
    </rPh>
    <rPh sb="3" eb="5">
      <t>ネンド</t>
    </rPh>
    <rPh sb="6" eb="7">
      <t>ダイ</t>
    </rPh>
    <rPh sb="8" eb="9">
      <t>カイ</t>
    </rPh>
    <rPh sb="9" eb="11">
      <t>ニンチ</t>
    </rPh>
    <rPh sb="11" eb="12">
      <t>ショウ</t>
    </rPh>
    <rPh sb="16" eb="17">
      <t>イ</t>
    </rPh>
    <rPh sb="17" eb="19">
      <t>ヨウセイ</t>
    </rPh>
    <rPh sb="19" eb="21">
      <t>ケンシュウ</t>
    </rPh>
    <rPh sb="21" eb="23">
      <t>ジュコウ</t>
    </rPh>
    <rPh sb="23" eb="24">
      <t>シャ</t>
    </rPh>
    <rPh sb="24" eb="26">
      <t>メイボ</t>
    </rPh>
    <phoneticPr fontId="4"/>
  </si>
  <si>
    <t>（集合研修開催日：令和7年　月　日（土））</t>
    <rPh sb="1" eb="5">
      <t>シュウゴウケンシュウ</t>
    </rPh>
    <rPh sb="5" eb="8">
      <t>カイサイビ</t>
    </rPh>
    <rPh sb="9" eb="11">
      <t>レイワ</t>
    </rPh>
    <phoneticPr fontId="4"/>
  </si>
  <si>
    <t>042501</t>
    <phoneticPr fontId="12"/>
  </si>
  <si>
    <t>令和７年４月２５日</t>
    <rPh sb="0" eb="1">
      <t>レイワ</t>
    </rPh>
    <phoneticPr fontId="12"/>
  </si>
  <si>
    <t>　　（公　印　省　略）</t>
    <rPh sb="3" eb="4">
      <t>コウ</t>
    </rPh>
    <rPh sb="5" eb="6">
      <t>イン</t>
    </rPh>
    <rPh sb="7" eb="8">
      <t>ショウ</t>
    </rPh>
    <rPh sb="9" eb="10">
      <t>リャク</t>
    </rPh>
    <phoneticPr fontId="12"/>
  </si>
  <si>
    <t>令和７年度認知症サポート医養成研修の募集について</t>
    <rPh sb="0" eb="2">
      <t>レイワ</t>
    </rPh>
    <rPh sb="3" eb="5">
      <t>ネンド</t>
    </rPh>
    <rPh sb="5" eb="8">
      <t>ニンチショウ</t>
    </rPh>
    <rPh sb="12" eb="13">
      <t>イ</t>
    </rPh>
    <rPh sb="13" eb="17">
      <t>ヨウセイケンシュウ</t>
    </rPh>
    <rPh sb="18" eb="20">
      <t>ボシュウ</t>
    </rPh>
    <phoneticPr fontId="12"/>
  </si>
  <si>
    <t>実施要綱」（別添１）及び「令和７年度国立研究開発法人国立長寿医療研究センター認知症</t>
    <phoneticPr fontId="21"/>
  </si>
  <si>
    <t>は指定都市（以下「都道府県等」という。）の長にその旨通知するものとする。</t>
    <phoneticPr fontId="4"/>
  </si>
  <si>
    <t>　２　理事長は、聴講やグループワーク等に際して、受講者としてふさわしくないと判断される行為・発</t>
    <rPh sb="8" eb="10">
      <t>チョウコウ</t>
    </rPh>
    <rPh sb="18" eb="19">
      <t>トウ</t>
    </rPh>
    <rPh sb="20" eb="21">
      <t>サイ</t>
    </rPh>
    <rPh sb="24" eb="27">
      <t>ジュコウシャ</t>
    </rPh>
    <rPh sb="38" eb="40">
      <t>ハンダン</t>
    </rPh>
    <rPh sb="43" eb="45">
      <t>コウイ</t>
    </rPh>
    <rPh sb="46" eb="47">
      <t>ハツ</t>
    </rPh>
    <phoneticPr fontId="4"/>
  </si>
  <si>
    <t>言等がみられた場合は、厚生労働省と協議し全課程研修修了後であっても修了証書を交付しな</t>
    <phoneticPr fontId="4"/>
  </si>
  <si>
    <t>いことができるものとする。</t>
    <phoneticPr fontId="4"/>
  </si>
  <si>
    <t>　３　理事長は、前項の規定により修了証書を交付しない場合は、当該受講者を推薦した都道府県等</t>
    <rPh sb="44" eb="45">
      <t>トウ</t>
    </rPh>
    <phoneticPr fontId="4"/>
  </si>
  <si>
    <t>の長にその旨通知するものとする。</t>
    <phoneticPr fontId="4"/>
  </si>
  <si>
    <t>　改　正　　令和　７年　４月２５日施行</t>
    <phoneticPr fontId="4"/>
  </si>
  <si>
    <t>令和7年度国立研究開発法人国立長寿医療研究センター認知症サポート医養成研修募集要項</t>
    <phoneticPr fontId="4"/>
  </si>
  <si>
    <t>　　　　　　　mail：ookubo-m[at]ncgg.go.jp</t>
    <phoneticPr fontId="4"/>
  </si>
  <si>
    <t>　　※メール送信にあたっては、[at]を@に直してお送りください。</t>
    <phoneticPr fontId="4"/>
  </si>
  <si>
    <t>令和7年度　認知症サポート医養成研修　内容、日程及び会場について</t>
    <rPh sb="24" eb="25">
      <t>オヨ</t>
    </rPh>
    <rPh sb="26" eb="28">
      <t>カイジョウ</t>
    </rPh>
    <phoneticPr fontId="4"/>
  </si>
  <si>
    <t>東京都　（定員　250名）</t>
    <rPh sb="0" eb="3">
      <t>トウキョウト</t>
    </rPh>
    <rPh sb="5" eb="7">
      <t>テイイン</t>
    </rPh>
    <rPh sb="11" eb="12">
      <t>メイ</t>
    </rPh>
    <phoneticPr fontId="4"/>
  </si>
  <si>
    <t>北海道札幌市中央区北４条西5丁目1　アスティ45　4F</t>
    <rPh sb="0" eb="3">
      <t>ホッカイドウ</t>
    </rPh>
    <phoneticPr fontId="4"/>
  </si>
  <si>
    <t>神奈川県　（定員　300名）</t>
    <rPh sb="0" eb="4">
      <t>カナガワケン</t>
    </rPh>
    <rPh sb="6" eb="8">
      <t>テイイン</t>
    </rPh>
    <rPh sb="12" eb="13">
      <t>メイ</t>
    </rPh>
    <phoneticPr fontId="4"/>
  </si>
  <si>
    <t>TKPガーデンシティPREMIUM横浜駅新高島</t>
  </si>
  <si>
    <t>神奈川県横浜市西区みなとみらい5-1-1　横浜グランゲート2F</t>
    <rPh sb="0" eb="4">
      <t>カナガワケン</t>
    </rPh>
    <rPh sb="4" eb="6">
      <t>ヨコハマ</t>
    </rPh>
    <rPh sb="6" eb="7">
      <t>シ</t>
    </rPh>
    <rPh sb="7" eb="8">
      <t>ニシ</t>
    </rPh>
    <rPh sb="8" eb="9">
      <t>ク</t>
    </rPh>
    <rPh sb="21" eb="23">
      <t>ヨコハマ</t>
    </rPh>
    <phoneticPr fontId="4"/>
  </si>
  <si>
    <t>グランキューブ大阪（大阪府立国際会議場）</t>
    <rPh sb="7" eb="9">
      <t>オオサカ</t>
    </rPh>
    <rPh sb="10" eb="14">
      <t>オオサカフリツ</t>
    </rPh>
    <rPh sb="14" eb="19">
      <t>コクサイカイギジョウ</t>
    </rPh>
    <phoneticPr fontId="4"/>
  </si>
  <si>
    <t>大阪府大阪市北区中之島5丁目3-51</t>
  </si>
  <si>
    <t>TKPガーデンシティPREMIUM天神スカイホール</t>
  </si>
  <si>
    <t>福岡県福岡市中央区天神1-4-1　西日本新聞会館 16階</t>
  </si>
  <si>
    <t>　集合研修は1日間（午後、半日程度、概ね13：00～17：00頃）の予定です。</t>
    <rPh sb="1" eb="5">
      <t>シュウゴウケンシュウ</t>
    </rPh>
    <rPh sb="7" eb="9">
      <t>ニチカン</t>
    </rPh>
    <rPh sb="10" eb="12">
      <t>ゴゴ</t>
    </rPh>
    <rPh sb="13" eb="17">
      <t>ハンニチテイド</t>
    </rPh>
    <rPh sb="18" eb="19">
      <t>オオム</t>
    </rPh>
    <rPh sb="31" eb="32">
      <t>ゴロ</t>
    </rPh>
    <rPh sb="34" eb="36">
      <t>ヨテイ</t>
    </rPh>
    <phoneticPr fontId="4"/>
  </si>
  <si>
    <t>　い。他人に知らせたり、外部に公開したりすることは禁止いたします。</t>
    <rPh sb="25" eb="27">
      <t>キンシ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</si>
</sst>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
    <numFmt numFmtId="179" formatCode="[$-411]ggge&quot;年&quot;m&quot;月&quot;d&quot;日&quot;\(aaa\)"/>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sz val="10"/>
      <name val="ＭＳ Ｐゴシック"/>
      <family val="3"/>
      <charset val="128"/>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sz val="6"/>
      <name val="標準ゴシック"/>
      <family val="3"/>
      <charset val="128"/>
    </font>
    <font>
      <u/>
      <sz val="11"/>
      <color theme="10"/>
      <name val="ＭＳ Ｐ明朝"/>
      <family val="1"/>
      <charset val="128"/>
    </font>
    <font>
      <sz val="9"/>
      <name val="ＭＳ ゴシック"/>
      <family val="3"/>
      <charset val="128"/>
    </font>
    <font>
      <sz val="10"/>
      <name val="ＭＳ ゴシック"/>
      <family val="3"/>
      <charset val="128"/>
    </font>
    <font>
      <sz val="13"/>
      <name val="ＭＳ ゴシック"/>
      <family val="3"/>
      <charset val="128"/>
    </font>
    <font>
      <sz val="6"/>
      <name val="ＭＳ Ｐゴシック"/>
      <family val="3"/>
      <charset val="128"/>
      <scheme val="minor"/>
    </font>
    <font>
      <sz val="11"/>
      <color theme="1"/>
      <name val="ＭＳ Ｐゴシック"/>
      <family val="2"/>
      <scheme val="minor"/>
    </font>
    <font>
      <sz val="11"/>
      <color theme="1"/>
      <name val="ＭＳ ゴシック"/>
      <family val="3"/>
      <charset val="128"/>
    </font>
    <font>
      <sz val="12"/>
      <name val="ＭＳ 明朝"/>
      <family val="1"/>
      <charset val="128"/>
    </font>
    <font>
      <sz val="12"/>
      <color theme="0"/>
      <name val="ＭＳ Ｐゴシック"/>
      <family val="3"/>
      <charset val="128"/>
    </font>
    <font>
      <sz val="11"/>
      <color theme="1"/>
      <name val="ＭＳ Ｐゴシック"/>
      <family val="3"/>
      <charset val="128"/>
    </font>
    <font>
      <strike/>
      <sz val="11"/>
      <color theme="1"/>
      <name val="ＭＳ Ｐゴシック"/>
      <family val="3"/>
      <charset val="128"/>
    </font>
    <font>
      <u/>
      <sz val="11"/>
      <color theme="1"/>
      <name val="ＭＳ Ｐゴシック"/>
      <family val="3"/>
      <charset val="128"/>
    </font>
    <font>
      <sz val="12"/>
      <color theme="1"/>
      <name val="ＭＳ Ｐゴシック"/>
      <family val="3"/>
      <charset val="128"/>
    </font>
    <font>
      <sz val="9"/>
      <color theme="0"/>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39997558519241921"/>
        <bgColor indexed="64"/>
      </patternFill>
    </fill>
  </fills>
  <borders count="50">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s>
  <cellStyleXfs count="15">
    <xf numFmtId="0" fontId="0" fillId="0" borderId="0">
      <alignment vertical="center"/>
    </xf>
    <xf numFmtId="0" fontId="10" fillId="0" borderId="0" applyNumberFormat="0" applyFill="0" applyBorder="0" applyAlignment="0" applyProtection="0">
      <alignment vertical="center"/>
    </xf>
    <xf numFmtId="0" fontId="11" fillId="0" borderId="0"/>
    <xf numFmtId="0" fontId="9" fillId="0" borderId="0">
      <alignment vertical="center"/>
    </xf>
    <xf numFmtId="0" fontId="15" fillId="0" borderId="0" applyNumberFormat="0" applyFill="0" applyBorder="0" applyAlignment="0" applyProtection="0">
      <alignment vertical="center"/>
    </xf>
    <xf numFmtId="0" fontId="17" fillId="0" borderId="0"/>
    <xf numFmtId="0" fontId="9" fillId="0" borderId="0"/>
    <xf numFmtId="0" fontId="9" fillId="0" borderId="0"/>
    <xf numFmtId="0" fontId="27"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7" fillId="0" borderId="0"/>
  </cellStyleXfs>
  <cellXfs count="290">
    <xf numFmtId="0" fontId="0" fillId="0" borderId="0" xfId="0">
      <alignment vertical="center"/>
    </xf>
    <xf numFmtId="176" fontId="11" fillId="0" borderId="18" xfId="2" applyNumberFormat="1" applyBorder="1" applyAlignment="1">
      <alignment wrapText="1"/>
    </xf>
    <xf numFmtId="0" fontId="11" fillId="0" borderId="36" xfId="2" applyBorder="1" applyAlignment="1">
      <alignment horizontal="distributed" justifyLastLine="1"/>
    </xf>
    <xf numFmtId="0" fontId="11" fillId="0" borderId="36" xfId="2" applyBorder="1" applyAlignment="1">
      <alignment horizontal="distributed" wrapText="1" justifyLastLine="1"/>
    </xf>
    <xf numFmtId="0" fontId="11" fillId="0" borderId="35" xfId="2" applyBorder="1" applyAlignment="1">
      <alignment wrapText="1" justifyLastLine="1"/>
    </xf>
    <xf numFmtId="0" fontId="11" fillId="0" borderId="37" xfId="2" applyBorder="1" applyAlignment="1">
      <alignment wrapText="1"/>
    </xf>
    <xf numFmtId="0" fontId="11" fillId="0" borderId="33" xfId="2" applyBorder="1" applyAlignment="1">
      <alignment wrapText="1"/>
    </xf>
    <xf numFmtId="176" fontId="11" fillId="0" borderId="33" xfId="2" applyNumberFormat="1" applyBorder="1" applyAlignment="1">
      <alignment wrapText="1"/>
    </xf>
    <xf numFmtId="0" fontId="8" fillId="0" borderId="5" xfId="2" applyFont="1" applyBorder="1" applyAlignment="1">
      <alignment wrapText="1"/>
    </xf>
    <xf numFmtId="176" fontId="8" fillId="0" borderId="29" xfId="2" applyNumberFormat="1" applyFont="1" applyBorder="1" applyAlignment="1">
      <alignment wrapText="1"/>
    </xf>
    <xf numFmtId="0" fontId="8" fillId="0" borderId="33" xfId="2" applyFont="1" applyBorder="1" applyAlignment="1">
      <alignment wrapText="1"/>
    </xf>
    <xf numFmtId="0" fontId="8" fillId="0" borderId="4" xfId="2" applyFont="1" applyBorder="1" applyAlignment="1">
      <alignment wrapText="1"/>
    </xf>
    <xf numFmtId="0" fontId="8" fillId="0" borderId="38" xfId="2" applyFont="1" applyBorder="1" applyAlignment="1">
      <alignment wrapText="1"/>
    </xf>
    <xf numFmtId="176" fontId="8" fillId="0" borderId="4" xfId="2" applyNumberFormat="1" applyFont="1" applyBorder="1" applyAlignment="1">
      <alignment wrapText="1"/>
    </xf>
    <xf numFmtId="0" fontId="8" fillId="0" borderId="0" xfId="2" applyFont="1" applyAlignment="1">
      <alignment wrapText="1"/>
    </xf>
    <xf numFmtId="0" fontId="5" fillId="0" borderId="0" xfId="3" applyFont="1">
      <alignment vertical="center"/>
    </xf>
    <xf numFmtId="49" fontId="5" fillId="0" borderId="0" xfId="3" applyNumberFormat="1" applyFont="1" applyAlignment="1">
      <alignment vertical="center" wrapText="1"/>
    </xf>
    <xf numFmtId="49" fontId="5" fillId="0" borderId="0" xfId="3" applyNumberFormat="1" applyFont="1">
      <alignment vertical="center"/>
    </xf>
    <xf numFmtId="49" fontId="5" fillId="0" borderId="0" xfId="3" applyNumberFormat="1" applyFont="1" applyAlignment="1">
      <alignment horizontal="right" vertical="center" wrapText="1"/>
    </xf>
    <xf numFmtId="0" fontId="5" fillId="0" borderId="0" xfId="3" applyFont="1" applyAlignment="1">
      <alignment horizontal="left" vertical="center" wrapText="1"/>
    </xf>
    <xf numFmtId="0" fontId="5" fillId="0" borderId="0" xfId="3" applyFont="1" applyAlignment="1">
      <alignment horizontal="right" vertical="top"/>
    </xf>
    <xf numFmtId="0" fontId="5" fillId="0" borderId="0" xfId="3" applyFont="1" applyAlignment="1">
      <alignment horizontal="center" vertical="center"/>
    </xf>
    <xf numFmtId="0" fontId="5" fillId="0" borderId="0" xfId="3" applyFont="1" applyAlignment="1">
      <alignment horizontal="center" vertical="center" shrinkToFit="1"/>
    </xf>
    <xf numFmtId="49" fontId="5" fillId="0" borderId="40" xfId="3" applyNumberFormat="1" applyFont="1" applyBorder="1" applyAlignment="1">
      <alignment horizontal="right" vertical="top"/>
    </xf>
    <xf numFmtId="0" fontId="5" fillId="0" borderId="14" xfId="3" applyFont="1" applyBorder="1" applyAlignment="1">
      <alignment horizontal="center" vertical="center"/>
    </xf>
    <xf numFmtId="0" fontId="5" fillId="0" borderId="6" xfId="3" applyFont="1" applyBorder="1" applyAlignment="1">
      <alignment horizontal="center" vertical="center"/>
    </xf>
    <xf numFmtId="0" fontId="7" fillId="0" borderId="2"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5" fillId="0" borderId="6" xfId="3" applyFont="1" applyBorder="1" applyAlignment="1">
      <alignment horizontal="distributed" vertical="center" justifyLastLine="1"/>
    </xf>
    <xf numFmtId="0" fontId="5" fillId="0" borderId="46" xfId="3" applyFont="1" applyBorder="1" applyAlignment="1">
      <alignment horizontal="right" vertical="center"/>
    </xf>
    <xf numFmtId="0" fontId="5" fillId="0" borderId="0" xfId="3" applyFont="1" applyAlignment="1">
      <alignment vertical="top" wrapText="1"/>
    </xf>
    <xf numFmtId="0" fontId="5" fillId="0" borderId="34" xfId="3" applyFont="1" applyBorder="1" applyAlignment="1" applyProtection="1">
      <alignment horizontal="center" vertical="center"/>
      <protection locked="0"/>
    </xf>
    <xf numFmtId="0" fontId="5" fillId="0" borderId="43" xfId="3" applyFont="1" applyBorder="1" applyAlignment="1">
      <alignment horizontal="center" vertical="center"/>
    </xf>
    <xf numFmtId="0" fontId="5" fillId="0" borderId="21" xfId="3" applyFont="1" applyBorder="1" applyAlignment="1">
      <alignment horizontal="center" vertical="center"/>
    </xf>
    <xf numFmtId="0" fontId="5" fillId="0" borderId="27" xfId="3" applyFont="1" applyBorder="1" applyAlignment="1">
      <alignment horizontal="center" vertical="center"/>
    </xf>
    <xf numFmtId="0" fontId="5" fillId="0" borderId="27" xfId="3" applyFont="1" applyBorder="1" applyAlignment="1" applyProtection="1">
      <alignment horizontal="center" vertical="center" shrinkToFit="1"/>
      <protection locked="0"/>
    </xf>
    <xf numFmtId="0" fontId="5" fillId="0" borderId="28" xfId="3" applyFont="1" applyBorder="1" applyAlignment="1" applyProtection="1">
      <alignment horizontal="center" vertical="center" shrinkToFit="1"/>
      <protection locked="0"/>
    </xf>
    <xf numFmtId="0" fontId="5" fillId="0" borderId="6" xfId="3" applyFont="1" applyBorder="1">
      <alignment vertical="center"/>
    </xf>
    <xf numFmtId="0" fontId="5" fillId="0" borderId="6" xfId="3" applyFont="1" applyBorder="1" applyAlignment="1">
      <alignment horizontal="right" vertical="center"/>
    </xf>
    <xf numFmtId="0" fontId="5" fillId="0" borderId="6" xfId="3" applyFont="1" applyBorder="1" applyAlignment="1">
      <alignment horizontal="left" vertical="center" justifyLastLine="1"/>
    </xf>
    <xf numFmtId="0" fontId="5" fillId="0" borderId="27" xfId="3" applyFont="1" applyBorder="1">
      <alignment vertical="center"/>
    </xf>
    <xf numFmtId="49" fontId="5" fillId="0" borderId="34"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5" fillId="0" borderId="30" xfId="3" applyFont="1" applyBorder="1">
      <alignment vertical="center"/>
    </xf>
    <xf numFmtId="0" fontId="5" fillId="0" borderId="30" xfId="3" applyFont="1" applyBorder="1" applyAlignment="1">
      <alignment horizontal="center" vertical="center"/>
    </xf>
    <xf numFmtId="0" fontId="5" fillId="0" borderId="30" xfId="3" applyFont="1" applyBorder="1" applyAlignment="1" applyProtection="1">
      <alignment horizontal="center" vertical="center" shrinkToFit="1"/>
      <protection locked="0"/>
    </xf>
    <xf numFmtId="0" fontId="5" fillId="0" borderId="31" xfId="3" applyFont="1" applyBorder="1" applyAlignment="1" applyProtection="1">
      <alignment horizontal="center" vertical="center" shrinkToFit="1"/>
      <protection locked="0"/>
    </xf>
    <xf numFmtId="0" fontId="11" fillId="0" borderId="3" xfId="2" applyBorder="1" applyAlignment="1">
      <alignment horizontal="distributed" justifyLastLine="1"/>
    </xf>
    <xf numFmtId="0" fontId="11" fillId="0" borderId="5" xfId="2" applyBorder="1"/>
    <xf numFmtId="0" fontId="11" fillId="0" borderId="35" xfId="2" applyBorder="1" applyAlignment="1">
      <alignment horizontal="distributed" justifyLastLine="1"/>
    </xf>
    <xf numFmtId="0" fontId="11" fillId="0" borderId="33" xfId="2" applyBorder="1"/>
    <xf numFmtId="0" fontId="11" fillId="0" borderId="0" xfId="2"/>
    <xf numFmtId="0" fontId="14" fillId="0" borderId="4" xfId="3" applyFont="1" applyBorder="1" applyAlignment="1">
      <alignment horizontal="center" wrapText="1"/>
    </xf>
    <xf numFmtId="0" fontId="0" fillId="0" borderId="0" xfId="0" applyAlignment="1"/>
    <xf numFmtId="0" fontId="20" fillId="0" borderId="0" xfId="0" applyFont="1">
      <alignment vertical="center"/>
    </xf>
    <xf numFmtId="0" fontId="0" fillId="0" borderId="0" xfId="0" quotePrefix="1" applyAlignment="1">
      <alignment horizontal="right" vertical="center"/>
    </xf>
    <xf numFmtId="0" fontId="0" fillId="0" borderId="0" xfId="0" applyAlignment="1">
      <alignment horizontal="right" vertical="center"/>
    </xf>
    <xf numFmtId="0" fontId="8" fillId="0" borderId="47" xfId="3" applyFont="1" applyBorder="1" applyAlignment="1">
      <alignment horizontal="distributed" vertical="center"/>
    </xf>
    <xf numFmtId="0" fontId="8" fillId="0" borderId="48" xfId="3" applyFont="1" applyBorder="1" applyAlignment="1">
      <alignment horizontal="distributed" vertical="center"/>
    </xf>
    <xf numFmtId="0" fontId="23" fillId="0" borderId="0" xfId="7" applyFont="1" applyAlignment="1">
      <alignment horizontal="center" vertical="center"/>
    </xf>
    <xf numFmtId="0" fontId="24" fillId="0" borderId="0" xfId="7" applyFont="1" applyAlignment="1">
      <alignment horizontal="center" vertical="center"/>
    </xf>
    <xf numFmtId="0" fontId="23" fillId="0" borderId="0" xfId="7" applyFont="1" applyAlignment="1">
      <alignment vertical="center" wrapText="1"/>
    </xf>
    <xf numFmtId="0" fontId="23" fillId="0" borderId="0" xfId="7" applyFont="1" applyAlignment="1">
      <alignment horizontal="center" vertical="center" wrapText="1"/>
    </xf>
    <xf numFmtId="0" fontId="23" fillId="0" borderId="0" xfId="7" applyFont="1" applyAlignment="1">
      <alignment horizontal="left" vertical="center" wrapText="1"/>
    </xf>
    <xf numFmtId="0" fontId="23" fillId="0" borderId="0" xfId="7" applyFont="1" applyAlignment="1">
      <alignment wrapText="1"/>
    </xf>
    <xf numFmtId="0" fontId="23" fillId="0" borderId="0" xfId="7" applyFont="1"/>
    <xf numFmtId="0" fontId="23" fillId="0" borderId="0" xfId="7" applyFont="1" applyAlignment="1">
      <alignment vertical="center" wrapText="1" shrinkToFit="1"/>
    </xf>
    <xf numFmtId="0" fontId="23" fillId="0" borderId="0" xfId="7" applyFont="1" applyAlignment="1">
      <alignment horizontal="left" vertical="top" wrapText="1"/>
    </xf>
    <xf numFmtId="0" fontId="25" fillId="0" borderId="0" xfId="7" applyFont="1" applyAlignment="1">
      <alignment horizontal="center" vertical="center"/>
    </xf>
    <xf numFmtId="0" fontId="24" fillId="0" borderId="0" xfId="7" applyFont="1" applyAlignment="1">
      <alignment horizontal="right" vertical="center"/>
    </xf>
    <xf numFmtId="0" fontId="24" fillId="0" borderId="12" xfId="7" applyFont="1" applyBorder="1" applyAlignment="1">
      <alignment horizontal="center" vertical="center"/>
    </xf>
    <xf numFmtId="0" fontId="24" fillId="0" borderId="12" xfId="7" applyFont="1" applyBorder="1" applyAlignment="1">
      <alignment vertical="center"/>
    </xf>
    <xf numFmtId="0" fontId="24" fillId="0" borderId="0" xfId="7" applyFont="1"/>
    <xf numFmtId="0" fontId="24" fillId="0" borderId="0" xfId="7" applyFont="1" applyAlignment="1">
      <alignment wrapText="1"/>
    </xf>
    <xf numFmtId="0" fontId="24" fillId="0" borderId="0" xfId="7" applyFont="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wrapText="1" shrinkToFit="1"/>
    </xf>
    <xf numFmtId="0" fontId="24" fillId="0" borderId="0" xfId="7" applyFont="1" applyAlignment="1">
      <alignment horizontal="left" vertical="top" wrapText="1"/>
    </xf>
    <xf numFmtId="0" fontId="24" fillId="2" borderId="4" xfId="7" applyFont="1" applyFill="1" applyBorder="1" applyAlignment="1">
      <alignment horizontal="center" vertical="center"/>
    </xf>
    <xf numFmtId="0" fontId="24" fillId="2" borderId="4" xfId="7" applyFont="1" applyFill="1" applyBorder="1" applyAlignment="1">
      <alignment horizontal="center" vertical="center" wrapText="1"/>
    </xf>
    <xf numFmtId="0" fontId="24" fillId="2" borderId="33" xfId="7" applyFont="1" applyFill="1" applyBorder="1" applyAlignment="1">
      <alignment horizontal="center" vertical="center" wrapText="1"/>
    </xf>
    <xf numFmtId="0" fontId="24" fillId="0" borderId="33" xfId="7" applyFont="1" applyBorder="1" applyAlignment="1">
      <alignment horizontal="center" vertical="center" wrapText="1"/>
    </xf>
    <xf numFmtId="0" fontId="24" fillId="3" borderId="33" xfId="7" applyFont="1" applyFill="1" applyBorder="1" applyAlignment="1">
      <alignment horizontal="center" vertical="center"/>
    </xf>
    <xf numFmtId="0" fontId="24" fillId="3" borderId="5" xfId="7" applyFont="1" applyFill="1" applyBorder="1" applyAlignment="1">
      <alignment horizontal="left" vertical="center" wrapText="1"/>
    </xf>
    <xf numFmtId="0" fontId="24" fillId="3" borderId="5" xfId="7" applyFont="1" applyFill="1" applyBorder="1" applyAlignment="1">
      <alignment horizontal="center" vertical="center" wrapText="1"/>
    </xf>
    <xf numFmtId="0" fontId="24" fillId="4" borderId="4" xfId="7" applyFont="1" applyFill="1" applyBorder="1" applyAlignment="1">
      <alignment horizontal="center" vertical="center"/>
    </xf>
    <xf numFmtId="0" fontId="24" fillId="4" borderId="4" xfId="7" applyFont="1" applyFill="1" applyBorder="1" applyAlignment="1">
      <alignment horizontal="center" vertical="center" wrapText="1"/>
    </xf>
    <xf numFmtId="0" fontId="24" fillId="4" borderId="4" xfId="7" applyFont="1" applyFill="1" applyBorder="1" applyAlignment="1">
      <alignment horizontal="center" vertical="center" wrapText="1" shrinkToFit="1"/>
    </xf>
    <xf numFmtId="0" fontId="24" fillId="5" borderId="4" xfId="7" applyFont="1" applyFill="1" applyBorder="1" applyAlignment="1">
      <alignment horizontal="center" vertical="center"/>
    </xf>
    <xf numFmtId="0" fontId="24" fillId="5" borderId="4" xfId="7" applyFont="1" applyFill="1" applyBorder="1" applyAlignment="1">
      <alignment horizontal="center" vertical="center" wrapText="1"/>
    </xf>
    <xf numFmtId="0" fontId="24" fillId="0" borderId="4" xfId="7" applyFont="1" applyBorder="1" applyAlignment="1">
      <alignment horizontal="center" vertical="center" wrapText="1"/>
    </xf>
    <xf numFmtId="0" fontId="24" fillId="0" borderId="4" xfId="7" applyFont="1" applyBorder="1" applyAlignment="1">
      <alignment horizontal="center" vertical="center"/>
    </xf>
    <xf numFmtId="0" fontId="24" fillId="0" borderId="4" xfId="7" applyFont="1" applyBorder="1" applyAlignment="1">
      <alignment horizontal="center" vertical="center" shrinkToFit="1"/>
    </xf>
    <xf numFmtId="49" fontId="24" fillId="0" borderId="4" xfId="7" applyNumberFormat="1" applyFont="1" applyBorder="1" applyAlignment="1">
      <alignment horizontal="center" vertical="center" shrinkToFit="1"/>
    </xf>
    <xf numFmtId="0" fontId="24" fillId="0" borderId="4" xfId="7" applyFont="1" applyBorder="1" applyAlignment="1">
      <alignment vertical="center" shrinkToFit="1"/>
    </xf>
    <xf numFmtId="0" fontId="24" fillId="0" borderId="33" xfId="7" applyFont="1" applyBorder="1" applyAlignment="1">
      <alignment horizontal="center" vertical="center"/>
    </xf>
    <xf numFmtId="0" fontId="24" fillId="0" borderId="16" xfId="7" applyFont="1" applyBorder="1" applyAlignment="1">
      <alignment vertical="center" shrinkToFit="1"/>
    </xf>
    <xf numFmtId="0" fontId="24" fillId="0" borderId="4" xfId="7" applyFont="1" applyBorder="1" applyAlignment="1">
      <alignment vertical="center" wrapText="1"/>
    </xf>
    <xf numFmtId="0" fontId="24" fillId="0" borderId="4" xfId="7" applyFont="1" applyBorder="1" applyAlignment="1">
      <alignment vertical="center"/>
    </xf>
    <xf numFmtId="0" fontId="24" fillId="0" borderId="4" xfId="7" applyFont="1" applyBorder="1" applyAlignment="1">
      <alignment horizontal="left" vertical="center"/>
    </xf>
    <xf numFmtId="0" fontId="24" fillId="0" borderId="4" xfId="8" applyFont="1" applyBorder="1" applyAlignment="1">
      <alignment vertical="center"/>
    </xf>
    <xf numFmtId="0" fontId="24" fillId="0" borderId="4" xfId="7" applyFont="1" applyBorder="1" applyAlignment="1">
      <alignment horizontal="left" vertical="top" wrapText="1"/>
    </xf>
    <xf numFmtId="178" fontId="24" fillId="0" borderId="4" xfId="7" applyNumberFormat="1" applyFont="1" applyBorder="1" applyAlignment="1">
      <alignment horizontal="center" vertical="center" wrapText="1"/>
    </xf>
    <xf numFmtId="21" fontId="28" fillId="0" borderId="4" xfId="8" applyNumberFormat="1" applyFont="1" applyBorder="1" applyAlignment="1">
      <alignment horizontal="center" vertical="center"/>
    </xf>
    <xf numFmtId="0" fontId="24" fillId="0" borderId="5" xfId="7" applyFont="1" applyBorder="1" applyAlignment="1">
      <alignment vertical="center"/>
    </xf>
    <xf numFmtId="0" fontId="3" fillId="0" borderId="0" xfId="9">
      <alignment vertical="center"/>
    </xf>
    <xf numFmtId="0" fontId="11" fillId="0" borderId="3" xfId="2" applyBorder="1"/>
    <xf numFmtId="0" fontId="18" fillId="0" borderId="0" xfId="14" applyFont="1" applyAlignment="1">
      <alignment vertical="center"/>
    </xf>
    <xf numFmtId="0" fontId="18" fillId="0" borderId="0" xfId="14" applyFont="1" applyAlignment="1">
      <alignment horizontal="right" vertical="center"/>
    </xf>
    <xf numFmtId="0" fontId="30" fillId="0" borderId="0" xfId="14" applyFont="1" applyAlignment="1">
      <alignment vertical="center"/>
    </xf>
    <xf numFmtId="0" fontId="18" fillId="0" borderId="0" xfId="6" applyFont="1" applyAlignment="1">
      <alignment horizontal="right"/>
    </xf>
    <xf numFmtId="0" fontId="18" fillId="0" borderId="0" xfId="6" applyFont="1"/>
    <xf numFmtId="0" fontId="18" fillId="0" borderId="0" xfId="6" applyFont="1" applyAlignment="1">
      <alignment horizontal="right" vertical="center"/>
    </xf>
    <xf numFmtId="0" fontId="18" fillId="0" borderId="0" xfId="14" applyFont="1" applyAlignment="1">
      <alignment horizontal="right" vertical="center" indent="1"/>
    </xf>
    <xf numFmtId="0" fontId="8" fillId="0" borderId="6" xfId="3" applyFont="1" applyBorder="1" applyAlignment="1">
      <alignment horizontal="distributed" vertical="center"/>
    </xf>
    <xf numFmtId="0" fontId="5" fillId="0" borderId="0" xfId="5" applyFont="1" applyAlignment="1">
      <alignment vertical="center"/>
    </xf>
    <xf numFmtId="0" fontId="6" fillId="0" borderId="0" xfId="6" applyFont="1"/>
    <xf numFmtId="0" fontId="8" fillId="0" borderId="39" xfId="3" applyFont="1" applyBorder="1" applyAlignment="1">
      <alignment horizontal="distributed" vertical="center"/>
    </xf>
    <xf numFmtId="0" fontId="8" fillId="0" borderId="41" xfId="3" applyFont="1" applyBorder="1" applyAlignment="1">
      <alignment horizontal="distributed" vertical="center"/>
    </xf>
    <xf numFmtId="0" fontId="8" fillId="0" borderId="0" xfId="3" applyFont="1" applyAlignment="1">
      <alignment horizontal="distributed" vertical="center"/>
    </xf>
    <xf numFmtId="0" fontId="8" fillId="0" borderId="9" xfId="3" applyFont="1" applyBorder="1" applyAlignment="1">
      <alignment horizontal="distributed" vertical="center"/>
    </xf>
    <xf numFmtId="0" fontId="8" fillId="0" borderId="17" xfId="3" applyFont="1" applyBorder="1" applyAlignment="1">
      <alignment horizontal="distributed" vertical="center"/>
    </xf>
    <xf numFmtId="0" fontId="8" fillId="0" borderId="3" xfId="3" applyFont="1" applyBorder="1" applyAlignment="1">
      <alignment horizontal="distributed" vertical="center"/>
    </xf>
    <xf numFmtId="0" fontId="8" fillId="0" borderId="13" xfId="3" applyFont="1" applyBorder="1" applyAlignment="1">
      <alignment horizontal="distributed" vertical="center"/>
    </xf>
    <xf numFmtId="0" fontId="8" fillId="0" borderId="5" xfId="3" applyFont="1" applyBorder="1" applyAlignment="1">
      <alignment horizontal="distributed" vertical="center"/>
    </xf>
    <xf numFmtId="0" fontId="8" fillId="0" borderId="7" xfId="3" applyFont="1" applyBorder="1">
      <alignment vertical="center"/>
    </xf>
    <xf numFmtId="0" fontId="8" fillId="0" borderId="8" xfId="3" applyFont="1" applyBorder="1" applyAlignment="1">
      <alignment horizontal="distributed" vertical="center"/>
    </xf>
    <xf numFmtId="0" fontId="8" fillId="0" borderId="34" xfId="3" applyFont="1" applyBorder="1" applyAlignment="1">
      <alignment horizontal="right" vertical="center" shrinkToFit="1"/>
    </xf>
    <xf numFmtId="0" fontId="18" fillId="0" borderId="0" xfId="0" applyFont="1" applyAlignment="1"/>
    <xf numFmtId="0" fontId="31" fillId="0" borderId="0" xfId="10" applyFont="1">
      <alignment vertical="center"/>
    </xf>
    <xf numFmtId="179" fontId="9" fillId="0" borderId="0" xfId="0" applyNumberFormat="1" applyFont="1" applyAlignment="1">
      <alignment horizontal="left" vertical="center"/>
    </xf>
    <xf numFmtId="0" fontId="8" fillId="0" borderId="5" xfId="3" applyFont="1" applyBorder="1" applyAlignment="1">
      <alignment horizontal="left" vertical="center"/>
    </xf>
    <xf numFmtId="0" fontId="0" fillId="0" borderId="4" xfId="0" applyBorder="1" applyAlignment="1"/>
    <xf numFmtId="0" fontId="24" fillId="3" borderId="4" xfId="7" applyFont="1" applyFill="1" applyBorder="1" applyAlignment="1">
      <alignment horizontal="left" vertical="center" wrapText="1"/>
    </xf>
    <xf numFmtId="179" fontId="31" fillId="0" borderId="0" xfId="0" applyNumberFormat="1" applyFont="1" applyAlignment="1">
      <alignment horizontal="left" vertical="center"/>
    </xf>
    <xf numFmtId="0" fontId="31" fillId="0" borderId="0" xfId="10" applyFont="1" applyAlignment="1">
      <alignment horizontal="left" vertical="center"/>
    </xf>
    <xf numFmtId="0" fontId="10" fillId="0" borderId="0" xfId="1">
      <alignment vertical="center"/>
    </xf>
    <xf numFmtId="0" fontId="32" fillId="0" borderId="0" xfId="10" applyFont="1">
      <alignment vertical="center"/>
    </xf>
    <xf numFmtId="179" fontId="31" fillId="0" borderId="0" xfId="0" applyNumberFormat="1" applyFont="1" applyAlignment="1">
      <alignment horizontal="center" vertical="center"/>
    </xf>
    <xf numFmtId="179" fontId="31" fillId="0" borderId="0" xfId="0" applyNumberFormat="1" applyFont="1">
      <alignment vertical="center"/>
    </xf>
    <xf numFmtId="0" fontId="35" fillId="0" borderId="0" xfId="7" applyFont="1" applyAlignment="1">
      <alignment horizontal="center" vertical="center" wrapText="1"/>
    </xf>
    <xf numFmtId="0" fontId="35" fillId="0" borderId="0" xfId="7" applyFont="1" applyAlignment="1">
      <alignment horizontal="center" vertical="center"/>
    </xf>
    <xf numFmtId="0" fontId="35" fillId="0" borderId="0" xfId="7" applyFont="1" applyAlignment="1">
      <alignment horizontal="left" vertical="center" wrapText="1"/>
    </xf>
    <xf numFmtId="0" fontId="35" fillId="0" borderId="0" xfId="7" applyFont="1" applyAlignment="1">
      <alignment wrapText="1"/>
    </xf>
    <xf numFmtId="0" fontId="35" fillId="0" borderId="0" xfId="7" applyFont="1"/>
    <xf numFmtId="0" fontId="35" fillId="0" borderId="0" xfId="7" applyFont="1" applyAlignment="1">
      <alignment vertical="center" wrapText="1"/>
    </xf>
    <xf numFmtId="0" fontId="35" fillId="0" borderId="0" xfId="7" applyFont="1" applyAlignment="1">
      <alignment vertical="center" wrapText="1" shrinkToFit="1"/>
    </xf>
    <xf numFmtId="0" fontId="35" fillId="0" borderId="0" xfId="7" applyFont="1" applyAlignment="1">
      <alignment horizontal="left" vertical="top" wrapText="1"/>
    </xf>
    <xf numFmtId="0" fontId="31" fillId="0" borderId="0" xfId="0" applyFont="1" applyAlignment="1"/>
    <xf numFmtId="179" fontId="31" fillId="0" borderId="0" xfId="10" applyNumberFormat="1" applyFont="1" applyAlignment="1">
      <alignment horizontal="distributed" vertical="center"/>
    </xf>
    <xf numFmtId="179" fontId="31" fillId="0" borderId="0" xfId="0" applyNumberFormat="1" applyFont="1" applyAlignment="1">
      <alignment horizontal="distributed" vertical="center"/>
    </xf>
    <xf numFmtId="0" fontId="18" fillId="0" borderId="0" xfId="14" quotePrefix="1" applyFont="1" applyAlignment="1">
      <alignment vertical="center" shrinkToFit="1"/>
    </xf>
    <xf numFmtId="0" fontId="18" fillId="0" borderId="0" xfId="14" applyFont="1" applyAlignment="1">
      <alignment vertical="center" shrinkToFit="1"/>
    </xf>
    <xf numFmtId="0" fontId="29" fillId="0" borderId="0" xfId="14" applyFont="1" applyAlignment="1">
      <alignment vertical="center" shrinkToFit="1"/>
    </xf>
    <xf numFmtId="177" fontId="18" fillId="0" borderId="0" xfId="14" quotePrefix="1" applyNumberFormat="1" applyFont="1" applyAlignment="1">
      <alignment horizontal="distributed" vertical="center"/>
    </xf>
    <xf numFmtId="0" fontId="34" fillId="0" borderId="0" xfId="14" applyFont="1" applyAlignment="1">
      <alignment horizontal="center" vertical="center"/>
    </xf>
    <xf numFmtId="179" fontId="9" fillId="0" borderId="0" xfId="0" applyNumberFormat="1" applyFont="1" applyAlignment="1">
      <alignment horizontal="left" vertical="center"/>
    </xf>
    <xf numFmtId="179" fontId="31" fillId="0" borderId="0" xfId="0" applyNumberFormat="1" applyFont="1" applyAlignment="1">
      <alignment horizontal="left" vertical="center"/>
    </xf>
    <xf numFmtId="179" fontId="9" fillId="0" borderId="0" xfId="0" applyNumberFormat="1" applyFont="1" applyAlignment="1">
      <alignment horizontal="distributed" vertical="center"/>
    </xf>
    <xf numFmtId="179" fontId="31" fillId="0" borderId="0" xfId="0" applyNumberFormat="1" applyFont="1" applyAlignment="1">
      <alignment horizontal="distributed" vertical="center"/>
    </xf>
    <xf numFmtId="0" fontId="31" fillId="0" borderId="0" xfId="10" applyFont="1" applyAlignment="1">
      <alignment vertical="center" shrinkToFit="1"/>
    </xf>
    <xf numFmtId="0" fontId="31" fillId="0" borderId="0" xfId="10" applyFont="1" applyAlignment="1">
      <alignment horizontal="left" vertical="center"/>
    </xf>
    <xf numFmtId="0" fontId="20" fillId="0" borderId="0" xfId="0" applyFont="1" applyAlignment="1">
      <alignment vertical="center" wrapText="1"/>
    </xf>
    <xf numFmtId="0" fontId="0" fillId="0" borderId="0" xfId="0" applyAlignment="1">
      <alignment vertical="center" wrapText="1"/>
    </xf>
    <xf numFmtId="0" fontId="8" fillId="0" borderId="49" xfId="3" applyFont="1" applyBorder="1" applyAlignment="1">
      <alignment horizontal="center" vertical="center"/>
    </xf>
    <xf numFmtId="0" fontId="8" fillId="0" borderId="30" xfId="3" applyFont="1" applyBorder="1" applyAlignment="1">
      <alignment horizontal="center" vertical="center"/>
    </xf>
    <xf numFmtId="0" fontId="5" fillId="0" borderId="30" xfId="3" applyFont="1" applyBorder="1" applyAlignment="1">
      <alignment vertical="center" shrinkToFit="1"/>
    </xf>
    <xf numFmtId="0" fontId="8" fillId="0" borderId="30" xfId="0" applyFont="1" applyBorder="1" applyAlignment="1">
      <alignment vertical="center" shrinkToFit="1"/>
    </xf>
    <xf numFmtId="0" fontId="5" fillId="0" borderId="30" xfId="3" applyFont="1" applyBorder="1" applyAlignment="1">
      <alignment horizontal="distributed" vertical="center" shrinkToFit="1"/>
    </xf>
    <xf numFmtId="0" fontId="8" fillId="0" borderId="30" xfId="0" applyFont="1" applyBorder="1" applyAlignment="1">
      <alignment horizontal="distributed" vertical="center" shrinkToFit="1"/>
    </xf>
    <xf numFmtId="0" fontId="5" fillId="0" borderId="16" xfId="3" applyFont="1" applyBorder="1" applyAlignment="1">
      <alignment horizontal="distributed" vertical="center"/>
    </xf>
    <xf numFmtId="0" fontId="5" fillId="0" borderId="14" xfId="3" applyFont="1" applyBorder="1" applyAlignment="1">
      <alignment horizontal="distributed" vertical="center"/>
    </xf>
    <xf numFmtId="0" fontId="5" fillId="0" borderId="6" xfId="3" applyFont="1" applyBorder="1" applyAlignment="1" applyProtection="1">
      <alignment horizontal="center" vertical="center"/>
      <protection locked="0"/>
    </xf>
    <xf numFmtId="0" fontId="5" fillId="0" borderId="7" xfId="3" applyFont="1" applyBorder="1" applyAlignment="1" applyProtection="1">
      <alignment horizontal="center" vertical="center"/>
      <protection locked="0"/>
    </xf>
    <xf numFmtId="49" fontId="5" fillId="0" borderId="34"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8" fillId="0" borderId="24" xfId="3" applyFont="1" applyBorder="1" applyAlignment="1">
      <alignment horizontal="center" vertical="center"/>
    </xf>
    <xf numFmtId="0" fontId="8" fillId="0" borderId="8" xfId="3" applyFont="1" applyBorder="1" applyAlignment="1">
      <alignment horizontal="center" vertical="center"/>
    </xf>
    <xf numFmtId="0" fontId="8" fillId="0" borderId="1" xfId="3" applyFont="1" applyBorder="1" applyAlignment="1">
      <alignment horizontal="center" vertical="center"/>
    </xf>
    <xf numFmtId="176" fontId="8" fillId="0" borderId="6" xfId="3" applyNumberFormat="1" applyFont="1" applyBorder="1" applyAlignment="1" applyProtection="1">
      <alignment horizontal="left" vertical="center"/>
      <protection locked="0"/>
    </xf>
    <xf numFmtId="176" fontId="8" fillId="0" borderId="7" xfId="3" applyNumberFormat="1" applyFont="1" applyBorder="1" applyAlignment="1" applyProtection="1">
      <alignment horizontal="left" vertical="center"/>
      <protection locked="0"/>
    </xf>
    <xf numFmtId="0" fontId="8" fillId="0" borderId="30" xfId="3" applyFont="1" applyBorder="1" applyAlignment="1" applyProtection="1">
      <alignment horizontal="center" vertical="center"/>
      <protection locked="0"/>
    </xf>
    <xf numFmtId="0" fontId="8" fillId="0" borderId="31" xfId="3" applyFont="1" applyBorder="1" applyAlignment="1" applyProtection="1">
      <alignment horizontal="center" vertical="center"/>
      <protection locked="0"/>
    </xf>
    <xf numFmtId="49" fontId="8" fillId="0" borderId="30" xfId="0" applyNumberFormat="1" applyFont="1" applyBorder="1" applyAlignment="1">
      <alignment horizontal="center" vertical="center"/>
    </xf>
    <xf numFmtId="176" fontId="5" fillId="0" borderId="47" xfId="3" applyNumberFormat="1" applyFont="1" applyBorder="1" applyAlignment="1" applyProtection="1">
      <alignment horizontal="left" vertical="center" shrinkToFit="1"/>
      <protection locked="0"/>
    </xf>
    <xf numFmtId="0" fontId="8" fillId="0" borderId="42" xfId="3" applyFont="1" applyBorder="1" applyAlignment="1">
      <alignment horizontal="center" vertical="distributed" textRotation="255" justifyLastLine="1"/>
    </xf>
    <xf numFmtId="0" fontId="8" fillId="0" borderId="43" xfId="3" applyFont="1" applyBorder="1" applyAlignment="1">
      <alignment horizontal="center" vertical="distributed" textRotation="255" justifyLastLine="1"/>
    </xf>
    <xf numFmtId="0" fontId="8" fillId="0" borderId="22" xfId="3" applyFont="1" applyBorder="1" applyAlignment="1">
      <alignment horizontal="center" vertical="distributed" textRotation="255" justifyLastLine="1"/>
    </xf>
    <xf numFmtId="0" fontId="8" fillId="0" borderId="23" xfId="3" applyFont="1" applyBorder="1" applyAlignment="1">
      <alignment horizontal="center" vertical="distributed" textRotation="255" justifyLastLine="1"/>
    </xf>
    <xf numFmtId="0" fontId="8" fillId="0" borderId="10" xfId="3" applyFont="1" applyBorder="1" applyAlignment="1">
      <alignment horizontal="center" vertical="distributed" textRotation="255" justifyLastLine="1"/>
    </xf>
    <xf numFmtId="0" fontId="8" fillId="0" borderId="25" xfId="3" applyFont="1" applyBorder="1" applyAlignment="1">
      <alignment horizontal="center" vertical="distributed" textRotation="255" justifyLastLine="1"/>
    </xf>
    <xf numFmtId="0" fontId="5" fillId="0" borderId="26" xfId="3" applyFont="1" applyBorder="1" applyAlignment="1">
      <alignment vertical="center" shrinkToFit="1"/>
    </xf>
    <xf numFmtId="0" fontId="5" fillId="0" borderId="27" xfId="3" applyFont="1" applyBorder="1" applyAlignment="1">
      <alignment vertical="center" shrinkToFit="1"/>
    </xf>
    <xf numFmtId="0" fontId="5" fillId="0" borderId="27" xfId="3" applyFont="1" applyBorder="1" applyAlignment="1" applyProtection="1">
      <alignment horizontal="left" vertical="center"/>
      <protection locked="0"/>
    </xf>
    <xf numFmtId="0" fontId="5" fillId="0" borderId="28" xfId="3"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8" fillId="0" borderId="6" xfId="3" applyFont="1" applyBorder="1" applyAlignment="1" applyProtection="1">
      <alignment horizontal="left" vertical="center"/>
      <protection locked="0"/>
    </xf>
    <xf numFmtId="0" fontId="8" fillId="0" borderId="7" xfId="3" applyFont="1" applyBorder="1" applyAlignment="1" applyProtection="1">
      <alignment horizontal="left" vertical="center"/>
      <protection locked="0"/>
    </xf>
    <xf numFmtId="0" fontId="5" fillId="0" borderId="32" xfId="3" applyFont="1" applyBorder="1" applyAlignment="1">
      <alignment horizontal="distributed" vertical="center"/>
    </xf>
    <xf numFmtId="0" fontId="5" fillId="0" borderId="6" xfId="3" applyFont="1" applyBorder="1" applyAlignment="1">
      <alignment horizontal="distributed" vertical="center"/>
    </xf>
    <xf numFmtId="0" fontId="5" fillId="0" borderId="33" xfId="3" applyFont="1" applyBorder="1" applyAlignment="1">
      <alignment horizontal="distributed" vertical="center"/>
    </xf>
    <xf numFmtId="0" fontId="5" fillId="0" borderId="42" xfId="3" applyFont="1" applyBorder="1" applyAlignment="1">
      <alignment horizontal="center"/>
    </xf>
    <xf numFmtId="0" fontId="5" fillId="0" borderId="14" xfId="3" applyFont="1" applyBorder="1" applyAlignment="1">
      <alignment horizontal="center"/>
    </xf>
    <xf numFmtId="0" fontId="5" fillId="0" borderId="43" xfId="3" applyFont="1" applyBorder="1" applyAlignment="1">
      <alignment horizontal="center"/>
    </xf>
    <xf numFmtId="0" fontId="5" fillId="0" borderId="19" xfId="3" applyFont="1" applyBorder="1" applyAlignment="1">
      <alignment horizontal="center" vertical="center" shrinkToFit="1"/>
    </xf>
    <xf numFmtId="0" fontId="5" fillId="0" borderId="12" xfId="3" applyFont="1" applyBorder="1" applyAlignment="1">
      <alignment horizontal="center" vertical="center" shrinkToFit="1"/>
    </xf>
    <xf numFmtId="0" fontId="5" fillId="0" borderId="3" xfId="3" applyFont="1" applyBorder="1" applyAlignment="1">
      <alignment horizontal="center" vertical="center" shrinkToFit="1"/>
    </xf>
    <xf numFmtId="0" fontId="5" fillId="0" borderId="42" xfId="3" applyFont="1" applyBorder="1" applyAlignment="1">
      <alignment horizontal="center" vertical="distributed"/>
    </xf>
    <xf numFmtId="0" fontId="5" fillId="0" borderId="14" xfId="3" applyFont="1" applyBorder="1" applyAlignment="1">
      <alignment horizontal="center" vertical="distributed"/>
    </xf>
    <xf numFmtId="0" fontId="5" fillId="0" borderId="22" xfId="3" applyFont="1" applyBorder="1" applyAlignment="1">
      <alignment horizontal="center" vertical="distributed"/>
    </xf>
    <xf numFmtId="0" fontId="5" fillId="0" borderId="0" xfId="3" applyFont="1" applyAlignment="1">
      <alignment horizontal="center" vertical="distributed"/>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33" xfId="3" applyFont="1" applyBorder="1" applyAlignment="1" applyProtection="1">
      <alignment horizontal="center" vertical="center"/>
      <protection locked="0"/>
    </xf>
    <xf numFmtId="0" fontId="5" fillId="0" borderId="6"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176" fontId="5" fillId="0" borderId="0" xfId="3" applyNumberFormat="1" applyFont="1" applyAlignment="1" applyProtection="1">
      <alignment horizontal="left" vertical="center"/>
      <protection locked="0"/>
    </xf>
    <xf numFmtId="176" fontId="5" fillId="0" borderId="15" xfId="3" applyNumberFormat="1" applyFont="1" applyBorder="1" applyAlignment="1" applyProtection="1">
      <alignment horizontal="left" vertical="center"/>
      <protection locked="0"/>
    </xf>
    <xf numFmtId="176" fontId="5" fillId="0" borderId="47" xfId="3" applyNumberFormat="1" applyFont="1" applyBorder="1" applyAlignment="1" applyProtection="1">
      <alignment horizontal="left" vertical="center"/>
      <protection locked="0"/>
    </xf>
    <xf numFmtId="0" fontId="8" fillId="0" borderId="47" xfId="3" applyFont="1" applyBorder="1" applyAlignment="1">
      <alignment horizontal="center" vertical="center"/>
    </xf>
    <xf numFmtId="0" fontId="8" fillId="0" borderId="48" xfId="3" applyFont="1" applyBorder="1" applyAlignment="1">
      <alignment horizontal="center" vertical="center"/>
    </xf>
    <xf numFmtId="0" fontId="5" fillId="0" borderId="8" xfId="3" applyFont="1" applyBorder="1" applyAlignment="1" applyProtection="1">
      <alignment horizontal="center" vertical="center" wrapText="1"/>
      <protection locked="0"/>
    </xf>
    <xf numFmtId="0" fontId="5" fillId="0" borderId="6" xfId="3" applyFont="1" applyBorder="1" applyProtection="1">
      <alignment vertical="center"/>
      <protection locked="0"/>
    </xf>
    <xf numFmtId="0" fontId="5" fillId="0" borderId="33" xfId="3" applyFont="1" applyBorder="1" applyProtection="1">
      <alignment vertical="center"/>
      <protection locked="0"/>
    </xf>
    <xf numFmtId="0" fontId="5" fillId="0" borderId="7" xfId="3" applyFont="1" applyBorder="1" applyProtection="1">
      <alignment vertical="center"/>
      <protection locked="0"/>
    </xf>
    <xf numFmtId="0" fontId="22" fillId="0" borderId="6" xfId="1" applyFont="1" applyBorder="1" applyAlignment="1" applyProtection="1">
      <alignment vertical="center"/>
      <protection locked="0"/>
    </xf>
    <xf numFmtId="0" fontId="22" fillId="0" borderId="7" xfId="1" applyFont="1" applyBorder="1" applyAlignment="1" applyProtection="1">
      <alignment vertical="center"/>
      <protection locked="0"/>
    </xf>
    <xf numFmtId="0" fontId="5" fillId="0" borderId="22" xfId="3" applyFont="1" applyBorder="1" applyAlignment="1" applyProtection="1">
      <alignment horizontal="center" vertical="center" wrapText="1"/>
      <protection locked="0"/>
    </xf>
    <xf numFmtId="0" fontId="5" fillId="0" borderId="0" xfId="3" applyFont="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24" xfId="3" applyFont="1" applyBorder="1">
      <alignment vertical="center"/>
    </xf>
    <xf numFmtId="0" fontId="5" fillId="0" borderId="8" xfId="3" applyFont="1" applyBorder="1">
      <alignment vertical="center"/>
    </xf>
    <xf numFmtId="49" fontId="5" fillId="0" borderId="49"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5" fillId="0" borderId="12" xfId="3" applyFont="1" applyBorder="1" applyAlignment="1" applyProtection="1">
      <alignment horizontal="left" vertical="center"/>
      <protection locked="0"/>
    </xf>
    <xf numFmtId="0" fontId="5" fillId="0" borderId="13" xfId="3" applyFont="1" applyBorder="1" applyAlignment="1" applyProtection="1">
      <alignment horizontal="left" vertical="center"/>
      <protection locked="0"/>
    </xf>
    <xf numFmtId="0" fontId="5" fillId="0" borderId="0" xfId="3" applyFont="1" applyAlignment="1">
      <alignment vertical="center" shrinkToFit="1"/>
    </xf>
    <xf numFmtId="49" fontId="5" fillId="0" borderId="24" xfId="3" applyNumberFormat="1" applyFont="1" applyBorder="1" applyAlignment="1">
      <alignment horizontal="distributed" vertical="center" justifyLastLine="1"/>
    </xf>
    <xf numFmtId="49" fontId="5" fillId="0" borderId="8" xfId="3" applyNumberFormat="1" applyFont="1" applyBorder="1" applyAlignment="1">
      <alignment horizontal="distributed" vertical="center" justifyLastLine="1"/>
    </xf>
    <xf numFmtId="49" fontId="5" fillId="0" borderId="1" xfId="3" applyNumberFormat="1" applyFont="1" applyBorder="1" applyAlignment="1">
      <alignment horizontal="distributed" vertical="center" justifyLastLine="1"/>
    </xf>
    <xf numFmtId="49" fontId="5" fillId="0" borderId="19" xfId="3" applyNumberFormat="1" applyFont="1" applyBorder="1" applyAlignment="1">
      <alignment horizontal="distributed" vertical="center" justifyLastLine="1"/>
    </xf>
    <xf numFmtId="49" fontId="5" fillId="0" borderId="12" xfId="3" applyNumberFormat="1" applyFont="1" applyBorder="1" applyAlignment="1">
      <alignment horizontal="distributed" vertical="center" justifyLastLine="1"/>
    </xf>
    <xf numFmtId="49" fontId="5" fillId="0" borderId="3" xfId="3" applyNumberFormat="1" applyFont="1" applyBorder="1" applyAlignment="1">
      <alignment horizontal="distributed" vertical="center" justifyLastLine="1"/>
    </xf>
    <xf numFmtId="176" fontId="5" fillId="0" borderId="39" xfId="3" applyNumberFormat="1" applyFont="1" applyBorder="1" applyAlignment="1" applyProtection="1">
      <alignment horizontal="left" vertical="center"/>
      <protection locked="0"/>
    </xf>
    <xf numFmtId="0" fontId="8" fillId="0" borderId="0" xfId="3" applyFont="1" applyAlignment="1">
      <alignment horizontal="right" vertical="top"/>
    </xf>
    <xf numFmtId="0" fontId="6" fillId="0" borderId="0" xfId="3" applyFont="1" applyAlignment="1">
      <alignment horizontal="center" vertical="center"/>
    </xf>
    <xf numFmtId="0" fontId="22" fillId="0" borderId="12" xfId="1" applyFont="1" applyBorder="1" applyAlignment="1" applyProtection="1">
      <alignment horizontal="left" vertical="center"/>
      <protection locked="0"/>
    </xf>
    <xf numFmtId="0" fontId="5" fillId="0" borderId="42" xfId="3" applyFont="1" applyBorder="1" applyAlignment="1">
      <alignment horizontal="center" vertical="center"/>
    </xf>
    <xf numFmtId="0" fontId="5" fillId="0" borderId="14" xfId="3" applyFont="1" applyBorder="1" applyAlignment="1">
      <alignment horizontal="center" vertical="center"/>
    </xf>
    <xf numFmtId="0" fontId="5" fillId="0" borderId="43" xfId="3" applyFont="1" applyBorder="1" applyAlignment="1">
      <alignment horizontal="center" vertical="center"/>
    </xf>
    <xf numFmtId="0" fontId="5" fillId="0" borderId="19" xfId="3" applyFont="1" applyBorder="1" applyAlignment="1">
      <alignment horizontal="center" vertical="center"/>
    </xf>
    <xf numFmtId="0" fontId="5" fillId="0" borderId="12" xfId="3" applyFont="1" applyBorder="1" applyAlignment="1">
      <alignment horizontal="center" vertical="center"/>
    </xf>
    <xf numFmtId="0" fontId="5" fillId="0" borderId="3" xfId="3" applyFont="1" applyBorder="1" applyAlignment="1">
      <alignment horizontal="center" vertical="center"/>
    </xf>
    <xf numFmtId="0" fontId="8" fillId="0" borderId="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5" fillId="0" borderId="0" xfId="3" applyFont="1">
      <alignment vertical="center"/>
    </xf>
    <xf numFmtId="0" fontId="5" fillId="0" borderId="11" xfId="3" applyFont="1" applyBorder="1" applyAlignment="1">
      <alignment vertical="center" shrinkToFit="1"/>
    </xf>
    <xf numFmtId="0" fontId="5" fillId="0" borderId="20" xfId="3" applyFont="1" applyBorder="1" applyAlignment="1">
      <alignment horizontal="center" vertical="center"/>
    </xf>
    <xf numFmtId="0" fontId="5" fillId="0" borderId="27" xfId="3" applyFont="1" applyBorder="1" applyAlignment="1">
      <alignment horizontal="center" vertical="center"/>
    </xf>
    <xf numFmtId="0" fontId="5" fillId="0" borderId="44" xfId="3" applyFont="1" applyBorder="1" applyAlignment="1" applyProtection="1">
      <alignment horizontal="center" vertical="center" shrinkToFit="1"/>
      <protection locked="0"/>
    </xf>
    <xf numFmtId="0" fontId="5" fillId="0" borderId="27" xfId="3" applyFont="1" applyBorder="1" applyAlignment="1" applyProtection="1">
      <alignment horizontal="center" vertical="center" shrinkToFit="1"/>
      <protection locked="0"/>
    </xf>
    <xf numFmtId="0" fontId="5" fillId="0" borderId="21" xfId="3" applyFont="1" applyBorder="1" applyAlignment="1" applyProtection="1">
      <alignment horizontal="center" vertical="center" shrinkToFit="1"/>
      <protection locked="0"/>
    </xf>
    <xf numFmtId="0" fontId="5" fillId="0" borderId="26" xfId="3" applyFont="1" applyBorder="1" applyAlignment="1">
      <alignment horizontal="center" vertical="center"/>
    </xf>
    <xf numFmtId="0" fontId="5" fillId="0" borderId="45" xfId="3" applyFont="1" applyBorder="1" applyAlignment="1">
      <alignment horizontal="center" vertical="center"/>
    </xf>
    <xf numFmtId="0" fontId="5" fillId="0" borderId="44"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2" xfId="3" applyFont="1" applyBorder="1" applyAlignment="1">
      <alignment horizontal="distributed" vertical="center"/>
    </xf>
    <xf numFmtId="0" fontId="5" fillId="0" borderId="0" xfId="3" applyFont="1" applyAlignment="1">
      <alignment horizontal="distributed" vertical="center"/>
    </xf>
    <xf numFmtId="0" fontId="5" fillId="0" borderId="23" xfId="3" applyFont="1" applyBorder="1" applyAlignment="1">
      <alignment horizontal="distributed" vertical="center"/>
    </xf>
    <xf numFmtId="0" fontId="5" fillId="0" borderId="0" xfId="3" applyFont="1" applyAlignment="1" applyProtection="1">
      <alignment horizontal="distributed" vertical="center" justifyLastLine="1"/>
      <protection locked="0"/>
    </xf>
    <xf numFmtId="0" fontId="7" fillId="0" borderId="24"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7" fillId="0" borderId="8" xfId="3" applyFont="1" applyBorder="1" applyAlignment="1" applyProtection="1">
      <alignment horizontal="distributed" justifyLastLine="1"/>
      <protection locked="0"/>
    </xf>
    <xf numFmtId="0" fontId="5" fillId="0" borderId="2" xfId="3" applyFont="1" applyBorder="1" applyAlignment="1">
      <alignment horizontal="center" vertical="center"/>
    </xf>
    <xf numFmtId="0" fontId="5" fillId="0" borderId="8" xfId="3" applyFont="1" applyBorder="1" applyAlignment="1">
      <alignment horizontal="center" vertical="center"/>
    </xf>
    <xf numFmtId="0" fontId="5" fillId="0" borderId="17" xfId="3" applyFont="1" applyBorder="1" applyAlignment="1">
      <alignment horizontal="center" vertical="center"/>
    </xf>
    <xf numFmtId="0" fontId="5" fillId="0" borderId="0" xfId="3" applyFont="1" applyAlignment="1">
      <alignment horizontal="center" vertical="center"/>
    </xf>
    <xf numFmtId="0" fontId="25" fillId="0" borderId="0" xfId="7" applyFont="1" applyAlignment="1">
      <alignment horizontal="center" vertical="center"/>
    </xf>
    <xf numFmtId="0" fontId="24" fillId="2" borderId="12" xfId="7" applyFont="1" applyFill="1" applyBorder="1" applyAlignment="1">
      <alignment horizontal="center" vertical="center"/>
    </xf>
  </cellXfs>
  <cellStyles count="15">
    <cellStyle name="ハイパーリンク" xfId="1" builtinId="8"/>
    <cellStyle name="ハイパーリンク 3" xfId="4" xr:uid="{00000000-0005-0000-0000-000001000000}"/>
    <cellStyle name="標準" xfId="0" builtinId="0"/>
    <cellStyle name="標準 11" xfId="10" xr:uid="{080FCC63-9131-4DBD-B715-BDAF58C2309A}"/>
    <cellStyle name="標準 11 2" xfId="12" xr:uid="{0CD5F077-CC5C-4F34-B5AC-062A6121AAA4}"/>
    <cellStyle name="標準 2" xfId="5" xr:uid="{00000000-0005-0000-0000-000003000000}"/>
    <cellStyle name="標準 2 2" xfId="3" xr:uid="{00000000-0005-0000-0000-000004000000}"/>
    <cellStyle name="標準 2 3" xfId="7" xr:uid="{184956E9-0D1D-4547-AC46-E0806983C8B3}"/>
    <cellStyle name="標準 2 3 2" xfId="14" xr:uid="{B045D02F-AB59-4F26-8634-6295DDA0D467}"/>
    <cellStyle name="標準 3" xfId="8" xr:uid="{F05A0071-02CE-40E2-8403-56CBF1192F46}"/>
    <cellStyle name="標準 4" xfId="9" xr:uid="{FF47AFE1-B565-499F-9CB0-13F20B7C9716}"/>
    <cellStyle name="標準 5" xfId="11" xr:uid="{4EAEA22F-E955-46EE-BB3B-B9E92B7B1DB1}"/>
    <cellStyle name="標準 6" xfId="13" xr:uid="{0421A734-51E1-40F4-B305-C617A86729E2}"/>
    <cellStyle name="標準_医師手当最新" xfId="2" xr:uid="{00000000-0005-0000-0000-000005000000}"/>
    <cellStyle name="標準_辞令交付" xfId="6" xr:uid="{00000000-0005-0000-0000-000006000000}"/>
  </cellStyles>
  <dxfs count="11">
    <dxf>
      <fill>
        <patternFill>
          <bgColor rgb="FFFF00FF"/>
        </patternFill>
      </fill>
    </dxf>
    <dxf>
      <font>
        <color rgb="FF9C0006"/>
      </font>
      <fill>
        <patternFill>
          <bgColor rgb="FFFFC7CE"/>
        </patternFill>
      </fill>
    </dxf>
    <dxf>
      <fill>
        <patternFill>
          <bgColor rgb="FFFFCCFF"/>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89644</xdr:colOff>
      <xdr:row>231</xdr:row>
      <xdr:rowOff>53789</xdr:rowOff>
    </xdr:from>
    <xdr:to>
      <xdr:col>2</xdr:col>
      <xdr:colOff>170327</xdr:colOff>
      <xdr:row>233</xdr:row>
      <xdr:rowOff>152400</xdr:rowOff>
    </xdr:to>
    <xdr:sp macro="" textlink="">
      <xdr:nvSpPr>
        <xdr:cNvPr id="5" name="左大かっこ 4">
          <a:extLst>
            <a:ext uri="{FF2B5EF4-FFF2-40B4-BE49-F238E27FC236}">
              <a16:creationId xmlns:a16="http://schemas.microsoft.com/office/drawing/2014/main" id="{3147E3C1-0512-4290-9F6F-5616B9E18721}"/>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89644</xdr:colOff>
      <xdr:row>231</xdr:row>
      <xdr:rowOff>53789</xdr:rowOff>
    </xdr:from>
    <xdr:to>
      <xdr:col>2</xdr:col>
      <xdr:colOff>170327</xdr:colOff>
      <xdr:row>233</xdr:row>
      <xdr:rowOff>152400</xdr:rowOff>
    </xdr:to>
    <xdr:sp macro="" textlink="">
      <xdr:nvSpPr>
        <xdr:cNvPr id="3" name="左大かっこ 2">
          <a:extLst>
            <a:ext uri="{FF2B5EF4-FFF2-40B4-BE49-F238E27FC236}">
              <a16:creationId xmlns:a16="http://schemas.microsoft.com/office/drawing/2014/main" id="{61987468-B24F-46EB-A01E-293975283712}"/>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57149</xdr:colOff>
          <xdr:row>12</xdr:row>
          <xdr:rowOff>19049</xdr:rowOff>
        </xdr:from>
        <xdr:to>
          <xdr:col>24</xdr:col>
          <xdr:colOff>142874</xdr:colOff>
          <xdr:row>63</xdr:row>
          <xdr:rowOff>152298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受講者申込書(青森県)'!$A$1:$U$42" spid="_x0000_s11571"/>
                </a:ext>
              </a:extLst>
            </xdr:cNvPicPr>
          </xdr:nvPicPr>
          <xdr:blipFill>
            <a:blip xmlns:r="http://schemas.openxmlformats.org/officeDocument/2006/relationships" r:embed="rId1"/>
            <a:srcRect/>
            <a:stretch>
              <a:fillRect/>
            </a:stretch>
          </xdr:blipFill>
          <xdr:spPr bwMode="auto">
            <a:xfrm>
              <a:off x="57149" y="2076449"/>
              <a:ext cx="6486525" cy="88771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5732-FD10-48C1-834F-38A2F58623B6}">
  <dimension ref="A1:AO283"/>
  <sheetViews>
    <sheetView showZeros="0" zoomScaleNormal="100" workbookViewId="0">
      <selection activeCell="I16" sqref="I16"/>
    </sheetView>
  </sheetViews>
  <sheetFormatPr defaultColWidth="9" defaultRowHeight="26.25" customHeight="1"/>
  <cols>
    <col min="1" max="1" width="1" style="110" customWidth="1"/>
    <col min="2" max="2" width="1.90625" style="110" customWidth="1"/>
    <col min="3" max="18" width="3.453125" style="110" bestFit="1" customWidth="1"/>
    <col min="19" max="19" width="3.453125" style="110" customWidth="1"/>
    <col min="20" max="26" width="3.453125" style="110" bestFit="1" customWidth="1"/>
    <col min="27" max="27" width="3.81640625" style="110" bestFit="1" customWidth="1"/>
    <col min="28" max="28" width="3.6328125" style="110" customWidth="1"/>
    <col min="29" max="29" width="5.453125" style="110" customWidth="1"/>
    <col min="30" max="32" width="9" style="110"/>
    <col min="33" max="16384" width="9" style="114"/>
  </cols>
  <sheetData>
    <row r="1" spans="2:40" ht="4.5" customHeight="1"/>
    <row r="2" spans="2:40" ht="26.25" customHeight="1">
      <c r="V2" s="110" t="s">
        <v>273</v>
      </c>
      <c r="Z2" s="154" t="s">
        <v>388</v>
      </c>
      <c r="AA2" s="155"/>
      <c r="AB2" s="111" t="s">
        <v>274</v>
      </c>
      <c r="AH2" s="110"/>
      <c r="AI2" s="110"/>
      <c r="AJ2" s="110"/>
      <c r="AK2" s="110"/>
      <c r="AL2" s="156"/>
      <c r="AM2" s="156"/>
      <c r="AN2" s="111"/>
    </row>
    <row r="3" spans="2:40" ht="26.25" customHeight="1">
      <c r="V3" s="157" t="s">
        <v>389</v>
      </c>
      <c r="W3" s="157"/>
      <c r="X3" s="157"/>
      <c r="Y3" s="157"/>
      <c r="Z3" s="157"/>
      <c r="AA3" s="157"/>
      <c r="AB3" s="157"/>
      <c r="AH3" s="157"/>
      <c r="AI3" s="157"/>
      <c r="AJ3" s="157"/>
      <c r="AK3" s="157"/>
      <c r="AL3" s="157"/>
      <c r="AM3" s="157"/>
      <c r="AN3" s="157"/>
    </row>
    <row r="4" spans="2:40" ht="26.25" customHeight="1">
      <c r="Z4" s="112" t="str">
        <f>IF(MONTH(V3)&lt;10,"0"&amp;MONTH(V3),MONTH(V3))</f>
        <v>04</v>
      </c>
      <c r="AA4" s="112">
        <f>IF(DAY(V3)&lt;10,"0"&amp;DAY(V3),DAY(V3))</f>
        <v>25</v>
      </c>
      <c r="AD4" s="113"/>
      <c r="AE4" s="113"/>
      <c r="AF4" s="113"/>
    </row>
    <row r="5" spans="2:40" ht="26.25" customHeight="1">
      <c r="AD5" s="113"/>
      <c r="AE5" s="113"/>
      <c r="AF5" s="113"/>
    </row>
    <row r="6" spans="2:40" s="110" customFormat="1" ht="26.25" customHeight="1">
      <c r="C6" s="110" t="s">
        <v>275</v>
      </c>
      <c r="AD6" s="113"/>
      <c r="AE6" s="113"/>
      <c r="AF6" s="113"/>
      <c r="AJ6" s="115"/>
      <c r="AK6" s="115"/>
      <c r="AM6" s="115"/>
      <c r="AN6" s="115"/>
    </row>
    <row r="7" spans="2:40" s="110" customFormat="1" ht="26.25" customHeight="1">
      <c r="C7" s="110" t="s">
        <v>276</v>
      </c>
      <c r="AD7" s="113"/>
      <c r="AE7" s="113"/>
      <c r="AF7" s="113"/>
      <c r="AJ7" s="115"/>
      <c r="AK7" s="115"/>
      <c r="AM7" s="115"/>
      <c r="AN7" s="115"/>
    </row>
    <row r="8" spans="2:40" ht="26.25" customHeight="1">
      <c r="AD8" s="113"/>
      <c r="AE8" s="113"/>
      <c r="AF8" s="113"/>
      <c r="AJ8" s="115"/>
      <c r="AK8" s="115"/>
      <c r="AM8" s="115"/>
      <c r="AN8" s="115"/>
    </row>
    <row r="9" spans="2:40" s="110" customFormat="1" ht="26.25" customHeight="1">
      <c r="R9" s="110" t="s">
        <v>277</v>
      </c>
      <c r="AD9" s="113"/>
      <c r="AE9" s="113"/>
      <c r="AF9" s="113"/>
      <c r="AH9" s="110" t="s">
        <v>267</v>
      </c>
      <c r="AJ9" s="115"/>
      <c r="AK9" s="115"/>
      <c r="AM9" s="115"/>
      <c r="AN9" s="115"/>
    </row>
    <row r="10" spans="2:40" s="110" customFormat="1" ht="26.25" customHeight="1">
      <c r="R10" s="110" t="s">
        <v>278</v>
      </c>
      <c r="AD10" s="113"/>
      <c r="AE10" s="113"/>
      <c r="AF10" s="113"/>
      <c r="AH10" s="110" t="s">
        <v>267</v>
      </c>
      <c r="AJ10" s="115"/>
      <c r="AK10" s="115"/>
      <c r="AM10" s="115"/>
      <c r="AN10" s="115"/>
    </row>
    <row r="11" spans="2:40" s="110" customFormat="1" ht="26.25" customHeight="1">
      <c r="T11" s="110" t="s">
        <v>279</v>
      </c>
      <c r="AG11" s="116"/>
      <c r="AJ11" s="115"/>
      <c r="AK11" s="115"/>
      <c r="AM11" s="115"/>
      <c r="AN11" s="115"/>
    </row>
    <row r="12" spans="2:40" ht="26.25" customHeight="1">
      <c r="T12" s="110" t="s">
        <v>390</v>
      </c>
      <c r="AH12" s="110"/>
      <c r="AJ12" s="115"/>
      <c r="AK12" s="115"/>
      <c r="AM12" s="115"/>
      <c r="AN12" s="115"/>
    </row>
    <row r="13" spans="2:40" ht="26.25" customHeight="1">
      <c r="AH13" s="110"/>
      <c r="AJ13" s="115"/>
      <c r="AK13" s="115"/>
      <c r="AM13" s="115"/>
      <c r="AN13" s="115"/>
    </row>
    <row r="15" spans="2:40" s="110" customFormat="1" ht="26.25" customHeight="1">
      <c r="B15" s="158" t="s">
        <v>391</v>
      </c>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G15" s="114"/>
      <c r="AH15" s="114"/>
      <c r="AI15" s="114"/>
      <c r="AJ15" s="114"/>
      <c r="AK15" s="114"/>
    </row>
    <row r="18" spans="4:41" s="110" customFormat="1" ht="26.25" customHeight="1">
      <c r="D18" s="110" t="s">
        <v>280</v>
      </c>
      <c r="AJ18" s="114"/>
      <c r="AK18" s="114"/>
    </row>
    <row r="19" spans="4:41" s="110" customFormat="1" ht="26.25" customHeight="1">
      <c r="D19" s="110" t="s">
        <v>289</v>
      </c>
      <c r="AJ19" s="114"/>
      <c r="AK19" s="114"/>
    </row>
    <row r="20" spans="4:41" s="110" customFormat="1" ht="25.5" customHeight="1">
      <c r="D20" s="110" t="s">
        <v>281</v>
      </c>
      <c r="AJ20" s="114"/>
      <c r="AK20" s="114"/>
      <c r="AL20" s="131"/>
      <c r="AM20" s="114"/>
      <c r="AN20" s="114"/>
      <c r="AO20" s="114"/>
    </row>
    <row r="21" spans="4:41" ht="26.25" customHeight="1">
      <c r="D21" s="110" t="s">
        <v>392</v>
      </c>
      <c r="F21" s="114"/>
    </row>
    <row r="22" spans="4:41" ht="26.25" customHeight="1">
      <c r="D22" s="110" t="s">
        <v>282</v>
      </c>
      <c r="F22" s="114"/>
    </row>
    <row r="23" spans="4:41" ht="26.25" customHeight="1">
      <c r="D23" s="110" t="s">
        <v>290</v>
      </c>
      <c r="F23" s="114"/>
    </row>
    <row r="24" spans="4:41" ht="26.25" customHeight="1">
      <c r="D24" s="110" t="s">
        <v>291</v>
      </c>
      <c r="AG24" s="110"/>
      <c r="AI24" s="110"/>
      <c r="AL24" s="131"/>
    </row>
    <row r="25" spans="4:41" ht="8.25" customHeight="1">
      <c r="AG25" s="110"/>
      <c r="AH25" s="110"/>
      <c r="AI25" s="110"/>
      <c r="AL25" s="131"/>
    </row>
    <row r="26" spans="4:41" ht="26.25" customHeight="1">
      <c r="AL26" s="131"/>
    </row>
    <row r="27" spans="4:41" ht="26.25" customHeight="1">
      <c r="AL27" s="131"/>
    </row>
    <row r="28" spans="4:41" ht="26.25" customHeight="1">
      <c r="AL28" s="131"/>
    </row>
    <row r="29" spans="4:41" ht="26.25" customHeight="1">
      <c r="AL29" s="131"/>
    </row>
    <row r="30" spans="4:41" ht="26.25" customHeight="1">
      <c r="AL30" s="131"/>
    </row>
    <row r="31" spans="4:41" ht="26.25" customHeight="1">
      <c r="AL31" s="131"/>
    </row>
    <row r="32" spans="4:41" ht="26.25" customHeight="1">
      <c r="AL32" s="131"/>
    </row>
    <row r="33" spans="38:38" ht="26.25" customHeight="1">
      <c r="AL33" s="131"/>
    </row>
    <row r="34" spans="38:38" ht="26.25" customHeight="1">
      <c r="AL34" s="131"/>
    </row>
    <row r="35" spans="38:38" ht="26.25" customHeight="1">
      <c r="AL35" s="131"/>
    </row>
    <row r="36" spans="38:38" ht="26.25" customHeight="1">
      <c r="AL36" s="131"/>
    </row>
    <row r="37" spans="38:38" ht="26.25" customHeight="1">
      <c r="AL37" s="131"/>
    </row>
    <row r="38" spans="38:38" ht="26.25" customHeight="1">
      <c r="AL38" s="131"/>
    </row>
    <row r="39" spans="38:38" ht="26.25" customHeight="1">
      <c r="AL39" s="131"/>
    </row>
    <row r="40" spans="38:38" ht="26.25" customHeight="1">
      <c r="AL40" s="131"/>
    </row>
    <row r="41" spans="38:38" ht="26.25" customHeight="1">
      <c r="AL41" s="131"/>
    </row>
    <row r="42" spans="38:38" ht="26.25" customHeight="1">
      <c r="AL42" s="131"/>
    </row>
    <row r="43" spans="38:38" ht="26.25" customHeight="1">
      <c r="AL43" s="131"/>
    </row>
    <row r="44" spans="38:38" ht="26.25" customHeight="1">
      <c r="AL44" s="131"/>
    </row>
    <row r="45" spans="38:38" ht="26.25" customHeight="1">
      <c r="AL45" s="131"/>
    </row>
    <row r="46" spans="38:38" ht="26.25" customHeight="1">
      <c r="AL46" s="131"/>
    </row>
    <row r="47" spans="38:38" ht="26.25" customHeight="1">
      <c r="AL47" s="131"/>
    </row>
    <row r="48" spans="38:38" ht="26.25" customHeight="1">
      <c r="AL48" s="131"/>
    </row>
    <row r="49" spans="38:38" ht="26.25" customHeight="1">
      <c r="AL49" s="131"/>
    </row>
    <row r="50" spans="38:38" ht="26.25" customHeight="1">
      <c r="AL50" s="131"/>
    </row>
    <row r="51" spans="38:38" ht="26.25" customHeight="1">
      <c r="AL51" s="131"/>
    </row>
    <row r="52" spans="38:38" ht="26.25" customHeight="1">
      <c r="AL52" s="131"/>
    </row>
    <row r="53" spans="38:38" ht="26.25" customHeight="1">
      <c r="AL53" s="131"/>
    </row>
    <row r="54" spans="38:38" ht="26.25" customHeight="1">
      <c r="AL54" s="131"/>
    </row>
    <row r="55" spans="38:38" ht="26.25" customHeight="1">
      <c r="AL55" s="131"/>
    </row>
    <row r="56" spans="38:38" ht="26.25" customHeight="1">
      <c r="AL56" s="131"/>
    </row>
    <row r="57" spans="38:38" ht="26.25" customHeight="1">
      <c r="AL57" s="131"/>
    </row>
    <row r="58" spans="38:38" ht="26.25" customHeight="1">
      <c r="AL58" s="131"/>
    </row>
    <row r="59" spans="38:38" ht="26.25" customHeight="1">
      <c r="AL59" s="131"/>
    </row>
    <row r="60" spans="38:38" ht="26.25" customHeight="1">
      <c r="AL60" s="131"/>
    </row>
    <row r="61" spans="38:38" ht="26.25" customHeight="1">
      <c r="AL61" s="131"/>
    </row>
    <row r="62" spans="38:38" ht="26.25" customHeight="1">
      <c r="AL62" s="131"/>
    </row>
    <row r="63" spans="38:38" ht="26.25" customHeight="1">
      <c r="AL63" s="131"/>
    </row>
    <row r="64" spans="38:38" ht="26.25" customHeight="1">
      <c r="AL64" s="131"/>
    </row>
    <row r="65" spans="38:38" ht="26.25" customHeight="1">
      <c r="AL65" s="131"/>
    </row>
    <row r="66" spans="38:38" ht="26.25" customHeight="1">
      <c r="AL66" s="131"/>
    </row>
    <row r="67" spans="38:38" ht="26.25" customHeight="1">
      <c r="AL67" s="131"/>
    </row>
    <row r="68" spans="38:38" ht="26.25" customHeight="1">
      <c r="AL68" s="131"/>
    </row>
    <row r="69" spans="38:38" ht="26.25" customHeight="1">
      <c r="AL69" s="131"/>
    </row>
    <row r="70" spans="38:38" ht="26.25" customHeight="1">
      <c r="AL70" s="131"/>
    </row>
    <row r="71" spans="38:38" ht="26.25" customHeight="1">
      <c r="AL71" s="131"/>
    </row>
    <row r="72" spans="38:38" ht="26.25" customHeight="1">
      <c r="AL72" s="131"/>
    </row>
    <row r="73" spans="38:38" ht="26.25" customHeight="1">
      <c r="AL73" s="131"/>
    </row>
    <row r="74" spans="38:38" ht="26.25" customHeight="1">
      <c r="AL74" s="131"/>
    </row>
    <row r="75" spans="38:38" ht="26.25" customHeight="1">
      <c r="AL75" s="131"/>
    </row>
    <row r="76" spans="38:38" ht="26.25" customHeight="1">
      <c r="AL76" s="131"/>
    </row>
    <row r="77" spans="38:38" ht="26.25" customHeight="1">
      <c r="AL77" s="131"/>
    </row>
    <row r="78" spans="38:38" ht="26.25" customHeight="1">
      <c r="AL78" s="131"/>
    </row>
    <row r="79" spans="38:38" ht="26.25" customHeight="1">
      <c r="AL79" s="131"/>
    </row>
    <row r="80" spans="38:38" ht="26.25" customHeight="1">
      <c r="AL80" s="131"/>
    </row>
    <row r="81" spans="38:38" ht="26.25" customHeight="1">
      <c r="AL81" s="131"/>
    </row>
    <row r="82" spans="38:38" ht="26.25" customHeight="1">
      <c r="AL82" s="131"/>
    </row>
    <row r="83" spans="38:38" ht="26.25" customHeight="1">
      <c r="AL83" s="131"/>
    </row>
    <row r="84" spans="38:38" ht="26.25" customHeight="1">
      <c r="AL84" s="131"/>
    </row>
    <row r="85" spans="38:38" ht="26.25" customHeight="1">
      <c r="AL85" s="131"/>
    </row>
    <row r="86" spans="38:38" ht="26.25" customHeight="1">
      <c r="AL86" s="131"/>
    </row>
    <row r="87" spans="38:38" ht="26.25" customHeight="1">
      <c r="AL87" s="131"/>
    </row>
    <row r="88" spans="38:38" ht="26.25" customHeight="1">
      <c r="AL88" s="131"/>
    </row>
    <row r="89" spans="38:38" ht="26.25" customHeight="1">
      <c r="AL89" s="131"/>
    </row>
    <row r="90" spans="38:38" ht="26.25" customHeight="1">
      <c r="AL90" s="131"/>
    </row>
    <row r="91" spans="38:38" ht="26.25" customHeight="1">
      <c r="AL91" s="131"/>
    </row>
    <row r="92" spans="38:38" ht="26.25" customHeight="1">
      <c r="AL92" s="131"/>
    </row>
    <row r="93" spans="38:38" ht="26.25" customHeight="1">
      <c r="AL93" s="131"/>
    </row>
    <row r="94" spans="38:38" ht="26.25" customHeight="1">
      <c r="AL94" s="131"/>
    </row>
    <row r="95" spans="38:38" ht="26.25" customHeight="1">
      <c r="AL95" s="131"/>
    </row>
    <row r="96" spans="38:38" ht="26.25" customHeight="1">
      <c r="AL96" s="131"/>
    </row>
    <row r="97" spans="38:38" ht="26.25" customHeight="1">
      <c r="AL97" s="131"/>
    </row>
    <row r="98" spans="38:38" ht="26.25" customHeight="1">
      <c r="AL98" s="131"/>
    </row>
    <row r="99" spans="38:38" ht="26.25" customHeight="1">
      <c r="AL99" s="131"/>
    </row>
    <row r="100" spans="38:38" ht="26.25" customHeight="1">
      <c r="AL100" s="131"/>
    </row>
    <row r="101" spans="38:38" ht="26.25" customHeight="1">
      <c r="AL101" s="131"/>
    </row>
    <row r="102" spans="38:38" ht="26.25" customHeight="1">
      <c r="AL102" s="131"/>
    </row>
    <row r="103" spans="38:38" ht="26.25" customHeight="1">
      <c r="AL103" s="131"/>
    </row>
    <row r="104" spans="38:38" ht="26.25" customHeight="1">
      <c r="AL104" s="131"/>
    </row>
    <row r="105" spans="38:38" ht="26.25" customHeight="1">
      <c r="AL105" s="131"/>
    </row>
    <row r="106" spans="38:38" ht="26.25" customHeight="1">
      <c r="AL106" s="131"/>
    </row>
    <row r="107" spans="38:38" ht="26.25" customHeight="1">
      <c r="AL107" s="131"/>
    </row>
    <row r="108" spans="38:38" ht="26.25" customHeight="1">
      <c r="AL108" s="131"/>
    </row>
    <row r="109" spans="38:38" ht="26.25" customHeight="1">
      <c r="AL109" s="131"/>
    </row>
    <row r="110" spans="38:38" ht="26.25" customHeight="1">
      <c r="AL110" s="131"/>
    </row>
    <row r="111" spans="38:38" ht="26.25" customHeight="1">
      <c r="AL111" s="131"/>
    </row>
    <row r="112" spans="38:38" ht="26.25" customHeight="1">
      <c r="AL112" s="131"/>
    </row>
    <row r="113" spans="38:38" ht="26.25" customHeight="1">
      <c r="AL113" s="131"/>
    </row>
    <row r="114" spans="38:38" ht="26.25" customHeight="1">
      <c r="AL114" s="131"/>
    </row>
    <row r="115" spans="38:38" ht="26.25" customHeight="1">
      <c r="AL115" s="131"/>
    </row>
    <row r="116" spans="38:38" ht="26.25" customHeight="1">
      <c r="AL116" s="131"/>
    </row>
    <row r="117" spans="38:38" ht="26.25" customHeight="1">
      <c r="AL117" s="131"/>
    </row>
    <row r="118" spans="38:38" ht="26.25" customHeight="1">
      <c r="AL118" s="131"/>
    </row>
    <row r="119" spans="38:38" ht="26.25" customHeight="1">
      <c r="AL119" s="131"/>
    </row>
    <row r="120" spans="38:38" ht="26.25" customHeight="1">
      <c r="AL120" s="131"/>
    </row>
    <row r="121" spans="38:38" ht="26.25" customHeight="1">
      <c r="AL121" s="131"/>
    </row>
    <row r="122" spans="38:38" ht="26.25" customHeight="1">
      <c r="AL122" s="131"/>
    </row>
    <row r="123" spans="38:38" ht="26.25" customHeight="1">
      <c r="AL123" s="131"/>
    </row>
    <row r="124" spans="38:38" ht="26.25" customHeight="1">
      <c r="AL124" s="131"/>
    </row>
    <row r="125" spans="38:38" ht="26.25" customHeight="1">
      <c r="AL125" s="131"/>
    </row>
    <row r="126" spans="38:38" ht="26.25" customHeight="1">
      <c r="AL126" s="131"/>
    </row>
    <row r="127" spans="38:38" ht="26.25" customHeight="1">
      <c r="AL127" s="131"/>
    </row>
    <row r="128" spans="38:38" ht="26.25" customHeight="1">
      <c r="AL128" s="131"/>
    </row>
    <row r="129" spans="38:38" ht="26.25" customHeight="1">
      <c r="AL129" s="131"/>
    </row>
    <row r="130" spans="38:38" ht="26.25" customHeight="1">
      <c r="AL130" s="131"/>
    </row>
    <row r="131" spans="38:38" ht="26.25" customHeight="1">
      <c r="AL131" s="131"/>
    </row>
    <row r="132" spans="38:38" ht="26.25" customHeight="1">
      <c r="AL132" s="131"/>
    </row>
    <row r="133" spans="38:38" ht="26.25" customHeight="1">
      <c r="AL133" s="131"/>
    </row>
    <row r="134" spans="38:38" ht="26.25" customHeight="1">
      <c r="AL134" s="131"/>
    </row>
    <row r="135" spans="38:38" ht="26.25" customHeight="1">
      <c r="AL135" s="131"/>
    </row>
    <row r="136" spans="38:38" ht="26.25" customHeight="1">
      <c r="AL136" s="131"/>
    </row>
    <row r="137" spans="38:38" ht="26.25" customHeight="1">
      <c r="AL137" s="131"/>
    </row>
    <row r="138" spans="38:38" ht="26.25" customHeight="1">
      <c r="AL138" s="131"/>
    </row>
    <row r="139" spans="38:38" ht="26.25" customHeight="1">
      <c r="AL139" s="131"/>
    </row>
    <row r="140" spans="38:38" ht="26.25" customHeight="1">
      <c r="AL140" s="131"/>
    </row>
    <row r="141" spans="38:38" ht="26.25" customHeight="1">
      <c r="AL141" s="131"/>
    </row>
    <row r="142" spans="38:38" ht="26.25" customHeight="1">
      <c r="AL142" s="131"/>
    </row>
    <row r="143" spans="38:38" ht="26.25" customHeight="1">
      <c r="AL143" s="131"/>
    </row>
    <row r="144" spans="38:38" ht="26.25" customHeight="1">
      <c r="AL144" s="131"/>
    </row>
    <row r="145" spans="38:38" ht="26.25" customHeight="1">
      <c r="AL145" s="131"/>
    </row>
    <row r="146" spans="38:38" ht="26.25" customHeight="1">
      <c r="AL146" s="131"/>
    </row>
    <row r="147" spans="38:38" ht="26.25" customHeight="1">
      <c r="AL147" s="131"/>
    </row>
    <row r="148" spans="38:38" ht="26.25" customHeight="1">
      <c r="AL148" s="131"/>
    </row>
    <row r="149" spans="38:38" ht="26.25" customHeight="1">
      <c r="AL149" s="131"/>
    </row>
    <row r="150" spans="38:38" ht="26.25" customHeight="1">
      <c r="AL150" s="131"/>
    </row>
    <row r="151" spans="38:38" ht="26.25" customHeight="1">
      <c r="AL151" s="131"/>
    </row>
    <row r="152" spans="38:38" ht="26.25" customHeight="1">
      <c r="AL152" s="131"/>
    </row>
    <row r="153" spans="38:38" ht="26.25" customHeight="1">
      <c r="AL153" s="131"/>
    </row>
    <row r="154" spans="38:38" ht="26.25" customHeight="1">
      <c r="AL154" s="131"/>
    </row>
    <row r="155" spans="38:38" ht="26.25" customHeight="1">
      <c r="AL155" s="131"/>
    </row>
    <row r="156" spans="38:38" ht="26.25" customHeight="1">
      <c r="AL156" s="131"/>
    </row>
    <row r="157" spans="38:38" ht="26.25" customHeight="1">
      <c r="AL157" s="131"/>
    </row>
    <row r="158" spans="38:38" ht="26.25" customHeight="1">
      <c r="AL158" s="131"/>
    </row>
    <row r="159" spans="38:38" ht="26.25" customHeight="1">
      <c r="AL159" s="131"/>
    </row>
    <row r="160" spans="38:38" ht="26.25" customHeight="1">
      <c r="AL160" s="131"/>
    </row>
    <row r="161" spans="38:38" ht="26.25" customHeight="1">
      <c r="AL161" s="131"/>
    </row>
    <row r="162" spans="38:38" ht="26.25" customHeight="1">
      <c r="AL162" s="131"/>
    </row>
    <row r="163" spans="38:38" ht="26.25" customHeight="1">
      <c r="AL163" s="131"/>
    </row>
    <row r="164" spans="38:38" ht="26.25" customHeight="1">
      <c r="AL164" s="131"/>
    </row>
    <row r="165" spans="38:38" ht="26.25" customHeight="1">
      <c r="AL165" s="131"/>
    </row>
    <row r="166" spans="38:38" ht="26.25" customHeight="1">
      <c r="AL166" s="131"/>
    </row>
    <row r="167" spans="38:38" ht="26.25" customHeight="1">
      <c r="AL167" s="131"/>
    </row>
    <row r="168" spans="38:38" ht="26.25" customHeight="1">
      <c r="AL168" s="131"/>
    </row>
    <row r="169" spans="38:38" ht="26.25" customHeight="1">
      <c r="AL169" s="131"/>
    </row>
    <row r="170" spans="38:38" ht="26.25" customHeight="1">
      <c r="AL170" s="131"/>
    </row>
    <row r="171" spans="38:38" ht="26.25" customHeight="1">
      <c r="AL171" s="131"/>
    </row>
    <row r="172" spans="38:38" ht="26.25" customHeight="1">
      <c r="AL172" s="131"/>
    </row>
    <row r="173" spans="38:38" ht="26.25" customHeight="1">
      <c r="AL173" s="131"/>
    </row>
    <row r="174" spans="38:38" ht="26.25" customHeight="1">
      <c r="AL174" s="131"/>
    </row>
    <row r="175" spans="38:38" ht="26.25" customHeight="1">
      <c r="AL175" s="131"/>
    </row>
    <row r="176" spans="38:38" ht="26.25" customHeight="1">
      <c r="AL176" s="131"/>
    </row>
    <row r="177" spans="38:38" ht="26.25" customHeight="1">
      <c r="AL177" s="131"/>
    </row>
    <row r="178" spans="38:38" ht="26.25" customHeight="1">
      <c r="AL178" s="131"/>
    </row>
    <row r="179" spans="38:38" ht="26.25" customHeight="1">
      <c r="AL179" s="131"/>
    </row>
    <row r="180" spans="38:38" ht="26.25" customHeight="1">
      <c r="AL180" s="131"/>
    </row>
    <row r="181" spans="38:38" ht="26.25" customHeight="1">
      <c r="AL181" s="131"/>
    </row>
    <row r="182" spans="38:38" ht="26.25" customHeight="1">
      <c r="AL182" s="131"/>
    </row>
    <row r="183" spans="38:38" ht="26.25" customHeight="1">
      <c r="AL183" s="131"/>
    </row>
    <row r="184" spans="38:38" ht="26.25" customHeight="1">
      <c r="AL184" s="131"/>
    </row>
    <row r="185" spans="38:38" ht="26.25" customHeight="1">
      <c r="AL185" s="131"/>
    </row>
    <row r="186" spans="38:38" ht="26.25" customHeight="1">
      <c r="AL186" s="131"/>
    </row>
    <row r="187" spans="38:38" ht="26.25" customHeight="1">
      <c r="AL187" s="131"/>
    </row>
    <row r="188" spans="38:38" ht="26.25" customHeight="1">
      <c r="AL188" s="131"/>
    </row>
    <row r="189" spans="38:38" ht="26.25" customHeight="1">
      <c r="AL189" s="131"/>
    </row>
    <row r="190" spans="38:38" ht="26.25" customHeight="1">
      <c r="AL190" s="131"/>
    </row>
    <row r="191" spans="38:38" ht="26.25" customHeight="1">
      <c r="AL191" s="131"/>
    </row>
    <row r="192" spans="38:38" ht="26.25" customHeight="1">
      <c r="AL192" s="131"/>
    </row>
    <row r="193" spans="38:38" ht="26.25" customHeight="1">
      <c r="AL193" s="131"/>
    </row>
    <row r="194" spans="38:38" ht="26.25" customHeight="1">
      <c r="AL194" s="131"/>
    </row>
    <row r="195" spans="38:38" ht="26.25" customHeight="1">
      <c r="AL195" s="131"/>
    </row>
    <row r="196" spans="38:38" ht="26.25" customHeight="1">
      <c r="AL196" s="131"/>
    </row>
    <row r="197" spans="38:38" ht="26.25" customHeight="1">
      <c r="AL197" s="131"/>
    </row>
    <row r="198" spans="38:38" ht="26.25" customHeight="1">
      <c r="AL198" s="131"/>
    </row>
    <row r="199" spans="38:38" ht="26.25" customHeight="1">
      <c r="AL199" s="131"/>
    </row>
    <row r="200" spans="38:38" ht="26.25" customHeight="1">
      <c r="AL200" s="131"/>
    </row>
    <row r="201" spans="38:38" ht="26.25" customHeight="1">
      <c r="AL201" s="131"/>
    </row>
    <row r="202" spans="38:38" ht="26.25" customHeight="1">
      <c r="AL202" s="131"/>
    </row>
    <row r="203" spans="38:38" ht="26.25" customHeight="1">
      <c r="AL203" s="131"/>
    </row>
    <row r="204" spans="38:38" ht="26.25" customHeight="1">
      <c r="AL204" s="131"/>
    </row>
    <row r="205" spans="38:38" ht="26.25" customHeight="1">
      <c r="AL205" s="131"/>
    </row>
    <row r="206" spans="38:38" ht="26.25" customHeight="1">
      <c r="AL206" s="131"/>
    </row>
    <row r="207" spans="38:38" ht="26.25" customHeight="1">
      <c r="AL207" s="131"/>
    </row>
    <row r="208" spans="38:38" ht="26.25" customHeight="1">
      <c r="AL208" s="131"/>
    </row>
    <row r="209" spans="38:38" ht="26.25" customHeight="1">
      <c r="AL209" s="131"/>
    </row>
    <row r="210" spans="38:38" ht="26.25" customHeight="1">
      <c r="AL210" s="131"/>
    </row>
    <row r="211" spans="38:38" ht="26.25" customHeight="1">
      <c r="AL211" s="131"/>
    </row>
    <row r="212" spans="38:38" ht="26.25" customHeight="1">
      <c r="AL212" s="131"/>
    </row>
    <row r="213" spans="38:38" ht="26.25" customHeight="1">
      <c r="AL213" s="131"/>
    </row>
    <row r="214" spans="38:38" ht="26.25" customHeight="1">
      <c r="AL214" s="131"/>
    </row>
    <row r="215" spans="38:38" ht="26.25" customHeight="1">
      <c r="AL215" s="131"/>
    </row>
    <row r="216" spans="38:38" ht="26.25" customHeight="1">
      <c r="AL216" s="131"/>
    </row>
    <row r="217" spans="38:38" ht="26.25" customHeight="1">
      <c r="AL217" s="131"/>
    </row>
    <row r="218" spans="38:38" ht="26.25" customHeight="1">
      <c r="AL218" s="131"/>
    </row>
    <row r="219" spans="38:38" ht="26.25" customHeight="1">
      <c r="AL219" s="131"/>
    </row>
    <row r="220" spans="38:38" ht="26.25" customHeight="1">
      <c r="AL220" s="131"/>
    </row>
    <row r="221" spans="38:38" ht="26.25" customHeight="1">
      <c r="AL221" s="131"/>
    </row>
    <row r="222" spans="38:38" ht="26.25" customHeight="1">
      <c r="AL222" s="131"/>
    </row>
    <row r="223" spans="38:38" ht="26.25" customHeight="1">
      <c r="AL223" s="131"/>
    </row>
    <row r="224" spans="38:38" ht="26.25" customHeight="1">
      <c r="AL224" s="131"/>
    </row>
    <row r="225" spans="38:38" ht="26.25" customHeight="1">
      <c r="AL225" s="131"/>
    </row>
    <row r="226" spans="38:38" ht="26.25" customHeight="1">
      <c r="AL226" s="131"/>
    </row>
    <row r="227" spans="38:38" ht="26.25" customHeight="1">
      <c r="AL227" s="131"/>
    </row>
    <row r="228" spans="38:38" ht="26.25" customHeight="1">
      <c r="AL228" s="131"/>
    </row>
    <row r="229" spans="38:38" ht="26.25" customHeight="1">
      <c r="AL229" s="131"/>
    </row>
    <row r="230" spans="38:38" ht="26.25" customHeight="1">
      <c r="AL230" s="131"/>
    </row>
    <row r="231" spans="38:38" ht="26.25" customHeight="1">
      <c r="AL231" s="131"/>
    </row>
    <row r="232" spans="38:38" ht="26.25" customHeight="1">
      <c r="AL232" s="131"/>
    </row>
    <row r="233" spans="38:38" ht="26.25" customHeight="1">
      <c r="AL233" s="131"/>
    </row>
    <row r="234" spans="38:38" ht="26.25" customHeight="1">
      <c r="AL234" s="131"/>
    </row>
    <row r="235" spans="38:38" ht="26.25" customHeight="1">
      <c r="AL235" s="131"/>
    </row>
    <row r="236" spans="38:38" ht="26.25" customHeight="1">
      <c r="AL236" s="131"/>
    </row>
    <row r="237" spans="38:38" ht="26.25" customHeight="1">
      <c r="AL237" s="131"/>
    </row>
    <row r="238" spans="38:38" ht="26.25" customHeight="1">
      <c r="AL238" s="131"/>
    </row>
    <row r="239" spans="38:38" ht="26.25" customHeight="1">
      <c r="AL239" s="131"/>
    </row>
    <row r="240" spans="38:38" ht="26.25" customHeight="1">
      <c r="AL240" s="131"/>
    </row>
    <row r="241" spans="38:38" ht="26.25" customHeight="1">
      <c r="AL241" s="131"/>
    </row>
    <row r="242" spans="38:38" ht="26.25" customHeight="1">
      <c r="AL242" s="131"/>
    </row>
    <row r="243" spans="38:38" ht="26.25" customHeight="1">
      <c r="AL243" s="131"/>
    </row>
    <row r="244" spans="38:38" ht="26.25" customHeight="1">
      <c r="AL244" s="131"/>
    </row>
    <row r="245" spans="38:38" ht="26.25" customHeight="1">
      <c r="AL245" s="131"/>
    </row>
    <row r="246" spans="38:38" ht="26.25" customHeight="1">
      <c r="AL246" s="131"/>
    </row>
    <row r="247" spans="38:38" ht="26.25" customHeight="1">
      <c r="AL247" s="131"/>
    </row>
    <row r="248" spans="38:38" ht="26.25" customHeight="1">
      <c r="AL248" s="131"/>
    </row>
    <row r="249" spans="38:38" ht="26.25" customHeight="1">
      <c r="AL249" s="131"/>
    </row>
    <row r="250" spans="38:38" ht="26.25" customHeight="1">
      <c r="AL250" s="131"/>
    </row>
    <row r="251" spans="38:38" ht="26.25" customHeight="1">
      <c r="AL251" s="131"/>
    </row>
    <row r="252" spans="38:38" ht="26.25" customHeight="1">
      <c r="AL252" s="131"/>
    </row>
    <row r="253" spans="38:38" ht="26.25" customHeight="1">
      <c r="AL253" s="131"/>
    </row>
    <row r="254" spans="38:38" ht="26.25" customHeight="1">
      <c r="AL254" s="131"/>
    </row>
    <row r="255" spans="38:38" ht="26.25" customHeight="1">
      <c r="AL255" s="131"/>
    </row>
    <row r="256" spans="38:38" ht="26.25" customHeight="1">
      <c r="AL256" s="131"/>
    </row>
    <row r="257" spans="38:38" ht="26.25" customHeight="1">
      <c r="AL257" s="131"/>
    </row>
    <row r="258" spans="38:38" ht="26.25" customHeight="1">
      <c r="AL258" s="131"/>
    </row>
    <row r="259" spans="38:38" ht="26.25" customHeight="1">
      <c r="AL259" s="131"/>
    </row>
    <row r="260" spans="38:38" ht="26.25" customHeight="1">
      <c r="AL260" s="131"/>
    </row>
    <row r="261" spans="38:38" ht="26.25" customHeight="1">
      <c r="AL261" s="131"/>
    </row>
    <row r="262" spans="38:38" ht="26.25" customHeight="1">
      <c r="AL262" s="131"/>
    </row>
    <row r="263" spans="38:38" ht="26.25" customHeight="1">
      <c r="AL263" s="131"/>
    </row>
    <row r="264" spans="38:38" ht="26.25" customHeight="1">
      <c r="AL264" s="131"/>
    </row>
    <row r="265" spans="38:38" ht="26.25" customHeight="1">
      <c r="AL265" s="131"/>
    </row>
    <row r="266" spans="38:38" ht="26.25" customHeight="1">
      <c r="AL266" s="131"/>
    </row>
    <row r="267" spans="38:38" ht="26.25" customHeight="1">
      <c r="AL267" s="131"/>
    </row>
    <row r="268" spans="38:38" ht="26.25" customHeight="1">
      <c r="AL268" s="131"/>
    </row>
    <row r="269" spans="38:38" ht="26.25" customHeight="1">
      <c r="AL269" s="131"/>
    </row>
    <row r="270" spans="38:38" ht="26.25" customHeight="1">
      <c r="AL270" s="131"/>
    </row>
    <row r="271" spans="38:38" ht="26.25" customHeight="1">
      <c r="AL271" s="131"/>
    </row>
    <row r="272" spans="38:38" ht="26.25" customHeight="1">
      <c r="AL272" s="131"/>
    </row>
    <row r="273" spans="38:38" ht="26.25" customHeight="1">
      <c r="AL273" s="131"/>
    </row>
    <row r="274" spans="38:38" ht="26.25" customHeight="1">
      <c r="AL274" s="131"/>
    </row>
    <row r="275" spans="38:38" ht="26.25" customHeight="1">
      <c r="AL275" s="131"/>
    </row>
    <row r="276" spans="38:38" ht="26.25" customHeight="1">
      <c r="AL276" s="131"/>
    </row>
    <row r="277" spans="38:38" ht="26.25" customHeight="1">
      <c r="AL277" s="131"/>
    </row>
    <row r="278" spans="38:38" ht="26.25" customHeight="1">
      <c r="AL278" s="131"/>
    </row>
    <row r="279" spans="38:38" ht="26.25" customHeight="1">
      <c r="AL279" s="131"/>
    </row>
    <row r="280" spans="38:38" ht="26.25" customHeight="1">
      <c r="AL280" s="131"/>
    </row>
    <row r="281" spans="38:38" ht="26.25" customHeight="1">
      <c r="AL281" s="131"/>
    </row>
    <row r="282" spans="38:38" ht="26.25" customHeight="1">
      <c r="AL282" s="131"/>
    </row>
    <row r="283" spans="38:38" ht="26.25" customHeight="1">
      <c r="AL283" s="131"/>
    </row>
  </sheetData>
  <mergeCells count="5">
    <mergeCell ref="Z2:AA2"/>
    <mergeCell ref="AL2:AM2"/>
    <mergeCell ref="V3:AB3"/>
    <mergeCell ref="AH3:AN3"/>
    <mergeCell ref="B15:AB15"/>
  </mergeCells>
  <phoneticPr fontId="4"/>
  <pageMargins left="0.74803149606299213" right="0.35433070866141736" top="0.78740157480314965" bottom="0.51181102362204722" header="0.23622047244094491" footer="0.31496062992125984"/>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27BB4-A1AC-4B2F-ADD2-7DA72E78E216}">
  <dimension ref="B2:AF469"/>
  <sheetViews>
    <sheetView zoomScaleNormal="100" workbookViewId="0">
      <selection activeCell="T212" sqref="T212"/>
    </sheetView>
  </sheetViews>
  <sheetFormatPr defaultColWidth="3.81640625" defaultRowHeight="13"/>
  <cols>
    <col min="1" max="1" width="2.6328125" style="132" customWidth="1"/>
    <col min="2" max="3" width="3.81640625" style="132" bestFit="1" customWidth="1"/>
    <col min="4" max="4" width="6.81640625" style="132" bestFit="1" customWidth="1"/>
    <col min="5" max="5" width="3.81640625" style="132" customWidth="1"/>
    <col min="6" max="6" width="6.81640625" style="132" bestFit="1" customWidth="1"/>
    <col min="7" max="23" width="3.81640625" style="132" bestFit="1" customWidth="1"/>
    <col min="24" max="24" width="3" style="132" customWidth="1"/>
    <col min="25" max="25" width="3.81640625" style="132" bestFit="1" customWidth="1"/>
    <col min="26" max="16384" width="3.81640625" style="132"/>
  </cols>
  <sheetData>
    <row r="2" spans="2:3">
      <c r="B2" s="132" t="s">
        <v>300</v>
      </c>
    </row>
    <row r="4" spans="2:3">
      <c r="B4" s="132" t="s">
        <v>182</v>
      </c>
    </row>
    <row r="8" spans="2:3">
      <c r="B8" s="132" t="s">
        <v>301</v>
      </c>
    </row>
    <row r="10" spans="2:3">
      <c r="B10" s="132" t="s">
        <v>183</v>
      </c>
    </row>
    <row r="11" spans="2:3">
      <c r="B11" s="132" t="s">
        <v>184</v>
      </c>
    </row>
    <row r="12" spans="2:3">
      <c r="C12" s="132" t="s">
        <v>185</v>
      </c>
    </row>
    <row r="13" spans="2:3">
      <c r="C13" s="132" t="s">
        <v>186</v>
      </c>
    </row>
    <row r="14" spans="2:3">
      <c r="C14" s="132" t="s">
        <v>187</v>
      </c>
    </row>
    <row r="17" spans="2:3">
      <c r="B17" s="132" t="s">
        <v>188</v>
      </c>
    </row>
    <row r="19" spans="2:3">
      <c r="B19" s="132" t="s">
        <v>189</v>
      </c>
    </row>
    <row r="20" spans="2:3">
      <c r="B20" s="132" t="s">
        <v>190</v>
      </c>
    </row>
    <row r="21" spans="2:3">
      <c r="C21" s="132" t="s">
        <v>191</v>
      </c>
    </row>
    <row r="22" spans="2:3">
      <c r="C22" s="132" t="s">
        <v>192</v>
      </c>
    </row>
    <row r="24" spans="2:3">
      <c r="B24" s="132" t="s">
        <v>193</v>
      </c>
    </row>
    <row r="25" spans="2:3">
      <c r="B25" s="132" t="s">
        <v>194</v>
      </c>
    </row>
    <row r="26" spans="2:3">
      <c r="C26" s="132" t="s">
        <v>195</v>
      </c>
    </row>
    <row r="27" spans="2:3">
      <c r="C27" s="132" t="s">
        <v>196</v>
      </c>
    </row>
    <row r="28" spans="2:3">
      <c r="C28" s="132" t="s">
        <v>197</v>
      </c>
    </row>
    <row r="30" spans="2:3">
      <c r="B30" s="132" t="s">
        <v>198</v>
      </c>
    </row>
    <row r="31" spans="2:3">
      <c r="C31" s="132" t="s">
        <v>199</v>
      </c>
    </row>
    <row r="33" spans="2:4">
      <c r="B33" s="132" t="s">
        <v>200</v>
      </c>
    </row>
    <row r="34" spans="2:4">
      <c r="B34" s="132" t="s">
        <v>201</v>
      </c>
    </row>
    <row r="35" spans="2:4">
      <c r="C35" s="132" t="s">
        <v>202</v>
      </c>
    </row>
    <row r="36" spans="2:4">
      <c r="D36" s="132" t="s">
        <v>203</v>
      </c>
    </row>
    <row r="37" spans="2:4">
      <c r="C37" s="132" t="s">
        <v>204</v>
      </c>
    </row>
    <row r="38" spans="2:4">
      <c r="D38" s="132" t="s">
        <v>205</v>
      </c>
    </row>
    <row r="40" spans="2:4">
      <c r="B40" s="132" t="s">
        <v>321</v>
      </c>
    </row>
    <row r="41" spans="2:4">
      <c r="B41" s="132" t="s">
        <v>322</v>
      </c>
    </row>
    <row r="42" spans="2:4">
      <c r="C42" s="132" t="s">
        <v>323</v>
      </c>
    </row>
    <row r="43" spans="2:4">
      <c r="C43" s="132" t="s">
        <v>324</v>
      </c>
    </row>
    <row r="44" spans="2:4">
      <c r="C44" s="132" t="s">
        <v>325</v>
      </c>
    </row>
    <row r="45" spans="2:4">
      <c r="B45" s="132" t="s">
        <v>206</v>
      </c>
    </row>
    <row r="46" spans="2:4">
      <c r="B46" s="132" t="s">
        <v>207</v>
      </c>
    </row>
    <row r="47" spans="2:4">
      <c r="B47" s="132" t="s">
        <v>208</v>
      </c>
    </row>
    <row r="49" spans="2:3">
      <c r="B49" s="132" t="s">
        <v>209</v>
      </c>
    </row>
    <row r="50" spans="2:3">
      <c r="B50" s="132" t="s">
        <v>210</v>
      </c>
    </row>
    <row r="52" spans="2:3">
      <c r="B52" s="132" t="s">
        <v>211</v>
      </c>
    </row>
    <row r="53" spans="2:3">
      <c r="B53" s="132" t="s">
        <v>292</v>
      </c>
    </row>
    <row r="54" spans="2:3">
      <c r="C54" s="132" t="s">
        <v>293</v>
      </c>
    </row>
    <row r="56" spans="2:3">
      <c r="B56" s="132" t="s">
        <v>269</v>
      </c>
    </row>
    <row r="57" spans="2:3">
      <c r="B57" s="132" t="s">
        <v>294</v>
      </c>
    </row>
    <row r="58" spans="2:3">
      <c r="C58" s="132" t="s">
        <v>295</v>
      </c>
    </row>
    <row r="59" spans="2:3">
      <c r="C59" s="132" t="s">
        <v>296</v>
      </c>
    </row>
    <row r="60" spans="2:3">
      <c r="B60" s="132" t="s">
        <v>212</v>
      </c>
    </row>
    <row r="61" spans="2:3">
      <c r="C61" s="132" t="s">
        <v>393</v>
      </c>
    </row>
    <row r="63" spans="2:3">
      <c r="B63" s="132" t="s">
        <v>213</v>
      </c>
    </row>
    <row r="64" spans="2:3">
      <c r="B64" s="132" t="s">
        <v>214</v>
      </c>
    </row>
    <row r="65" spans="2:3">
      <c r="B65" s="151" t="s">
        <v>394</v>
      </c>
    </row>
    <row r="66" spans="2:3">
      <c r="C66" s="132" t="s">
        <v>395</v>
      </c>
    </row>
    <row r="67" spans="2:3">
      <c r="C67" s="132" t="s">
        <v>396</v>
      </c>
    </row>
    <row r="68" spans="2:3">
      <c r="B68" s="132" t="s">
        <v>397</v>
      </c>
    </row>
    <row r="69" spans="2:3">
      <c r="C69" s="132" t="s">
        <v>398</v>
      </c>
    </row>
    <row r="71" spans="2:3">
      <c r="B71" s="132" t="s">
        <v>215</v>
      </c>
    </row>
    <row r="72" spans="2:3">
      <c r="B72" s="132" t="s">
        <v>216</v>
      </c>
    </row>
    <row r="73" spans="2:3">
      <c r="C73" s="132" t="s">
        <v>217</v>
      </c>
    </row>
    <row r="75" spans="2:3">
      <c r="B75" s="132" t="s">
        <v>218</v>
      </c>
    </row>
    <row r="76" spans="2:3">
      <c r="B76" s="132" t="s">
        <v>219</v>
      </c>
    </row>
    <row r="77" spans="2:3">
      <c r="C77" s="132" t="s">
        <v>220</v>
      </c>
    </row>
    <row r="79" spans="2:3">
      <c r="B79" s="132" t="s">
        <v>221</v>
      </c>
    </row>
    <row r="80" spans="2:3">
      <c r="B80" s="132" t="s">
        <v>222</v>
      </c>
    </row>
    <row r="81" spans="2:2">
      <c r="B81" s="132" t="s">
        <v>223</v>
      </c>
    </row>
    <row r="82" spans="2:2">
      <c r="B82" s="132" t="s">
        <v>224</v>
      </c>
    </row>
    <row r="83" spans="2:2">
      <c r="B83" s="132" t="s">
        <v>225</v>
      </c>
    </row>
    <row r="84" spans="2:2">
      <c r="B84" s="132" t="s">
        <v>226</v>
      </c>
    </row>
    <row r="85" spans="2:2">
      <c r="B85" s="132" t="s">
        <v>227</v>
      </c>
    </row>
    <row r="86" spans="2:2">
      <c r="B86" s="132" t="s">
        <v>228</v>
      </c>
    </row>
    <row r="87" spans="2:2">
      <c r="B87" s="132" t="s">
        <v>229</v>
      </c>
    </row>
    <row r="88" spans="2:2">
      <c r="B88" s="132" t="s">
        <v>230</v>
      </c>
    </row>
    <row r="89" spans="2:2">
      <c r="B89" s="132" t="s">
        <v>231</v>
      </c>
    </row>
    <row r="90" spans="2:2">
      <c r="B90" s="132" t="s">
        <v>232</v>
      </c>
    </row>
    <row r="91" spans="2:2">
      <c r="B91" s="132" t="s">
        <v>233</v>
      </c>
    </row>
    <row r="92" spans="2:2">
      <c r="B92" s="132" t="s">
        <v>234</v>
      </c>
    </row>
    <row r="93" spans="2:2">
      <c r="B93" s="132" t="s">
        <v>297</v>
      </c>
    </row>
    <row r="94" spans="2:2">
      <c r="B94" s="132" t="s">
        <v>302</v>
      </c>
    </row>
    <row r="95" spans="2:2">
      <c r="B95" s="132" t="s">
        <v>326</v>
      </c>
    </row>
    <row r="96" spans="2:2">
      <c r="B96" s="132" t="s">
        <v>399</v>
      </c>
    </row>
    <row r="99" spans="2:3">
      <c r="B99" s="132" t="s">
        <v>303</v>
      </c>
    </row>
    <row r="101" spans="2:3">
      <c r="B101" s="132" t="s">
        <v>400</v>
      </c>
    </row>
    <row r="105" spans="2:3">
      <c r="B105" s="132" t="s">
        <v>235</v>
      </c>
    </row>
    <row r="106" spans="2:3">
      <c r="C106" s="132" t="s">
        <v>236</v>
      </c>
    </row>
    <row r="107" spans="2:3">
      <c r="C107" s="132" t="s">
        <v>237</v>
      </c>
    </row>
    <row r="108" spans="2:3">
      <c r="C108" s="132" t="s">
        <v>238</v>
      </c>
    </row>
    <row r="109" spans="2:3">
      <c r="C109" s="132" t="s">
        <v>239</v>
      </c>
    </row>
    <row r="111" spans="2:3">
      <c r="B111" s="132" t="s">
        <v>240</v>
      </c>
    </row>
    <row r="112" spans="2:3">
      <c r="C112" s="132" t="s">
        <v>241</v>
      </c>
    </row>
    <row r="113" spans="2:3">
      <c r="C113" s="132" t="s">
        <v>242</v>
      </c>
    </row>
    <row r="115" spans="2:3">
      <c r="B115" s="132" t="s">
        <v>327</v>
      </c>
    </row>
    <row r="116" spans="2:3">
      <c r="C116" s="132" t="s">
        <v>243</v>
      </c>
    </row>
    <row r="118" spans="2:3">
      <c r="B118" s="132" t="s">
        <v>244</v>
      </c>
    </row>
    <row r="119" spans="2:3">
      <c r="C119" s="132" t="s">
        <v>243</v>
      </c>
    </row>
    <row r="121" spans="2:3">
      <c r="B121" s="132" t="s">
        <v>245</v>
      </c>
    </row>
    <row r="122" spans="2:3">
      <c r="B122" s="132" t="s">
        <v>304</v>
      </c>
    </row>
    <row r="123" spans="2:3">
      <c r="B123" s="132" t="s">
        <v>270</v>
      </c>
    </row>
    <row r="124" spans="2:3">
      <c r="B124" s="132" t="s">
        <v>271</v>
      </c>
    </row>
    <row r="125" spans="2:3" ht="13.25" customHeight="1"/>
    <row r="126" spans="2:3" ht="13.25" customHeight="1">
      <c r="B126" s="132" t="s">
        <v>246</v>
      </c>
    </row>
    <row r="127" spans="2:3" ht="16.75" customHeight="1">
      <c r="C127" s="132" t="s">
        <v>247</v>
      </c>
    </row>
    <row r="128" spans="2:3" ht="13.25" customHeight="1">
      <c r="C128" s="132" t="s">
        <v>248</v>
      </c>
    </row>
    <row r="129" spans="2:13" ht="13.25" customHeight="1"/>
    <row r="130" spans="2:13" ht="13.25" customHeight="1">
      <c r="B130" s="132" t="s">
        <v>249</v>
      </c>
    </row>
    <row r="131" spans="2:13" ht="13.25" customHeight="1">
      <c r="C131" s="132" t="s">
        <v>250</v>
      </c>
    </row>
    <row r="132" spans="2:13" ht="13.25" customHeight="1">
      <c r="D132" s="132" t="s">
        <v>251</v>
      </c>
    </row>
    <row r="133" spans="2:13" ht="13.25" customHeight="1">
      <c r="C133" s="132" t="s">
        <v>252</v>
      </c>
    </row>
    <row r="134" spans="2:13" ht="13.25" customHeight="1">
      <c r="D134" s="132" t="s">
        <v>253</v>
      </c>
    </row>
    <row r="135" spans="2:13" ht="13.25" customHeight="1">
      <c r="D135" s="132" t="s">
        <v>254</v>
      </c>
    </row>
    <row r="136" spans="2:13" ht="13.25" customHeight="1">
      <c r="D136" s="132" t="s">
        <v>255</v>
      </c>
    </row>
    <row r="137" spans="2:13" ht="13.25" customHeight="1">
      <c r="D137" s="132" t="s">
        <v>256</v>
      </c>
    </row>
    <row r="138" spans="2:13" ht="13.25" customHeight="1">
      <c r="D138" s="132" t="s">
        <v>257</v>
      </c>
    </row>
    <row r="139" spans="2:13" ht="13.25" customHeight="1"/>
    <row r="140" spans="2:13" ht="13.25" customHeight="1">
      <c r="C140" s="132" t="s">
        <v>328</v>
      </c>
    </row>
    <row r="141" spans="2:13" ht="13.25" customHeight="1">
      <c r="D141" s="132" t="s">
        <v>329</v>
      </c>
      <c r="E141" s="152">
        <v>45828</v>
      </c>
      <c r="F141" s="138" t="s">
        <v>258</v>
      </c>
      <c r="H141" s="142"/>
      <c r="I141" s="142"/>
      <c r="J141" s="142"/>
      <c r="K141" s="142"/>
      <c r="L141" s="142"/>
      <c r="M141" s="142"/>
    </row>
    <row r="142" spans="2:13" ht="13.25" customHeight="1">
      <c r="D142" s="132" t="s">
        <v>330</v>
      </c>
      <c r="E142" s="152">
        <v>45891</v>
      </c>
      <c r="F142" s="138" t="s">
        <v>258</v>
      </c>
      <c r="H142" s="162"/>
      <c r="I142" s="162"/>
      <c r="J142" s="162"/>
      <c r="K142" s="162"/>
      <c r="L142" s="162"/>
      <c r="M142" s="162"/>
    </row>
    <row r="143" spans="2:13" ht="13.25" customHeight="1">
      <c r="D143" s="132" t="s">
        <v>331</v>
      </c>
      <c r="E143" s="152">
        <v>45947</v>
      </c>
      <c r="F143" s="138" t="s">
        <v>258</v>
      </c>
      <c r="H143" s="162"/>
      <c r="I143" s="162"/>
      <c r="J143" s="162"/>
      <c r="K143" s="162"/>
      <c r="L143" s="162"/>
      <c r="M143" s="162"/>
    </row>
    <row r="144" spans="2:13" ht="13.25" customHeight="1">
      <c r="D144" s="132" t="s">
        <v>332</v>
      </c>
      <c r="E144" s="152">
        <v>45996</v>
      </c>
      <c r="F144" s="138" t="s">
        <v>258</v>
      </c>
      <c r="H144" s="162"/>
      <c r="I144" s="162"/>
      <c r="J144" s="162"/>
      <c r="K144" s="162"/>
      <c r="L144" s="162"/>
      <c r="M144" s="162"/>
    </row>
    <row r="145" spans="2:15" ht="13.25" customHeight="1">
      <c r="D145" s="132" t="s">
        <v>333</v>
      </c>
      <c r="E145" s="152">
        <v>46031</v>
      </c>
      <c r="F145" s="138" t="s">
        <v>258</v>
      </c>
      <c r="H145" s="153"/>
      <c r="I145" s="153"/>
      <c r="J145" s="153"/>
      <c r="K145" s="153"/>
      <c r="L145" s="153"/>
      <c r="M145" s="153"/>
    </row>
    <row r="146" spans="2:15" ht="13.25" customHeight="1">
      <c r="J146" s="153"/>
      <c r="K146" s="153"/>
      <c r="L146" s="153"/>
      <c r="M146" s="153"/>
      <c r="N146" s="153"/>
      <c r="O146" s="153"/>
    </row>
    <row r="147" spans="2:15" ht="13.25" customHeight="1">
      <c r="C147" s="132" t="s">
        <v>298</v>
      </c>
    </row>
    <row r="148" spans="2:15" ht="13.25" customHeight="1">
      <c r="D148" s="132" t="s">
        <v>272</v>
      </c>
    </row>
    <row r="149" spans="2:15" ht="13.25" customHeight="1">
      <c r="D149" s="132" t="s">
        <v>259</v>
      </c>
    </row>
    <row r="150" spans="2:15" ht="13.25" customHeight="1">
      <c r="D150" s="132" t="s">
        <v>260</v>
      </c>
    </row>
    <row r="151" spans="2:15" ht="13.25" customHeight="1"/>
    <row r="152" spans="2:15" ht="13.25" customHeight="1">
      <c r="B152" s="132" t="s">
        <v>261</v>
      </c>
    </row>
    <row r="153" spans="2:15" ht="13.25" customHeight="1">
      <c r="B153" s="132" t="s">
        <v>305</v>
      </c>
    </row>
    <row r="154" spans="2:15" ht="13.25" customHeight="1">
      <c r="B154" s="132" t="s">
        <v>306</v>
      </c>
    </row>
    <row r="155" spans="2:15" ht="13.25" customHeight="1">
      <c r="B155" s="132" t="s">
        <v>262</v>
      </c>
    </row>
    <row r="156" spans="2:15" ht="13.25" customHeight="1">
      <c r="B156" s="132" t="s">
        <v>299</v>
      </c>
    </row>
    <row r="157" spans="2:15" ht="13.25" customHeight="1">
      <c r="B157" s="132" t="s">
        <v>307</v>
      </c>
    </row>
    <row r="158" spans="2:15" ht="13.25" customHeight="1">
      <c r="B158" s="132" t="s">
        <v>308</v>
      </c>
    </row>
    <row r="159" spans="2:15" ht="13.25" customHeight="1">
      <c r="B159" s="132" t="s">
        <v>401</v>
      </c>
    </row>
    <row r="160" spans="2:15" ht="13.25" customHeight="1">
      <c r="B160" s="132" t="s">
        <v>263</v>
      </c>
      <c r="D160" s="132" t="s">
        <v>402</v>
      </c>
    </row>
    <row r="161" spans="2:32" ht="13.25" customHeight="1"/>
    <row r="162" spans="2:32" ht="13.25" customHeight="1">
      <c r="B162" s="132" t="s">
        <v>264</v>
      </c>
    </row>
    <row r="163" spans="2:32">
      <c r="B163" s="132" t="s">
        <v>334</v>
      </c>
    </row>
    <row r="166" spans="2:32">
      <c r="B166" s="132" t="s">
        <v>265</v>
      </c>
    </row>
    <row r="168" spans="2:32">
      <c r="B168" s="132" t="s">
        <v>403</v>
      </c>
    </row>
    <row r="169" spans="2:32">
      <c r="AA169" s="161"/>
      <c r="AB169" s="161"/>
      <c r="AC169" s="161"/>
      <c r="AD169" s="161"/>
      <c r="AE169" s="161"/>
      <c r="AF169" s="161"/>
    </row>
    <row r="170" spans="2:32">
      <c r="AA170" s="161"/>
      <c r="AB170" s="161"/>
      <c r="AC170" s="161"/>
      <c r="AD170" s="161"/>
      <c r="AE170" s="161"/>
      <c r="AF170" s="161"/>
    </row>
    <row r="171" spans="2:32">
      <c r="B171" s="132" t="s">
        <v>335</v>
      </c>
      <c r="AA171" s="161"/>
      <c r="AB171" s="161"/>
      <c r="AC171" s="161"/>
      <c r="AD171" s="161"/>
      <c r="AE171" s="161"/>
      <c r="AF171" s="161"/>
    </row>
    <row r="172" spans="2:32">
      <c r="C172" s="132" t="s">
        <v>336</v>
      </c>
      <c r="AA172" s="161"/>
      <c r="AB172" s="161"/>
      <c r="AC172" s="161"/>
      <c r="AD172" s="161"/>
      <c r="AE172" s="161"/>
      <c r="AF172" s="161"/>
    </row>
    <row r="174" spans="2:32">
      <c r="B174" s="132" t="s">
        <v>266</v>
      </c>
    </row>
    <row r="175" spans="2:32">
      <c r="C175" s="132" t="s">
        <v>337</v>
      </c>
      <c r="D175" s="140"/>
    </row>
    <row r="176" spans="2:32">
      <c r="C176" s="132" t="s">
        <v>338</v>
      </c>
      <c r="D176" s="140"/>
    </row>
    <row r="177" spans="2:11">
      <c r="C177" s="132" t="s">
        <v>339</v>
      </c>
      <c r="D177" s="140"/>
    </row>
    <row r="178" spans="2:11">
      <c r="C178" s="132" t="s">
        <v>340</v>
      </c>
      <c r="D178" s="140"/>
    </row>
    <row r="180" spans="2:11">
      <c r="B180" s="132" t="s">
        <v>341</v>
      </c>
    </row>
    <row r="181" spans="2:11">
      <c r="C181" s="132" t="s">
        <v>342</v>
      </c>
    </row>
    <row r="182" spans="2:11">
      <c r="C182" s="132" t="s">
        <v>343</v>
      </c>
    </row>
    <row r="183" spans="2:11">
      <c r="C183" s="132" t="s">
        <v>344</v>
      </c>
    </row>
    <row r="184" spans="2:11">
      <c r="C184" s="132" t="s">
        <v>345</v>
      </c>
    </row>
    <row r="185" spans="2:11">
      <c r="C185" s="132" t="s">
        <v>346</v>
      </c>
    </row>
    <row r="187" spans="2:11">
      <c r="C187" s="163" t="s">
        <v>347</v>
      </c>
      <c r="D187" s="163"/>
      <c r="E187" s="132" t="s">
        <v>348</v>
      </c>
    </row>
    <row r="188" spans="2:11">
      <c r="C188" s="163" t="s">
        <v>349</v>
      </c>
      <c r="D188" s="163"/>
      <c r="E188" s="132" t="s">
        <v>350</v>
      </c>
    </row>
    <row r="189" spans="2:11">
      <c r="J189" s="137"/>
      <c r="K189" s="137"/>
    </row>
    <row r="190" spans="2:11">
      <c r="B190" s="132" t="s">
        <v>351</v>
      </c>
      <c r="J190" s="137"/>
      <c r="K190" s="137"/>
    </row>
    <row r="191" spans="2:11">
      <c r="C191" s="132" t="s">
        <v>352</v>
      </c>
      <c r="J191" s="137"/>
      <c r="K191" s="137"/>
    </row>
    <row r="192" spans="2:11">
      <c r="J192" s="137"/>
      <c r="K192" s="137"/>
    </row>
    <row r="193" spans="3:23">
      <c r="C193" s="132" t="s">
        <v>353</v>
      </c>
      <c r="E193" s="160">
        <v>45871</v>
      </c>
      <c r="F193" s="160"/>
      <c r="G193" s="160"/>
      <c r="H193" s="160"/>
      <c r="I193" s="160"/>
      <c r="J193" s="160"/>
      <c r="K193" s="160"/>
      <c r="L193" s="137" t="s">
        <v>404</v>
      </c>
    </row>
    <row r="194" spans="3:23">
      <c r="E194" s="137" t="s">
        <v>354</v>
      </c>
      <c r="F194" s="137"/>
      <c r="G194" s="137"/>
      <c r="K194" s="141"/>
    </row>
    <row r="195" spans="3:23">
      <c r="E195" s="132" t="s">
        <v>355</v>
      </c>
      <c r="K195" s="137"/>
    </row>
    <row r="196" spans="3:23">
      <c r="K196" s="137"/>
    </row>
    <row r="197" spans="3:23">
      <c r="C197" s="132" t="s">
        <v>356</v>
      </c>
      <c r="E197" s="160">
        <v>45934</v>
      </c>
      <c r="F197" s="160"/>
      <c r="G197" s="160"/>
      <c r="H197" s="160"/>
      <c r="I197" s="160"/>
      <c r="J197" s="160"/>
      <c r="K197" s="160"/>
      <c r="L197" s="137" t="s">
        <v>357</v>
      </c>
    </row>
    <row r="198" spans="3:23">
      <c r="E198" s="132" t="s">
        <v>358</v>
      </c>
      <c r="K198" s="137"/>
    </row>
    <row r="199" spans="3:23">
      <c r="E199" s="132" t="s">
        <v>405</v>
      </c>
      <c r="K199" s="137"/>
    </row>
    <row r="200" spans="3:23">
      <c r="K200" s="137"/>
    </row>
    <row r="201" spans="3:23">
      <c r="C201" s="132" t="s">
        <v>359</v>
      </c>
      <c r="E201" s="160">
        <v>45990</v>
      </c>
      <c r="F201" s="160"/>
      <c r="G201" s="160"/>
      <c r="H201" s="160"/>
      <c r="I201" s="160"/>
      <c r="J201" s="160"/>
      <c r="K201" s="160"/>
      <c r="L201" s="137" t="s">
        <v>406</v>
      </c>
    </row>
    <row r="202" spans="3:23">
      <c r="E202" s="132" t="s">
        <v>407</v>
      </c>
      <c r="K202" s="137"/>
    </row>
    <row r="203" spans="3:23">
      <c r="E203" s="164" t="s">
        <v>408</v>
      </c>
      <c r="F203" s="164"/>
      <c r="G203" s="164"/>
      <c r="H203" s="164"/>
      <c r="I203" s="164"/>
      <c r="J203" s="164"/>
      <c r="K203" s="164"/>
      <c r="L203" s="164"/>
      <c r="M203" s="164"/>
      <c r="N203" s="164"/>
      <c r="O203" s="164"/>
      <c r="P203" s="164"/>
      <c r="Q203" s="164"/>
      <c r="R203" s="164"/>
      <c r="S203" s="164"/>
      <c r="T203" s="164"/>
      <c r="U203" s="164"/>
      <c r="V203" s="164"/>
      <c r="W203" s="164"/>
    </row>
    <row r="204" spans="3:23">
      <c r="E204" s="138"/>
      <c r="F204" s="138"/>
      <c r="G204" s="138"/>
      <c r="H204" s="138"/>
      <c r="I204" s="138"/>
      <c r="J204" s="138"/>
      <c r="K204" s="138"/>
      <c r="L204" s="138"/>
      <c r="M204" s="138"/>
      <c r="N204" s="138"/>
      <c r="O204" s="138"/>
      <c r="P204" s="138"/>
      <c r="Q204" s="138"/>
      <c r="R204" s="138"/>
      <c r="S204" s="138"/>
      <c r="T204" s="138"/>
      <c r="U204" s="138"/>
      <c r="V204" s="138"/>
      <c r="W204" s="138"/>
    </row>
    <row r="205" spans="3:23">
      <c r="C205" s="132" t="s">
        <v>360</v>
      </c>
      <c r="E205" s="160">
        <v>46039</v>
      </c>
      <c r="F205" s="160"/>
      <c r="G205" s="160"/>
      <c r="H205" s="160"/>
      <c r="I205" s="160"/>
      <c r="J205" s="160"/>
      <c r="K205" s="160"/>
      <c r="L205" s="137" t="s">
        <v>361</v>
      </c>
    </row>
    <row r="206" spans="3:23">
      <c r="E206" s="132" t="s">
        <v>409</v>
      </c>
      <c r="K206" s="137"/>
    </row>
    <row r="207" spans="3:23">
      <c r="E207" s="132" t="s">
        <v>410</v>
      </c>
      <c r="K207" s="137"/>
    </row>
    <row r="209" spans="2:12">
      <c r="C209" s="132" t="s">
        <v>309</v>
      </c>
      <c r="E209" s="160">
        <v>46074</v>
      </c>
      <c r="F209" s="160"/>
      <c r="G209" s="160"/>
      <c r="H209" s="160"/>
      <c r="I209" s="160"/>
      <c r="J209" s="160"/>
      <c r="K209" s="160"/>
      <c r="L209" s="142" t="s">
        <v>362</v>
      </c>
    </row>
    <row r="210" spans="2:12">
      <c r="C210" s="137"/>
      <c r="E210" s="137" t="s">
        <v>411</v>
      </c>
      <c r="K210" s="137"/>
    </row>
    <row r="211" spans="2:12">
      <c r="E211" s="132" t="s">
        <v>412</v>
      </c>
    </row>
    <row r="214" spans="2:12">
      <c r="B214" s="132" t="s">
        <v>363</v>
      </c>
    </row>
    <row r="215" spans="2:12">
      <c r="C215" s="132" t="s">
        <v>413</v>
      </c>
    </row>
    <row r="216" spans="2:12">
      <c r="C216" s="132" t="s">
        <v>364</v>
      </c>
    </row>
    <row r="217" spans="2:12">
      <c r="C217" s="132" t="s">
        <v>365</v>
      </c>
    </row>
    <row r="218" spans="2:12">
      <c r="C218" s="132" t="s">
        <v>366</v>
      </c>
    </row>
    <row r="220" spans="2:12">
      <c r="B220" s="132" t="s">
        <v>367</v>
      </c>
    </row>
    <row r="221" spans="2:12">
      <c r="C221" s="132" t="s">
        <v>310</v>
      </c>
    </row>
    <row r="222" spans="2:12">
      <c r="C222" s="132" t="s">
        <v>368</v>
      </c>
    </row>
    <row r="223" spans="2:12">
      <c r="C223" s="132" t="s">
        <v>369</v>
      </c>
    </row>
    <row r="225" spans="2:3">
      <c r="C225" s="132" t="s">
        <v>370</v>
      </c>
    </row>
    <row r="226" spans="2:3">
      <c r="C226" s="132" t="s">
        <v>371</v>
      </c>
    </row>
    <row r="228" spans="2:3">
      <c r="B228" s="132" t="s">
        <v>372</v>
      </c>
    </row>
    <row r="229" spans="2:3">
      <c r="C229" s="132" t="s">
        <v>373</v>
      </c>
    </row>
    <row r="230" spans="2:3">
      <c r="C230" s="132" t="s">
        <v>374</v>
      </c>
    </row>
    <row r="231" spans="2:3">
      <c r="C231" s="132" t="s">
        <v>375</v>
      </c>
    </row>
    <row r="232" spans="2:3">
      <c r="C232" s="132" t="s">
        <v>376</v>
      </c>
    </row>
    <row r="233" spans="2:3">
      <c r="C233" s="132" t="s">
        <v>377</v>
      </c>
    </row>
    <row r="234" spans="2:3">
      <c r="C234" s="132" t="s">
        <v>378</v>
      </c>
    </row>
    <row r="235" spans="2:3">
      <c r="C235" s="132" t="s">
        <v>379</v>
      </c>
    </row>
    <row r="237" spans="2:3">
      <c r="B237" s="132" t="s">
        <v>380</v>
      </c>
    </row>
    <row r="238" spans="2:3">
      <c r="C238" s="132" t="s">
        <v>381</v>
      </c>
    </row>
    <row r="239" spans="2:3">
      <c r="C239" s="132" t="s">
        <v>414</v>
      </c>
    </row>
    <row r="240" spans="2:3">
      <c r="C240" s="132" t="s">
        <v>382</v>
      </c>
    </row>
    <row r="241" spans="3:3">
      <c r="C241" s="132" t="s">
        <v>383</v>
      </c>
    </row>
    <row r="319" spans="6:12">
      <c r="J319" s="133"/>
      <c r="K319" s="133"/>
      <c r="L319" s="133"/>
    </row>
    <row r="320" spans="6:12">
      <c r="F320" s="160"/>
      <c r="G320" s="160"/>
      <c r="H320" s="160"/>
      <c r="I320" s="160"/>
      <c r="J320" s="160"/>
      <c r="K320" s="160"/>
    </row>
    <row r="321" spans="6:18">
      <c r="F321" s="164"/>
      <c r="G321" s="164"/>
      <c r="H321" s="164"/>
      <c r="I321" s="164"/>
      <c r="J321" s="164"/>
      <c r="K321" s="164"/>
      <c r="L321" s="164"/>
      <c r="M321" s="164"/>
      <c r="N321" s="164"/>
      <c r="O321" s="164"/>
      <c r="P321" s="164"/>
      <c r="Q321" s="164"/>
      <c r="R321" s="164"/>
    </row>
    <row r="322" spans="6:18">
      <c r="F322" s="159"/>
      <c r="G322" s="159"/>
      <c r="H322" s="159"/>
      <c r="I322" s="159"/>
      <c r="J322" s="159"/>
      <c r="K322" s="159"/>
    </row>
    <row r="323" spans="6:18">
      <c r="F323" s="133"/>
      <c r="K323" s="133"/>
      <c r="L323" s="133"/>
    </row>
    <row r="324" spans="6:18">
      <c r="F324" s="159"/>
      <c r="G324" s="159"/>
      <c r="H324" s="159"/>
      <c r="I324" s="159"/>
      <c r="J324" s="159"/>
      <c r="K324" s="159"/>
    </row>
    <row r="325" spans="6:18">
      <c r="K325" s="133"/>
      <c r="L325" s="133"/>
    </row>
    <row r="326" spans="6:18">
      <c r="K326" s="133"/>
      <c r="L326" s="133"/>
    </row>
    <row r="327" spans="6:18">
      <c r="F327" s="159"/>
      <c r="G327" s="159"/>
      <c r="H327" s="159"/>
      <c r="I327" s="159"/>
      <c r="J327" s="159"/>
      <c r="K327" s="159"/>
    </row>
    <row r="328" spans="6:18">
      <c r="K328" s="133"/>
      <c r="L328" s="133"/>
    </row>
    <row r="329" spans="6:18">
      <c r="F329" s="159"/>
      <c r="G329" s="159"/>
      <c r="H329" s="159"/>
      <c r="I329" s="159"/>
      <c r="J329" s="159"/>
      <c r="K329" s="159"/>
    </row>
    <row r="330" spans="6:18">
      <c r="K330" s="133"/>
      <c r="L330" s="133"/>
    </row>
    <row r="331" spans="6:18">
      <c r="F331" s="159"/>
      <c r="G331" s="159"/>
      <c r="H331" s="159"/>
      <c r="I331" s="159"/>
      <c r="J331" s="159"/>
      <c r="K331" s="159"/>
    </row>
    <row r="332" spans="6:18">
      <c r="K332" s="133"/>
      <c r="L332" s="133"/>
    </row>
    <row r="333" spans="6:18">
      <c r="F333" s="159"/>
      <c r="G333" s="159"/>
      <c r="H333" s="159"/>
      <c r="I333" s="159"/>
      <c r="J333" s="159"/>
      <c r="K333" s="159"/>
    </row>
    <row r="334" spans="6:18">
      <c r="L334" s="133"/>
    </row>
    <row r="335" spans="6:18">
      <c r="F335" s="159"/>
      <c r="G335" s="159"/>
      <c r="H335" s="159"/>
      <c r="I335" s="159"/>
      <c r="J335" s="159"/>
      <c r="K335" s="159"/>
    </row>
    <row r="336" spans="6:18">
      <c r="K336" s="133"/>
      <c r="L336" s="133"/>
    </row>
    <row r="337" spans="6:12">
      <c r="F337" s="159"/>
      <c r="G337" s="159"/>
      <c r="H337" s="159"/>
      <c r="I337" s="159"/>
      <c r="J337" s="159"/>
      <c r="K337" s="159"/>
    </row>
    <row r="338" spans="6:12">
      <c r="K338" s="133"/>
      <c r="L338" s="133"/>
    </row>
    <row r="339" spans="6:12">
      <c r="F339" s="159"/>
      <c r="G339" s="159"/>
      <c r="H339" s="159"/>
      <c r="I339" s="159"/>
      <c r="J339" s="159"/>
      <c r="K339" s="159"/>
    </row>
    <row r="341" spans="6:12">
      <c r="F341" s="159"/>
      <c r="G341" s="159"/>
      <c r="H341" s="159"/>
      <c r="I341" s="159"/>
      <c r="J341" s="159"/>
      <c r="K341" s="159"/>
    </row>
    <row r="434" spans="3:11">
      <c r="D434" s="140"/>
    </row>
    <row r="435" spans="3:11">
      <c r="D435" s="140"/>
    </row>
    <row r="436" spans="3:11">
      <c r="D436" s="140"/>
    </row>
    <row r="437" spans="3:11">
      <c r="D437" s="140"/>
    </row>
    <row r="446" spans="3:11">
      <c r="C446" s="163"/>
      <c r="D446" s="163"/>
    </row>
    <row r="447" spans="3:11">
      <c r="C447" s="163"/>
      <c r="D447" s="163"/>
    </row>
    <row r="448" spans="3:11">
      <c r="J448" s="137"/>
      <c r="K448" s="137"/>
    </row>
    <row r="449" spans="5:23">
      <c r="J449" s="137"/>
      <c r="K449" s="137"/>
    </row>
    <row r="450" spans="5:23">
      <c r="J450" s="137"/>
      <c r="K450" s="137"/>
    </row>
    <row r="451" spans="5:23">
      <c r="J451" s="137"/>
      <c r="K451" s="137"/>
    </row>
    <row r="452" spans="5:23">
      <c r="E452" s="137"/>
      <c r="F452" s="137"/>
    </row>
    <row r="453" spans="5:23">
      <c r="E453" s="137"/>
      <c r="F453" s="137"/>
      <c r="G453" s="137"/>
      <c r="K453" s="141"/>
    </row>
    <row r="454" spans="5:23">
      <c r="K454" s="137"/>
    </row>
    <row r="455" spans="5:23">
      <c r="K455" s="137"/>
    </row>
    <row r="456" spans="5:23">
      <c r="E456" s="137"/>
      <c r="F456" s="137"/>
      <c r="H456" s="137"/>
      <c r="J456" s="137"/>
      <c r="K456" s="141"/>
    </row>
    <row r="457" spans="5:23">
      <c r="K457" s="137"/>
    </row>
    <row r="458" spans="5:23">
      <c r="K458" s="137"/>
    </row>
    <row r="459" spans="5:23">
      <c r="K459" s="137"/>
    </row>
    <row r="460" spans="5:23">
      <c r="E460" s="137"/>
      <c r="F460" s="137"/>
      <c r="G460" s="137"/>
      <c r="H460" s="137"/>
      <c r="I460" s="137"/>
      <c r="J460" s="137"/>
      <c r="K460" s="137"/>
    </row>
    <row r="461" spans="5:23">
      <c r="K461" s="137"/>
    </row>
    <row r="462" spans="5:23">
      <c r="E462" s="164"/>
      <c r="F462" s="164"/>
      <c r="G462" s="164"/>
      <c r="H462" s="164"/>
      <c r="I462" s="164"/>
      <c r="J462" s="164"/>
      <c r="K462" s="164"/>
      <c r="L462" s="164"/>
      <c r="M462" s="164"/>
      <c r="N462" s="164"/>
      <c r="O462" s="164"/>
      <c r="P462" s="164"/>
      <c r="Q462" s="164"/>
      <c r="R462" s="164"/>
      <c r="S462" s="164"/>
      <c r="T462" s="164"/>
      <c r="U462" s="164"/>
      <c r="V462" s="164"/>
      <c r="W462" s="164"/>
    </row>
    <row r="463" spans="5:23">
      <c r="E463" s="138"/>
      <c r="F463" s="138"/>
      <c r="G463" s="138"/>
      <c r="H463" s="138"/>
      <c r="I463" s="138"/>
      <c r="J463" s="138"/>
      <c r="K463" s="138"/>
      <c r="L463" s="138"/>
      <c r="M463" s="138"/>
      <c r="N463" s="138"/>
      <c r="O463" s="138"/>
      <c r="P463" s="138"/>
      <c r="Q463" s="138"/>
      <c r="R463" s="138"/>
      <c r="S463" s="138"/>
      <c r="T463" s="138"/>
      <c r="U463" s="138"/>
      <c r="V463" s="138"/>
      <c r="W463" s="138"/>
    </row>
    <row r="464" spans="5:23">
      <c r="E464" s="137"/>
      <c r="F464" s="137"/>
      <c r="G464" s="137"/>
      <c r="H464" s="137"/>
      <c r="I464" s="137"/>
      <c r="J464" s="137"/>
      <c r="K464" s="137"/>
    </row>
    <row r="465" spans="3:11">
      <c r="K465" s="137"/>
    </row>
    <row r="466" spans="3:11">
      <c r="K466" s="137"/>
    </row>
    <row r="468" spans="3:11">
      <c r="E468" s="137"/>
      <c r="F468" s="142"/>
      <c r="G468" s="137"/>
    </row>
    <row r="469" spans="3:11">
      <c r="C469" s="137"/>
      <c r="E469" s="137"/>
      <c r="K469" s="137"/>
    </row>
  </sheetData>
  <mergeCells count="30">
    <mergeCell ref="E197:K197"/>
    <mergeCell ref="E201:K201"/>
    <mergeCell ref="C446:D446"/>
    <mergeCell ref="C447:D447"/>
    <mergeCell ref="E462:W462"/>
    <mergeCell ref="C187:D187"/>
    <mergeCell ref="C188:D188"/>
    <mergeCell ref="F341:K341"/>
    <mergeCell ref="F321:R321"/>
    <mergeCell ref="F337:K337"/>
    <mergeCell ref="F339:K339"/>
    <mergeCell ref="F327:K327"/>
    <mergeCell ref="F329:K329"/>
    <mergeCell ref="F333:K333"/>
    <mergeCell ref="F335:K335"/>
    <mergeCell ref="F320:K320"/>
    <mergeCell ref="E203:W203"/>
    <mergeCell ref="E193:K193"/>
    <mergeCell ref="AA169:AF169"/>
    <mergeCell ref="AA170:AF170"/>
    <mergeCell ref="AA171:AF171"/>
    <mergeCell ref="AA172:AF172"/>
    <mergeCell ref="H142:M142"/>
    <mergeCell ref="H143:M143"/>
    <mergeCell ref="H144:M144"/>
    <mergeCell ref="F331:K331"/>
    <mergeCell ref="E205:K205"/>
    <mergeCell ref="E209:K209"/>
    <mergeCell ref="F322:K322"/>
    <mergeCell ref="F324:K324"/>
  </mergeCells>
  <phoneticPr fontId="4"/>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72"/>
  <sheetViews>
    <sheetView workbookViewId="0">
      <selection activeCell="AE9" sqref="AE9"/>
    </sheetView>
  </sheetViews>
  <sheetFormatPr defaultColWidth="3.453125" defaultRowHeight="13"/>
  <cols>
    <col min="44" max="45" width="0" style="68" hidden="1" customWidth="1"/>
  </cols>
  <sheetData>
    <row r="1" spans="1:45">
      <c r="A1" s="57" t="s">
        <v>67</v>
      </c>
      <c r="B1" s="165" t="s">
        <v>287</v>
      </c>
      <c r="C1" s="165"/>
      <c r="D1" s="165"/>
      <c r="E1" s="165"/>
      <c r="F1" s="165"/>
      <c r="G1" s="165"/>
      <c r="H1" s="165"/>
      <c r="I1" s="165"/>
      <c r="J1" s="165"/>
      <c r="K1" s="165"/>
      <c r="L1" s="165"/>
      <c r="M1" s="165"/>
      <c r="N1" s="165"/>
      <c r="O1" s="165"/>
      <c r="P1" s="165"/>
      <c r="Q1" s="165"/>
      <c r="R1" s="165"/>
      <c r="S1" s="165"/>
      <c r="T1" s="165"/>
      <c r="U1" s="165"/>
      <c r="V1" s="165"/>
      <c r="W1" s="165"/>
      <c r="X1" s="165"/>
      <c r="Y1" s="165"/>
    </row>
    <row r="2" spans="1:45">
      <c r="A2" s="57"/>
      <c r="B2" s="165"/>
      <c r="C2" s="165"/>
      <c r="D2" s="165"/>
      <c r="E2" s="165"/>
      <c r="F2" s="165"/>
      <c r="G2" s="165"/>
      <c r="H2" s="165"/>
      <c r="I2" s="165"/>
      <c r="J2" s="165"/>
      <c r="K2" s="165"/>
      <c r="L2" s="165"/>
      <c r="M2" s="165"/>
      <c r="N2" s="165"/>
      <c r="O2" s="165"/>
      <c r="P2" s="165"/>
      <c r="Q2" s="165"/>
      <c r="R2" s="165"/>
      <c r="S2" s="165"/>
      <c r="T2" s="165"/>
      <c r="U2" s="165"/>
      <c r="V2" s="165"/>
      <c r="W2" s="165"/>
      <c r="X2" s="165"/>
      <c r="Y2" s="165"/>
    </row>
    <row r="4" spans="1:45">
      <c r="A4" s="58" t="s">
        <v>68</v>
      </c>
      <c r="B4" s="166" t="s">
        <v>72</v>
      </c>
      <c r="C4" s="166"/>
      <c r="D4" s="166"/>
      <c r="E4" s="166"/>
      <c r="F4" s="166"/>
      <c r="G4" s="166"/>
      <c r="H4" s="166"/>
      <c r="I4" s="166"/>
      <c r="J4" s="166"/>
      <c r="K4" s="166"/>
      <c r="L4" s="166"/>
      <c r="M4" s="166"/>
      <c r="N4" s="166"/>
      <c r="O4" s="166"/>
      <c r="P4" s="166"/>
      <c r="Q4" s="166"/>
      <c r="R4" s="166"/>
      <c r="S4" s="166"/>
      <c r="T4" s="166"/>
      <c r="U4" s="166"/>
      <c r="V4" s="166"/>
      <c r="W4" s="166"/>
      <c r="X4" s="166"/>
      <c r="Y4" s="166"/>
    </row>
    <row r="5" spans="1:45">
      <c r="A5" s="58"/>
      <c r="B5" s="166"/>
      <c r="C5" s="166"/>
      <c r="D5" s="166"/>
      <c r="E5" s="166"/>
      <c r="F5" s="166"/>
      <c r="G5" s="166"/>
      <c r="H5" s="166"/>
      <c r="I5" s="166"/>
      <c r="J5" s="166"/>
      <c r="K5" s="166"/>
      <c r="L5" s="166"/>
      <c r="M5" s="166"/>
      <c r="N5" s="166"/>
      <c r="O5" s="166"/>
      <c r="P5" s="166"/>
      <c r="Q5" s="166"/>
      <c r="R5" s="166"/>
      <c r="S5" s="166"/>
      <c r="T5" s="166"/>
      <c r="U5" s="166"/>
      <c r="V5" s="166"/>
      <c r="W5" s="166"/>
      <c r="X5" s="166"/>
      <c r="Y5" s="166"/>
      <c r="AR5" s="75"/>
      <c r="AS5" s="75"/>
    </row>
    <row r="6" spans="1:45">
      <c r="A6" s="59"/>
      <c r="B6" s="166" t="s">
        <v>69</v>
      </c>
      <c r="C6" s="166"/>
      <c r="D6" s="166"/>
      <c r="E6" s="166"/>
      <c r="F6" s="166"/>
      <c r="G6" s="166"/>
      <c r="H6" s="166"/>
      <c r="I6" s="166"/>
      <c r="J6" s="166"/>
      <c r="K6" s="166"/>
      <c r="L6" s="166"/>
      <c r="M6" s="166"/>
      <c r="N6" s="166"/>
      <c r="O6" s="166"/>
      <c r="P6" s="166"/>
      <c r="Q6" s="166"/>
      <c r="R6" s="166"/>
      <c r="S6" s="166"/>
      <c r="T6" s="166"/>
      <c r="U6" s="166"/>
      <c r="V6" s="166"/>
      <c r="W6" s="166"/>
      <c r="X6" s="166"/>
      <c r="Y6" s="166"/>
      <c r="AR6" s="108" t="s">
        <v>137</v>
      </c>
      <c r="AS6" s="108">
        <v>1</v>
      </c>
    </row>
    <row r="7" spans="1:45">
      <c r="A7" s="59"/>
      <c r="B7" s="166"/>
      <c r="C7" s="166"/>
      <c r="D7" s="166"/>
      <c r="E7" s="166"/>
      <c r="F7" s="166"/>
      <c r="G7" s="166"/>
      <c r="H7" s="166"/>
      <c r="I7" s="166"/>
      <c r="J7" s="166"/>
      <c r="K7" s="166"/>
      <c r="L7" s="166"/>
      <c r="M7" s="166"/>
      <c r="N7" s="166"/>
      <c r="O7" s="166"/>
      <c r="P7" s="166"/>
      <c r="Q7" s="166"/>
      <c r="R7" s="166"/>
      <c r="S7" s="166"/>
      <c r="T7" s="166"/>
      <c r="U7" s="166"/>
      <c r="V7" s="166"/>
      <c r="W7" s="166"/>
      <c r="X7" s="166"/>
      <c r="Y7" s="166"/>
      <c r="AR7" s="108" t="s">
        <v>138</v>
      </c>
      <c r="AS7" s="108">
        <v>2</v>
      </c>
    </row>
    <row r="8" spans="1:45">
      <c r="A8" s="59"/>
      <c r="AR8" s="108" t="s">
        <v>139</v>
      </c>
      <c r="AS8" s="108">
        <v>3</v>
      </c>
    </row>
    <row r="9" spans="1:45">
      <c r="A9" s="58" t="s">
        <v>70</v>
      </c>
      <c r="B9" t="s">
        <v>71</v>
      </c>
      <c r="AR9" s="108" t="s">
        <v>140</v>
      </c>
      <c r="AS9" s="108">
        <v>4</v>
      </c>
    </row>
    <row r="10" spans="1:45">
      <c r="A10" s="59"/>
      <c r="AR10" s="108" t="s">
        <v>141</v>
      </c>
      <c r="AS10" s="108">
        <v>5</v>
      </c>
    </row>
    <row r="11" spans="1:45">
      <c r="A11" s="58"/>
      <c r="AR11" s="108" t="s">
        <v>142</v>
      </c>
      <c r="AS11" s="108">
        <v>6</v>
      </c>
    </row>
    <row r="12" spans="1:45">
      <c r="AR12" s="108" t="s">
        <v>143</v>
      </c>
      <c r="AS12" s="108">
        <v>7</v>
      </c>
    </row>
    <row r="13" spans="1:45">
      <c r="AR13" s="108" t="s">
        <v>144</v>
      </c>
      <c r="AS13" s="108">
        <v>8</v>
      </c>
    </row>
    <row r="14" spans="1:45">
      <c r="AR14" s="108" t="s">
        <v>145</v>
      </c>
      <c r="AS14" s="108">
        <v>9</v>
      </c>
    </row>
    <row r="15" spans="1:45">
      <c r="AR15" s="108" t="s">
        <v>127</v>
      </c>
      <c r="AS15" s="108">
        <v>10</v>
      </c>
    </row>
    <row r="16" spans="1:45">
      <c r="AR16" s="108" t="s">
        <v>146</v>
      </c>
      <c r="AS16" s="108">
        <v>11</v>
      </c>
    </row>
    <row r="17" spans="44:45">
      <c r="AR17" s="108" t="s">
        <v>147</v>
      </c>
      <c r="AS17" s="108">
        <v>12</v>
      </c>
    </row>
    <row r="18" spans="44:45">
      <c r="AR18" s="108" t="s">
        <v>148</v>
      </c>
      <c r="AS18" s="108">
        <v>13</v>
      </c>
    </row>
    <row r="19" spans="44:45">
      <c r="AR19" s="108" t="s">
        <v>149</v>
      </c>
      <c r="AS19" s="108">
        <v>14</v>
      </c>
    </row>
    <row r="20" spans="44:45">
      <c r="AR20" s="108" t="s">
        <v>150</v>
      </c>
      <c r="AS20" s="108">
        <v>15</v>
      </c>
    </row>
    <row r="21" spans="44:45">
      <c r="AR21" s="108" t="s">
        <v>111</v>
      </c>
      <c r="AS21" s="108">
        <v>16</v>
      </c>
    </row>
    <row r="22" spans="44:45">
      <c r="AR22" s="108" t="s">
        <v>151</v>
      </c>
      <c r="AS22" s="108">
        <v>17</v>
      </c>
    </row>
    <row r="23" spans="44:45">
      <c r="AR23" s="108" t="s">
        <v>152</v>
      </c>
      <c r="AS23" s="108">
        <v>18</v>
      </c>
    </row>
    <row r="24" spans="44:45">
      <c r="AR24" s="108" t="s">
        <v>153</v>
      </c>
      <c r="AS24" s="108">
        <v>19</v>
      </c>
    </row>
    <row r="25" spans="44:45">
      <c r="AR25" s="108" t="s">
        <v>154</v>
      </c>
      <c r="AS25" s="108">
        <v>20</v>
      </c>
    </row>
    <row r="26" spans="44:45">
      <c r="AR26" s="108" t="s">
        <v>124</v>
      </c>
      <c r="AS26" s="108">
        <v>21</v>
      </c>
    </row>
    <row r="27" spans="44:45">
      <c r="AR27" s="108" t="s">
        <v>133</v>
      </c>
      <c r="AS27" s="108">
        <v>22</v>
      </c>
    </row>
    <row r="28" spans="44:45">
      <c r="AR28" s="108" t="s">
        <v>128</v>
      </c>
      <c r="AS28" s="108">
        <v>23</v>
      </c>
    </row>
    <row r="29" spans="44:45">
      <c r="AR29" s="108" t="s">
        <v>132</v>
      </c>
      <c r="AS29" s="108">
        <v>24</v>
      </c>
    </row>
    <row r="30" spans="44:45">
      <c r="AR30" s="108" t="s">
        <v>155</v>
      </c>
      <c r="AS30" s="108">
        <v>25</v>
      </c>
    </row>
    <row r="31" spans="44:45">
      <c r="AR31" s="108" t="s">
        <v>156</v>
      </c>
      <c r="AS31" s="108">
        <v>26</v>
      </c>
    </row>
    <row r="32" spans="44:45">
      <c r="AR32" s="108" t="s">
        <v>116</v>
      </c>
      <c r="AS32" s="108">
        <v>27</v>
      </c>
    </row>
    <row r="33" spans="44:45">
      <c r="AR33" s="108" t="s">
        <v>114</v>
      </c>
      <c r="AS33" s="108">
        <v>28</v>
      </c>
    </row>
    <row r="34" spans="44:45">
      <c r="AR34" s="108" t="s">
        <v>157</v>
      </c>
      <c r="AS34" s="108">
        <v>29</v>
      </c>
    </row>
    <row r="35" spans="44:45">
      <c r="AR35" s="108" t="s">
        <v>123</v>
      </c>
      <c r="AS35" s="108">
        <v>30</v>
      </c>
    </row>
    <row r="36" spans="44:45">
      <c r="AR36" s="108" t="s">
        <v>118</v>
      </c>
      <c r="AS36" s="108">
        <v>31</v>
      </c>
    </row>
    <row r="37" spans="44:45">
      <c r="AR37" s="108" t="s">
        <v>158</v>
      </c>
      <c r="AS37" s="108">
        <v>32</v>
      </c>
    </row>
    <row r="38" spans="44:45">
      <c r="AR38" s="108" t="s">
        <v>159</v>
      </c>
      <c r="AS38" s="108">
        <v>33</v>
      </c>
    </row>
    <row r="39" spans="44:45">
      <c r="AR39" s="108" t="s">
        <v>112</v>
      </c>
      <c r="AS39" s="108">
        <v>34</v>
      </c>
    </row>
    <row r="40" spans="44:45">
      <c r="AR40" s="108" t="s">
        <v>130</v>
      </c>
      <c r="AS40" s="108">
        <v>35</v>
      </c>
    </row>
    <row r="41" spans="44:45">
      <c r="AR41" s="108" t="s">
        <v>121</v>
      </c>
      <c r="AS41" s="108">
        <v>36</v>
      </c>
    </row>
    <row r="42" spans="44:45">
      <c r="AR42" s="108" t="s">
        <v>160</v>
      </c>
      <c r="AS42" s="108">
        <v>37</v>
      </c>
    </row>
    <row r="43" spans="44:45">
      <c r="AR43" s="108" t="s">
        <v>161</v>
      </c>
      <c r="AS43" s="108">
        <v>38</v>
      </c>
    </row>
    <row r="44" spans="44:45">
      <c r="AR44" s="108" t="s">
        <v>162</v>
      </c>
      <c r="AS44" s="108">
        <v>39</v>
      </c>
    </row>
    <row r="45" spans="44:45">
      <c r="AR45" s="108" t="s">
        <v>125</v>
      </c>
      <c r="AS45" s="108">
        <v>40</v>
      </c>
    </row>
    <row r="46" spans="44:45">
      <c r="AR46" s="108" t="s">
        <v>163</v>
      </c>
      <c r="AS46" s="108">
        <v>41</v>
      </c>
    </row>
    <row r="47" spans="44:45">
      <c r="AR47" s="108" t="s">
        <v>164</v>
      </c>
      <c r="AS47" s="108">
        <v>42</v>
      </c>
    </row>
    <row r="48" spans="44:45">
      <c r="AR48" s="108" t="s">
        <v>165</v>
      </c>
      <c r="AS48" s="108">
        <v>43</v>
      </c>
    </row>
    <row r="49" spans="44:45">
      <c r="AR49" s="108" t="s">
        <v>166</v>
      </c>
      <c r="AS49" s="108">
        <v>44</v>
      </c>
    </row>
    <row r="50" spans="44:45">
      <c r="AR50" s="108" t="s">
        <v>119</v>
      </c>
      <c r="AS50" s="108">
        <v>45</v>
      </c>
    </row>
    <row r="51" spans="44:45">
      <c r="AR51" s="108" t="s">
        <v>117</v>
      </c>
      <c r="AS51" s="108">
        <v>46</v>
      </c>
    </row>
    <row r="52" spans="44:45">
      <c r="AR52" s="108" t="s">
        <v>120</v>
      </c>
      <c r="AS52" s="108">
        <v>47</v>
      </c>
    </row>
    <row r="53" spans="44:45">
      <c r="AR53" s="108" t="s">
        <v>115</v>
      </c>
      <c r="AS53" s="108">
        <v>48</v>
      </c>
    </row>
    <row r="54" spans="44:45">
      <c r="AR54" s="108" t="s">
        <v>167</v>
      </c>
      <c r="AS54" s="108">
        <v>49</v>
      </c>
    </row>
    <row r="55" spans="44:45">
      <c r="AR55" s="108" t="s">
        <v>168</v>
      </c>
      <c r="AS55" s="108">
        <v>50</v>
      </c>
    </row>
    <row r="56" spans="44:45">
      <c r="AR56" s="108" t="s">
        <v>169</v>
      </c>
      <c r="AS56" s="108">
        <v>51</v>
      </c>
    </row>
    <row r="57" spans="44:45">
      <c r="AR57" s="108" t="s">
        <v>122</v>
      </c>
      <c r="AS57" s="108">
        <v>52</v>
      </c>
    </row>
    <row r="58" spans="44:45">
      <c r="AR58" s="108" t="s">
        <v>170</v>
      </c>
      <c r="AS58" s="108">
        <v>53</v>
      </c>
    </row>
    <row r="59" spans="44:45">
      <c r="AR59" s="108" t="s">
        <v>171</v>
      </c>
      <c r="AS59" s="108">
        <v>54</v>
      </c>
    </row>
    <row r="60" spans="44:45">
      <c r="AR60" s="108" t="s">
        <v>172</v>
      </c>
      <c r="AS60" s="108">
        <v>55</v>
      </c>
    </row>
    <row r="61" spans="44:45">
      <c r="AR61" s="108" t="s">
        <v>173</v>
      </c>
      <c r="AS61" s="108">
        <v>56</v>
      </c>
    </row>
    <row r="62" spans="44:45">
      <c r="AR62" s="108" t="s">
        <v>174</v>
      </c>
      <c r="AS62" s="108">
        <v>57</v>
      </c>
    </row>
    <row r="63" spans="44:45">
      <c r="AR63" s="108" t="s">
        <v>129</v>
      </c>
      <c r="AS63" s="108">
        <v>58</v>
      </c>
    </row>
    <row r="64" spans="44:45">
      <c r="AR64" s="108" t="s">
        <v>175</v>
      </c>
      <c r="AS64" s="108">
        <v>59</v>
      </c>
    </row>
    <row r="65" spans="44:45">
      <c r="AR65" s="108" t="s">
        <v>126</v>
      </c>
      <c r="AS65" s="108">
        <v>60</v>
      </c>
    </row>
    <row r="66" spans="44:45">
      <c r="AR66" s="108" t="s">
        <v>176</v>
      </c>
      <c r="AS66" s="108">
        <v>61</v>
      </c>
    </row>
    <row r="67" spans="44:45">
      <c r="AR67" s="108" t="s">
        <v>177</v>
      </c>
      <c r="AS67" s="108">
        <v>62</v>
      </c>
    </row>
    <row r="68" spans="44:45">
      <c r="AR68" s="108" t="s">
        <v>178</v>
      </c>
      <c r="AS68" s="108">
        <v>63</v>
      </c>
    </row>
    <row r="69" spans="44:45">
      <c r="AR69" s="108" t="s">
        <v>179</v>
      </c>
      <c r="AS69" s="108">
        <v>64</v>
      </c>
    </row>
    <row r="70" spans="44:45">
      <c r="AR70" s="108" t="s">
        <v>131</v>
      </c>
      <c r="AS70" s="108">
        <v>65</v>
      </c>
    </row>
    <row r="71" spans="44:45">
      <c r="AR71" s="108" t="s">
        <v>113</v>
      </c>
      <c r="AS71" s="108">
        <v>66</v>
      </c>
    </row>
    <row r="72" spans="44:45">
      <c r="AR72" s="108" t="s">
        <v>180</v>
      </c>
      <c r="AS72" s="108">
        <v>67</v>
      </c>
    </row>
  </sheetData>
  <mergeCells count="3">
    <mergeCell ref="B1:Y2"/>
    <mergeCell ref="B4:Y5"/>
    <mergeCell ref="B6:Y7"/>
  </mergeCells>
  <phoneticPr fontId="4"/>
  <pageMargins left="0.70866141732283472" right="0.70866141732283472" top="0.35433070866141736" bottom="0.35433070866141736" header="0.31496062992125984" footer="0.31496062992125984"/>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1204"/>
  <sheetViews>
    <sheetView showZeros="0" tabSelected="1" view="pageBreakPreview" zoomScaleNormal="100" zoomScaleSheetLayoutView="100" workbookViewId="0"/>
  </sheetViews>
  <sheetFormatPr defaultColWidth="9" defaultRowHeight="26.25" customHeight="1"/>
  <cols>
    <col min="1" max="21" width="4.453125" style="15" customWidth="1"/>
    <col min="22" max="22" width="0.6328125" style="118" customWidth="1"/>
    <col min="23" max="16384" width="9" style="119"/>
  </cols>
  <sheetData>
    <row r="1" spans="1:101" ht="26.25" customHeight="1">
      <c r="D1" s="16"/>
      <c r="E1" s="16"/>
      <c r="F1" s="16"/>
      <c r="G1" s="17"/>
      <c r="H1" s="16"/>
      <c r="I1" s="16"/>
      <c r="J1" s="16"/>
      <c r="K1" s="16"/>
      <c r="L1" s="16"/>
      <c r="M1" s="16"/>
      <c r="N1" s="16"/>
      <c r="O1" s="16"/>
      <c r="P1" s="16"/>
      <c r="Q1" s="16"/>
      <c r="R1" s="16"/>
      <c r="S1" s="16"/>
      <c r="T1" s="18" t="s">
        <v>30</v>
      </c>
      <c r="U1" s="19">
        <v>1</v>
      </c>
    </row>
    <row r="2" spans="1:101" s="15" customFormat="1" ht="14">
      <c r="T2" s="253" t="s">
        <v>31</v>
      </c>
      <c r="U2" s="253"/>
    </row>
    <row r="3" spans="1:101" s="15" customFormat="1" ht="13.5" customHeight="1">
      <c r="T3" s="20"/>
      <c r="U3" s="20"/>
    </row>
    <row r="4" spans="1:101" s="15" customFormat="1" ht="19">
      <c r="A4" s="254" t="s">
        <v>384</v>
      </c>
      <c r="B4" s="254"/>
      <c r="C4" s="254"/>
      <c r="D4" s="254"/>
      <c r="E4" s="254"/>
      <c r="F4" s="254"/>
      <c r="G4" s="254"/>
      <c r="H4" s="254"/>
      <c r="I4" s="254"/>
      <c r="J4" s="254"/>
      <c r="K4" s="254"/>
      <c r="L4" s="254"/>
      <c r="M4" s="254"/>
      <c r="N4" s="254"/>
      <c r="O4" s="254"/>
      <c r="P4" s="254"/>
      <c r="Q4" s="254"/>
      <c r="R4" s="254"/>
      <c r="S4" s="254"/>
      <c r="T4" s="254"/>
      <c r="U4" s="254"/>
    </row>
    <row r="5" spans="1:101" s="15" customFormat="1" ht="14">
      <c r="A5" s="21"/>
      <c r="B5" s="21"/>
      <c r="C5" s="21"/>
      <c r="D5" s="22"/>
      <c r="E5" s="22"/>
      <c r="F5" s="22"/>
      <c r="G5" s="22"/>
      <c r="H5" s="22"/>
      <c r="I5" s="21"/>
      <c r="J5" s="21"/>
      <c r="K5" s="21"/>
      <c r="L5" s="21"/>
      <c r="M5" s="21"/>
      <c r="N5" s="21"/>
      <c r="O5" s="21"/>
      <c r="P5" s="21"/>
      <c r="Q5" s="21"/>
      <c r="R5" s="21"/>
      <c r="S5" s="21"/>
      <c r="T5" s="21"/>
      <c r="U5" s="21"/>
    </row>
    <row r="6" spans="1:101" s="15" customFormat="1" ht="18.75" customHeight="1" thickBot="1">
      <c r="A6" s="15" t="s">
        <v>59</v>
      </c>
      <c r="N6" s="245"/>
      <c r="O6" s="245"/>
      <c r="P6" s="245"/>
      <c r="Q6" s="245"/>
      <c r="R6" s="245"/>
      <c r="S6" s="245"/>
      <c r="T6" s="245"/>
      <c r="U6" s="245"/>
    </row>
    <row r="7" spans="1:101" s="15" customFormat="1" ht="18.75" customHeight="1">
      <c r="A7" s="246" t="s">
        <v>32</v>
      </c>
      <c r="B7" s="247"/>
      <c r="C7" s="247"/>
      <c r="D7" s="247"/>
      <c r="E7" s="247"/>
      <c r="F7" s="248"/>
      <c r="G7" s="23" t="s">
        <v>33</v>
      </c>
      <c r="H7" s="252"/>
      <c r="I7" s="252"/>
      <c r="J7" s="252"/>
      <c r="K7" s="120"/>
      <c r="L7" s="120"/>
      <c r="M7" s="120"/>
      <c r="N7" s="120"/>
      <c r="O7" s="120"/>
      <c r="P7" s="120"/>
      <c r="Q7" s="120"/>
      <c r="R7" s="120"/>
      <c r="S7" s="120"/>
      <c r="T7" s="120"/>
      <c r="U7" s="121"/>
    </row>
    <row r="8" spans="1:101" s="15" customFormat="1" ht="18.75" customHeight="1">
      <c r="A8" s="249"/>
      <c r="B8" s="250"/>
      <c r="C8" s="250"/>
      <c r="D8" s="250"/>
      <c r="E8" s="250"/>
      <c r="F8" s="251"/>
      <c r="G8" s="122"/>
      <c r="H8" s="243"/>
      <c r="I8" s="243"/>
      <c r="J8" s="243"/>
      <c r="K8" s="243"/>
      <c r="L8" s="243"/>
      <c r="M8" s="243"/>
      <c r="N8" s="243"/>
      <c r="O8" s="243"/>
      <c r="P8" s="243"/>
      <c r="Q8" s="243"/>
      <c r="R8" s="243"/>
      <c r="S8" s="243"/>
      <c r="T8" s="243"/>
      <c r="U8" s="244"/>
    </row>
    <row r="9" spans="1:101" s="15" customFormat="1" ht="18.75" customHeight="1">
      <c r="A9" s="256" t="s">
        <v>34</v>
      </c>
      <c r="B9" s="257"/>
      <c r="C9" s="258"/>
      <c r="D9" s="218" t="s">
        <v>35</v>
      </c>
      <c r="E9" s="219"/>
      <c r="F9" s="219"/>
      <c r="G9" s="24" t="s">
        <v>36</v>
      </c>
      <c r="H9" s="175"/>
      <c r="I9" s="175"/>
      <c r="J9" s="175"/>
      <c r="K9" s="175"/>
      <c r="L9" s="220"/>
      <c r="M9" s="218" t="s">
        <v>37</v>
      </c>
      <c r="N9" s="219"/>
      <c r="O9" s="219"/>
      <c r="P9" s="25" t="s">
        <v>36</v>
      </c>
      <c r="Q9" s="175"/>
      <c r="R9" s="175"/>
      <c r="S9" s="175"/>
      <c r="T9" s="175"/>
      <c r="U9" s="176"/>
    </row>
    <row r="10" spans="1:101" s="15" customFormat="1" ht="18.75" customHeight="1">
      <c r="A10" s="259"/>
      <c r="B10" s="260"/>
      <c r="C10" s="261"/>
      <c r="D10" s="218" t="s">
        <v>38</v>
      </c>
      <c r="E10" s="219"/>
      <c r="F10" s="219"/>
      <c r="G10" s="25" t="s">
        <v>36</v>
      </c>
      <c r="H10" s="255"/>
      <c r="I10" s="243"/>
      <c r="J10" s="243"/>
      <c r="K10" s="243"/>
      <c r="L10" s="243"/>
      <c r="M10" s="243"/>
      <c r="N10" s="243"/>
      <c r="O10" s="243"/>
      <c r="P10" s="243"/>
      <c r="Q10" s="243"/>
      <c r="R10" s="243"/>
      <c r="S10" s="243"/>
      <c r="T10" s="243"/>
      <c r="U10" s="244"/>
    </row>
    <row r="11" spans="1:101" s="15" customFormat="1" ht="18.75" customHeight="1" thickBot="1">
      <c r="A11" s="266" t="s">
        <v>39</v>
      </c>
      <c r="B11" s="267"/>
      <c r="C11" s="267"/>
      <c r="D11" s="268"/>
      <c r="E11" s="269"/>
      <c r="F11" s="269"/>
      <c r="G11" s="269"/>
      <c r="H11" s="269"/>
      <c r="I11" s="269"/>
      <c r="J11" s="269"/>
      <c r="K11" s="269"/>
      <c r="L11" s="269"/>
      <c r="M11" s="270"/>
      <c r="N11" s="271" t="s">
        <v>40</v>
      </c>
      <c r="O11" s="267"/>
      <c r="P11" s="267"/>
      <c r="Q11" s="272"/>
      <c r="R11" s="273"/>
      <c r="S11" s="274"/>
      <c r="T11" s="274"/>
      <c r="U11" s="275"/>
    </row>
    <row r="12" spans="1:101" s="15" customFormat="1" ht="14">
      <c r="A12" s="21"/>
      <c r="B12" s="21"/>
      <c r="C12" s="21"/>
      <c r="D12" s="22"/>
      <c r="E12" s="22"/>
      <c r="F12" s="22"/>
      <c r="G12" s="22"/>
      <c r="H12" s="22"/>
      <c r="I12" s="21"/>
      <c r="J12" s="21"/>
      <c r="K12" s="21"/>
      <c r="L12" s="21"/>
      <c r="M12" s="21"/>
      <c r="N12" s="21"/>
      <c r="O12" s="21"/>
      <c r="P12" s="21"/>
      <c r="Q12" s="21"/>
      <c r="R12" s="21"/>
      <c r="S12" s="21"/>
      <c r="T12" s="21"/>
      <c r="U12" s="21"/>
    </row>
    <row r="13" spans="1:101" s="15" customFormat="1" ht="18.75" customHeight="1" thickBot="1">
      <c r="A13" s="264" t="s">
        <v>41</v>
      </c>
      <c r="B13" s="264"/>
      <c r="C13" s="264"/>
      <c r="D13" s="264"/>
      <c r="N13" s="265"/>
      <c r="O13" s="265"/>
      <c r="P13" s="265"/>
      <c r="Q13" s="265"/>
      <c r="R13" s="265"/>
      <c r="S13" s="265"/>
      <c r="T13" s="265"/>
      <c r="U13" s="265"/>
    </row>
    <row r="14" spans="1:101" s="15" customFormat="1" ht="18.75" customHeight="1">
      <c r="A14" s="280" t="s">
        <v>42</v>
      </c>
      <c r="B14" s="281"/>
      <c r="C14" s="281"/>
      <c r="D14" s="281"/>
      <c r="E14" s="281"/>
      <c r="F14" s="282"/>
      <c r="G14" s="26"/>
      <c r="H14" s="283" t="str">
        <f>PHONETIC(H15)</f>
        <v/>
      </c>
      <c r="I14" s="283" ph="1"/>
      <c r="J14" s="283" ph="1"/>
      <c r="K14" s="283" ph="1"/>
      <c r="L14" s="283" ph="1"/>
      <c r="M14" s="283" ph="1"/>
      <c r="N14" s="27"/>
      <c r="O14" s="27"/>
      <c r="P14" s="27"/>
      <c r="Q14" s="28"/>
      <c r="R14" s="284" t="s">
        <v>43</v>
      </c>
      <c r="S14" s="285"/>
      <c r="T14" s="262"/>
      <c r="U14" s="123"/>
      <c r="AC14" s="15" ph="1"/>
      <c r="AD14" s="15" ph="1"/>
      <c r="AE14" s="15" ph="1"/>
      <c r="AF14" s="15" ph="1"/>
      <c r="AG14" s="15" ph="1"/>
      <c r="AY14" s="15" ph="1"/>
      <c r="AZ14" s="15" ph="1"/>
      <c r="BA14" s="15" ph="1"/>
      <c r="BB14" s="15" ph="1"/>
      <c r="BC14" s="15" ph="1"/>
      <c r="BD14" s="15" ph="1"/>
      <c r="BE14" s="15" ph="1"/>
      <c r="BW14" s="15" ph="1"/>
      <c r="BX14" s="15" ph="1"/>
      <c r="BY14" s="15" ph="1"/>
      <c r="BZ14" s="15" ph="1"/>
      <c r="CA14" s="15" ph="1"/>
      <c r="CS14" s="15" ph="1"/>
      <c r="CT14" s="15" ph="1"/>
      <c r="CU14" s="15" ph="1"/>
      <c r="CV14" s="15" ph="1"/>
      <c r="CW14" s="15" ph="1"/>
    </row>
    <row r="15" spans="1:101" s="15" customFormat="1" ht="18.75" customHeight="1">
      <c r="A15" s="276" t="s">
        <v>44</v>
      </c>
      <c r="B15" s="277"/>
      <c r="C15" s="277"/>
      <c r="D15" s="277"/>
      <c r="E15" s="277"/>
      <c r="F15" s="278"/>
      <c r="G15" s="124"/>
      <c r="H15" s="279"/>
      <c r="I15" s="279"/>
      <c r="J15" s="279"/>
      <c r="K15" s="279"/>
      <c r="L15" s="279"/>
      <c r="M15" s="279"/>
      <c r="N15" s="122"/>
      <c r="O15" s="122"/>
      <c r="P15" s="122"/>
      <c r="Q15" s="125"/>
      <c r="R15" s="286"/>
      <c r="S15" s="287"/>
      <c r="T15" s="263"/>
      <c r="U15" s="126"/>
    </row>
    <row r="16" spans="1:101" s="15" customFormat="1" ht="18.75" customHeight="1">
      <c r="A16" s="205" t="s">
        <v>60</v>
      </c>
      <c r="B16" s="206"/>
      <c r="C16" s="206"/>
      <c r="D16" s="206"/>
      <c r="E16" s="206"/>
      <c r="F16" s="207"/>
      <c r="G16" s="127"/>
      <c r="H16" s="39"/>
      <c r="I16" s="29"/>
      <c r="J16" s="40" t="s">
        <v>73</v>
      </c>
      <c r="K16" s="29"/>
      <c r="L16" s="29" t="s">
        <v>0</v>
      </c>
      <c r="M16" s="29"/>
      <c r="N16" s="117" t="s">
        <v>3</v>
      </c>
      <c r="O16" s="29"/>
      <c r="P16" s="117" t="s">
        <v>1</v>
      </c>
      <c r="Q16" s="29"/>
      <c r="R16" s="25" t="s">
        <v>2</v>
      </c>
      <c r="S16" s="117"/>
      <c r="T16" s="25"/>
      <c r="U16" s="128"/>
    </row>
    <row r="17" spans="1:22" s="15" customFormat="1" ht="18.75" customHeight="1">
      <c r="A17" s="205" t="s">
        <v>46</v>
      </c>
      <c r="B17" s="206"/>
      <c r="C17" s="206"/>
      <c r="D17" s="206"/>
      <c r="E17" s="206"/>
      <c r="F17" s="207"/>
      <c r="G17" s="127"/>
      <c r="H17" s="221"/>
      <c r="I17" s="221"/>
      <c r="J17" s="221"/>
      <c r="K17" s="221"/>
      <c r="L17" s="221"/>
      <c r="M17" s="221"/>
      <c r="N17" s="221"/>
      <c r="O17" s="221"/>
      <c r="P17" s="221"/>
      <c r="Q17" s="221"/>
      <c r="R17" s="221"/>
      <c r="S17" s="221"/>
      <c r="T17" s="221"/>
      <c r="U17" s="222"/>
    </row>
    <row r="18" spans="1:22" s="15" customFormat="1" ht="18.75" customHeight="1">
      <c r="A18" s="205" t="s">
        <v>64</v>
      </c>
      <c r="B18" s="206"/>
      <c r="C18" s="206"/>
      <c r="D18" s="206"/>
      <c r="E18" s="206"/>
      <c r="F18" s="207"/>
      <c r="G18" s="25" t="s">
        <v>36</v>
      </c>
      <c r="H18" s="229"/>
      <c r="I18" s="229"/>
      <c r="J18" s="229"/>
      <c r="K18" s="229"/>
      <c r="L18" s="230"/>
      <c r="M18" s="218" t="s">
        <v>63</v>
      </c>
      <c r="N18" s="219"/>
      <c r="O18" s="219"/>
      <c r="P18" s="25" t="s">
        <v>36</v>
      </c>
      <c r="Q18" s="229"/>
      <c r="R18" s="229"/>
      <c r="S18" s="229"/>
      <c r="T18" s="229"/>
      <c r="U18" s="231"/>
    </row>
    <row r="19" spans="1:22" s="15" customFormat="1" ht="18.75" customHeight="1">
      <c r="A19" s="208" t="s">
        <v>45</v>
      </c>
      <c r="B19" s="209"/>
      <c r="C19" s="209"/>
      <c r="D19" s="209"/>
      <c r="E19" s="209"/>
      <c r="F19" s="210"/>
      <c r="G19" s="30" t="s">
        <v>33</v>
      </c>
      <c r="H19" s="225"/>
      <c r="I19" s="225"/>
      <c r="J19" s="225"/>
      <c r="K19" s="226"/>
      <c r="L19" s="226"/>
      <c r="M19" s="226"/>
      <c r="N19" s="226"/>
      <c r="O19" s="226"/>
      <c r="P19" s="226"/>
      <c r="Q19" s="226"/>
      <c r="R19" s="226"/>
      <c r="S19" s="226"/>
      <c r="T19" s="226"/>
      <c r="U19" s="227"/>
    </row>
    <row r="20" spans="1:22" s="15" customFormat="1" ht="18.75" customHeight="1">
      <c r="A20" s="211"/>
      <c r="B20" s="212"/>
      <c r="C20" s="212"/>
      <c r="D20" s="212"/>
      <c r="E20" s="212"/>
      <c r="F20" s="213"/>
      <c r="G20" s="124"/>
      <c r="H20" s="223"/>
      <c r="I20" s="223"/>
      <c r="J20" s="223"/>
      <c r="K20" s="223"/>
      <c r="L20" s="223"/>
      <c r="M20" s="223"/>
      <c r="N20" s="223"/>
      <c r="O20" s="223"/>
      <c r="P20" s="223"/>
      <c r="Q20" s="223"/>
      <c r="R20" s="223"/>
      <c r="S20" s="223"/>
      <c r="T20" s="223"/>
      <c r="U20" s="224"/>
    </row>
    <row r="21" spans="1:22" s="15" customFormat="1" ht="18.75" customHeight="1">
      <c r="A21" s="208" t="s">
        <v>312</v>
      </c>
      <c r="B21" s="209"/>
      <c r="C21" s="209"/>
      <c r="D21" s="209"/>
      <c r="E21" s="209"/>
      <c r="F21" s="210"/>
      <c r="G21" s="30" t="s">
        <v>33</v>
      </c>
      <c r="H21" s="225"/>
      <c r="I21" s="225"/>
      <c r="J21" s="225"/>
      <c r="K21" s="226"/>
      <c r="L21" s="226"/>
      <c r="M21" s="226"/>
      <c r="N21" s="226"/>
      <c r="O21" s="226"/>
      <c r="P21" s="226"/>
      <c r="Q21" s="226"/>
      <c r="R21" s="226"/>
      <c r="S21" s="226"/>
      <c r="T21" s="226"/>
      <c r="U21" s="227"/>
    </row>
    <row r="22" spans="1:22" s="15" customFormat="1" ht="18.75" customHeight="1">
      <c r="A22" s="211"/>
      <c r="B22" s="212"/>
      <c r="C22" s="212"/>
      <c r="D22" s="212"/>
      <c r="E22" s="212"/>
      <c r="F22" s="213"/>
      <c r="G22" s="124"/>
      <c r="H22" s="223"/>
      <c r="I22" s="223"/>
      <c r="J22" s="223"/>
      <c r="K22" s="223"/>
      <c r="L22" s="223"/>
      <c r="M22" s="223"/>
      <c r="N22" s="223"/>
      <c r="O22" s="223"/>
      <c r="P22" s="223"/>
      <c r="Q22" s="223"/>
      <c r="R22" s="223"/>
      <c r="S22" s="223"/>
      <c r="T22" s="223"/>
      <c r="U22" s="224"/>
    </row>
    <row r="23" spans="1:22" s="15" customFormat="1" ht="18.75" customHeight="1">
      <c r="A23" s="214" t="s">
        <v>34</v>
      </c>
      <c r="B23" s="215"/>
      <c r="C23" s="215"/>
      <c r="D23" s="218" t="s">
        <v>35</v>
      </c>
      <c r="E23" s="219"/>
      <c r="F23" s="219"/>
      <c r="G23" s="25" t="s">
        <v>36</v>
      </c>
      <c r="H23" s="175"/>
      <c r="I23" s="175"/>
      <c r="J23" s="175"/>
      <c r="K23" s="175"/>
      <c r="L23" s="220"/>
      <c r="M23" s="218" t="s">
        <v>37</v>
      </c>
      <c r="N23" s="219"/>
      <c r="O23" s="219"/>
      <c r="P23" s="25" t="s">
        <v>36</v>
      </c>
      <c r="Q23" s="175"/>
      <c r="R23" s="175"/>
      <c r="S23" s="175"/>
      <c r="T23" s="175"/>
      <c r="U23" s="176"/>
    </row>
    <row r="24" spans="1:22" s="15" customFormat="1" ht="19.25" customHeight="1" thickBot="1">
      <c r="A24" s="216"/>
      <c r="B24" s="217"/>
      <c r="C24" s="217"/>
      <c r="D24" s="134" t="s">
        <v>313</v>
      </c>
      <c r="E24" s="38"/>
      <c r="F24" s="38"/>
      <c r="G24" s="21" t="s">
        <v>36</v>
      </c>
      <c r="H24" s="139"/>
      <c r="L24" s="25"/>
      <c r="M24" s="232"/>
      <c r="N24" s="232"/>
      <c r="O24" s="232"/>
      <c r="P24" s="232"/>
      <c r="Q24" s="232"/>
      <c r="R24" s="232"/>
      <c r="S24" s="232"/>
      <c r="T24" s="232"/>
      <c r="U24" s="233"/>
    </row>
    <row r="25" spans="1:22" s="15" customFormat="1" ht="19.25" customHeight="1">
      <c r="A25" s="239" t="s">
        <v>61</v>
      </c>
      <c r="B25" s="178"/>
      <c r="C25" s="240"/>
      <c r="D25" s="177" t="s">
        <v>62</v>
      </c>
      <c r="E25" s="178"/>
      <c r="F25" s="178"/>
      <c r="G25" s="42" t="s">
        <v>5</v>
      </c>
      <c r="H25" s="190"/>
      <c r="I25" s="190"/>
      <c r="J25" s="190"/>
      <c r="K25" s="190"/>
      <c r="L25" s="43" t="s">
        <v>6</v>
      </c>
      <c r="M25" s="46"/>
      <c r="N25" s="46"/>
      <c r="O25" s="47"/>
      <c r="P25" s="48"/>
      <c r="Q25" s="48"/>
      <c r="R25" s="48"/>
      <c r="S25" s="48"/>
      <c r="T25" s="48"/>
      <c r="U25" s="49"/>
    </row>
    <row r="26" spans="1:22" s="15" customFormat="1" ht="18.75" customHeight="1" thickBot="1">
      <c r="A26" s="241"/>
      <c r="B26" s="180"/>
      <c r="C26" s="242"/>
      <c r="D26" s="179" t="s">
        <v>4</v>
      </c>
      <c r="E26" s="180"/>
      <c r="F26" s="180"/>
      <c r="G26" s="44"/>
      <c r="H26" s="45"/>
      <c r="I26" s="45" t="s">
        <v>181</v>
      </c>
      <c r="J26" s="45"/>
      <c r="K26" s="45" t="s">
        <v>0</v>
      </c>
      <c r="L26" s="45"/>
      <c r="M26" s="41" t="s">
        <v>3</v>
      </c>
      <c r="N26" s="35"/>
      <c r="O26" s="35" t="s">
        <v>1</v>
      </c>
      <c r="P26" s="36"/>
      <c r="Q26" s="36"/>
      <c r="R26" s="36"/>
      <c r="S26" s="36"/>
      <c r="T26" s="36"/>
      <c r="U26" s="37"/>
    </row>
    <row r="27" spans="1:22" s="15" customFormat="1" ht="18.75" customHeight="1">
      <c r="A27" s="237" t="s">
        <v>47</v>
      </c>
      <c r="B27" s="238"/>
      <c r="C27" s="238"/>
      <c r="D27" s="238"/>
      <c r="E27" s="129"/>
      <c r="F27" s="129"/>
      <c r="G27" s="129"/>
      <c r="H27" s="129"/>
      <c r="I27" s="129"/>
      <c r="J27" s="129"/>
      <c r="K27" s="129"/>
      <c r="L27" s="129"/>
      <c r="M27" s="129"/>
      <c r="N27" s="129"/>
      <c r="O27" s="129"/>
      <c r="P27" s="129"/>
      <c r="Q27" s="129"/>
      <c r="R27" s="129"/>
      <c r="S27" s="129"/>
      <c r="T27" s="129"/>
      <c r="U27" s="123"/>
    </row>
    <row r="28" spans="1:22" s="15" customFormat="1" ht="18.75" customHeight="1">
      <c r="A28" s="234"/>
      <c r="B28" s="235"/>
      <c r="C28" s="235"/>
      <c r="D28" s="235"/>
      <c r="E28" s="235"/>
      <c r="F28" s="235"/>
      <c r="G28" s="235"/>
      <c r="H28" s="235"/>
      <c r="I28" s="235"/>
      <c r="J28" s="235"/>
      <c r="K28" s="235"/>
      <c r="L28" s="235"/>
      <c r="M28" s="235"/>
      <c r="N28" s="235"/>
      <c r="O28" s="235"/>
      <c r="P28" s="235"/>
      <c r="Q28" s="235"/>
      <c r="R28" s="235"/>
      <c r="S28" s="235"/>
      <c r="T28" s="235"/>
      <c r="U28" s="236"/>
      <c r="V28" s="31"/>
    </row>
    <row r="29" spans="1:22" s="15" customFormat="1" ht="18.75" customHeight="1">
      <c r="A29" s="234"/>
      <c r="B29" s="235"/>
      <c r="C29" s="235"/>
      <c r="D29" s="235"/>
      <c r="E29" s="235"/>
      <c r="F29" s="235"/>
      <c r="G29" s="235"/>
      <c r="H29" s="235"/>
      <c r="I29" s="235"/>
      <c r="J29" s="235"/>
      <c r="K29" s="235"/>
      <c r="L29" s="235"/>
      <c r="M29" s="235"/>
      <c r="N29" s="235"/>
      <c r="O29" s="235"/>
      <c r="P29" s="235"/>
      <c r="Q29" s="235"/>
      <c r="R29" s="235"/>
      <c r="S29" s="235"/>
      <c r="T29" s="235"/>
      <c r="U29" s="236"/>
      <c r="V29" s="31"/>
    </row>
    <row r="30" spans="1:22" s="15" customFormat="1" ht="18.75" customHeight="1">
      <c r="A30" s="234"/>
      <c r="B30" s="235"/>
      <c r="C30" s="235"/>
      <c r="D30" s="235"/>
      <c r="E30" s="235"/>
      <c r="F30" s="235"/>
      <c r="G30" s="235"/>
      <c r="H30" s="235"/>
      <c r="I30" s="235"/>
      <c r="J30" s="235"/>
      <c r="K30" s="235"/>
      <c r="L30" s="235"/>
      <c r="M30" s="235"/>
      <c r="N30" s="235"/>
      <c r="O30" s="235"/>
      <c r="P30" s="235"/>
      <c r="Q30" s="235"/>
      <c r="R30" s="235"/>
      <c r="S30" s="235"/>
      <c r="T30" s="235"/>
      <c r="U30" s="236"/>
      <c r="V30" s="31"/>
    </row>
    <row r="31" spans="1:22" s="15" customFormat="1" ht="18.75" customHeight="1">
      <c r="A31" s="234"/>
      <c r="B31" s="235"/>
      <c r="C31" s="235"/>
      <c r="D31" s="235"/>
      <c r="E31" s="235"/>
      <c r="F31" s="235"/>
      <c r="G31" s="235"/>
      <c r="H31" s="235"/>
      <c r="I31" s="235"/>
      <c r="J31" s="235"/>
      <c r="K31" s="235"/>
      <c r="L31" s="235"/>
      <c r="M31" s="235"/>
      <c r="N31" s="235"/>
      <c r="O31" s="235"/>
      <c r="P31" s="235"/>
      <c r="Q31" s="235"/>
      <c r="R31" s="235"/>
      <c r="S31" s="235"/>
      <c r="T31" s="235"/>
      <c r="U31" s="236"/>
      <c r="V31" s="31"/>
    </row>
    <row r="32" spans="1:22" s="15" customFormat="1" ht="18.75" customHeight="1" thickBot="1">
      <c r="A32" s="234"/>
      <c r="B32" s="235"/>
      <c r="C32" s="235"/>
      <c r="D32" s="235"/>
      <c r="E32" s="235"/>
      <c r="F32" s="235"/>
      <c r="G32" s="235"/>
      <c r="H32" s="235"/>
      <c r="I32" s="235"/>
      <c r="J32" s="235"/>
      <c r="K32" s="235"/>
      <c r="L32" s="235"/>
      <c r="M32" s="235"/>
      <c r="N32" s="235"/>
      <c r="O32" s="235"/>
      <c r="P32" s="235"/>
      <c r="Q32" s="235"/>
      <c r="R32" s="235"/>
      <c r="S32" s="235"/>
      <c r="T32" s="235"/>
      <c r="U32" s="236"/>
      <c r="V32" s="31"/>
    </row>
    <row r="33" spans="1:22" s="15" customFormat="1" ht="29.4" customHeight="1" thickBot="1">
      <c r="A33" s="183" t="s">
        <v>285</v>
      </c>
      <c r="B33" s="184"/>
      <c r="C33" s="184"/>
      <c r="D33" s="184"/>
      <c r="E33" s="184"/>
      <c r="F33" s="185"/>
      <c r="G33" s="47" t="s">
        <v>284</v>
      </c>
      <c r="H33" s="47"/>
      <c r="I33" s="47" t="s">
        <v>286</v>
      </c>
      <c r="J33" s="47"/>
      <c r="K33" s="228"/>
      <c r="L33" s="228"/>
      <c r="M33" s="228"/>
      <c r="N33" s="47"/>
      <c r="O33" s="228"/>
      <c r="P33" s="228"/>
      <c r="Q33" s="228"/>
      <c r="R33" s="47"/>
      <c r="S33" s="181"/>
      <c r="T33" s="181"/>
      <c r="U33" s="182"/>
      <c r="V33" s="31"/>
    </row>
    <row r="34" spans="1:22" s="15" customFormat="1" ht="18.75" customHeight="1">
      <c r="A34" s="167" t="s">
        <v>48</v>
      </c>
      <c r="B34" s="168"/>
      <c r="C34" s="168"/>
      <c r="D34" s="32"/>
      <c r="E34" s="169" t="s">
        <v>385</v>
      </c>
      <c r="F34" s="170"/>
      <c r="G34" s="32"/>
      <c r="H34" s="171" t="s">
        <v>65</v>
      </c>
      <c r="I34" s="172"/>
      <c r="J34" s="32"/>
      <c r="K34" s="171" t="s">
        <v>49</v>
      </c>
      <c r="L34" s="172"/>
      <c r="M34" s="32"/>
      <c r="N34" s="171" t="s">
        <v>50</v>
      </c>
      <c r="O34" s="172"/>
      <c r="P34" s="130" t="s">
        <v>51</v>
      </c>
      <c r="Q34" s="188"/>
      <c r="R34" s="188"/>
      <c r="S34" s="188"/>
      <c r="T34" s="188"/>
      <c r="U34" s="189"/>
      <c r="V34" s="31"/>
    </row>
    <row r="35" spans="1:22" s="15" customFormat="1" ht="18.75" customHeight="1">
      <c r="A35" s="192" t="s">
        <v>52</v>
      </c>
      <c r="B35" s="193"/>
      <c r="C35" s="173" t="s">
        <v>53</v>
      </c>
      <c r="D35" s="174"/>
      <c r="E35" s="174"/>
      <c r="F35" s="174"/>
      <c r="G35" s="33" t="s">
        <v>36</v>
      </c>
      <c r="H35" s="191"/>
      <c r="I35" s="191"/>
      <c r="J35" s="191"/>
      <c r="K35" s="60"/>
      <c r="L35" s="60"/>
      <c r="M35" s="60"/>
      <c r="N35" s="60"/>
      <c r="O35" s="60"/>
      <c r="P35" s="60"/>
      <c r="Q35" s="60"/>
      <c r="R35" s="60"/>
      <c r="S35" s="60"/>
      <c r="T35" s="60"/>
      <c r="U35" s="61"/>
      <c r="V35" s="31"/>
    </row>
    <row r="36" spans="1:22" s="15" customFormat="1" ht="18.75" customHeight="1">
      <c r="A36" s="194"/>
      <c r="B36" s="195"/>
      <c r="C36" s="173" t="s">
        <v>54</v>
      </c>
      <c r="D36" s="174"/>
      <c r="E36" s="174"/>
      <c r="F36" s="174"/>
      <c r="G36" s="33" t="s">
        <v>36</v>
      </c>
      <c r="H36" s="186"/>
      <c r="I36" s="186"/>
      <c r="J36" s="186"/>
      <c r="K36" s="186"/>
      <c r="L36" s="186"/>
      <c r="M36" s="186"/>
      <c r="N36" s="186"/>
      <c r="O36" s="186"/>
      <c r="P36" s="186"/>
      <c r="Q36" s="186"/>
      <c r="R36" s="186"/>
      <c r="S36" s="186"/>
      <c r="T36" s="186"/>
      <c r="U36" s="187"/>
      <c r="V36" s="31"/>
    </row>
    <row r="37" spans="1:22" s="15" customFormat="1" ht="18.75" customHeight="1">
      <c r="A37" s="194"/>
      <c r="B37" s="195"/>
      <c r="C37" s="173" t="s">
        <v>55</v>
      </c>
      <c r="D37" s="174"/>
      <c r="E37" s="174"/>
      <c r="F37" s="174"/>
      <c r="G37" s="33" t="s">
        <v>36</v>
      </c>
      <c r="H37" s="186"/>
      <c r="I37" s="186"/>
      <c r="J37" s="186"/>
      <c r="K37" s="186"/>
      <c r="L37" s="186"/>
      <c r="M37" s="186"/>
      <c r="N37" s="186"/>
      <c r="O37" s="186"/>
      <c r="P37" s="186"/>
      <c r="Q37" s="186"/>
      <c r="R37" s="186"/>
      <c r="S37" s="186"/>
      <c r="T37" s="186"/>
      <c r="U37" s="187"/>
      <c r="V37" s="31"/>
    </row>
    <row r="38" spans="1:22" s="15" customFormat="1" ht="18.75" customHeight="1">
      <c r="A38" s="194"/>
      <c r="B38" s="195"/>
      <c r="C38" s="173" t="s">
        <v>56</v>
      </c>
      <c r="D38" s="174"/>
      <c r="E38" s="174"/>
      <c r="F38" s="174"/>
      <c r="G38" s="33" t="s">
        <v>36</v>
      </c>
      <c r="H38" s="186"/>
      <c r="I38" s="186"/>
      <c r="J38" s="186"/>
      <c r="K38" s="186"/>
      <c r="L38" s="186"/>
      <c r="M38" s="186"/>
      <c r="N38" s="186"/>
      <c r="O38" s="186"/>
      <c r="P38" s="186"/>
      <c r="Q38" s="186"/>
      <c r="R38" s="186"/>
      <c r="S38" s="186"/>
      <c r="T38" s="186"/>
      <c r="U38" s="187"/>
      <c r="V38" s="31"/>
    </row>
    <row r="39" spans="1:22" s="15" customFormat="1" ht="18.75" customHeight="1">
      <c r="A39" s="194"/>
      <c r="B39" s="195"/>
      <c r="C39" s="173" t="s">
        <v>57</v>
      </c>
      <c r="D39" s="174"/>
      <c r="E39" s="174"/>
      <c r="F39" s="174"/>
      <c r="G39" s="33" t="s">
        <v>36</v>
      </c>
      <c r="H39" s="186"/>
      <c r="I39" s="186"/>
      <c r="J39" s="186"/>
      <c r="K39" s="186"/>
      <c r="L39" s="186"/>
      <c r="M39" s="186"/>
      <c r="N39" s="186"/>
      <c r="O39" s="186"/>
      <c r="P39" s="186"/>
      <c r="Q39" s="186"/>
      <c r="R39" s="186"/>
      <c r="S39" s="186"/>
      <c r="T39" s="186"/>
      <c r="U39" s="187"/>
      <c r="V39" s="31"/>
    </row>
    <row r="40" spans="1:22" s="15" customFormat="1" ht="18.75" customHeight="1">
      <c r="A40" s="194"/>
      <c r="B40" s="195"/>
      <c r="C40" s="173" t="s">
        <v>58</v>
      </c>
      <c r="D40" s="174"/>
      <c r="E40" s="174"/>
      <c r="F40" s="174"/>
      <c r="G40" s="33" t="s">
        <v>36</v>
      </c>
      <c r="H40" s="203"/>
      <c r="I40" s="203"/>
      <c r="J40" s="203"/>
      <c r="K40" s="203"/>
      <c r="L40" s="203"/>
      <c r="M40" s="203"/>
      <c r="N40" s="203"/>
      <c r="O40" s="203"/>
      <c r="P40" s="203"/>
      <c r="Q40" s="203"/>
      <c r="R40" s="203"/>
      <c r="S40" s="203"/>
      <c r="T40" s="203"/>
      <c r="U40" s="204"/>
      <c r="V40" s="31"/>
    </row>
    <row r="41" spans="1:22" s="15" customFormat="1" ht="18.75" customHeight="1">
      <c r="A41" s="194"/>
      <c r="B41" s="195"/>
      <c r="C41" s="173" t="s">
        <v>314</v>
      </c>
      <c r="D41" s="174"/>
      <c r="E41" s="174"/>
      <c r="F41" s="174"/>
      <c r="G41" s="33" t="s">
        <v>36</v>
      </c>
      <c r="H41" s="202"/>
      <c r="I41" s="203"/>
      <c r="J41" s="203"/>
      <c r="K41" s="203"/>
      <c r="L41" s="203"/>
      <c r="M41" s="203"/>
      <c r="N41" s="203"/>
      <c r="O41" s="203"/>
      <c r="P41" s="203"/>
      <c r="Q41" s="203"/>
      <c r="R41" s="203"/>
      <c r="S41" s="203"/>
      <c r="T41" s="203"/>
      <c r="U41" s="204"/>
      <c r="V41" s="31"/>
    </row>
    <row r="42" spans="1:22" s="15" customFormat="1" ht="18.75" customHeight="1" thickBot="1">
      <c r="A42" s="196"/>
      <c r="B42" s="197"/>
      <c r="C42" s="198" t="s">
        <v>311</v>
      </c>
      <c r="D42" s="199"/>
      <c r="E42" s="199"/>
      <c r="F42" s="199"/>
      <c r="G42" s="34" t="s">
        <v>36</v>
      </c>
      <c r="H42" s="200"/>
      <c r="I42" s="200"/>
      <c r="J42" s="200"/>
      <c r="K42" s="200"/>
      <c r="L42" s="200"/>
      <c r="M42" s="200"/>
      <c r="N42" s="200"/>
      <c r="O42" s="200"/>
      <c r="P42" s="200"/>
      <c r="Q42" s="200"/>
      <c r="R42" s="200"/>
      <c r="S42" s="200"/>
      <c r="T42" s="200"/>
      <c r="U42" s="201"/>
    </row>
    <row r="49" spans="9:101" ht="26.25" customHeight="1">
      <c r="I49" s="15" ph="1"/>
      <c r="J49" s="15" ph="1"/>
      <c r="K49" s="15" ph="1"/>
      <c r="L49" s="15" ph="1"/>
      <c r="M49" s="15" ph="1"/>
      <c r="AC49" s="119" ph="1"/>
      <c r="AD49" s="119" ph="1"/>
      <c r="AE49" s="119" ph="1"/>
      <c r="AF49" s="119" ph="1"/>
      <c r="AG49" s="119" ph="1"/>
      <c r="AY49" s="119" ph="1"/>
      <c r="AZ49" s="119" ph="1"/>
      <c r="BA49" s="119" ph="1"/>
      <c r="BB49" s="119" ph="1"/>
      <c r="BC49" s="119" ph="1"/>
      <c r="BD49" s="119" ph="1"/>
      <c r="BE49" s="119" ph="1"/>
      <c r="BW49" s="119" ph="1"/>
      <c r="BX49" s="119" ph="1"/>
      <c r="BY49" s="119" ph="1"/>
      <c r="BZ49" s="119" ph="1"/>
      <c r="CA49" s="119" ph="1"/>
      <c r="CS49" s="119" ph="1"/>
      <c r="CT49" s="119" ph="1"/>
      <c r="CU49" s="119" ph="1"/>
      <c r="CV49" s="119" ph="1"/>
      <c r="CW49" s="119" ph="1"/>
    </row>
    <row r="57" spans="9:101" ht="26.25" customHeight="1">
      <c r="I57" s="15" ph="1"/>
      <c r="J57" s="15" ph="1"/>
      <c r="K57" s="15" ph="1"/>
      <c r="L57" s="15" ph="1"/>
      <c r="M57" s="15" ph="1"/>
      <c r="AC57" s="119" ph="1"/>
      <c r="AD57" s="119" ph="1"/>
      <c r="AE57" s="119" ph="1"/>
      <c r="AF57" s="119" ph="1"/>
      <c r="AG57" s="119" ph="1"/>
      <c r="AY57" s="119" ph="1"/>
      <c r="AZ57" s="119" ph="1"/>
      <c r="BA57" s="119" ph="1"/>
      <c r="BB57" s="119" ph="1"/>
      <c r="BC57" s="119" ph="1"/>
      <c r="BD57" s="119" ph="1"/>
      <c r="BE57" s="119" ph="1"/>
      <c r="BW57" s="119" ph="1"/>
      <c r="BX57" s="119" ph="1"/>
      <c r="BY57" s="119" ph="1"/>
      <c r="BZ57" s="119" ph="1"/>
      <c r="CA57" s="119" ph="1"/>
      <c r="CS57" s="119" ph="1"/>
      <c r="CT57" s="119" ph="1"/>
      <c r="CU57" s="119" ph="1"/>
      <c r="CV57" s="119" ph="1"/>
      <c r="CW57" s="119" ph="1"/>
    </row>
    <row r="100" spans="9:101" ht="26.25" customHeight="1">
      <c r="I100" s="15" ph="1"/>
      <c r="J100" s="15" ph="1"/>
      <c r="K100" s="15" ph="1"/>
      <c r="L100" s="15" ph="1"/>
      <c r="M100" s="15" ph="1"/>
      <c r="AC100" s="119" ph="1"/>
      <c r="AD100" s="119" ph="1"/>
      <c r="AE100" s="119" ph="1"/>
      <c r="AF100" s="119" ph="1"/>
      <c r="AG100" s="119" ph="1"/>
      <c r="AY100" s="119" ph="1"/>
      <c r="AZ100" s="119" ph="1"/>
      <c r="BA100" s="119" ph="1"/>
      <c r="BB100" s="119" ph="1"/>
      <c r="BC100" s="119" ph="1"/>
      <c r="BD100" s="119" ph="1"/>
      <c r="BE100" s="119" ph="1"/>
      <c r="BW100" s="119" ph="1"/>
      <c r="BX100" s="119" ph="1"/>
      <c r="BY100" s="119" ph="1"/>
      <c r="BZ100" s="119" ph="1"/>
      <c r="CA100" s="119" ph="1"/>
      <c r="CS100" s="119" ph="1"/>
      <c r="CT100" s="119" ph="1"/>
      <c r="CU100" s="119" ph="1"/>
      <c r="CV100" s="119" ph="1"/>
      <c r="CW100" s="119" ph="1"/>
    </row>
    <row r="143" spans="9:101" ht="26.25" customHeight="1">
      <c r="I143" s="15" ph="1"/>
      <c r="J143" s="15" ph="1"/>
      <c r="K143" s="15" ph="1"/>
      <c r="L143" s="15" ph="1"/>
      <c r="M143" s="15" ph="1"/>
      <c r="AC143" s="119" ph="1"/>
      <c r="AD143" s="119" ph="1"/>
      <c r="AE143" s="119" ph="1"/>
      <c r="AF143" s="119" ph="1"/>
      <c r="AG143" s="119" ph="1"/>
      <c r="AY143" s="119" ph="1"/>
      <c r="AZ143" s="119" ph="1"/>
      <c r="BA143" s="119" ph="1"/>
      <c r="BB143" s="119" ph="1"/>
      <c r="BC143" s="119" ph="1"/>
      <c r="BD143" s="119" ph="1"/>
      <c r="BE143" s="119" ph="1"/>
      <c r="BW143" s="119" ph="1"/>
      <c r="BX143" s="119" ph="1"/>
      <c r="BY143" s="119" ph="1"/>
      <c r="BZ143" s="119" ph="1"/>
      <c r="CA143" s="119" ph="1"/>
      <c r="CS143" s="119" ph="1"/>
      <c r="CT143" s="119" ph="1"/>
      <c r="CU143" s="119" ph="1"/>
      <c r="CV143" s="119" ph="1"/>
      <c r="CW143" s="119" ph="1"/>
    </row>
    <row r="186" spans="9:101" ht="26.25" customHeight="1">
      <c r="I186" s="15" ph="1"/>
      <c r="J186" s="15" ph="1"/>
      <c r="K186" s="15" ph="1"/>
      <c r="L186" s="15" ph="1"/>
      <c r="M186" s="15" ph="1"/>
      <c r="AC186" s="119" ph="1"/>
      <c r="AD186" s="119" ph="1"/>
      <c r="AE186" s="119" ph="1"/>
      <c r="AF186" s="119" ph="1"/>
      <c r="AG186" s="119" ph="1"/>
      <c r="AY186" s="119" ph="1"/>
      <c r="AZ186" s="119" ph="1"/>
      <c r="BA186" s="119" ph="1"/>
      <c r="BB186" s="119" ph="1"/>
      <c r="BC186" s="119" ph="1"/>
      <c r="BD186" s="119" ph="1"/>
      <c r="BE186" s="119" ph="1"/>
      <c r="BW186" s="119" ph="1"/>
      <c r="BX186" s="119" ph="1"/>
      <c r="BY186" s="119" ph="1"/>
      <c r="BZ186" s="119" ph="1"/>
      <c r="CA186" s="119" ph="1"/>
      <c r="CS186" s="119" ph="1"/>
      <c r="CT186" s="119" ph="1"/>
      <c r="CU186" s="119" ph="1"/>
      <c r="CV186" s="119" ph="1"/>
      <c r="CW186" s="119" ph="1"/>
    </row>
    <row r="229" spans="9:101" ht="26.25" customHeight="1">
      <c r="I229" s="15" ph="1"/>
      <c r="J229" s="15" ph="1"/>
      <c r="K229" s="15" ph="1"/>
      <c r="L229" s="15" ph="1"/>
      <c r="M229" s="15" ph="1"/>
      <c r="AC229" s="119" ph="1"/>
      <c r="AD229" s="119" ph="1"/>
      <c r="AE229" s="119" ph="1"/>
      <c r="AF229" s="119" ph="1"/>
      <c r="AG229" s="119" ph="1"/>
      <c r="AY229" s="119" ph="1"/>
      <c r="AZ229" s="119" ph="1"/>
      <c r="BA229" s="119" ph="1"/>
      <c r="BB229" s="119" ph="1"/>
      <c r="BC229" s="119" ph="1"/>
      <c r="BD229" s="119" ph="1"/>
      <c r="BE229" s="119" ph="1"/>
      <c r="BW229" s="119" ph="1"/>
      <c r="BX229" s="119" ph="1"/>
      <c r="BY229" s="119" ph="1"/>
      <c r="BZ229" s="119" ph="1"/>
      <c r="CA229" s="119" ph="1"/>
      <c r="CS229" s="119" ph="1"/>
      <c r="CT229" s="119" ph="1"/>
      <c r="CU229" s="119" ph="1"/>
      <c r="CV229" s="119" ph="1"/>
      <c r="CW229" s="119" ph="1"/>
    </row>
    <row r="272" spans="9:101" ht="26.25" customHeight="1">
      <c r="I272" s="15" ph="1"/>
      <c r="J272" s="15" ph="1"/>
      <c r="K272" s="15" ph="1"/>
      <c r="L272" s="15" ph="1"/>
      <c r="M272" s="15" ph="1"/>
      <c r="AC272" s="119" ph="1"/>
      <c r="AD272" s="119" ph="1"/>
      <c r="AE272" s="119" ph="1"/>
      <c r="AF272" s="119" ph="1"/>
      <c r="AG272" s="119" ph="1"/>
      <c r="AY272" s="119" ph="1"/>
      <c r="AZ272" s="119" ph="1"/>
      <c r="BA272" s="119" ph="1"/>
      <c r="BB272" s="119" ph="1"/>
      <c r="BC272" s="119" ph="1"/>
      <c r="BD272" s="119" ph="1"/>
      <c r="BE272" s="119" ph="1"/>
      <c r="BW272" s="119" ph="1"/>
      <c r="BX272" s="119" ph="1"/>
      <c r="BY272" s="119" ph="1"/>
      <c r="BZ272" s="119" ph="1"/>
      <c r="CA272" s="119" ph="1"/>
      <c r="CS272" s="119" ph="1"/>
      <c r="CT272" s="119" ph="1"/>
      <c r="CU272" s="119" ph="1"/>
      <c r="CV272" s="119" ph="1"/>
      <c r="CW272" s="119" ph="1"/>
    </row>
    <row r="315" spans="9:101" ht="26.25" customHeight="1">
      <c r="I315" s="15" ph="1"/>
      <c r="J315" s="15" ph="1"/>
      <c r="K315" s="15" ph="1"/>
      <c r="L315" s="15" ph="1"/>
      <c r="M315" s="15" ph="1"/>
      <c r="AC315" s="119" ph="1"/>
      <c r="AD315" s="119" ph="1"/>
      <c r="AE315" s="119" ph="1"/>
      <c r="AF315" s="119" ph="1"/>
      <c r="AG315" s="119" ph="1"/>
      <c r="AY315" s="119" ph="1"/>
      <c r="AZ315" s="119" ph="1"/>
      <c r="BA315" s="119" ph="1"/>
      <c r="BB315" s="119" ph="1"/>
      <c r="BC315" s="119" ph="1"/>
      <c r="BD315" s="119" ph="1"/>
      <c r="BE315" s="119" ph="1"/>
      <c r="BW315" s="119" ph="1"/>
      <c r="BX315" s="119" ph="1"/>
      <c r="BY315" s="119" ph="1"/>
      <c r="BZ315" s="119" ph="1"/>
      <c r="CA315" s="119" ph="1"/>
      <c r="CS315" s="119" ph="1"/>
      <c r="CT315" s="119" ph="1"/>
      <c r="CU315" s="119" ph="1"/>
      <c r="CV315" s="119" ph="1"/>
      <c r="CW315" s="119" ph="1"/>
    </row>
    <row r="358" spans="9:101" ht="26.25" customHeight="1">
      <c r="I358" s="15" ph="1"/>
      <c r="J358" s="15" ph="1"/>
      <c r="K358" s="15" ph="1"/>
      <c r="L358" s="15" ph="1"/>
      <c r="M358" s="15" ph="1"/>
      <c r="AC358" s="119" ph="1"/>
      <c r="AD358" s="119" ph="1"/>
      <c r="AE358" s="119" ph="1"/>
      <c r="AF358" s="119" ph="1"/>
      <c r="AG358" s="119" ph="1"/>
      <c r="AY358" s="119" ph="1"/>
      <c r="AZ358" s="119" ph="1"/>
      <c r="BA358" s="119" ph="1"/>
      <c r="BB358" s="119" ph="1"/>
      <c r="BC358" s="119" ph="1"/>
      <c r="BD358" s="119" ph="1"/>
      <c r="BE358" s="119" ph="1"/>
      <c r="BW358" s="119" ph="1"/>
      <c r="BX358" s="119" ph="1"/>
      <c r="BY358" s="119" ph="1"/>
      <c r="BZ358" s="119" ph="1"/>
      <c r="CA358" s="119" ph="1"/>
      <c r="CS358" s="119" ph="1"/>
      <c r="CT358" s="119" ph="1"/>
      <c r="CU358" s="119" ph="1"/>
      <c r="CV358" s="119" ph="1"/>
      <c r="CW358" s="119" ph="1"/>
    </row>
    <row r="401" spans="9:101" ht="26.25" customHeight="1">
      <c r="I401" s="15" ph="1"/>
      <c r="J401" s="15" ph="1"/>
      <c r="K401" s="15" ph="1"/>
      <c r="L401" s="15" ph="1"/>
      <c r="M401" s="15" ph="1"/>
      <c r="AC401" s="119" ph="1"/>
      <c r="AD401" s="119" ph="1"/>
      <c r="AE401" s="119" ph="1"/>
      <c r="AF401" s="119" ph="1"/>
      <c r="AG401" s="119" ph="1"/>
      <c r="AY401" s="119" ph="1"/>
      <c r="AZ401" s="119" ph="1"/>
      <c r="BA401" s="119" ph="1"/>
      <c r="BB401" s="119" ph="1"/>
      <c r="BC401" s="119" ph="1"/>
      <c r="BD401" s="119" ph="1"/>
      <c r="BE401" s="119" ph="1"/>
      <c r="BW401" s="119" ph="1"/>
      <c r="BX401" s="119" ph="1"/>
      <c r="BY401" s="119" ph="1"/>
      <c r="BZ401" s="119" ph="1"/>
      <c r="CA401" s="119" ph="1"/>
      <c r="CS401" s="119" ph="1"/>
      <c r="CT401" s="119" ph="1"/>
      <c r="CU401" s="119" ph="1"/>
      <c r="CV401" s="119" ph="1"/>
      <c r="CW401" s="119" ph="1"/>
    </row>
    <row r="423" spans="9:101" ht="26.25" customHeight="1">
      <c r="I423" s="15" ph="1"/>
      <c r="J423" s="15" ph="1"/>
      <c r="K423" s="15" ph="1"/>
      <c r="L423" s="15" ph="1"/>
      <c r="M423" s="15" ph="1"/>
      <c r="AC423" s="119" ph="1"/>
      <c r="AD423" s="119" ph="1"/>
      <c r="AE423" s="119" ph="1"/>
      <c r="AF423" s="119" ph="1"/>
      <c r="AG423" s="119" ph="1"/>
      <c r="AY423" s="119" ph="1"/>
      <c r="AZ423" s="119" ph="1"/>
      <c r="BA423" s="119" ph="1"/>
      <c r="BB423" s="119" ph="1"/>
      <c r="BC423" s="119" ph="1"/>
      <c r="BD423" s="119" ph="1"/>
      <c r="BE423" s="119" ph="1"/>
      <c r="BW423" s="119" ph="1"/>
      <c r="BX423" s="119" ph="1"/>
      <c r="BY423" s="119" ph="1"/>
      <c r="BZ423" s="119" ph="1"/>
      <c r="CA423" s="119" ph="1"/>
      <c r="CS423" s="119" ph="1"/>
      <c r="CT423" s="119" ph="1"/>
      <c r="CU423" s="119" ph="1"/>
      <c r="CV423" s="119" ph="1"/>
      <c r="CW423" s="119" ph="1"/>
    </row>
    <row r="427" spans="9:101" ht="26.25" customHeight="1">
      <c r="I427" s="15" ph="1"/>
      <c r="J427" s="15" ph="1"/>
      <c r="K427" s="15" ph="1"/>
      <c r="L427" s="15" ph="1"/>
      <c r="M427" s="15" ph="1"/>
      <c r="AC427" s="119" ph="1"/>
      <c r="AD427" s="119" ph="1"/>
      <c r="AE427" s="119" ph="1"/>
      <c r="AF427" s="119" ph="1"/>
      <c r="AG427" s="119" ph="1"/>
      <c r="AY427" s="119" ph="1"/>
      <c r="AZ427" s="119" ph="1"/>
      <c r="BA427" s="119" ph="1"/>
      <c r="BB427" s="119" ph="1"/>
      <c r="BC427" s="119" ph="1"/>
      <c r="BD427" s="119" ph="1"/>
      <c r="BE427" s="119" ph="1"/>
      <c r="BW427" s="119" ph="1"/>
      <c r="BX427" s="119" ph="1"/>
      <c r="BY427" s="119" ph="1"/>
      <c r="BZ427" s="119" ph="1"/>
      <c r="CA427" s="119" ph="1"/>
      <c r="CS427" s="119" ph="1"/>
      <c r="CT427" s="119" ph="1"/>
      <c r="CU427" s="119" ph="1"/>
      <c r="CV427" s="119" ph="1"/>
      <c r="CW427" s="119" ph="1"/>
    </row>
    <row r="432" spans="9:101" ht="26.25" customHeight="1">
      <c r="I432" s="15" ph="1"/>
      <c r="J432" s="15" ph="1"/>
      <c r="K432" s="15" ph="1"/>
      <c r="L432" s="15" ph="1"/>
      <c r="M432" s="15" ph="1"/>
      <c r="AC432" s="119" ph="1"/>
      <c r="AD432" s="119" ph="1"/>
      <c r="AE432" s="119" ph="1"/>
      <c r="AF432" s="119" ph="1"/>
      <c r="AG432" s="119" ph="1"/>
      <c r="AY432" s="119" ph="1"/>
      <c r="AZ432" s="119" ph="1"/>
      <c r="BA432" s="119" ph="1"/>
      <c r="BB432" s="119" ph="1"/>
      <c r="BC432" s="119" ph="1"/>
      <c r="BD432" s="119" ph="1"/>
      <c r="BE432" s="119" ph="1"/>
      <c r="BW432" s="119" ph="1"/>
      <c r="BX432" s="119" ph="1"/>
      <c r="BY432" s="119" ph="1"/>
      <c r="BZ432" s="119" ph="1"/>
      <c r="CA432" s="119" ph="1"/>
      <c r="CS432" s="119" ph="1"/>
      <c r="CT432" s="119" ph="1"/>
      <c r="CU432" s="119" ph="1"/>
      <c r="CV432" s="119" ph="1"/>
      <c r="CW432" s="119" ph="1"/>
    </row>
    <row r="436" spans="9:101" ht="26.25" customHeight="1">
      <c r="I436" s="15" ph="1"/>
      <c r="J436" s="15" ph="1"/>
      <c r="K436" s="15" ph="1"/>
      <c r="L436" s="15" ph="1"/>
      <c r="M436" s="15" ph="1"/>
      <c r="AC436" s="119" ph="1"/>
      <c r="AD436" s="119" ph="1"/>
      <c r="AE436" s="119" ph="1"/>
      <c r="AF436" s="119" ph="1"/>
      <c r="AG436" s="119" ph="1"/>
      <c r="AY436" s="119" ph="1"/>
      <c r="AZ436" s="119" ph="1"/>
      <c r="BA436" s="119" ph="1"/>
      <c r="BB436" s="119" ph="1"/>
      <c r="BC436" s="119" ph="1"/>
      <c r="BD436" s="119" ph="1"/>
      <c r="BE436" s="119" ph="1"/>
      <c r="BW436" s="119" ph="1"/>
      <c r="BX436" s="119" ph="1"/>
      <c r="BY436" s="119" ph="1"/>
      <c r="BZ436" s="119" ph="1"/>
      <c r="CA436" s="119" ph="1"/>
      <c r="CS436" s="119" ph="1"/>
      <c r="CT436" s="119" ph="1"/>
      <c r="CU436" s="119" ph="1"/>
      <c r="CV436" s="119" ph="1"/>
      <c r="CW436" s="119" ph="1"/>
    </row>
    <row r="444" spans="9:101" ht="26.25" customHeight="1">
      <c r="I444" s="15" ph="1"/>
      <c r="J444" s="15" ph="1"/>
      <c r="K444" s="15" ph="1"/>
      <c r="L444" s="15" ph="1"/>
      <c r="M444" s="15" ph="1"/>
      <c r="AC444" s="119" ph="1"/>
      <c r="AD444" s="119" ph="1"/>
      <c r="AE444" s="119" ph="1"/>
      <c r="AF444" s="119" ph="1"/>
      <c r="AG444" s="119" ph="1"/>
      <c r="AY444" s="119" ph="1"/>
      <c r="AZ444" s="119" ph="1"/>
      <c r="BA444" s="119" ph="1"/>
      <c r="BB444" s="119" ph="1"/>
      <c r="BC444" s="119" ph="1"/>
      <c r="BD444" s="119" ph="1"/>
      <c r="BE444" s="119" ph="1"/>
      <c r="BW444" s="119" ph="1"/>
      <c r="BX444" s="119" ph="1"/>
      <c r="BY444" s="119" ph="1"/>
      <c r="BZ444" s="119" ph="1"/>
      <c r="CA444" s="119" ph="1"/>
      <c r="CS444" s="119" ph="1"/>
      <c r="CT444" s="119" ph="1"/>
      <c r="CU444" s="119" ph="1"/>
      <c r="CV444" s="119" ph="1"/>
      <c r="CW444" s="119" ph="1"/>
    </row>
    <row r="487" spans="9:101" ht="26.25" customHeight="1">
      <c r="I487" s="15" ph="1"/>
      <c r="J487" s="15" ph="1"/>
      <c r="K487" s="15" ph="1"/>
      <c r="L487" s="15" ph="1"/>
      <c r="M487" s="15" ph="1"/>
      <c r="AC487" s="119" ph="1"/>
      <c r="AD487" s="119" ph="1"/>
      <c r="AE487" s="119" ph="1"/>
      <c r="AF487" s="119" ph="1"/>
      <c r="AG487" s="119" ph="1"/>
      <c r="AY487" s="119" ph="1"/>
      <c r="AZ487" s="119" ph="1"/>
      <c r="BA487" s="119" ph="1"/>
      <c r="BB487" s="119" ph="1"/>
      <c r="BC487" s="119" ph="1"/>
      <c r="BD487" s="119" ph="1"/>
      <c r="BE487" s="119" ph="1"/>
      <c r="BW487" s="119" ph="1"/>
      <c r="BX487" s="119" ph="1"/>
      <c r="BY487" s="119" ph="1"/>
      <c r="BZ487" s="119" ph="1"/>
      <c r="CA487" s="119" ph="1"/>
      <c r="CS487" s="119" ph="1"/>
      <c r="CT487" s="119" ph="1"/>
      <c r="CU487" s="119" ph="1"/>
      <c r="CV487" s="119" ph="1"/>
      <c r="CW487" s="119" ph="1"/>
    </row>
    <row r="530" spans="9:101" ht="26.25" customHeight="1">
      <c r="I530" s="15" ph="1"/>
      <c r="J530" s="15" ph="1"/>
      <c r="K530" s="15" ph="1"/>
      <c r="L530" s="15" ph="1"/>
      <c r="M530" s="15" ph="1"/>
      <c r="AC530" s="119" ph="1"/>
      <c r="AD530" s="119" ph="1"/>
      <c r="AE530" s="119" ph="1"/>
      <c r="AF530" s="119" ph="1"/>
      <c r="AG530" s="119" ph="1"/>
      <c r="AY530" s="119" ph="1"/>
      <c r="AZ530" s="119" ph="1"/>
      <c r="BA530" s="119" ph="1"/>
      <c r="BB530" s="119" ph="1"/>
      <c r="BC530" s="119" ph="1"/>
      <c r="BD530" s="119" ph="1"/>
      <c r="BE530" s="119" ph="1"/>
      <c r="BW530" s="119" ph="1"/>
      <c r="BX530" s="119" ph="1"/>
      <c r="BY530" s="119" ph="1"/>
      <c r="BZ530" s="119" ph="1"/>
      <c r="CA530" s="119" ph="1"/>
      <c r="CS530" s="119" ph="1"/>
      <c r="CT530" s="119" ph="1"/>
      <c r="CU530" s="119" ph="1"/>
      <c r="CV530" s="119" ph="1"/>
      <c r="CW530" s="119" ph="1"/>
    </row>
    <row r="573" spans="9:101" ht="26.25" customHeight="1">
      <c r="I573" s="15" ph="1"/>
      <c r="J573" s="15" ph="1"/>
      <c r="K573" s="15" ph="1"/>
      <c r="L573" s="15" ph="1"/>
      <c r="M573" s="15" ph="1"/>
      <c r="AC573" s="119" ph="1"/>
      <c r="AD573" s="119" ph="1"/>
      <c r="AE573" s="119" ph="1"/>
      <c r="AF573" s="119" ph="1"/>
      <c r="AG573" s="119" ph="1"/>
      <c r="AY573" s="119" ph="1"/>
      <c r="AZ573" s="119" ph="1"/>
      <c r="BA573" s="119" ph="1"/>
      <c r="BB573" s="119" ph="1"/>
      <c r="BC573" s="119" ph="1"/>
      <c r="BD573" s="119" ph="1"/>
      <c r="BE573" s="119" ph="1"/>
      <c r="BW573" s="119" ph="1"/>
      <c r="BX573" s="119" ph="1"/>
      <c r="BY573" s="119" ph="1"/>
      <c r="BZ573" s="119" ph="1"/>
      <c r="CA573" s="119" ph="1"/>
      <c r="CS573" s="119" ph="1"/>
      <c r="CT573" s="119" ph="1"/>
      <c r="CU573" s="119" ph="1"/>
      <c r="CV573" s="119" ph="1"/>
      <c r="CW573" s="119" ph="1"/>
    </row>
    <row r="616" spans="9:101" ht="26.25" customHeight="1">
      <c r="I616" s="15" ph="1"/>
      <c r="J616" s="15" ph="1"/>
      <c r="K616" s="15" ph="1"/>
      <c r="L616" s="15" ph="1"/>
      <c r="M616" s="15" ph="1"/>
      <c r="AC616" s="119" ph="1"/>
      <c r="AD616" s="119" ph="1"/>
      <c r="AE616" s="119" ph="1"/>
      <c r="AF616" s="119" ph="1"/>
      <c r="AG616" s="119" ph="1"/>
      <c r="AY616" s="119" ph="1"/>
      <c r="AZ616" s="119" ph="1"/>
      <c r="BA616" s="119" ph="1"/>
      <c r="BB616" s="119" ph="1"/>
      <c r="BC616" s="119" ph="1"/>
      <c r="BD616" s="119" ph="1"/>
      <c r="BE616" s="119" ph="1"/>
      <c r="BW616" s="119" ph="1"/>
      <c r="BX616" s="119" ph="1"/>
      <c r="BY616" s="119" ph="1"/>
      <c r="BZ616" s="119" ph="1"/>
      <c r="CA616" s="119" ph="1"/>
      <c r="CS616" s="119" ph="1"/>
      <c r="CT616" s="119" ph="1"/>
      <c r="CU616" s="119" ph="1"/>
      <c r="CV616" s="119" ph="1"/>
      <c r="CW616" s="119" ph="1"/>
    </row>
    <row r="659" spans="9:101" ht="26.25" customHeight="1">
      <c r="I659" s="15" ph="1"/>
      <c r="J659" s="15" ph="1"/>
      <c r="K659" s="15" ph="1"/>
      <c r="L659" s="15" ph="1"/>
      <c r="M659" s="15" ph="1"/>
      <c r="AC659" s="119" ph="1"/>
      <c r="AD659" s="119" ph="1"/>
      <c r="AE659" s="119" ph="1"/>
      <c r="AF659" s="119" ph="1"/>
      <c r="AG659" s="119" ph="1"/>
      <c r="AY659" s="119" ph="1"/>
      <c r="AZ659" s="119" ph="1"/>
      <c r="BA659" s="119" ph="1"/>
      <c r="BB659" s="119" ph="1"/>
      <c r="BC659" s="119" ph="1"/>
      <c r="BD659" s="119" ph="1"/>
      <c r="BE659" s="119" ph="1"/>
      <c r="BW659" s="119" ph="1"/>
      <c r="BX659" s="119" ph="1"/>
      <c r="BY659" s="119" ph="1"/>
      <c r="BZ659" s="119" ph="1"/>
      <c r="CA659" s="119" ph="1"/>
      <c r="CS659" s="119" ph="1"/>
      <c r="CT659" s="119" ph="1"/>
      <c r="CU659" s="119" ph="1"/>
      <c r="CV659" s="119" ph="1"/>
      <c r="CW659" s="119" ph="1"/>
    </row>
    <row r="702" spans="9:101" ht="26.25" customHeight="1">
      <c r="I702" s="15" ph="1"/>
      <c r="J702" s="15" ph="1"/>
      <c r="K702" s="15" ph="1"/>
      <c r="L702" s="15" ph="1"/>
      <c r="M702" s="15" ph="1"/>
      <c r="AC702" s="119" ph="1"/>
      <c r="AD702" s="119" ph="1"/>
      <c r="AE702" s="119" ph="1"/>
      <c r="AF702" s="119" ph="1"/>
      <c r="AG702" s="119" ph="1"/>
      <c r="AY702" s="119" ph="1"/>
      <c r="AZ702" s="119" ph="1"/>
      <c r="BA702" s="119" ph="1"/>
      <c r="BB702" s="119" ph="1"/>
      <c r="BC702" s="119" ph="1"/>
      <c r="BD702" s="119" ph="1"/>
      <c r="BE702" s="119" ph="1"/>
      <c r="BW702" s="119" ph="1"/>
      <c r="BX702" s="119" ph="1"/>
      <c r="BY702" s="119" ph="1"/>
      <c r="BZ702" s="119" ph="1"/>
      <c r="CA702" s="119" ph="1"/>
      <c r="CS702" s="119" ph="1"/>
      <c r="CT702" s="119" ph="1"/>
      <c r="CU702" s="119" ph="1"/>
      <c r="CV702" s="119" ph="1"/>
      <c r="CW702" s="119" ph="1"/>
    </row>
    <row r="745" spans="9:101" ht="26.25" customHeight="1">
      <c r="I745" s="15" ph="1"/>
      <c r="J745" s="15" ph="1"/>
      <c r="K745" s="15" ph="1"/>
      <c r="L745" s="15" ph="1"/>
      <c r="M745" s="15" ph="1"/>
      <c r="AC745" s="119" ph="1"/>
      <c r="AD745" s="119" ph="1"/>
      <c r="AE745" s="119" ph="1"/>
      <c r="AF745" s="119" ph="1"/>
      <c r="AG745" s="119" ph="1"/>
      <c r="AY745" s="119" ph="1"/>
      <c r="AZ745" s="119" ph="1"/>
      <c r="BA745" s="119" ph="1"/>
      <c r="BB745" s="119" ph="1"/>
      <c r="BC745" s="119" ph="1"/>
      <c r="BD745" s="119" ph="1"/>
      <c r="BE745" s="119" ph="1"/>
      <c r="BW745" s="119" ph="1"/>
      <c r="BX745" s="119" ph="1"/>
      <c r="BY745" s="119" ph="1"/>
      <c r="BZ745" s="119" ph="1"/>
      <c r="CA745" s="119" ph="1"/>
      <c r="CS745" s="119" ph="1"/>
      <c r="CT745" s="119" ph="1"/>
      <c r="CU745" s="119" ph="1"/>
      <c r="CV745" s="119" ph="1"/>
      <c r="CW745" s="119" ph="1"/>
    </row>
    <row r="788" spans="9:101" ht="26.25" customHeight="1">
      <c r="I788" s="15" ph="1"/>
      <c r="J788" s="15" ph="1"/>
      <c r="K788" s="15" ph="1"/>
      <c r="L788" s="15" ph="1"/>
      <c r="M788" s="15" ph="1"/>
      <c r="AC788" s="119" ph="1"/>
      <c r="AD788" s="119" ph="1"/>
      <c r="AE788" s="119" ph="1"/>
      <c r="AF788" s="119" ph="1"/>
      <c r="AG788" s="119" ph="1"/>
      <c r="AY788" s="119" ph="1"/>
      <c r="AZ788" s="119" ph="1"/>
      <c r="BA788" s="119" ph="1"/>
      <c r="BB788" s="119" ph="1"/>
      <c r="BC788" s="119" ph="1"/>
      <c r="BD788" s="119" ph="1"/>
      <c r="BE788" s="119" ph="1"/>
      <c r="BW788" s="119" ph="1"/>
      <c r="BX788" s="119" ph="1"/>
      <c r="BY788" s="119" ph="1"/>
      <c r="BZ788" s="119" ph="1"/>
      <c r="CA788" s="119" ph="1"/>
      <c r="CS788" s="119" ph="1"/>
      <c r="CT788" s="119" ph="1"/>
      <c r="CU788" s="119" ph="1"/>
      <c r="CV788" s="119" ph="1"/>
      <c r="CW788" s="119" ph="1"/>
    </row>
    <row r="810" spans="9:101" ht="26.25" customHeight="1">
      <c r="I810" s="15" ph="1"/>
      <c r="J810" s="15" ph="1"/>
      <c r="K810" s="15" ph="1"/>
      <c r="L810" s="15" ph="1"/>
      <c r="M810" s="15" ph="1"/>
      <c r="AC810" s="119" ph="1"/>
      <c r="AD810" s="119" ph="1"/>
      <c r="AE810" s="119" ph="1"/>
      <c r="AF810" s="119" ph="1"/>
      <c r="AG810" s="119" ph="1"/>
      <c r="AY810" s="119" ph="1"/>
      <c r="AZ810" s="119" ph="1"/>
      <c r="BA810" s="119" ph="1"/>
      <c r="BB810" s="119" ph="1"/>
      <c r="BC810" s="119" ph="1"/>
      <c r="BD810" s="119" ph="1"/>
      <c r="BE810" s="119" ph="1"/>
      <c r="BW810" s="119" ph="1"/>
      <c r="BX810" s="119" ph="1"/>
      <c r="BY810" s="119" ph="1"/>
      <c r="BZ810" s="119" ph="1"/>
      <c r="CA810" s="119" ph="1"/>
      <c r="CS810" s="119" ph="1"/>
      <c r="CT810" s="119" ph="1"/>
      <c r="CU810" s="119" ph="1"/>
      <c r="CV810" s="119" ph="1"/>
      <c r="CW810" s="119" ph="1"/>
    </row>
    <row r="814" spans="9:101" ht="26.25" customHeight="1">
      <c r="I814" s="15" ph="1"/>
      <c r="J814" s="15" ph="1"/>
      <c r="K814" s="15" ph="1"/>
      <c r="L814" s="15" ph="1"/>
      <c r="M814" s="15" ph="1"/>
      <c r="AC814" s="119" ph="1"/>
      <c r="AD814" s="119" ph="1"/>
      <c r="AE814" s="119" ph="1"/>
      <c r="AF814" s="119" ph="1"/>
      <c r="AG814" s="119" ph="1"/>
      <c r="AY814" s="119" ph="1"/>
      <c r="AZ814" s="119" ph="1"/>
      <c r="BA814" s="119" ph="1"/>
      <c r="BB814" s="119" ph="1"/>
      <c r="BC814" s="119" ph="1"/>
      <c r="BD814" s="119" ph="1"/>
      <c r="BE814" s="119" ph="1"/>
      <c r="BW814" s="119" ph="1"/>
      <c r="BX814" s="119" ph="1"/>
      <c r="BY814" s="119" ph="1"/>
      <c r="BZ814" s="119" ph="1"/>
      <c r="CA814" s="119" ph="1"/>
      <c r="CS814" s="119" ph="1"/>
      <c r="CT814" s="119" ph="1"/>
      <c r="CU814" s="119" ph="1"/>
      <c r="CV814" s="119" ph="1"/>
      <c r="CW814" s="119" ph="1"/>
    </row>
    <row r="818" spans="9:101" ht="26.25" customHeight="1">
      <c r="I818" s="15" ph="1"/>
      <c r="J818" s="15" ph="1"/>
      <c r="K818" s="15" ph="1"/>
      <c r="L818" s="15" ph="1"/>
      <c r="M818" s="15" ph="1"/>
      <c r="AC818" s="119" ph="1"/>
      <c r="AD818" s="119" ph="1"/>
      <c r="AE818" s="119" ph="1"/>
      <c r="AF818" s="119" ph="1"/>
      <c r="AG818" s="119" ph="1"/>
      <c r="AY818" s="119" ph="1"/>
      <c r="AZ818" s="119" ph="1"/>
      <c r="BA818" s="119" ph="1"/>
      <c r="BB818" s="119" ph="1"/>
      <c r="BC818" s="119" ph="1"/>
      <c r="BD818" s="119" ph="1"/>
      <c r="BE818" s="119" ph="1"/>
      <c r="BW818" s="119" ph="1"/>
      <c r="BX818" s="119" ph="1"/>
      <c r="BY818" s="119" ph="1"/>
      <c r="BZ818" s="119" ph="1"/>
      <c r="CA818" s="119" ph="1"/>
      <c r="CS818" s="119" ph="1"/>
      <c r="CT818" s="119" ph="1"/>
      <c r="CU818" s="119" ph="1"/>
      <c r="CV818" s="119" ph="1"/>
      <c r="CW818" s="119" ph="1"/>
    </row>
    <row r="822" spans="9:101" ht="26.25" customHeight="1">
      <c r="I822" s="15" ph="1"/>
      <c r="J822" s="15" ph="1"/>
      <c r="K822" s="15" ph="1"/>
      <c r="L822" s="15" ph="1"/>
      <c r="M822" s="15" ph="1"/>
      <c r="AC822" s="119" ph="1"/>
      <c r="AD822" s="119" ph="1"/>
      <c r="AE822" s="119" ph="1"/>
      <c r="AF822" s="119" ph="1"/>
      <c r="AG822" s="119" ph="1"/>
      <c r="AY822" s="119" ph="1"/>
      <c r="AZ822" s="119" ph="1"/>
      <c r="BA822" s="119" ph="1"/>
      <c r="BB822" s="119" ph="1"/>
      <c r="BC822" s="119" ph="1"/>
      <c r="BD822" s="119" ph="1"/>
      <c r="BE822" s="119" ph="1"/>
      <c r="BW822" s="119" ph="1"/>
      <c r="BX822" s="119" ph="1"/>
      <c r="BY822" s="119" ph="1"/>
      <c r="BZ822" s="119" ph="1"/>
      <c r="CA822" s="119" ph="1"/>
      <c r="CS822" s="119" ph="1"/>
      <c r="CT822" s="119" ph="1"/>
      <c r="CU822" s="119" ph="1"/>
      <c r="CV822" s="119" ph="1"/>
      <c r="CW822" s="119" ph="1"/>
    </row>
    <row r="830" spans="9:101" ht="26.25" customHeight="1">
      <c r="I830" s="15" ph="1"/>
      <c r="J830" s="15" ph="1"/>
      <c r="K830" s="15" ph="1"/>
      <c r="L830" s="15" ph="1"/>
      <c r="M830" s="15" ph="1"/>
      <c r="AC830" s="119" ph="1"/>
      <c r="AD830" s="119" ph="1"/>
      <c r="AE830" s="119" ph="1"/>
      <c r="AF830" s="119" ph="1"/>
      <c r="AG830" s="119" ph="1"/>
      <c r="AY830" s="119" ph="1"/>
      <c r="AZ830" s="119" ph="1"/>
      <c r="BA830" s="119" ph="1"/>
      <c r="BB830" s="119" ph="1"/>
      <c r="BC830" s="119" ph="1"/>
      <c r="BD830" s="119" ph="1"/>
      <c r="BE830" s="119" ph="1"/>
      <c r="BW830" s="119" ph="1"/>
      <c r="BX830" s="119" ph="1"/>
      <c r="BY830" s="119" ph="1"/>
      <c r="BZ830" s="119" ph="1"/>
      <c r="CA830" s="119" ph="1"/>
      <c r="CS830" s="119" ph="1"/>
      <c r="CT830" s="119" ph="1"/>
      <c r="CU830" s="119" ph="1"/>
      <c r="CV830" s="119" ph="1"/>
      <c r="CW830" s="119" ph="1"/>
    </row>
    <row r="873" spans="9:101" ht="26.25" customHeight="1">
      <c r="I873" s="15" ph="1"/>
      <c r="J873" s="15" ph="1"/>
      <c r="K873" s="15" ph="1"/>
      <c r="L873" s="15" ph="1"/>
      <c r="M873" s="15" ph="1"/>
      <c r="AC873" s="119" ph="1"/>
      <c r="AD873" s="119" ph="1"/>
      <c r="AE873" s="119" ph="1"/>
      <c r="AF873" s="119" ph="1"/>
      <c r="AG873" s="119" ph="1"/>
      <c r="AY873" s="119" ph="1"/>
      <c r="AZ873" s="119" ph="1"/>
      <c r="BA873" s="119" ph="1"/>
      <c r="BB873" s="119" ph="1"/>
      <c r="BC873" s="119" ph="1"/>
      <c r="BD873" s="119" ph="1"/>
      <c r="BE873" s="119" ph="1"/>
      <c r="BW873" s="119" ph="1"/>
      <c r="BX873" s="119" ph="1"/>
      <c r="BY873" s="119" ph="1"/>
      <c r="BZ873" s="119" ph="1"/>
      <c r="CA873" s="119" ph="1"/>
      <c r="CS873" s="119" ph="1"/>
      <c r="CT873" s="119" ph="1"/>
      <c r="CU873" s="119" ph="1"/>
      <c r="CV873" s="119" ph="1"/>
      <c r="CW873" s="119" ph="1"/>
    </row>
    <row r="916" spans="9:101" ht="26.25" customHeight="1">
      <c r="I916" s="15" ph="1"/>
      <c r="J916" s="15" ph="1"/>
      <c r="K916" s="15" ph="1"/>
      <c r="L916" s="15" ph="1"/>
      <c r="M916" s="15" ph="1"/>
      <c r="AC916" s="119" ph="1"/>
      <c r="AD916" s="119" ph="1"/>
      <c r="AE916" s="119" ph="1"/>
      <c r="AF916" s="119" ph="1"/>
      <c r="AG916" s="119" ph="1"/>
      <c r="AY916" s="119" ph="1"/>
      <c r="AZ916" s="119" ph="1"/>
      <c r="BA916" s="119" ph="1"/>
      <c r="BB916" s="119" ph="1"/>
      <c r="BC916" s="119" ph="1"/>
      <c r="BD916" s="119" ph="1"/>
      <c r="BE916" s="119" ph="1"/>
      <c r="BW916" s="119" ph="1"/>
      <c r="BX916" s="119" ph="1"/>
      <c r="BY916" s="119" ph="1"/>
      <c r="BZ916" s="119" ph="1"/>
      <c r="CA916" s="119" ph="1"/>
      <c r="CS916" s="119" ph="1"/>
      <c r="CT916" s="119" ph="1"/>
      <c r="CU916" s="119" ph="1"/>
      <c r="CV916" s="119" ph="1"/>
      <c r="CW916" s="119" ph="1"/>
    </row>
    <row r="959" spans="9:101" ht="26.25" customHeight="1">
      <c r="I959" s="15" ph="1"/>
      <c r="J959" s="15" ph="1"/>
      <c r="K959" s="15" ph="1"/>
      <c r="L959" s="15" ph="1"/>
      <c r="M959" s="15" ph="1"/>
      <c r="AC959" s="119" ph="1"/>
      <c r="AD959" s="119" ph="1"/>
      <c r="AE959" s="119" ph="1"/>
      <c r="AF959" s="119" ph="1"/>
      <c r="AG959" s="119" ph="1"/>
      <c r="AY959" s="119" ph="1"/>
      <c r="AZ959" s="119" ph="1"/>
      <c r="BA959" s="119" ph="1"/>
      <c r="BB959" s="119" ph="1"/>
      <c r="BC959" s="119" ph="1"/>
      <c r="BD959" s="119" ph="1"/>
      <c r="BE959" s="119" ph="1"/>
      <c r="BW959" s="119" ph="1"/>
      <c r="BX959" s="119" ph="1"/>
      <c r="BY959" s="119" ph="1"/>
      <c r="BZ959" s="119" ph="1"/>
      <c r="CA959" s="119" ph="1"/>
      <c r="CS959" s="119" ph="1"/>
      <c r="CT959" s="119" ph="1"/>
      <c r="CU959" s="119" ph="1"/>
      <c r="CV959" s="119" ph="1"/>
      <c r="CW959" s="119" ph="1"/>
    </row>
    <row r="1002" spans="9:101" ht="26.25" customHeight="1">
      <c r="I1002" s="15" ph="1"/>
      <c r="J1002" s="15" ph="1"/>
      <c r="K1002" s="15" ph="1"/>
      <c r="L1002" s="15" ph="1"/>
      <c r="M1002" s="15" ph="1"/>
      <c r="AC1002" s="119" ph="1"/>
      <c r="AD1002" s="119" ph="1"/>
      <c r="AE1002" s="119" ph="1"/>
      <c r="AF1002" s="119" ph="1"/>
      <c r="AG1002" s="119" ph="1"/>
      <c r="AY1002" s="119" ph="1"/>
      <c r="AZ1002" s="119" ph="1"/>
      <c r="BA1002" s="119" ph="1"/>
      <c r="BB1002" s="119" ph="1"/>
      <c r="BC1002" s="119" ph="1"/>
      <c r="BD1002" s="119" ph="1"/>
      <c r="BE1002" s="119" ph="1"/>
      <c r="BW1002" s="119" ph="1"/>
      <c r="BX1002" s="119" ph="1"/>
      <c r="BY1002" s="119" ph="1"/>
      <c r="BZ1002" s="119" ph="1"/>
      <c r="CA1002" s="119" ph="1"/>
      <c r="CS1002" s="119" ph="1"/>
      <c r="CT1002" s="119" ph="1"/>
      <c r="CU1002" s="119" ph="1"/>
      <c r="CV1002" s="119" ph="1"/>
      <c r="CW1002" s="119" ph="1"/>
    </row>
    <row r="1045" spans="9:101" ht="26.25" customHeight="1">
      <c r="I1045" s="15" ph="1"/>
      <c r="J1045" s="15" ph="1"/>
      <c r="K1045" s="15" ph="1"/>
      <c r="L1045" s="15" ph="1"/>
      <c r="M1045" s="15" ph="1"/>
      <c r="AC1045" s="119" ph="1"/>
      <c r="AD1045" s="119" ph="1"/>
      <c r="AE1045" s="119" ph="1"/>
      <c r="AF1045" s="119" ph="1"/>
      <c r="AG1045" s="119" ph="1"/>
      <c r="AY1045" s="119" ph="1"/>
      <c r="AZ1045" s="119" ph="1"/>
      <c r="BA1045" s="119" ph="1"/>
      <c r="BB1045" s="119" ph="1"/>
      <c r="BC1045" s="119" ph="1"/>
      <c r="BD1045" s="119" ph="1"/>
      <c r="BE1045" s="119" ph="1"/>
      <c r="BW1045" s="119" ph="1"/>
      <c r="BX1045" s="119" ph="1"/>
      <c r="BY1045" s="119" ph="1"/>
      <c r="BZ1045" s="119" ph="1"/>
      <c r="CA1045" s="119" ph="1"/>
      <c r="CS1045" s="119" ph="1"/>
      <c r="CT1045" s="119" ph="1"/>
      <c r="CU1045" s="119" ph="1"/>
      <c r="CV1045" s="119" ph="1"/>
      <c r="CW1045" s="119" ph="1"/>
    </row>
    <row r="1088" spans="9:101" ht="26.25" customHeight="1">
      <c r="I1088" s="15" ph="1"/>
      <c r="J1088" s="15" ph="1"/>
      <c r="K1088" s="15" ph="1"/>
      <c r="L1088" s="15" ph="1"/>
      <c r="M1088" s="15" ph="1"/>
      <c r="AC1088" s="119" ph="1"/>
      <c r="AD1088" s="119" ph="1"/>
      <c r="AE1088" s="119" ph="1"/>
      <c r="AF1088" s="119" ph="1"/>
      <c r="AG1088" s="119" ph="1"/>
      <c r="AY1088" s="119" ph="1"/>
      <c r="AZ1088" s="119" ph="1"/>
      <c r="BA1088" s="119" ph="1"/>
      <c r="BB1088" s="119" ph="1"/>
      <c r="BC1088" s="119" ph="1"/>
      <c r="BD1088" s="119" ph="1"/>
      <c r="BE1088" s="119" ph="1"/>
      <c r="BW1088" s="119" ph="1"/>
      <c r="BX1088" s="119" ph="1"/>
      <c r="BY1088" s="119" ph="1"/>
      <c r="BZ1088" s="119" ph="1"/>
      <c r="CA1088" s="119" ph="1"/>
      <c r="CS1088" s="119" ph="1"/>
      <c r="CT1088" s="119" ph="1"/>
      <c r="CU1088" s="119" ph="1"/>
      <c r="CV1088" s="119" ph="1"/>
      <c r="CW1088" s="119" ph="1"/>
    </row>
    <row r="1131" spans="9:101" ht="26.25" customHeight="1">
      <c r="I1131" s="15" ph="1"/>
      <c r="J1131" s="15" ph="1"/>
      <c r="K1131" s="15" ph="1"/>
      <c r="L1131" s="15" ph="1"/>
      <c r="M1131" s="15" ph="1"/>
      <c r="AC1131" s="119" ph="1"/>
      <c r="AD1131" s="119" ph="1"/>
      <c r="AE1131" s="119" ph="1"/>
      <c r="AF1131" s="119" ph="1"/>
      <c r="AG1131" s="119" ph="1"/>
      <c r="AY1131" s="119" ph="1"/>
      <c r="AZ1131" s="119" ph="1"/>
      <c r="BA1131" s="119" ph="1"/>
      <c r="BB1131" s="119" ph="1"/>
      <c r="BC1131" s="119" ph="1"/>
      <c r="BD1131" s="119" ph="1"/>
      <c r="BE1131" s="119" ph="1"/>
      <c r="BW1131" s="119" ph="1"/>
      <c r="BX1131" s="119" ph="1"/>
      <c r="BY1131" s="119" ph="1"/>
      <c r="BZ1131" s="119" ph="1"/>
      <c r="CA1131" s="119" ph="1"/>
      <c r="CS1131" s="119" ph="1"/>
      <c r="CT1131" s="119" ph="1"/>
      <c r="CU1131" s="119" ph="1"/>
      <c r="CV1131" s="119" ph="1"/>
      <c r="CW1131" s="119" ph="1"/>
    </row>
    <row r="1174" spans="9:101" ht="26.25" customHeight="1">
      <c r="I1174" s="15" ph="1"/>
      <c r="J1174" s="15" ph="1"/>
      <c r="K1174" s="15" ph="1"/>
      <c r="L1174" s="15" ph="1"/>
      <c r="M1174" s="15" ph="1"/>
      <c r="AC1174" s="119" ph="1"/>
      <c r="AD1174" s="119" ph="1"/>
      <c r="AE1174" s="119" ph="1"/>
      <c r="AF1174" s="119" ph="1"/>
      <c r="AG1174" s="119" ph="1"/>
      <c r="AY1174" s="119" ph="1"/>
      <c r="AZ1174" s="119" ph="1"/>
      <c r="BA1174" s="119" ph="1"/>
      <c r="BB1174" s="119" ph="1"/>
      <c r="BC1174" s="119" ph="1"/>
      <c r="BD1174" s="119" ph="1"/>
      <c r="BE1174" s="119" ph="1"/>
      <c r="BW1174" s="119" ph="1"/>
      <c r="BX1174" s="119" ph="1"/>
      <c r="BY1174" s="119" ph="1"/>
      <c r="BZ1174" s="119" ph="1"/>
      <c r="CA1174" s="119" ph="1"/>
      <c r="CS1174" s="119" ph="1"/>
      <c r="CT1174" s="119" ph="1"/>
      <c r="CU1174" s="119" ph="1"/>
      <c r="CV1174" s="119" ph="1"/>
      <c r="CW1174" s="119" ph="1"/>
    </row>
    <row r="1196" spans="9:101" ht="26.25" customHeight="1">
      <c r="I1196" s="15" ph="1"/>
      <c r="J1196" s="15" ph="1"/>
      <c r="K1196" s="15" ph="1"/>
      <c r="L1196" s="15" ph="1"/>
      <c r="M1196" s="15" ph="1"/>
      <c r="AC1196" s="119" ph="1"/>
      <c r="AD1196" s="119" ph="1"/>
      <c r="AE1196" s="119" ph="1"/>
      <c r="AF1196" s="119" ph="1"/>
      <c r="AG1196" s="119" ph="1"/>
      <c r="AY1196" s="119" ph="1"/>
      <c r="AZ1196" s="119" ph="1"/>
      <c r="BA1196" s="119" ph="1"/>
      <c r="BB1196" s="119" ph="1"/>
      <c r="BC1196" s="119" ph="1"/>
      <c r="BD1196" s="119" ph="1"/>
      <c r="BE1196" s="119" ph="1"/>
      <c r="BW1196" s="119" ph="1"/>
      <c r="BX1196" s="119" ph="1"/>
      <c r="BY1196" s="119" ph="1"/>
      <c r="BZ1196" s="119" ph="1"/>
      <c r="CA1196" s="119" ph="1"/>
      <c r="CS1196" s="119" ph="1"/>
      <c r="CT1196" s="119" ph="1"/>
      <c r="CU1196" s="119" ph="1"/>
      <c r="CV1196" s="119" ph="1"/>
      <c r="CW1196" s="119" ph="1"/>
    </row>
    <row r="1200" spans="9:101" ht="26.25" customHeight="1">
      <c r="I1200" s="15" ph="1"/>
      <c r="J1200" s="15" ph="1"/>
      <c r="K1200" s="15" ph="1"/>
      <c r="L1200" s="15" ph="1"/>
      <c r="M1200" s="15" ph="1"/>
      <c r="AC1200" s="119" ph="1"/>
      <c r="AD1200" s="119" ph="1"/>
      <c r="AE1200" s="119" ph="1"/>
      <c r="AF1200" s="119" ph="1"/>
      <c r="AG1200" s="119" ph="1"/>
      <c r="AY1200" s="119" ph="1"/>
      <c r="AZ1200" s="119" ph="1"/>
      <c r="BA1200" s="119" ph="1"/>
      <c r="BB1200" s="119" ph="1"/>
      <c r="BC1200" s="119" ph="1"/>
      <c r="BD1200" s="119" ph="1"/>
      <c r="BE1200" s="119" ph="1"/>
      <c r="BW1200" s="119" ph="1"/>
      <c r="BX1200" s="119" ph="1"/>
      <c r="BY1200" s="119" ph="1"/>
      <c r="BZ1200" s="119" ph="1"/>
      <c r="CA1200" s="119" ph="1"/>
      <c r="CS1200" s="119" ph="1"/>
      <c r="CT1200" s="119" ph="1"/>
      <c r="CU1200" s="119" ph="1"/>
      <c r="CV1200" s="119" ph="1"/>
      <c r="CW1200" s="119" ph="1"/>
    </row>
    <row r="1204" spans="9:101" ht="26.25" customHeight="1">
      <c r="I1204" s="15" ph="1"/>
      <c r="J1204" s="15" ph="1"/>
      <c r="K1204" s="15" ph="1"/>
      <c r="L1204" s="15" ph="1"/>
      <c r="M1204" s="15" ph="1"/>
      <c r="AC1204" s="119" ph="1"/>
      <c r="AD1204" s="119" ph="1"/>
      <c r="AE1204" s="119" ph="1"/>
      <c r="AF1204" s="119" ph="1"/>
      <c r="AG1204" s="119" ph="1"/>
      <c r="AY1204" s="119" ph="1"/>
      <c r="AZ1204" s="119" ph="1"/>
      <c r="BA1204" s="119" ph="1"/>
      <c r="BB1204" s="119" ph="1"/>
      <c r="BC1204" s="119" ph="1"/>
      <c r="BD1204" s="119" ph="1"/>
      <c r="BE1204" s="119" ph="1"/>
      <c r="BW1204" s="119" ph="1"/>
      <c r="BX1204" s="119" ph="1"/>
      <c r="BY1204" s="119" ph="1"/>
      <c r="BZ1204" s="119" ph="1"/>
      <c r="CA1204" s="119" ph="1"/>
      <c r="CS1204" s="119" ph="1"/>
      <c r="CT1204" s="119" ph="1"/>
      <c r="CU1204" s="119" ph="1"/>
      <c r="CV1204" s="119" ph="1"/>
      <c r="CW1204" s="119" ph="1"/>
    </row>
  </sheetData>
  <mergeCells count="83">
    <mergeCell ref="T14:T15"/>
    <mergeCell ref="A13:D13"/>
    <mergeCell ref="N13:U13"/>
    <mergeCell ref="A11:C11"/>
    <mergeCell ref="D11:M11"/>
    <mergeCell ref="N11:Q11"/>
    <mergeCell ref="R11:U11"/>
    <mergeCell ref="A15:F15"/>
    <mergeCell ref="H15:M15"/>
    <mergeCell ref="A14:F14"/>
    <mergeCell ref="H14:M14"/>
    <mergeCell ref="R14:S15"/>
    <mergeCell ref="D10:F10"/>
    <mergeCell ref="H10:U10"/>
    <mergeCell ref="A9:C10"/>
    <mergeCell ref="D9:F9"/>
    <mergeCell ref="H9:L9"/>
    <mergeCell ref="M9:O9"/>
    <mergeCell ref="Q9:U9"/>
    <mergeCell ref="H8:U8"/>
    <mergeCell ref="N6:U6"/>
    <mergeCell ref="A7:F8"/>
    <mergeCell ref="H7:J7"/>
    <mergeCell ref="T2:U2"/>
    <mergeCell ref="A4:U4"/>
    <mergeCell ref="H21:J21"/>
    <mergeCell ref="K21:N21"/>
    <mergeCell ref="O21:U21"/>
    <mergeCell ref="A28:U32"/>
    <mergeCell ref="A27:D27"/>
    <mergeCell ref="A22:F22"/>
    <mergeCell ref="H22:U22"/>
    <mergeCell ref="A25:C26"/>
    <mergeCell ref="H17:U17"/>
    <mergeCell ref="H20:U20"/>
    <mergeCell ref="H19:J19"/>
    <mergeCell ref="K19:N19"/>
    <mergeCell ref="O19:U19"/>
    <mergeCell ref="M18:O18"/>
    <mergeCell ref="H18:L18"/>
    <mergeCell ref="Q18:U18"/>
    <mergeCell ref="A16:F16"/>
    <mergeCell ref="A19:F19"/>
    <mergeCell ref="A20:F20"/>
    <mergeCell ref="A23:C24"/>
    <mergeCell ref="D23:F23"/>
    <mergeCell ref="A17:F17"/>
    <mergeCell ref="A18:F18"/>
    <mergeCell ref="A21:F21"/>
    <mergeCell ref="C39:F39"/>
    <mergeCell ref="C38:F38"/>
    <mergeCell ref="H38:U38"/>
    <mergeCell ref="C37:F37"/>
    <mergeCell ref="A35:B42"/>
    <mergeCell ref="C35:F35"/>
    <mergeCell ref="H37:U37"/>
    <mergeCell ref="C42:F42"/>
    <mergeCell ref="H42:U42"/>
    <mergeCell ref="C41:F41"/>
    <mergeCell ref="H41:U41"/>
    <mergeCell ref="C40:F40"/>
    <mergeCell ref="H40:U40"/>
    <mergeCell ref="H39:U39"/>
    <mergeCell ref="C36:F36"/>
    <mergeCell ref="Q23:U23"/>
    <mergeCell ref="D25:F25"/>
    <mergeCell ref="D26:F26"/>
    <mergeCell ref="S33:U33"/>
    <mergeCell ref="A33:F33"/>
    <mergeCell ref="H36:U36"/>
    <mergeCell ref="Q34:U34"/>
    <mergeCell ref="H25:K25"/>
    <mergeCell ref="H35:J35"/>
    <mergeCell ref="H23:L23"/>
    <mergeCell ref="M23:O23"/>
    <mergeCell ref="K33:M33"/>
    <mergeCell ref="O33:Q33"/>
    <mergeCell ref="M24:U24"/>
    <mergeCell ref="A34:C34"/>
    <mergeCell ref="E34:F34"/>
    <mergeCell ref="H34:I34"/>
    <mergeCell ref="K34:L34"/>
    <mergeCell ref="N34:O34"/>
  </mergeCells>
  <phoneticPr fontId="4" type="Hiragana"/>
  <dataValidations count="6">
    <dataValidation type="list" allowBlank="1" showInputMessage="1" showErrorMessage="1" sqref="G34 J34 M34 D34" xr:uid="{00000000-0002-0000-0200-000000000000}">
      <formula1>"○,　"</formula1>
    </dataValidation>
    <dataValidation type="list" allowBlank="1" showInputMessage="1" showErrorMessage="1" sqref="T14:T15" xr:uid="{00000000-0002-0000-0200-000001000000}">
      <formula1>"男,女"</formula1>
    </dataValidation>
    <dataValidation type="custom" allowBlank="1" showInputMessage="1" showErrorMessage="1" error="入力できません" prompt="入力できません" sqref="G63854:G63855 G129390:G129391 G194926:G194927 G260462:G260463 G325998:G325999 G391534:G391535 G457070:G457071 G522606:G522607 G588142:G588143 G653678:G653679 G719214:G719215 G784750:G784751 G850286:G850287 G915822:G915823 G981358:G981359 N63854:Q63855 N129390:Q129391 N194926:Q194927 N260462:Q260463 N325998:Q325999 N391534:Q391535 N457070:Q457071 N522606:Q522607 N588142:Q588143 N653678:Q653679 N719214:Q719215 N784750:Q784751 N850286:Q850287 N915822:Q915823 N981358:Q981359 G8 K19 K7:U7 S16:S18 K35:U35 U14:U15 E27:U27 Q14:Q15 N14:N18 O14:O15 P14:P18 G20 K21 G14:G18 G22" xr:uid="{00000000-0002-0000-0200-000002000000}">
      <formula1>E7</formula1>
    </dataValidation>
    <dataValidation type="list" allowBlank="1" showInputMessage="1" showErrorMessage="1" sqref="J16:J18" xr:uid="{00000000-0002-0000-0200-000003000000}">
      <formula1>"昭和,平成"</formula1>
    </dataValidation>
    <dataValidation type="list" allowBlank="1" showInputMessage="1" showErrorMessage="1" sqref="I26" xr:uid="{00000000-0002-0000-0200-000004000000}">
      <formula1>"昭和,平成,令和"</formula1>
    </dataValidation>
    <dataValidation type="list" allowBlank="1" showInputMessage="1" showErrorMessage="1" sqref="J33 R33 N33" xr:uid="{BDE12362-91D8-4075-907E-E1D5D525F63A}">
      <formula1>#REF!</formula1>
    </dataValidation>
  </dataValidations>
  <pageMargins left="0.55118110236220474" right="0.35433070866141736" top="0.59055118110236227" bottom="0.51181102362204722" header="0.23622047244094491" footer="0.31496062992125984"/>
  <pageSetup paperSize="9" scale="99"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H31"/>
  <sheetViews>
    <sheetView workbookViewId="0">
      <pane ySplit="1" topLeftCell="A2" activePane="bottomLeft" state="frozen"/>
      <selection activeCell="H21" sqref="H21:M21"/>
      <selection pane="bottomLeft" activeCell="Y2" sqref="Y2"/>
    </sheetView>
  </sheetViews>
  <sheetFormatPr defaultColWidth="9" defaultRowHeight="13"/>
  <cols>
    <col min="1" max="1" width="2.453125" style="56" bestFit="1" customWidth="1"/>
    <col min="2" max="2" width="11.453125" style="56" bestFit="1" customWidth="1"/>
    <col min="3" max="3" width="11.6328125" style="56" bestFit="1" customWidth="1"/>
    <col min="4" max="5" width="7.453125" style="56" bestFit="1" customWidth="1"/>
    <col min="6" max="6" width="16.08984375" style="56" bestFit="1" customWidth="1"/>
    <col min="7" max="8" width="11.453125" style="56" bestFit="1" customWidth="1"/>
    <col min="9" max="9" width="9.453125" style="56" bestFit="1" customWidth="1"/>
    <col min="10" max="10" width="12.36328125" style="56" bestFit="1" customWidth="1"/>
    <col min="11" max="11" width="3.453125" style="56" bestFit="1" customWidth="1"/>
    <col min="12" max="12" width="18.6328125" style="56" customWidth="1"/>
    <col min="13" max="14" width="9.453125" style="56" bestFit="1" customWidth="1"/>
    <col min="15" max="15" width="25.6328125" style="56" customWidth="1"/>
    <col min="16" max="16" width="9.453125" style="56" bestFit="1" customWidth="1"/>
    <col min="17" max="17" width="25.6328125" style="56" customWidth="1"/>
    <col min="18" max="18" width="22.1796875" style="56" customWidth="1"/>
    <col min="19" max="19" width="20.453125" style="56" customWidth="1"/>
    <col min="20" max="21" width="13.90625" style="56" customWidth="1"/>
    <col min="22" max="22" width="16.6328125" style="56" customWidth="1"/>
    <col min="23" max="23" width="23.36328125" style="56" customWidth="1"/>
    <col min="24" max="24" width="5.453125" style="56" bestFit="1" customWidth="1"/>
    <col min="25" max="25" width="8.08984375" style="56" customWidth="1"/>
    <col min="26" max="26" width="9" style="56"/>
    <col min="27" max="27" width="20.453125" style="56" bestFit="1" customWidth="1"/>
    <col min="28" max="28" width="22" style="56" bestFit="1" customWidth="1"/>
    <col min="29" max="29" width="15" style="56" bestFit="1" customWidth="1"/>
    <col min="30" max="31" width="9" style="56"/>
    <col min="32" max="32" width="11.6328125" style="56" bestFit="1" customWidth="1"/>
    <col min="33" max="16384" width="9" style="56"/>
  </cols>
  <sheetData>
    <row r="1" spans="1:34" s="54" customFormat="1" ht="63" customHeight="1">
      <c r="A1" s="51"/>
      <c r="B1" s="1" t="s">
        <v>7</v>
      </c>
      <c r="C1" s="52" t="s">
        <v>8</v>
      </c>
      <c r="D1" s="2" t="s">
        <v>9</v>
      </c>
      <c r="E1" s="2" t="s">
        <v>10</v>
      </c>
      <c r="F1" s="3" t="s">
        <v>11</v>
      </c>
      <c r="G1" s="4" t="s">
        <v>12</v>
      </c>
      <c r="H1" s="5" t="s">
        <v>13</v>
      </c>
      <c r="I1" s="6" t="s">
        <v>14</v>
      </c>
      <c r="J1" s="53" t="s">
        <v>15</v>
      </c>
      <c r="K1" s="6" t="s">
        <v>16</v>
      </c>
      <c r="L1" s="6" t="s">
        <v>76</v>
      </c>
      <c r="M1" s="6" t="s">
        <v>77</v>
      </c>
      <c r="N1" s="7" t="s">
        <v>17</v>
      </c>
      <c r="O1" s="53" t="s">
        <v>18</v>
      </c>
      <c r="P1" s="7" t="s">
        <v>319</v>
      </c>
      <c r="Q1" s="53" t="s">
        <v>320</v>
      </c>
      <c r="R1" s="53" t="s">
        <v>19</v>
      </c>
      <c r="S1" s="109" t="s">
        <v>268</v>
      </c>
      <c r="T1" s="2" t="s">
        <v>20</v>
      </c>
      <c r="U1" s="2" t="s">
        <v>21</v>
      </c>
      <c r="V1" s="50" t="s">
        <v>66</v>
      </c>
      <c r="W1" s="53" t="s">
        <v>22</v>
      </c>
      <c r="X1" s="6" t="s">
        <v>283</v>
      </c>
      <c r="Y1" s="6" t="s">
        <v>23</v>
      </c>
      <c r="Z1" s="7" t="s">
        <v>24</v>
      </c>
      <c r="AA1" s="53" t="s">
        <v>25</v>
      </c>
      <c r="AB1" s="6" t="s">
        <v>26</v>
      </c>
      <c r="AC1" s="6" t="s">
        <v>27</v>
      </c>
      <c r="AD1" s="6" t="s">
        <v>28</v>
      </c>
      <c r="AE1" s="6" t="s">
        <v>29</v>
      </c>
      <c r="AF1" s="53" t="s">
        <v>316</v>
      </c>
      <c r="AG1" s="53"/>
      <c r="AH1" s="53"/>
    </row>
    <row r="2" spans="1:34" s="14" customFormat="1" ht="37.5" customHeight="1">
      <c r="A2" s="8">
        <v>1</v>
      </c>
      <c r="B2" s="9">
        <f>'受講者申込書(青森県)'!$H$7</f>
        <v>0</v>
      </c>
      <c r="C2" s="10">
        <f>'受講者申込書(青森県)'!$H$8</f>
        <v>0</v>
      </c>
      <c r="D2" s="55">
        <f>'受講者申込書(青森県)'!$H$9</f>
        <v>0</v>
      </c>
      <c r="E2" s="55">
        <f>'受講者申込書(青森県)'!$Q$9</f>
        <v>0</v>
      </c>
      <c r="F2">
        <f>'受講者申込書(青森県)'!$H$10</f>
        <v>0</v>
      </c>
      <c r="G2" s="11">
        <f>'受講者申込書(青森県)'!$D$11</f>
        <v>0</v>
      </c>
      <c r="H2" s="12">
        <f>'受講者申込書(青森県)'!$R$11</f>
        <v>0</v>
      </c>
      <c r="I2" s="10">
        <f>'受講者申込書(青森県)'!H15</f>
        <v>0</v>
      </c>
      <c r="J2" s="11" t="str">
        <f>'受講者申込書(青森県)'!H14</f>
        <v/>
      </c>
      <c r="K2" s="11">
        <f>'受講者申込書(青森県)'!T14</f>
        <v>0</v>
      </c>
      <c r="L2" s="11" t="str">
        <f>'受講者申込書(青森県)'!J16&amp;'受講者申込書(青森県)'!K16&amp;'受講者申込書(青森県)'!L16&amp;'受講者申込書(青森県)'!M16&amp;'受講者申込書(青森県)'!N16&amp;'受講者申込書(青森県)'!O16&amp;'受講者申込書(青森県)'!P16</f>
        <v>昭和年月日</v>
      </c>
      <c r="M2" s="11">
        <f>'受講者申込書(青森県)'!H18</f>
        <v>0</v>
      </c>
      <c r="N2" s="13">
        <f>'受講者申込書(青森県)'!H19</f>
        <v>0</v>
      </c>
      <c r="O2" s="11">
        <f>'受講者申込書(青森県)'!H20</f>
        <v>0</v>
      </c>
      <c r="P2" s="13">
        <f>'受講者申込書(青森県)'!H21</f>
        <v>0</v>
      </c>
      <c r="Q2" s="11">
        <f>'受講者申込書(青森県)'!H22</f>
        <v>0</v>
      </c>
      <c r="R2" s="11">
        <f>'受講者申込書(青森県)'!H17</f>
        <v>0</v>
      </c>
      <c r="S2" s="11">
        <f>+'受講者申込書(青森県)'!Q18</f>
        <v>0</v>
      </c>
      <c r="T2" s="55">
        <f>'受講者申込書(青森県)'!H23</f>
        <v>0</v>
      </c>
      <c r="U2" s="55">
        <f>'受講者申込書(青森県)'!Q23</f>
        <v>0</v>
      </c>
      <c r="V2" s="11">
        <f>'受講者申込書(青森県)'!H24</f>
        <v>0</v>
      </c>
      <c r="W2" s="11">
        <f>'受講者申込書(青森県)'!A28</f>
        <v>0</v>
      </c>
      <c r="X2" s="11">
        <f>'受講者申込書(青森県)'!H33</f>
        <v>0</v>
      </c>
      <c r="Y2" s="11">
        <f>IF('受講者申込書(青森県)'!D34="○",'受講者申込書(青森県)'!E34,IF('受講者申込書(青森県)'!G34="○",'受講者申込書(青森県)'!H34,IF('受講者申込書(青森県)'!J34="○",'受講者申込書(青森県)'!K34,IF('受講者申込書(青森県)'!M34="○",'受講者申込書(青森県)'!N34,'受講者申込書(青森県)'!Q34))))</f>
        <v>0</v>
      </c>
      <c r="Z2" s="13">
        <f>'受講者申込書(青森県)'!H35</f>
        <v>0</v>
      </c>
      <c r="AA2" s="11">
        <f>'受講者申込書(青森県)'!H36</f>
        <v>0</v>
      </c>
      <c r="AB2" s="11">
        <f>'受講者申込書(青森県)'!H37</f>
        <v>0</v>
      </c>
      <c r="AC2" s="11">
        <f>'受講者申込書(青森県)'!H38</f>
        <v>0</v>
      </c>
      <c r="AD2" s="11">
        <f>'受講者申込書(青森県)'!H39</f>
        <v>0</v>
      </c>
      <c r="AE2" s="11">
        <f>'受講者申込書(青森県)'!H40</f>
        <v>0</v>
      </c>
      <c r="AF2" s="11">
        <f>'受講者申込書(青森県)'!H42</f>
        <v>0</v>
      </c>
      <c r="AG2" s="11"/>
      <c r="AH2" s="11"/>
    </row>
    <row r="3" spans="1:34" s="14" customFormat="1" ht="37.5" customHeight="1">
      <c r="A3" s="8" t="e">
        <f>IF(I3=0,"",A2+1)</f>
        <v>#REF!</v>
      </c>
      <c r="B3" s="9">
        <f>'受講者申込書(青森県)'!$H$7</f>
        <v>0</v>
      </c>
      <c r="C3" s="10">
        <f>'受講者申込書(青森県)'!$H$8</f>
        <v>0</v>
      </c>
      <c r="D3" s="55">
        <f>'受講者申込書(青森県)'!$H$9</f>
        <v>0</v>
      </c>
      <c r="E3" s="55">
        <f>'受講者申込書(青森県)'!$Q$9</f>
        <v>0</v>
      </c>
      <c r="F3" s="135">
        <f>'受講者申込書(青森県)'!$H$10</f>
        <v>0</v>
      </c>
      <c r="G3" s="11">
        <f>'受講者申込書(青森県)'!$D$11</f>
        <v>0</v>
      </c>
      <c r="H3" s="12">
        <f>'受講者申込書(青森県)'!$R$11</f>
        <v>0</v>
      </c>
      <c r="I3" s="10" t="e">
        <f>'受講者申込書(青森県)'!#REF!</f>
        <v>#REF!</v>
      </c>
      <c r="J3" s="11" t="e">
        <f>'受講者申込書(青森県)'!#REF!</f>
        <v>#REF!</v>
      </c>
      <c r="K3" s="11" t="e">
        <f>'受講者申込書(青森県)'!#REF!</f>
        <v>#REF!</v>
      </c>
      <c r="L3" s="11" t="e">
        <f>'受講者申込書(青森県)'!#REF!&amp;'受講者申込書(青森県)'!#REF!&amp;'受講者申込書(青森県)'!#REF!&amp;'受講者申込書(青森県)'!#REF!&amp;'受講者申込書(青森県)'!#REF!&amp;'受講者申込書(青森県)'!#REF!&amp;'受講者申込書(青森県)'!#REF!</f>
        <v>#REF!</v>
      </c>
      <c r="M3" s="11" t="e">
        <f>'受講者申込書(青森県)'!#REF!</f>
        <v>#REF!</v>
      </c>
      <c r="N3" s="13" t="e">
        <f>'受講者申込書(青森県)'!#REF!</f>
        <v>#REF!</v>
      </c>
      <c r="O3" s="11" t="e">
        <f>'受講者申込書(青森県)'!#REF!</f>
        <v>#REF!</v>
      </c>
      <c r="P3" s="13" t="e">
        <f>'受講者申込書(青森県)'!#REF!</f>
        <v>#REF!</v>
      </c>
      <c r="Q3" s="11" t="e">
        <f>'受講者申込書(青森県)'!#REF!</f>
        <v>#REF!</v>
      </c>
      <c r="R3" s="11" t="e">
        <f>'受講者申込書(青森県)'!#REF!</f>
        <v>#REF!</v>
      </c>
      <c r="S3" s="11" t="e">
        <f>+'受講者申込書(青森県)'!#REF!</f>
        <v>#REF!</v>
      </c>
      <c r="T3" s="55" t="e">
        <f>'受講者申込書(青森県)'!#REF!</f>
        <v>#REF!</v>
      </c>
      <c r="U3" s="55" t="e">
        <f>'受講者申込書(青森県)'!#REF!</f>
        <v>#REF!</v>
      </c>
      <c r="V3" s="11" t="e">
        <f>'受講者申込書(青森県)'!#REF!</f>
        <v>#REF!</v>
      </c>
      <c r="W3" s="11" t="e">
        <f>'受講者申込書(青森県)'!#REF!</f>
        <v>#REF!</v>
      </c>
      <c r="X3" s="11" t="e">
        <f>'受講者申込書(青森県)'!#REF!</f>
        <v>#REF!</v>
      </c>
      <c r="Y3"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3" s="13" t="e">
        <f>'受講者申込書(青森県)'!#REF!</f>
        <v>#REF!</v>
      </c>
      <c r="AA3" s="11" t="e">
        <f>'受講者申込書(青森県)'!#REF!</f>
        <v>#REF!</v>
      </c>
      <c r="AB3" s="11" t="e">
        <f>'受講者申込書(青森県)'!#REF!</f>
        <v>#REF!</v>
      </c>
      <c r="AC3" s="11" t="e">
        <f>'受講者申込書(青森県)'!#REF!</f>
        <v>#REF!</v>
      </c>
      <c r="AD3" s="11" t="e">
        <f>'受講者申込書(青森県)'!#REF!</f>
        <v>#REF!</v>
      </c>
      <c r="AE3" s="11" t="e">
        <f>'受講者申込書(青森県)'!#REF!</f>
        <v>#REF!</v>
      </c>
      <c r="AF3" s="11" t="e">
        <f>'受講者申込書(青森県)'!#REF!</f>
        <v>#REF!</v>
      </c>
      <c r="AG3" s="11"/>
      <c r="AH3" s="11"/>
    </row>
    <row r="4" spans="1:34" s="14" customFormat="1" ht="37.5" customHeight="1">
      <c r="A4" s="8" t="e">
        <f t="shared" ref="A4:A30" si="0">IF(I4=0,"",A3+1)</f>
        <v>#REF!</v>
      </c>
      <c r="B4" s="9">
        <f>'受講者申込書(青森県)'!$H$7</f>
        <v>0</v>
      </c>
      <c r="C4" s="10">
        <f>'受講者申込書(青森県)'!$H$8</f>
        <v>0</v>
      </c>
      <c r="D4" s="55">
        <f>'受講者申込書(青森県)'!$H$9</f>
        <v>0</v>
      </c>
      <c r="E4" s="55">
        <f>'受講者申込書(青森県)'!$Q$9</f>
        <v>0</v>
      </c>
      <c r="F4" s="135">
        <f>'受講者申込書(青森県)'!$H$10</f>
        <v>0</v>
      </c>
      <c r="G4" s="11">
        <f>'受講者申込書(青森県)'!$D$11</f>
        <v>0</v>
      </c>
      <c r="H4" s="12">
        <f>'受講者申込書(青森県)'!$R$11</f>
        <v>0</v>
      </c>
      <c r="I4" s="10" t="e">
        <f>'受講者申込書(青森県)'!#REF!</f>
        <v>#REF!</v>
      </c>
      <c r="J4" s="11" t="e">
        <f>'受講者申込書(青森県)'!#REF!</f>
        <v>#REF!</v>
      </c>
      <c r="K4" s="11" t="e">
        <f>'受講者申込書(青森県)'!#REF!</f>
        <v>#REF!</v>
      </c>
      <c r="L4" s="11" t="e">
        <f>'受講者申込書(青森県)'!#REF!&amp;'受講者申込書(青森県)'!#REF!&amp;'受講者申込書(青森県)'!#REF!&amp;'受講者申込書(青森県)'!#REF!&amp;'受講者申込書(青森県)'!#REF!&amp;'受講者申込書(青森県)'!#REF!&amp;'受講者申込書(青森県)'!#REF!</f>
        <v>#REF!</v>
      </c>
      <c r="M4" s="11" t="e">
        <f>'受講者申込書(青森県)'!#REF!</f>
        <v>#REF!</v>
      </c>
      <c r="N4" s="13" t="e">
        <f>'受講者申込書(青森県)'!#REF!</f>
        <v>#REF!</v>
      </c>
      <c r="O4" s="11" t="e">
        <f>'受講者申込書(青森県)'!#REF!</f>
        <v>#REF!</v>
      </c>
      <c r="P4" s="13" t="e">
        <f>'受講者申込書(青森県)'!#REF!</f>
        <v>#REF!</v>
      </c>
      <c r="Q4" s="11" t="e">
        <f>'受講者申込書(青森県)'!#REF!</f>
        <v>#REF!</v>
      </c>
      <c r="R4" s="11" t="e">
        <f>'受講者申込書(青森県)'!#REF!</f>
        <v>#REF!</v>
      </c>
      <c r="S4" s="11" t="e">
        <f>+_xlfn.SINGLE('受講者申込書(青森県)'!#REF!)</f>
        <v>#REF!</v>
      </c>
      <c r="T4" s="55" t="e">
        <f>'受講者申込書(青森県)'!#REF!</f>
        <v>#REF!</v>
      </c>
      <c r="U4" s="55" t="e">
        <f>'受講者申込書(青森県)'!#REF!</f>
        <v>#REF!</v>
      </c>
      <c r="V4" s="11" t="e">
        <f>'受講者申込書(青森県)'!#REF!</f>
        <v>#REF!</v>
      </c>
      <c r="W4" s="11" t="e">
        <f>'受講者申込書(青森県)'!#REF!</f>
        <v>#REF!</v>
      </c>
      <c r="X4" s="11" t="e">
        <f>'受講者申込書(青森県)'!#REF!</f>
        <v>#REF!</v>
      </c>
      <c r="Y4"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4" s="13" t="e">
        <f>'受講者申込書(青森県)'!#REF!</f>
        <v>#REF!</v>
      </c>
      <c r="AA4" s="11" t="e">
        <f>'受講者申込書(青森県)'!#REF!</f>
        <v>#REF!</v>
      </c>
      <c r="AB4" s="11" t="e">
        <f>'受講者申込書(青森県)'!#REF!</f>
        <v>#REF!</v>
      </c>
      <c r="AC4" s="11" t="e">
        <f>'受講者申込書(青森県)'!#REF!</f>
        <v>#REF!</v>
      </c>
      <c r="AD4" s="11" t="e">
        <f>'受講者申込書(青森県)'!#REF!</f>
        <v>#REF!</v>
      </c>
      <c r="AE4" s="11" t="e">
        <f>'受講者申込書(青森県)'!#REF!</f>
        <v>#REF!</v>
      </c>
      <c r="AF4" s="11" t="e">
        <f>'受講者申込書(青森県)'!#REF!</f>
        <v>#REF!</v>
      </c>
      <c r="AG4" s="11"/>
      <c r="AH4" s="11"/>
    </row>
    <row r="5" spans="1:34" s="14" customFormat="1" ht="37.5" customHeight="1">
      <c r="A5" s="8" t="e">
        <f t="shared" si="0"/>
        <v>#REF!</v>
      </c>
      <c r="B5" s="9">
        <f>'受講者申込書(青森県)'!$H$7</f>
        <v>0</v>
      </c>
      <c r="C5" s="10">
        <f>'受講者申込書(青森県)'!$H$8</f>
        <v>0</v>
      </c>
      <c r="D5" s="55">
        <f>'受講者申込書(青森県)'!$H$9</f>
        <v>0</v>
      </c>
      <c r="E5" s="55">
        <f>'受講者申込書(青森県)'!$Q$9</f>
        <v>0</v>
      </c>
      <c r="F5" s="135">
        <f>'受講者申込書(青森県)'!$H$10</f>
        <v>0</v>
      </c>
      <c r="G5" s="11">
        <f>'受講者申込書(青森県)'!$D$11</f>
        <v>0</v>
      </c>
      <c r="H5" s="12">
        <f>'受講者申込書(青森県)'!$R$11</f>
        <v>0</v>
      </c>
      <c r="I5" s="10" t="e">
        <f>'受講者申込書(青森県)'!#REF!</f>
        <v>#REF!</v>
      </c>
      <c r="J5" s="11" t="e">
        <f>'受講者申込書(青森県)'!#REF!</f>
        <v>#REF!</v>
      </c>
      <c r="K5" s="11" t="e">
        <f>'受講者申込書(青森県)'!#REF!</f>
        <v>#REF!</v>
      </c>
      <c r="L5" s="11" t="e">
        <f>'受講者申込書(青森県)'!#REF!&amp;'受講者申込書(青森県)'!#REF!&amp;'受講者申込書(青森県)'!#REF!&amp;'受講者申込書(青森県)'!#REF!&amp;'受講者申込書(青森県)'!#REF!&amp;'受講者申込書(青森県)'!#REF!&amp;'受講者申込書(青森県)'!#REF!</f>
        <v>#REF!</v>
      </c>
      <c r="M5" s="11" t="e">
        <f>'受講者申込書(青森県)'!#REF!</f>
        <v>#REF!</v>
      </c>
      <c r="N5" s="13" t="e">
        <f>'受講者申込書(青森県)'!#REF!</f>
        <v>#REF!</v>
      </c>
      <c r="O5" s="11" t="e">
        <f>'受講者申込書(青森県)'!#REF!</f>
        <v>#REF!</v>
      </c>
      <c r="P5" s="13" t="e">
        <f>'受講者申込書(青森県)'!#REF!</f>
        <v>#REF!</v>
      </c>
      <c r="Q5" s="11" t="e">
        <f>'受講者申込書(青森県)'!#REF!</f>
        <v>#REF!</v>
      </c>
      <c r="R5" s="11" t="e">
        <f>'受講者申込書(青森県)'!#REF!</f>
        <v>#REF!</v>
      </c>
      <c r="S5" s="11" t="e">
        <f>+_xlfn.SINGLE('受講者申込書(青森県)'!#REF!)</f>
        <v>#REF!</v>
      </c>
      <c r="T5" s="55" t="e">
        <f>'受講者申込書(青森県)'!#REF!</f>
        <v>#REF!</v>
      </c>
      <c r="U5" s="55" t="e">
        <f>'受講者申込書(青森県)'!#REF!</f>
        <v>#REF!</v>
      </c>
      <c r="V5" s="11" t="e">
        <f>'受講者申込書(青森県)'!#REF!</f>
        <v>#REF!</v>
      </c>
      <c r="W5" s="11" t="e">
        <f>'受講者申込書(青森県)'!#REF!</f>
        <v>#REF!</v>
      </c>
      <c r="X5" s="11" t="e">
        <f>'受講者申込書(青森県)'!#REF!</f>
        <v>#REF!</v>
      </c>
      <c r="Y5"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5" s="13" t="e">
        <f>'受講者申込書(青森県)'!#REF!</f>
        <v>#REF!</v>
      </c>
      <c r="AA5" s="11" t="e">
        <f>'受講者申込書(青森県)'!#REF!</f>
        <v>#REF!</v>
      </c>
      <c r="AB5" s="11" t="e">
        <f>'受講者申込書(青森県)'!#REF!</f>
        <v>#REF!</v>
      </c>
      <c r="AC5" s="11" t="e">
        <f>'受講者申込書(青森県)'!#REF!</f>
        <v>#REF!</v>
      </c>
      <c r="AD5" s="11" t="e">
        <f>'受講者申込書(青森県)'!#REF!</f>
        <v>#REF!</v>
      </c>
      <c r="AE5" s="11" t="e">
        <f>'受講者申込書(青森県)'!#REF!</f>
        <v>#REF!</v>
      </c>
      <c r="AF5" s="11" t="e">
        <f>'受講者申込書(青森県)'!#REF!</f>
        <v>#REF!</v>
      </c>
      <c r="AG5" s="11"/>
      <c r="AH5" s="11"/>
    </row>
    <row r="6" spans="1:34" s="14" customFormat="1" ht="37.5" customHeight="1">
      <c r="A6" s="8" t="e">
        <f t="shared" si="0"/>
        <v>#REF!</v>
      </c>
      <c r="B6" s="9">
        <f>'受講者申込書(青森県)'!$H$7</f>
        <v>0</v>
      </c>
      <c r="C6" s="10">
        <f>'受講者申込書(青森県)'!$H$8</f>
        <v>0</v>
      </c>
      <c r="D6" s="55">
        <f>'受講者申込書(青森県)'!$H$9</f>
        <v>0</v>
      </c>
      <c r="E6" s="55">
        <f>'受講者申込書(青森県)'!$Q$9</f>
        <v>0</v>
      </c>
      <c r="F6" s="135">
        <f>'受講者申込書(青森県)'!$H$10</f>
        <v>0</v>
      </c>
      <c r="G6" s="11">
        <f>'受講者申込書(青森県)'!$D$11</f>
        <v>0</v>
      </c>
      <c r="H6" s="12">
        <f>'受講者申込書(青森県)'!$R$11</f>
        <v>0</v>
      </c>
      <c r="I6" s="10" t="e">
        <f>'受講者申込書(青森県)'!#REF!</f>
        <v>#REF!</v>
      </c>
      <c r="J6" s="11" t="e">
        <f>'受講者申込書(青森県)'!#REF!</f>
        <v>#REF!</v>
      </c>
      <c r="K6" s="11" t="e">
        <f>'受講者申込書(青森県)'!#REF!</f>
        <v>#REF!</v>
      </c>
      <c r="L6" s="11" t="e">
        <f>'受講者申込書(青森県)'!#REF!&amp;'受講者申込書(青森県)'!#REF!&amp;'受講者申込書(青森県)'!#REF!&amp;'受講者申込書(青森県)'!#REF!&amp;'受講者申込書(青森県)'!#REF!&amp;'受講者申込書(青森県)'!#REF!&amp;'受講者申込書(青森県)'!#REF!</f>
        <v>#REF!</v>
      </c>
      <c r="M6" s="11" t="e">
        <f>'受講者申込書(青森県)'!#REF!</f>
        <v>#REF!</v>
      </c>
      <c r="N6" s="13" t="e">
        <f>'受講者申込書(青森県)'!#REF!</f>
        <v>#REF!</v>
      </c>
      <c r="O6" s="11" t="e">
        <f>'受講者申込書(青森県)'!#REF!</f>
        <v>#REF!</v>
      </c>
      <c r="P6" s="13" t="e">
        <f>'受講者申込書(青森県)'!#REF!</f>
        <v>#REF!</v>
      </c>
      <c r="Q6" s="11" t="e">
        <f>'受講者申込書(青森県)'!#REF!</f>
        <v>#REF!</v>
      </c>
      <c r="R6" s="11" t="e">
        <f>'受講者申込書(青森県)'!#REF!</f>
        <v>#REF!</v>
      </c>
      <c r="S6" s="11" t="e">
        <f>+_xlfn.SINGLE('受講者申込書(青森県)'!#REF!)</f>
        <v>#REF!</v>
      </c>
      <c r="T6" s="55" t="e">
        <f>'受講者申込書(青森県)'!#REF!</f>
        <v>#REF!</v>
      </c>
      <c r="U6" s="55" t="e">
        <f>'受講者申込書(青森県)'!#REF!</f>
        <v>#REF!</v>
      </c>
      <c r="V6" s="11" t="e">
        <f>'受講者申込書(青森県)'!#REF!</f>
        <v>#REF!</v>
      </c>
      <c r="W6" s="11" t="e">
        <f>'受講者申込書(青森県)'!#REF!</f>
        <v>#REF!</v>
      </c>
      <c r="X6" s="11" t="e">
        <f>'受講者申込書(青森県)'!#REF!</f>
        <v>#REF!</v>
      </c>
      <c r="Y6"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6" s="13" t="e">
        <f>'受講者申込書(青森県)'!#REF!</f>
        <v>#REF!</v>
      </c>
      <c r="AA6" s="11" t="e">
        <f>'受講者申込書(青森県)'!#REF!</f>
        <v>#REF!</v>
      </c>
      <c r="AB6" s="11" t="e">
        <f>'受講者申込書(青森県)'!#REF!</f>
        <v>#REF!</v>
      </c>
      <c r="AC6" s="11" t="e">
        <f>'受講者申込書(青森県)'!#REF!</f>
        <v>#REF!</v>
      </c>
      <c r="AD6" s="11" t="e">
        <f>'受講者申込書(青森県)'!#REF!</f>
        <v>#REF!</v>
      </c>
      <c r="AE6" s="11" t="e">
        <f>'受講者申込書(青森県)'!#REF!</f>
        <v>#REF!</v>
      </c>
      <c r="AF6" s="11" t="e">
        <f>'受講者申込書(青森県)'!#REF!</f>
        <v>#REF!</v>
      </c>
      <c r="AG6" s="11"/>
      <c r="AH6" s="11"/>
    </row>
    <row r="7" spans="1:34" s="14" customFormat="1" ht="37.5" customHeight="1">
      <c r="A7" s="8" t="e">
        <f t="shared" si="0"/>
        <v>#REF!</v>
      </c>
      <c r="B7" s="9">
        <f>'受講者申込書(青森県)'!$H$7</f>
        <v>0</v>
      </c>
      <c r="C7" s="10">
        <f>'受講者申込書(青森県)'!$H$8</f>
        <v>0</v>
      </c>
      <c r="D7" s="55">
        <f>'受講者申込書(青森県)'!$H$9</f>
        <v>0</v>
      </c>
      <c r="E7" s="55">
        <f>'受講者申込書(青森県)'!$Q$9</f>
        <v>0</v>
      </c>
      <c r="F7" s="135">
        <f>'受講者申込書(青森県)'!$H$10</f>
        <v>0</v>
      </c>
      <c r="G7" s="11">
        <f>'受講者申込書(青森県)'!$D$11</f>
        <v>0</v>
      </c>
      <c r="H7" s="12">
        <f>'受講者申込書(青森県)'!$R$11</f>
        <v>0</v>
      </c>
      <c r="I7" s="10" t="e">
        <f>'受講者申込書(青森県)'!#REF!</f>
        <v>#REF!</v>
      </c>
      <c r="J7" s="11" t="e">
        <f>'受講者申込書(青森県)'!#REF!</f>
        <v>#REF!</v>
      </c>
      <c r="K7" s="11" t="e">
        <f>'受講者申込書(青森県)'!#REF!</f>
        <v>#REF!</v>
      </c>
      <c r="L7" s="11" t="e">
        <f>'受講者申込書(青森県)'!#REF!&amp;'受講者申込書(青森県)'!#REF!&amp;'受講者申込書(青森県)'!#REF!&amp;'受講者申込書(青森県)'!#REF!&amp;'受講者申込書(青森県)'!#REF!&amp;'受講者申込書(青森県)'!#REF!&amp;'受講者申込書(青森県)'!#REF!</f>
        <v>#REF!</v>
      </c>
      <c r="M7" s="11" t="e">
        <f>'受講者申込書(青森県)'!#REF!</f>
        <v>#REF!</v>
      </c>
      <c r="N7" s="13" t="e">
        <f>'受講者申込書(青森県)'!#REF!</f>
        <v>#REF!</v>
      </c>
      <c r="O7" s="11" t="e">
        <f>'受講者申込書(青森県)'!#REF!</f>
        <v>#REF!</v>
      </c>
      <c r="P7" s="13" t="e">
        <f>'受講者申込書(青森県)'!#REF!</f>
        <v>#REF!</v>
      </c>
      <c r="Q7" s="11" t="e">
        <f>'受講者申込書(青森県)'!#REF!</f>
        <v>#REF!</v>
      </c>
      <c r="R7" s="11" t="e">
        <f>'受講者申込書(青森県)'!#REF!</f>
        <v>#REF!</v>
      </c>
      <c r="S7" s="11" t="e">
        <f>+'受講者申込書(青森県)'!#REF!</f>
        <v>#REF!</v>
      </c>
      <c r="T7" s="55" t="e">
        <f>'受講者申込書(青森県)'!#REF!</f>
        <v>#REF!</v>
      </c>
      <c r="U7" s="55" t="e">
        <f>'受講者申込書(青森県)'!#REF!</f>
        <v>#REF!</v>
      </c>
      <c r="V7" s="11" t="e">
        <f>'受講者申込書(青森県)'!#REF!</f>
        <v>#REF!</v>
      </c>
      <c r="W7" s="11" t="e">
        <f>'受講者申込書(青森県)'!#REF!</f>
        <v>#REF!</v>
      </c>
      <c r="X7" s="11" t="e">
        <f>'受講者申込書(青森県)'!#REF!</f>
        <v>#REF!</v>
      </c>
      <c r="Y7"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7" s="13" t="e">
        <f>'受講者申込書(青森県)'!#REF!</f>
        <v>#REF!</v>
      </c>
      <c r="AA7" s="11" t="e">
        <f>'受講者申込書(青森県)'!#REF!</f>
        <v>#REF!</v>
      </c>
      <c r="AB7" s="11" t="e">
        <f>'受講者申込書(青森県)'!#REF!</f>
        <v>#REF!</v>
      </c>
      <c r="AC7" s="11" t="e">
        <f>'受講者申込書(青森県)'!#REF!</f>
        <v>#REF!</v>
      </c>
      <c r="AD7" s="11" t="e">
        <f>'受講者申込書(青森県)'!#REF!</f>
        <v>#REF!</v>
      </c>
      <c r="AE7" s="11" t="e">
        <f>'受講者申込書(青森県)'!#REF!</f>
        <v>#REF!</v>
      </c>
      <c r="AF7" s="11" t="e">
        <f>'受講者申込書(青森県)'!#REF!</f>
        <v>#REF!</v>
      </c>
      <c r="AG7" s="11"/>
      <c r="AH7" s="11"/>
    </row>
    <row r="8" spans="1:34" s="14" customFormat="1" ht="37.5" customHeight="1">
      <c r="A8" s="8" t="e">
        <f t="shared" si="0"/>
        <v>#REF!</v>
      </c>
      <c r="B8" s="9">
        <f>'受講者申込書(青森県)'!$H$7</f>
        <v>0</v>
      </c>
      <c r="C8" s="10">
        <f>'受講者申込書(青森県)'!$H$8</f>
        <v>0</v>
      </c>
      <c r="D8" s="55">
        <f>'受講者申込書(青森県)'!$H$9</f>
        <v>0</v>
      </c>
      <c r="E8" s="55">
        <f>'受講者申込書(青森県)'!$Q$9</f>
        <v>0</v>
      </c>
      <c r="F8" s="135">
        <f>'受講者申込書(青森県)'!$H$10</f>
        <v>0</v>
      </c>
      <c r="G8" s="11">
        <f>'受講者申込書(青森県)'!$D$11</f>
        <v>0</v>
      </c>
      <c r="H8" s="12">
        <f>'受講者申込書(青森県)'!$R$11</f>
        <v>0</v>
      </c>
      <c r="I8" s="10" t="e">
        <f>'受講者申込書(青森県)'!#REF!</f>
        <v>#REF!</v>
      </c>
      <c r="J8" s="11" t="e">
        <f>'受講者申込書(青森県)'!#REF!</f>
        <v>#REF!</v>
      </c>
      <c r="K8" s="11" t="e">
        <f>'受講者申込書(青森県)'!#REF!</f>
        <v>#REF!</v>
      </c>
      <c r="L8" s="11" t="e">
        <f>'受講者申込書(青森県)'!#REF!&amp;'受講者申込書(青森県)'!#REF!&amp;'受講者申込書(青森県)'!#REF!&amp;'受講者申込書(青森県)'!#REF!&amp;'受講者申込書(青森県)'!#REF!&amp;'受講者申込書(青森県)'!#REF!&amp;'受講者申込書(青森県)'!#REF!</f>
        <v>#REF!</v>
      </c>
      <c r="M8" s="11" t="e">
        <f>'受講者申込書(青森県)'!#REF!</f>
        <v>#REF!</v>
      </c>
      <c r="N8" s="13" t="e">
        <f>'受講者申込書(青森県)'!#REF!</f>
        <v>#REF!</v>
      </c>
      <c r="O8" s="11" t="e">
        <f>'受講者申込書(青森県)'!#REF!</f>
        <v>#REF!</v>
      </c>
      <c r="P8" s="13" t="e">
        <f>'受講者申込書(青森県)'!#REF!</f>
        <v>#REF!</v>
      </c>
      <c r="Q8" s="11" t="e">
        <f>'受講者申込書(青森県)'!#REF!</f>
        <v>#REF!</v>
      </c>
      <c r="R8" s="11" t="e">
        <f>'受講者申込書(青森県)'!#REF!</f>
        <v>#REF!</v>
      </c>
      <c r="S8" s="11" t="e">
        <f>+_xlfn.SINGLE('受講者申込書(青森県)'!#REF!)</f>
        <v>#REF!</v>
      </c>
      <c r="T8" s="55" t="e">
        <f>'受講者申込書(青森県)'!#REF!</f>
        <v>#REF!</v>
      </c>
      <c r="U8" s="55" t="e">
        <f>'受講者申込書(青森県)'!#REF!</f>
        <v>#REF!</v>
      </c>
      <c r="V8" s="11" t="e">
        <f>'受講者申込書(青森県)'!#REF!</f>
        <v>#REF!</v>
      </c>
      <c r="W8" s="11" t="e">
        <f>'受講者申込書(青森県)'!#REF!</f>
        <v>#REF!</v>
      </c>
      <c r="X8" s="11" t="e">
        <f>'受講者申込書(青森県)'!#REF!</f>
        <v>#REF!</v>
      </c>
      <c r="Y8"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8" s="13" t="e">
        <f>'受講者申込書(青森県)'!#REF!</f>
        <v>#REF!</v>
      </c>
      <c r="AA8" s="11" t="e">
        <f>'受講者申込書(青森県)'!#REF!</f>
        <v>#REF!</v>
      </c>
      <c r="AB8" s="11" t="e">
        <f>'受講者申込書(青森県)'!#REF!</f>
        <v>#REF!</v>
      </c>
      <c r="AC8" s="11" t="e">
        <f>'受講者申込書(青森県)'!#REF!</f>
        <v>#REF!</v>
      </c>
      <c r="AD8" s="11" t="e">
        <f>'受講者申込書(青森県)'!#REF!</f>
        <v>#REF!</v>
      </c>
      <c r="AE8" s="11" t="e">
        <f>'受講者申込書(青森県)'!#REF!</f>
        <v>#REF!</v>
      </c>
      <c r="AF8" s="11" t="e">
        <f>'受講者申込書(青森県)'!#REF!</f>
        <v>#REF!</v>
      </c>
      <c r="AG8" s="11"/>
      <c r="AH8" s="11"/>
    </row>
    <row r="9" spans="1:34" s="14" customFormat="1" ht="37.5" customHeight="1">
      <c r="A9" s="8" t="e">
        <f t="shared" si="0"/>
        <v>#REF!</v>
      </c>
      <c r="B9" s="9">
        <f>'受講者申込書(青森県)'!$H$7</f>
        <v>0</v>
      </c>
      <c r="C9" s="10">
        <f>'受講者申込書(青森県)'!$H$8</f>
        <v>0</v>
      </c>
      <c r="D9" s="55">
        <f>'受講者申込書(青森県)'!$H$9</f>
        <v>0</v>
      </c>
      <c r="E9" s="55">
        <f>'受講者申込書(青森県)'!$Q$9</f>
        <v>0</v>
      </c>
      <c r="F9" s="135">
        <f>'受講者申込書(青森県)'!$H$10</f>
        <v>0</v>
      </c>
      <c r="G9" s="11">
        <f>'受講者申込書(青森県)'!$D$11</f>
        <v>0</v>
      </c>
      <c r="H9" s="12">
        <f>'受講者申込書(青森県)'!$R$11</f>
        <v>0</v>
      </c>
      <c r="I9" s="10" t="e">
        <f>'受講者申込書(青森県)'!#REF!</f>
        <v>#REF!</v>
      </c>
      <c r="J9" s="11" t="e">
        <f>'受講者申込書(青森県)'!#REF!</f>
        <v>#REF!</v>
      </c>
      <c r="K9" s="11" t="e">
        <f>'受講者申込書(青森県)'!#REF!</f>
        <v>#REF!</v>
      </c>
      <c r="L9" s="11" t="e">
        <f>'受講者申込書(青森県)'!#REF!&amp;'受講者申込書(青森県)'!#REF!&amp;'受講者申込書(青森県)'!#REF!&amp;'受講者申込書(青森県)'!#REF!&amp;'受講者申込書(青森県)'!#REF!&amp;'受講者申込書(青森県)'!#REF!&amp;'受講者申込書(青森県)'!#REF!</f>
        <v>#REF!</v>
      </c>
      <c r="M9" s="11" t="e">
        <f>'受講者申込書(青森県)'!#REF!</f>
        <v>#REF!</v>
      </c>
      <c r="N9" s="13" t="e">
        <f>'受講者申込書(青森県)'!#REF!</f>
        <v>#REF!</v>
      </c>
      <c r="O9" s="11" t="e">
        <f>'受講者申込書(青森県)'!#REF!</f>
        <v>#REF!</v>
      </c>
      <c r="P9" s="13" t="e">
        <f>'受講者申込書(青森県)'!#REF!</f>
        <v>#REF!</v>
      </c>
      <c r="Q9" s="11" t="e">
        <f>'受講者申込書(青森県)'!#REF!</f>
        <v>#REF!</v>
      </c>
      <c r="R9" s="11" t="e">
        <f>'受講者申込書(青森県)'!#REF!</f>
        <v>#REF!</v>
      </c>
      <c r="S9" s="11" t="e">
        <f>+_xlfn.SINGLE('受講者申込書(青森県)'!#REF!)</f>
        <v>#REF!</v>
      </c>
      <c r="T9" s="55" t="e">
        <f>'受講者申込書(青森県)'!#REF!</f>
        <v>#REF!</v>
      </c>
      <c r="U9" s="55" t="e">
        <f>'受講者申込書(青森県)'!#REF!</f>
        <v>#REF!</v>
      </c>
      <c r="V9" s="11" t="e">
        <f>'受講者申込書(青森県)'!#REF!</f>
        <v>#REF!</v>
      </c>
      <c r="W9" s="11" t="e">
        <f>'受講者申込書(青森県)'!#REF!</f>
        <v>#REF!</v>
      </c>
      <c r="X9" s="11" t="e">
        <f>'受講者申込書(青森県)'!#REF!</f>
        <v>#REF!</v>
      </c>
      <c r="Y9"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9" s="13" t="e">
        <f>'受講者申込書(青森県)'!#REF!</f>
        <v>#REF!</v>
      </c>
      <c r="AA9" s="11" t="e">
        <f>'受講者申込書(青森県)'!#REF!</f>
        <v>#REF!</v>
      </c>
      <c r="AB9" s="11" t="e">
        <f>'受講者申込書(青森県)'!#REF!</f>
        <v>#REF!</v>
      </c>
      <c r="AC9" s="11" t="e">
        <f>'受講者申込書(青森県)'!#REF!</f>
        <v>#REF!</v>
      </c>
      <c r="AD9" s="11" t="e">
        <f>'受講者申込書(青森県)'!#REF!</f>
        <v>#REF!</v>
      </c>
      <c r="AE9" s="11" t="e">
        <f>'受講者申込書(青森県)'!#REF!</f>
        <v>#REF!</v>
      </c>
      <c r="AF9" s="11" t="e">
        <f>'受講者申込書(青森県)'!#REF!</f>
        <v>#REF!</v>
      </c>
      <c r="AG9" s="11"/>
      <c r="AH9" s="11"/>
    </row>
    <row r="10" spans="1:34" s="14" customFormat="1" ht="37.5" customHeight="1">
      <c r="A10" s="8" t="e">
        <f t="shared" si="0"/>
        <v>#REF!</v>
      </c>
      <c r="B10" s="9">
        <f>'受講者申込書(青森県)'!$H$7</f>
        <v>0</v>
      </c>
      <c r="C10" s="10">
        <f>'受講者申込書(青森県)'!$H$8</f>
        <v>0</v>
      </c>
      <c r="D10" s="55">
        <f>'受講者申込書(青森県)'!$H$9</f>
        <v>0</v>
      </c>
      <c r="E10" s="55">
        <f>'受講者申込書(青森県)'!$Q$9</f>
        <v>0</v>
      </c>
      <c r="F10" s="135">
        <f>'受講者申込書(青森県)'!$H$10</f>
        <v>0</v>
      </c>
      <c r="G10" s="11">
        <f>'受講者申込書(青森県)'!$D$11</f>
        <v>0</v>
      </c>
      <c r="H10" s="12">
        <f>'受講者申込書(青森県)'!$R$11</f>
        <v>0</v>
      </c>
      <c r="I10" s="10" t="e">
        <f>'受講者申込書(青森県)'!#REF!</f>
        <v>#REF!</v>
      </c>
      <c r="J10" s="11" t="e">
        <f>'受講者申込書(青森県)'!#REF!</f>
        <v>#REF!</v>
      </c>
      <c r="K10" s="11" t="e">
        <f>'受講者申込書(青森県)'!#REF!</f>
        <v>#REF!</v>
      </c>
      <c r="L10" s="11" t="e">
        <f>'受講者申込書(青森県)'!#REF!&amp;'受講者申込書(青森県)'!#REF!&amp;'受講者申込書(青森県)'!#REF!&amp;'受講者申込書(青森県)'!#REF!&amp;'受講者申込書(青森県)'!#REF!&amp;'受講者申込書(青森県)'!#REF!&amp;'受講者申込書(青森県)'!#REF!</f>
        <v>#REF!</v>
      </c>
      <c r="M10" s="11" t="e">
        <f>'受講者申込書(青森県)'!#REF!</f>
        <v>#REF!</v>
      </c>
      <c r="N10" s="13" t="e">
        <f>'受講者申込書(青森県)'!#REF!</f>
        <v>#REF!</v>
      </c>
      <c r="O10" s="11" t="e">
        <f>'受講者申込書(青森県)'!#REF!</f>
        <v>#REF!</v>
      </c>
      <c r="P10" s="13" t="e">
        <f>'受講者申込書(青森県)'!#REF!</f>
        <v>#REF!</v>
      </c>
      <c r="Q10" s="11" t="e">
        <f>'受講者申込書(青森県)'!#REF!</f>
        <v>#REF!</v>
      </c>
      <c r="R10" s="11" t="e">
        <f>'受講者申込書(青森県)'!#REF!</f>
        <v>#REF!</v>
      </c>
      <c r="S10" s="11" t="e">
        <f>+_xlfn.SINGLE('受講者申込書(青森県)'!#REF!)</f>
        <v>#REF!</v>
      </c>
      <c r="T10" s="55" t="e">
        <f>'受講者申込書(青森県)'!#REF!</f>
        <v>#REF!</v>
      </c>
      <c r="U10" s="55" t="e">
        <f>'受講者申込書(青森県)'!#REF!</f>
        <v>#REF!</v>
      </c>
      <c r="V10" s="11" t="e">
        <f>'受講者申込書(青森県)'!#REF!</f>
        <v>#REF!</v>
      </c>
      <c r="W10" s="11" t="e">
        <f>'受講者申込書(青森県)'!#REF!</f>
        <v>#REF!</v>
      </c>
      <c r="X10" s="11" t="e">
        <f>'受講者申込書(青森県)'!#REF!</f>
        <v>#REF!</v>
      </c>
      <c r="Y10"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10" s="13" t="e">
        <f>'受講者申込書(青森県)'!#REF!</f>
        <v>#REF!</v>
      </c>
      <c r="AA10" s="11" t="e">
        <f>'受講者申込書(青森県)'!#REF!</f>
        <v>#REF!</v>
      </c>
      <c r="AB10" s="11" t="e">
        <f>'受講者申込書(青森県)'!#REF!</f>
        <v>#REF!</v>
      </c>
      <c r="AC10" s="11" t="e">
        <f>'受講者申込書(青森県)'!#REF!</f>
        <v>#REF!</v>
      </c>
      <c r="AD10" s="11" t="e">
        <f>'受講者申込書(青森県)'!#REF!</f>
        <v>#REF!</v>
      </c>
      <c r="AE10" s="11" t="e">
        <f>'受講者申込書(青森県)'!#REF!</f>
        <v>#REF!</v>
      </c>
      <c r="AF10" s="11" t="e">
        <f>'受講者申込書(青森県)'!#REF!</f>
        <v>#REF!</v>
      </c>
      <c r="AG10" s="11"/>
      <c r="AH10" s="11"/>
    </row>
    <row r="11" spans="1:34" s="14" customFormat="1" ht="37.5" customHeight="1">
      <c r="A11" s="8" t="e">
        <f t="shared" si="0"/>
        <v>#REF!</v>
      </c>
      <c r="B11" s="9">
        <f>'受講者申込書(青森県)'!$H$7</f>
        <v>0</v>
      </c>
      <c r="C11" s="10">
        <f>'受講者申込書(青森県)'!$H$8</f>
        <v>0</v>
      </c>
      <c r="D11" s="55">
        <f>'受講者申込書(青森県)'!$H$9</f>
        <v>0</v>
      </c>
      <c r="E11" s="55">
        <f>'受講者申込書(青森県)'!$Q$9</f>
        <v>0</v>
      </c>
      <c r="F11" s="135">
        <f>'受講者申込書(青森県)'!$H$10</f>
        <v>0</v>
      </c>
      <c r="G11" s="11">
        <f>'受講者申込書(青森県)'!$D$11</f>
        <v>0</v>
      </c>
      <c r="H11" s="12">
        <f>'受講者申込書(青森県)'!$R$11</f>
        <v>0</v>
      </c>
      <c r="I11" s="10" t="e">
        <f>'受講者申込書(青森県)'!#REF!</f>
        <v>#REF!</v>
      </c>
      <c r="J11" s="11" t="e">
        <f>'受講者申込書(青森県)'!#REF!</f>
        <v>#REF!</v>
      </c>
      <c r="K11" s="11" t="e">
        <f>'受講者申込書(青森県)'!#REF!</f>
        <v>#REF!</v>
      </c>
      <c r="L11" s="11" t="e">
        <f>'受講者申込書(青森県)'!#REF!&amp;'受講者申込書(青森県)'!#REF!&amp;'受講者申込書(青森県)'!#REF!&amp;'受講者申込書(青森県)'!#REF!&amp;'受講者申込書(青森県)'!#REF!&amp;'受講者申込書(青森県)'!#REF!&amp;'受講者申込書(青森県)'!#REF!</f>
        <v>#REF!</v>
      </c>
      <c r="M11" s="11" t="e">
        <f>'受講者申込書(青森県)'!#REF!</f>
        <v>#REF!</v>
      </c>
      <c r="N11" s="13" t="e">
        <f>'受講者申込書(青森県)'!#REF!</f>
        <v>#REF!</v>
      </c>
      <c r="O11" s="11" t="e">
        <f>'受講者申込書(青森県)'!#REF!</f>
        <v>#REF!</v>
      </c>
      <c r="P11" s="13" t="e">
        <f>'受講者申込書(青森県)'!#REF!</f>
        <v>#REF!</v>
      </c>
      <c r="Q11" s="11" t="e">
        <f>'受講者申込書(青森県)'!#REF!</f>
        <v>#REF!</v>
      </c>
      <c r="R11" s="11" t="e">
        <f>'受講者申込書(青森県)'!#REF!</f>
        <v>#REF!</v>
      </c>
      <c r="S11" s="11" t="e">
        <f>+_xlfn.SINGLE('受講者申込書(青森県)'!#REF!)</f>
        <v>#REF!</v>
      </c>
      <c r="T11" s="55" t="e">
        <f>'受講者申込書(青森県)'!#REF!</f>
        <v>#REF!</v>
      </c>
      <c r="U11" s="55" t="e">
        <f>'受講者申込書(青森県)'!#REF!</f>
        <v>#REF!</v>
      </c>
      <c r="V11" s="11" t="e">
        <f>'受講者申込書(青森県)'!#REF!</f>
        <v>#REF!</v>
      </c>
      <c r="W11" s="11" t="e">
        <f>'受講者申込書(青森県)'!#REF!</f>
        <v>#REF!</v>
      </c>
      <c r="X11" s="11" t="e">
        <f>'受講者申込書(青森県)'!#REF!</f>
        <v>#REF!</v>
      </c>
      <c r="Y11"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11" s="13" t="e">
        <f>'受講者申込書(青森県)'!#REF!</f>
        <v>#REF!</v>
      </c>
      <c r="AA11" s="11" t="e">
        <f>'受講者申込書(青森県)'!#REF!</f>
        <v>#REF!</v>
      </c>
      <c r="AB11" s="11" t="e">
        <f>'受講者申込書(青森県)'!#REF!</f>
        <v>#REF!</v>
      </c>
      <c r="AC11" s="11" t="e">
        <f>'受講者申込書(青森県)'!#REF!</f>
        <v>#REF!</v>
      </c>
      <c r="AD11" s="11" t="e">
        <f>'受講者申込書(青森県)'!#REF!</f>
        <v>#REF!</v>
      </c>
      <c r="AE11" s="11" t="e">
        <f>'受講者申込書(青森県)'!#REF!</f>
        <v>#REF!</v>
      </c>
      <c r="AF11" s="11" t="e">
        <f>'受講者申込書(青森県)'!#REF!</f>
        <v>#REF!</v>
      </c>
      <c r="AG11" s="11"/>
      <c r="AH11" s="11"/>
    </row>
    <row r="12" spans="1:34" s="14" customFormat="1" ht="37.5" customHeight="1">
      <c r="A12" s="8" t="e">
        <f t="shared" si="0"/>
        <v>#REF!</v>
      </c>
      <c r="B12" s="9">
        <f>'受講者申込書(青森県)'!$H$7</f>
        <v>0</v>
      </c>
      <c r="C12" s="10">
        <f>'受講者申込書(青森県)'!$H$8</f>
        <v>0</v>
      </c>
      <c r="D12" s="55">
        <f>'受講者申込書(青森県)'!$H$9</f>
        <v>0</v>
      </c>
      <c r="E12" s="55">
        <f>'受講者申込書(青森県)'!$Q$9</f>
        <v>0</v>
      </c>
      <c r="F12" s="135">
        <f>'受講者申込書(青森県)'!$H$10</f>
        <v>0</v>
      </c>
      <c r="G12" s="11">
        <f>'受講者申込書(青森県)'!$D$11</f>
        <v>0</v>
      </c>
      <c r="H12" s="12">
        <f>'受講者申込書(青森県)'!$R$11</f>
        <v>0</v>
      </c>
      <c r="I12" s="10" t="e">
        <f>'受講者申込書(青森県)'!#REF!</f>
        <v>#REF!</v>
      </c>
      <c r="J12" s="11" t="e">
        <f>'受講者申込書(青森県)'!#REF!</f>
        <v>#REF!</v>
      </c>
      <c r="K12" s="11" t="e">
        <f>'受講者申込書(青森県)'!#REF!</f>
        <v>#REF!</v>
      </c>
      <c r="L12" s="11" t="e">
        <f>'受講者申込書(青森県)'!#REF!&amp;'受講者申込書(青森県)'!#REF!&amp;'受講者申込書(青森県)'!#REF!&amp;'受講者申込書(青森県)'!#REF!&amp;'受講者申込書(青森県)'!#REF!&amp;'受講者申込書(青森県)'!#REF!&amp;'受講者申込書(青森県)'!#REF!</f>
        <v>#REF!</v>
      </c>
      <c r="M12" s="11" t="e">
        <f>'受講者申込書(青森県)'!#REF!</f>
        <v>#REF!</v>
      </c>
      <c r="N12" s="13" t="e">
        <f>'受講者申込書(青森県)'!#REF!</f>
        <v>#REF!</v>
      </c>
      <c r="O12" s="11" t="e">
        <f>'受講者申込書(青森県)'!#REF!</f>
        <v>#REF!</v>
      </c>
      <c r="P12" s="11" t="e">
        <f>'受講者申込書(青森県)'!#REF!</f>
        <v>#REF!</v>
      </c>
      <c r="Q12" s="11" t="e">
        <f>'受講者申込書(青森県)'!#REF!</f>
        <v>#REF!</v>
      </c>
      <c r="R12" s="11" t="e">
        <f>'受講者申込書(青森県)'!#REF!</f>
        <v>#REF!</v>
      </c>
      <c r="S12" s="11" t="e">
        <f>+'受講者申込書(青森県)'!#REF!</f>
        <v>#REF!</v>
      </c>
      <c r="T12" s="55" t="e">
        <f>'受講者申込書(青森県)'!#REF!</f>
        <v>#REF!</v>
      </c>
      <c r="U12" s="55" t="e">
        <f>'受講者申込書(青森県)'!#REF!</f>
        <v>#REF!</v>
      </c>
      <c r="V12" s="11" t="e">
        <f>'受講者申込書(青森県)'!#REF!</f>
        <v>#REF!</v>
      </c>
      <c r="W12" s="11" t="e">
        <f>'受講者申込書(青森県)'!#REF!</f>
        <v>#REF!</v>
      </c>
      <c r="X12" s="11" t="e">
        <f>'受講者申込書(青森県)'!#REF!</f>
        <v>#REF!</v>
      </c>
      <c r="Y12"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12" s="13" t="e">
        <f>'受講者申込書(青森県)'!#REF!</f>
        <v>#REF!</v>
      </c>
      <c r="AA12" s="11" t="e">
        <f>'受講者申込書(青森県)'!#REF!</f>
        <v>#REF!</v>
      </c>
      <c r="AB12" s="11" t="e">
        <f>'受講者申込書(青森県)'!#REF!</f>
        <v>#REF!</v>
      </c>
      <c r="AC12" s="11" t="e">
        <f>'受講者申込書(青森県)'!#REF!</f>
        <v>#REF!</v>
      </c>
      <c r="AD12" s="11" t="e">
        <f>'受講者申込書(青森県)'!#REF!</f>
        <v>#REF!</v>
      </c>
      <c r="AE12" s="11" t="e">
        <f>'受講者申込書(青森県)'!#REF!</f>
        <v>#REF!</v>
      </c>
      <c r="AF12" s="11" t="e">
        <f>_xlfn.SINGLE('受講者申込書(青森県)'!#REF!)</f>
        <v>#REF!</v>
      </c>
      <c r="AG12" s="11"/>
      <c r="AH12" s="11"/>
    </row>
    <row r="13" spans="1:34" s="14" customFormat="1" ht="37.5" customHeight="1">
      <c r="A13" s="8" t="e">
        <f t="shared" si="0"/>
        <v>#REF!</v>
      </c>
      <c r="B13" s="9">
        <f>'受講者申込書(青森県)'!$H$7</f>
        <v>0</v>
      </c>
      <c r="C13" s="10">
        <f>'受講者申込書(青森県)'!$H$8</f>
        <v>0</v>
      </c>
      <c r="D13" s="55">
        <f>'受講者申込書(青森県)'!$H$9</f>
        <v>0</v>
      </c>
      <c r="E13" s="55">
        <f>'受講者申込書(青森県)'!$Q$9</f>
        <v>0</v>
      </c>
      <c r="F13" s="135">
        <f>'受講者申込書(青森県)'!$H$10</f>
        <v>0</v>
      </c>
      <c r="G13" s="11">
        <f>'受講者申込書(青森県)'!$D$11</f>
        <v>0</v>
      </c>
      <c r="H13" s="12">
        <f>'受講者申込書(青森県)'!$R$11</f>
        <v>0</v>
      </c>
      <c r="I13" s="10" t="e">
        <f>'受講者申込書(青森県)'!#REF!</f>
        <v>#REF!</v>
      </c>
      <c r="J13" s="11" t="e">
        <f>'受講者申込書(青森県)'!#REF!</f>
        <v>#REF!</v>
      </c>
      <c r="K13" s="11" t="e">
        <f>'受講者申込書(青森県)'!#REF!</f>
        <v>#REF!</v>
      </c>
      <c r="L13" s="11" t="e">
        <f>'受講者申込書(青森県)'!#REF!&amp;'受講者申込書(青森県)'!#REF!&amp;'受講者申込書(青森県)'!#REF!&amp;'受講者申込書(青森県)'!#REF!&amp;'受講者申込書(青森県)'!#REF!&amp;'受講者申込書(青森県)'!#REF!&amp;'受講者申込書(青森県)'!#REF!</f>
        <v>#REF!</v>
      </c>
      <c r="M13" s="11" t="e">
        <f>'受講者申込書(青森県)'!#REF!</f>
        <v>#REF!</v>
      </c>
      <c r="N13" s="13" t="e">
        <f>'受講者申込書(青森県)'!#REF!</f>
        <v>#REF!</v>
      </c>
      <c r="O13" s="11" t="e">
        <f>'受講者申込書(青森県)'!#REF!</f>
        <v>#REF!</v>
      </c>
      <c r="P13" s="11" t="e">
        <f>'受講者申込書(青森県)'!#REF!</f>
        <v>#REF!</v>
      </c>
      <c r="Q13" s="11" t="e">
        <f>'受講者申込書(青森県)'!#REF!</f>
        <v>#REF!</v>
      </c>
      <c r="R13" s="11" t="e">
        <f>'受講者申込書(青森県)'!#REF!</f>
        <v>#REF!</v>
      </c>
      <c r="S13" s="11" t="e">
        <f>+'受講者申込書(青森県)'!#REF!</f>
        <v>#REF!</v>
      </c>
      <c r="T13" s="55" t="e">
        <f>'受講者申込書(青森県)'!#REF!</f>
        <v>#REF!</v>
      </c>
      <c r="U13" s="55" t="e">
        <f>'受講者申込書(青森県)'!#REF!</f>
        <v>#REF!</v>
      </c>
      <c r="V13" s="11" t="e">
        <f>'受講者申込書(青森県)'!#REF!</f>
        <v>#REF!</v>
      </c>
      <c r="W13" s="11" t="e">
        <f>'受講者申込書(青森県)'!#REF!</f>
        <v>#REF!</v>
      </c>
      <c r="X13" s="11" t="e">
        <f>'受講者申込書(青森県)'!#REF!</f>
        <v>#REF!</v>
      </c>
      <c r="Y13"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13" s="13" t="e">
        <f>'受講者申込書(青森県)'!#REF!</f>
        <v>#REF!</v>
      </c>
      <c r="AA13" s="11" t="e">
        <f>'受講者申込書(青森県)'!#REF!</f>
        <v>#REF!</v>
      </c>
      <c r="AB13" s="11" t="e">
        <f>'受講者申込書(青森県)'!#REF!</f>
        <v>#REF!</v>
      </c>
      <c r="AC13" s="11" t="e">
        <f>'受講者申込書(青森県)'!#REF!</f>
        <v>#REF!</v>
      </c>
      <c r="AD13" s="11" t="e">
        <f>'受講者申込書(青森県)'!#REF!</f>
        <v>#REF!</v>
      </c>
      <c r="AE13" s="11" t="e">
        <f>'受講者申込書(青森県)'!#REF!</f>
        <v>#REF!</v>
      </c>
      <c r="AF13" s="11" t="e">
        <f>_xlfn.SINGLE('受講者申込書(青森県)'!#REF!)</f>
        <v>#REF!</v>
      </c>
      <c r="AG13" s="11"/>
      <c r="AH13" s="11"/>
    </row>
    <row r="14" spans="1:34" s="14" customFormat="1" ht="37.5" customHeight="1">
      <c r="A14" s="8" t="e">
        <f t="shared" si="0"/>
        <v>#REF!</v>
      </c>
      <c r="B14" s="9">
        <f>'受講者申込書(青森県)'!$H$7</f>
        <v>0</v>
      </c>
      <c r="C14" s="10">
        <f>'受講者申込書(青森県)'!$H$8</f>
        <v>0</v>
      </c>
      <c r="D14" s="55">
        <f>'受講者申込書(青森県)'!$H$9</f>
        <v>0</v>
      </c>
      <c r="E14" s="55">
        <f>'受講者申込書(青森県)'!$Q$9</f>
        <v>0</v>
      </c>
      <c r="F14" s="135">
        <f>'受講者申込書(青森県)'!$H$10</f>
        <v>0</v>
      </c>
      <c r="G14" s="11">
        <f>'受講者申込書(青森県)'!$D$11</f>
        <v>0</v>
      </c>
      <c r="H14" s="12">
        <f>'受講者申込書(青森県)'!$R$11</f>
        <v>0</v>
      </c>
      <c r="I14" s="10" t="e">
        <f>'受講者申込書(青森県)'!#REF!</f>
        <v>#REF!</v>
      </c>
      <c r="J14" s="11" t="e">
        <f>'受講者申込書(青森県)'!#REF!</f>
        <v>#REF!</v>
      </c>
      <c r="K14" s="11" t="e">
        <f>'受講者申込書(青森県)'!#REF!</f>
        <v>#REF!</v>
      </c>
      <c r="L14" s="11" t="e">
        <f>'受講者申込書(青森県)'!#REF!&amp;'受講者申込書(青森県)'!#REF!&amp;'受講者申込書(青森県)'!#REF!&amp;'受講者申込書(青森県)'!#REF!&amp;'受講者申込書(青森県)'!#REF!&amp;'受講者申込書(青森県)'!#REF!&amp;'受講者申込書(青森県)'!#REF!</f>
        <v>#REF!</v>
      </c>
      <c r="M14" s="11" t="e">
        <f>'受講者申込書(青森県)'!#REF!</f>
        <v>#REF!</v>
      </c>
      <c r="N14" s="13" t="e">
        <f>'受講者申込書(青森県)'!#REF!</f>
        <v>#REF!</v>
      </c>
      <c r="O14" s="11" t="e">
        <f>'受講者申込書(青森県)'!#REF!</f>
        <v>#REF!</v>
      </c>
      <c r="P14" s="11" t="e">
        <f>'受講者申込書(青森県)'!#REF!</f>
        <v>#REF!</v>
      </c>
      <c r="Q14" s="11" t="e">
        <f>'受講者申込書(青森県)'!#REF!</f>
        <v>#REF!</v>
      </c>
      <c r="R14" s="11" t="e">
        <f>'受講者申込書(青森県)'!#REF!</f>
        <v>#REF!</v>
      </c>
      <c r="S14" s="11" t="e">
        <f>+'受講者申込書(青森県)'!#REF!</f>
        <v>#REF!</v>
      </c>
      <c r="T14" s="55" t="e">
        <f>'受講者申込書(青森県)'!#REF!</f>
        <v>#REF!</v>
      </c>
      <c r="U14" s="55" t="e">
        <f>'受講者申込書(青森県)'!#REF!</f>
        <v>#REF!</v>
      </c>
      <c r="V14" s="11" t="e">
        <f>'受講者申込書(青森県)'!#REF!</f>
        <v>#REF!</v>
      </c>
      <c r="W14" s="11" t="e">
        <f>'受講者申込書(青森県)'!#REF!</f>
        <v>#REF!</v>
      </c>
      <c r="X14" s="11" t="e">
        <f>'受講者申込書(青森県)'!#REF!</f>
        <v>#REF!</v>
      </c>
      <c r="Y14" s="11" t="e">
        <f>IF('受講者申込書(青森県)'!#REF!="○",'受講者申込書(青森県)'!#REF!,IF('受講者申込書(青森県)'!#REF!="○",'受講者申込書(青森県)'!#REF!,IF('受講者申込書(青森県)'!#REF!="○",'受講者申込書(青森県)'!#REF!,IF('受講者申込書(青森県)'!#REF!="○",'受講者申込書(青森県)'!N79,'受講者申込書(青森県)'!Q79))))</f>
        <v>#REF!</v>
      </c>
      <c r="Z14" s="13" t="e">
        <f>'受講者申込書(青森県)'!#REF!</f>
        <v>#REF!</v>
      </c>
      <c r="AA14" s="11" t="e">
        <f>'受講者申込書(青森県)'!#REF!</f>
        <v>#REF!</v>
      </c>
      <c r="AB14" s="11" t="e">
        <f>'受講者申込書(青森県)'!#REF!</f>
        <v>#REF!</v>
      </c>
      <c r="AC14" s="11" t="e">
        <f>'受講者申込書(青森県)'!#REF!</f>
        <v>#REF!</v>
      </c>
      <c r="AD14" s="11" t="e">
        <f>'受講者申込書(青森県)'!#REF!</f>
        <v>#REF!</v>
      </c>
      <c r="AE14" s="11" t="e">
        <f>'受講者申込書(青森県)'!#REF!</f>
        <v>#REF!</v>
      </c>
      <c r="AF14" s="11" t="e">
        <f>_xlfn.SINGLE('受講者申込書(青森県)'!#REF!)</f>
        <v>#REF!</v>
      </c>
      <c r="AG14" s="11"/>
      <c r="AH14" s="11"/>
    </row>
    <row r="15" spans="1:34" s="14" customFormat="1" ht="37.5" customHeight="1">
      <c r="A15" s="8" t="e">
        <f t="shared" si="0"/>
        <v>#REF!</v>
      </c>
      <c r="B15" s="9">
        <f>'受講者申込書(青森県)'!$H$7</f>
        <v>0</v>
      </c>
      <c r="C15" s="10">
        <f>'受講者申込書(青森県)'!$H$8</f>
        <v>0</v>
      </c>
      <c r="D15" s="55">
        <f>'受講者申込書(青森県)'!$H$9</f>
        <v>0</v>
      </c>
      <c r="E15" s="55">
        <f>'受講者申込書(青森県)'!$Q$9</f>
        <v>0</v>
      </c>
      <c r="F15" s="135">
        <f>'受講者申込書(青森県)'!$H$10</f>
        <v>0</v>
      </c>
      <c r="G15" s="11">
        <f>'受講者申込書(青森県)'!$D$11</f>
        <v>0</v>
      </c>
      <c r="H15" s="12">
        <f>'受講者申込書(青森県)'!$R$11</f>
        <v>0</v>
      </c>
      <c r="I15" s="10" t="e">
        <f>'受講者申込書(青森県)'!#REF!</f>
        <v>#REF!</v>
      </c>
      <c r="J15" s="11" t="e">
        <f>'受講者申込書(青森県)'!#REF!</f>
        <v>#REF!</v>
      </c>
      <c r="K15" s="11" t="e">
        <f>'受講者申込書(青森県)'!#REF!</f>
        <v>#REF!</v>
      </c>
      <c r="L15" s="11" t="e">
        <f>'受講者申込書(青森県)'!#REF!&amp;'受講者申込書(青森県)'!#REF!&amp;'受講者申込書(青森県)'!#REF!&amp;'受講者申込書(青森県)'!#REF!&amp;'受講者申込書(青森県)'!#REF!&amp;'受講者申込書(青森県)'!#REF!&amp;'受講者申込書(青森県)'!#REF!</f>
        <v>#REF!</v>
      </c>
      <c r="M15" s="11" t="e">
        <f>'受講者申込書(青森県)'!#REF!</f>
        <v>#REF!</v>
      </c>
      <c r="N15" s="13" t="e">
        <f>'受講者申込書(青森県)'!#REF!</f>
        <v>#REF!</v>
      </c>
      <c r="O15" s="11" t="e">
        <f>'受講者申込書(青森県)'!#REF!</f>
        <v>#REF!</v>
      </c>
      <c r="P15" s="11" t="e">
        <f>'受講者申込書(青森県)'!#REF!</f>
        <v>#REF!</v>
      </c>
      <c r="Q15" s="11" t="e">
        <f>'受講者申込書(青森県)'!#REF!</f>
        <v>#REF!</v>
      </c>
      <c r="R15" s="11" t="e">
        <f>'受講者申込書(青森県)'!#REF!</f>
        <v>#REF!</v>
      </c>
      <c r="S15" s="11" t="e">
        <f>+'受講者申込書(青森県)'!#REF!</f>
        <v>#REF!</v>
      </c>
      <c r="T15" s="55" t="e">
        <f>'受講者申込書(青森県)'!#REF!</f>
        <v>#REF!</v>
      </c>
      <c r="U15" s="55" t="e">
        <f>'受講者申込書(青森県)'!#REF!</f>
        <v>#REF!</v>
      </c>
      <c r="V15" s="11" t="e">
        <f>'受講者申込書(青森県)'!#REF!</f>
        <v>#REF!</v>
      </c>
      <c r="W15" s="11" t="e">
        <f>'受講者申込書(青森県)'!#REF!</f>
        <v>#REF!</v>
      </c>
      <c r="X15" s="11" t="e">
        <f>'受講者申込書(青森県)'!#REF!</f>
        <v>#REF!</v>
      </c>
      <c r="Y15" s="11" t="e">
        <f>IF('受講者申込書(青森県)'!#REF!="○",'受講者申込書(青森県)'!#REF!,IF('受講者申込書(青森県)'!#REF!="○",'受講者申込書(青森県)'!#REF!,IF('受講者申込書(青森県)'!#REF!="○",'受講者申込書(青森県)'!#REF!,IF('受講者申込書(青森県)'!#REF!="○",'受講者申込書(青森県)'!N122,'受講者申込書(青森県)'!Q122))))</f>
        <v>#REF!</v>
      </c>
      <c r="Z15" s="13" t="e">
        <f>'受講者申込書(青森県)'!#REF!</f>
        <v>#REF!</v>
      </c>
      <c r="AA15" s="11" t="e">
        <f>'受講者申込書(青森県)'!#REF!</f>
        <v>#REF!</v>
      </c>
      <c r="AB15" s="11" t="e">
        <f>'受講者申込書(青森県)'!#REF!</f>
        <v>#REF!</v>
      </c>
      <c r="AC15" s="11" t="e">
        <f>'受講者申込書(青森県)'!#REF!</f>
        <v>#REF!</v>
      </c>
      <c r="AD15" s="11" t="e">
        <f>'受講者申込書(青森県)'!#REF!</f>
        <v>#REF!</v>
      </c>
      <c r="AE15" s="11" t="e">
        <f>'受講者申込書(青森県)'!#REF!</f>
        <v>#REF!</v>
      </c>
      <c r="AF15" s="11" t="e">
        <f>_xlfn.SINGLE('受講者申込書(青森県)'!#REF!)</f>
        <v>#REF!</v>
      </c>
      <c r="AG15" s="11"/>
      <c r="AH15" s="11"/>
    </row>
    <row r="16" spans="1:34" s="14" customFormat="1" ht="37.5" customHeight="1">
      <c r="A16" s="8" t="e">
        <f t="shared" si="0"/>
        <v>#REF!</v>
      </c>
      <c r="B16" s="9">
        <f>'受講者申込書(青森県)'!$H$7</f>
        <v>0</v>
      </c>
      <c r="C16" s="10">
        <f>'受講者申込書(青森県)'!$H$8</f>
        <v>0</v>
      </c>
      <c r="D16" s="55">
        <f>'受講者申込書(青森県)'!$H$9</f>
        <v>0</v>
      </c>
      <c r="E16" s="55">
        <f>'受講者申込書(青森県)'!$Q$9</f>
        <v>0</v>
      </c>
      <c r="F16" s="135">
        <f>'受講者申込書(青森県)'!$H$10</f>
        <v>0</v>
      </c>
      <c r="G16" s="11">
        <f>'受講者申込書(青森県)'!$D$11</f>
        <v>0</v>
      </c>
      <c r="H16" s="12">
        <f>'受講者申込書(青森県)'!$R$11</f>
        <v>0</v>
      </c>
      <c r="I16" s="10" t="e">
        <f>'受講者申込書(青森県)'!#REF!</f>
        <v>#REF!</v>
      </c>
      <c r="J16" s="11" t="e">
        <f>'受講者申込書(青森県)'!#REF!</f>
        <v>#REF!</v>
      </c>
      <c r="K16" s="11" t="e">
        <f>'受講者申込書(青森県)'!#REF!</f>
        <v>#REF!</v>
      </c>
      <c r="L16" s="11" t="e">
        <f>'受講者申込書(青森県)'!#REF!&amp;'受講者申込書(青森県)'!#REF!&amp;'受講者申込書(青森県)'!#REF!&amp;'受講者申込書(青森県)'!#REF!&amp;'受講者申込書(青森県)'!#REF!&amp;'受講者申込書(青森県)'!#REF!&amp;'受講者申込書(青森県)'!#REF!</f>
        <v>#REF!</v>
      </c>
      <c r="M16" s="11" t="e">
        <f>'受講者申込書(青森県)'!#REF!</f>
        <v>#REF!</v>
      </c>
      <c r="N16" s="13" t="e">
        <f>'受講者申込書(青森県)'!#REF!</f>
        <v>#REF!</v>
      </c>
      <c r="O16" s="11" t="e">
        <f>'受講者申込書(青森県)'!#REF!</f>
        <v>#REF!</v>
      </c>
      <c r="P16" s="11" t="e">
        <f>'受講者申込書(青森県)'!#REF!</f>
        <v>#REF!</v>
      </c>
      <c r="Q16" s="11" t="e">
        <f>'受講者申込書(青森県)'!#REF!</f>
        <v>#REF!</v>
      </c>
      <c r="R16" s="11" t="e">
        <f>'受講者申込書(青森県)'!#REF!</f>
        <v>#REF!</v>
      </c>
      <c r="S16" s="11" t="e">
        <f>+'受講者申込書(青森県)'!#REF!</f>
        <v>#REF!</v>
      </c>
      <c r="T16" s="55" t="e">
        <f>'受講者申込書(青森県)'!#REF!</f>
        <v>#REF!</v>
      </c>
      <c r="U16" s="55" t="e">
        <f>'受講者申込書(青森県)'!#REF!</f>
        <v>#REF!</v>
      </c>
      <c r="V16" s="11" t="e">
        <f>'受講者申込書(青森県)'!#REF!</f>
        <v>#REF!</v>
      </c>
      <c r="W16" s="11" t="e">
        <f>'受講者申込書(青森県)'!#REF!</f>
        <v>#REF!</v>
      </c>
      <c r="X16" s="11" t="e">
        <f>'受講者申込書(青森県)'!#REF!</f>
        <v>#REF!</v>
      </c>
      <c r="Y16" s="11" t="e">
        <f>IF('受講者申込書(青森県)'!#REF!="○",'受講者申込書(青森県)'!#REF!,IF('受講者申込書(青森県)'!#REF!="○",'受講者申込書(青森県)'!#REF!,IF('受講者申込書(青森県)'!#REF!="○",'受講者申込書(青森県)'!#REF!,IF('受講者申込書(青森県)'!#REF!="○",'受講者申込書(青森県)'!N165,'受講者申込書(青森県)'!Q165))))</f>
        <v>#REF!</v>
      </c>
      <c r="Z16" s="13" t="e">
        <f>'受講者申込書(青森県)'!#REF!</f>
        <v>#REF!</v>
      </c>
      <c r="AA16" s="11" t="e">
        <f>'受講者申込書(青森県)'!#REF!</f>
        <v>#REF!</v>
      </c>
      <c r="AB16" s="11" t="e">
        <f>'受講者申込書(青森県)'!#REF!</f>
        <v>#REF!</v>
      </c>
      <c r="AC16" s="11" t="e">
        <f>'受講者申込書(青森県)'!#REF!</f>
        <v>#REF!</v>
      </c>
      <c r="AD16" s="11" t="e">
        <f>'受講者申込書(青森県)'!#REF!</f>
        <v>#REF!</v>
      </c>
      <c r="AE16" s="11" t="e">
        <f>'受講者申込書(青森県)'!#REF!</f>
        <v>#REF!</v>
      </c>
      <c r="AF16" s="11" t="e">
        <f>_xlfn.SINGLE('受講者申込書(青森県)'!#REF!)</f>
        <v>#REF!</v>
      </c>
      <c r="AG16" s="11"/>
      <c r="AH16" s="11"/>
    </row>
    <row r="17" spans="1:34" s="14" customFormat="1" ht="37.5" customHeight="1">
      <c r="A17" s="8" t="e">
        <f t="shared" si="0"/>
        <v>#REF!</v>
      </c>
      <c r="B17" s="9">
        <f>'受講者申込書(青森県)'!$H$7</f>
        <v>0</v>
      </c>
      <c r="C17" s="10">
        <f>'受講者申込書(青森県)'!$H$8</f>
        <v>0</v>
      </c>
      <c r="D17" s="55">
        <f>'受講者申込書(青森県)'!$H$9</f>
        <v>0</v>
      </c>
      <c r="E17" s="55">
        <f>'受講者申込書(青森県)'!$Q$9</f>
        <v>0</v>
      </c>
      <c r="F17" s="135">
        <f>'受講者申込書(青森県)'!$H$10</f>
        <v>0</v>
      </c>
      <c r="G17" s="11">
        <f>'受講者申込書(青森県)'!$D$11</f>
        <v>0</v>
      </c>
      <c r="H17" s="12">
        <f>'受講者申込書(青森県)'!$R$11</f>
        <v>0</v>
      </c>
      <c r="I17" s="10" t="e">
        <f>'受講者申込書(青森県)'!#REF!</f>
        <v>#REF!</v>
      </c>
      <c r="J17" s="11" t="e">
        <f>'受講者申込書(青森県)'!#REF!</f>
        <v>#REF!</v>
      </c>
      <c r="K17" s="11" t="e">
        <f>'受講者申込書(青森県)'!#REF!</f>
        <v>#REF!</v>
      </c>
      <c r="L17" s="11" t="e">
        <f>'受講者申込書(青森県)'!#REF!&amp;'受講者申込書(青森県)'!#REF!&amp;'受講者申込書(青森県)'!#REF!&amp;'受講者申込書(青森県)'!#REF!&amp;'受講者申込書(青森県)'!#REF!&amp;'受講者申込書(青森県)'!#REF!&amp;'受講者申込書(青森県)'!#REF!</f>
        <v>#REF!</v>
      </c>
      <c r="M17" s="11" t="e">
        <f>'受講者申込書(青森県)'!#REF!</f>
        <v>#REF!</v>
      </c>
      <c r="N17" s="13" t="e">
        <f>'受講者申込書(青森県)'!#REF!</f>
        <v>#REF!</v>
      </c>
      <c r="O17" s="11" t="e">
        <f>'受講者申込書(青森県)'!#REF!</f>
        <v>#REF!</v>
      </c>
      <c r="P17" s="11" t="e">
        <f>'受講者申込書(青森県)'!#REF!</f>
        <v>#REF!</v>
      </c>
      <c r="Q17" s="11" t="e">
        <f>'受講者申込書(青森県)'!#REF!</f>
        <v>#REF!</v>
      </c>
      <c r="R17" s="11" t="e">
        <f>'受講者申込書(青森県)'!#REF!</f>
        <v>#REF!</v>
      </c>
      <c r="S17" s="11" t="e">
        <f>+'受講者申込書(青森県)'!#REF!</f>
        <v>#REF!</v>
      </c>
      <c r="T17" s="55" t="e">
        <f>'受講者申込書(青森県)'!#REF!</f>
        <v>#REF!</v>
      </c>
      <c r="U17" s="55" t="e">
        <f>'受講者申込書(青森県)'!#REF!</f>
        <v>#REF!</v>
      </c>
      <c r="V17" s="11" t="e">
        <f>'受講者申込書(青森県)'!#REF!</f>
        <v>#REF!</v>
      </c>
      <c r="W17" s="11" t="e">
        <f>'受講者申込書(青森県)'!#REF!</f>
        <v>#REF!</v>
      </c>
      <c r="X17" s="11" t="e">
        <f>'受講者申込書(青森県)'!#REF!</f>
        <v>#REF!</v>
      </c>
      <c r="Y17" s="11" t="e">
        <f>IF('受講者申込書(青森県)'!#REF!="○",'受講者申込書(青森県)'!#REF!,IF('受講者申込書(青森県)'!#REF!="○",'受講者申込書(青森県)'!#REF!,IF('受講者申込書(青森県)'!#REF!="○",'受講者申込書(青森県)'!#REF!,IF('受講者申込書(青森県)'!#REF!="○",'受講者申込書(青森県)'!N208,'受講者申込書(青森県)'!Q208))))</f>
        <v>#REF!</v>
      </c>
      <c r="Z17" s="13" t="e">
        <f>'受講者申込書(青森県)'!#REF!</f>
        <v>#REF!</v>
      </c>
      <c r="AA17" s="11" t="e">
        <f>'受講者申込書(青森県)'!#REF!</f>
        <v>#REF!</v>
      </c>
      <c r="AB17" s="11" t="e">
        <f>'受講者申込書(青森県)'!#REF!</f>
        <v>#REF!</v>
      </c>
      <c r="AC17" s="11" t="e">
        <f>'受講者申込書(青森県)'!#REF!</f>
        <v>#REF!</v>
      </c>
      <c r="AD17" s="11" t="e">
        <f>'受講者申込書(青森県)'!#REF!</f>
        <v>#REF!</v>
      </c>
      <c r="AE17" s="11" t="e">
        <f>'受講者申込書(青森県)'!#REF!</f>
        <v>#REF!</v>
      </c>
      <c r="AF17" s="11" t="e">
        <f>_xlfn.SINGLE('受講者申込書(青森県)'!#REF!)</f>
        <v>#REF!</v>
      </c>
      <c r="AG17" s="11"/>
      <c r="AH17" s="11"/>
    </row>
    <row r="18" spans="1:34" s="14" customFormat="1" ht="37.5" customHeight="1">
      <c r="A18" s="8" t="e">
        <f t="shared" si="0"/>
        <v>#REF!</v>
      </c>
      <c r="B18" s="9">
        <f>'受講者申込書(青森県)'!$H$7</f>
        <v>0</v>
      </c>
      <c r="C18" s="10">
        <f>'受講者申込書(青森県)'!$H$8</f>
        <v>0</v>
      </c>
      <c r="D18" s="55">
        <f>'受講者申込書(青森県)'!$H$9</f>
        <v>0</v>
      </c>
      <c r="E18" s="55">
        <f>'受講者申込書(青森県)'!$Q$9</f>
        <v>0</v>
      </c>
      <c r="F18" s="135">
        <f>'受講者申込書(青森県)'!$H$10</f>
        <v>0</v>
      </c>
      <c r="G18" s="11">
        <f>'受講者申込書(青森県)'!$D$11</f>
        <v>0</v>
      </c>
      <c r="H18" s="12">
        <f>'受講者申込書(青森県)'!$R$11</f>
        <v>0</v>
      </c>
      <c r="I18" s="10" t="e">
        <f>'受講者申込書(青森県)'!#REF!</f>
        <v>#REF!</v>
      </c>
      <c r="J18" s="11" t="e">
        <f>'受講者申込書(青森県)'!#REF!</f>
        <v>#REF!</v>
      </c>
      <c r="K18" s="11" t="e">
        <f>'受講者申込書(青森県)'!#REF!</f>
        <v>#REF!</v>
      </c>
      <c r="L18" s="11" t="e">
        <f>'受講者申込書(青森県)'!#REF!&amp;'受講者申込書(青森県)'!#REF!&amp;'受講者申込書(青森県)'!#REF!&amp;'受講者申込書(青森県)'!#REF!&amp;'受講者申込書(青森県)'!#REF!&amp;'受講者申込書(青森県)'!#REF!&amp;'受講者申込書(青森県)'!#REF!</f>
        <v>#REF!</v>
      </c>
      <c r="M18" s="11" t="e">
        <f>'受講者申込書(青森県)'!#REF!</f>
        <v>#REF!</v>
      </c>
      <c r="N18" s="13" t="e">
        <f>'受講者申込書(青森県)'!#REF!</f>
        <v>#REF!</v>
      </c>
      <c r="O18" s="11" t="e">
        <f>'受講者申込書(青森県)'!#REF!</f>
        <v>#REF!</v>
      </c>
      <c r="P18" s="11" t="e">
        <f>'受講者申込書(青森県)'!#REF!</f>
        <v>#REF!</v>
      </c>
      <c r="Q18" s="11" t="e">
        <f>'受講者申込書(青森県)'!#REF!</f>
        <v>#REF!</v>
      </c>
      <c r="R18" s="11" t="e">
        <f>'受講者申込書(青森県)'!#REF!</f>
        <v>#REF!</v>
      </c>
      <c r="S18" s="11" t="e">
        <f>+'受講者申込書(青森県)'!#REF!</f>
        <v>#REF!</v>
      </c>
      <c r="T18" s="55" t="e">
        <f>'受講者申込書(青森県)'!#REF!</f>
        <v>#REF!</v>
      </c>
      <c r="U18" s="55" t="e">
        <f>'受講者申込書(青森県)'!#REF!</f>
        <v>#REF!</v>
      </c>
      <c r="V18" s="11" t="e">
        <f>'受講者申込書(青森県)'!#REF!</f>
        <v>#REF!</v>
      </c>
      <c r="W18" s="11" t="e">
        <f>'受講者申込書(青森県)'!#REF!</f>
        <v>#REF!</v>
      </c>
      <c r="X18" s="11" t="e">
        <f>'受講者申込書(青森県)'!#REF!</f>
        <v>#REF!</v>
      </c>
      <c r="Y18" s="11" t="e">
        <f>IF('受講者申込書(青森県)'!#REF!="○",'受講者申込書(青森県)'!#REF!,IF('受講者申込書(青森県)'!#REF!="○",'受講者申込書(青森県)'!#REF!,IF('受講者申込書(青森県)'!#REF!="○",'受講者申込書(青森県)'!#REF!,IF('受講者申込書(青森県)'!#REF!="○",'受講者申込書(青森県)'!N251,'受講者申込書(青森県)'!Q251))))</f>
        <v>#REF!</v>
      </c>
      <c r="Z18" s="13" t="e">
        <f>'受講者申込書(青森県)'!#REF!</f>
        <v>#REF!</v>
      </c>
      <c r="AA18" s="11" t="e">
        <f>'受講者申込書(青森県)'!#REF!</f>
        <v>#REF!</v>
      </c>
      <c r="AB18" s="11" t="e">
        <f>'受講者申込書(青森県)'!#REF!</f>
        <v>#REF!</v>
      </c>
      <c r="AC18" s="11" t="e">
        <f>'受講者申込書(青森県)'!#REF!</f>
        <v>#REF!</v>
      </c>
      <c r="AD18" s="11" t="e">
        <f>'受講者申込書(青森県)'!#REF!</f>
        <v>#REF!</v>
      </c>
      <c r="AE18" s="11" t="e">
        <f>'受講者申込書(青森県)'!#REF!</f>
        <v>#REF!</v>
      </c>
      <c r="AF18" s="11" t="e">
        <f>_xlfn.SINGLE('受講者申込書(青森県)'!#REF!)</f>
        <v>#REF!</v>
      </c>
      <c r="AG18" s="11"/>
      <c r="AH18" s="11"/>
    </row>
    <row r="19" spans="1:34" s="14" customFormat="1" ht="37.5" customHeight="1">
      <c r="A19" s="8" t="e">
        <f t="shared" si="0"/>
        <v>#REF!</v>
      </c>
      <c r="B19" s="9">
        <f>'受講者申込書(青森県)'!$H$7</f>
        <v>0</v>
      </c>
      <c r="C19" s="10">
        <f>'受講者申込書(青森県)'!$H$8</f>
        <v>0</v>
      </c>
      <c r="D19" s="55">
        <f>'受講者申込書(青森県)'!$H$9</f>
        <v>0</v>
      </c>
      <c r="E19" s="55">
        <f>'受講者申込書(青森県)'!$Q$9</f>
        <v>0</v>
      </c>
      <c r="F19" s="135">
        <f>'受講者申込書(青森県)'!$H$10</f>
        <v>0</v>
      </c>
      <c r="G19" s="11">
        <f>'受講者申込書(青森県)'!$D$11</f>
        <v>0</v>
      </c>
      <c r="H19" s="12">
        <f>'受講者申込書(青森県)'!$R$11</f>
        <v>0</v>
      </c>
      <c r="I19" s="10" t="e">
        <f>'受講者申込書(青森県)'!#REF!</f>
        <v>#REF!</v>
      </c>
      <c r="J19" s="11" t="e">
        <f>'受講者申込書(青森県)'!#REF!</f>
        <v>#REF!</v>
      </c>
      <c r="K19" s="11" t="e">
        <f>'受講者申込書(青森県)'!#REF!</f>
        <v>#REF!</v>
      </c>
      <c r="L19" s="11" t="e">
        <f>'受講者申込書(青森県)'!#REF!&amp;'受講者申込書(青森県)'!#REF!&amp;'受講者申込書(青森県)'!#REF!&amp;'受講者申込書(青森県)'!#REF!&amp;'受講者申込書(青森県)'!#REF!&amp;'受講者申込書(青森県)'!#REF!&amp;'受講者申込書(青森県)'!#REF!</f>
        <v>#REF!</v>
      </c>
      <c r="M19" s="11" t="e">
        <f>'受講者申込書(青森県)'!#REF!</f>
        <v>#REF!</v>
      </c>
      <c r="N19" s="13" t="e">
        <f>'受講者申込書(青森県)'!#REF!</f>
        <v>#REF!</v>
      </c>
      <c r="O19" s="11" t="e">
        <f>'受講者申込書(青森県)'!#REF!</f>
        <v>#REF!</v>
      </c>
      <c r="P19" s="11" t="e">
        <f>'受講者申込書(青森県)'!#REF!</f>
        <v>#REF!</v>
      </c>
      <c r="Q19" s="11" t="e">
        <f>'受講者申込書(青森県)'!#REF!</f>
        <v>#REF!</v>
      </c>
      <c r="R19" s="11" t="e">
        <f>'受講者申込書(青森県)'!#REF!</f>
        <v>#REF!</v>
      </c>
      <c r="S19" s="11" t="e">
        <f>+'受講者申込書(青森県)'!#REF!</f>
        <v>#REF!</v>
      </c>
      <c r="T19" s="55" t="e">
        <f>'受講者申込書(青森県)'!#REF!</f>
        <v>#REF!</v>
      </c>
      <c r="U19" s="55" t="e">
        <f>'受講者申込書(青森県)'!#REF!</f>
        <v>#REF!</v>
      </c>
      <c r="V19" s="11" t="e">
        <f>'受講者申込書(青森県)'!#REF!</f>
        <v>#REF!</v>
      </c>
      <c r="W19" s="11" t="e">
        <f>'受講者申込書(青森県)'!#REF!</f>
        <v>#REF!</v>
      </c>
      <c r="X19" s="11" t="e">
        <f>'受講者申込書(青森県)'!#REF!</f>
        <v>#REF!</v>
      </c>
      <c r="Y19" s="11" t="e">
        <f>IF('受講者申込書(青森県)'!#REF!="○",'受講者申込書(青森県)'!#REF!,IF('受講者申込書(青森県)'!#REF!="○",'受講者申込書(青森県)'!#REF!,IF('受講者申込書(青森県)'!#REF!="○",'受講者申込書(青森県)'!#REF!,IF('受講者申込書(青森県)'!#REF!="○",'受講者申込書(青森県)'!N294,'受講者申込書(青森県)'!Q294))))</f>
        <v>#REF!</v>
      </c>
      <c r="Z19" s="13" t="e">
        <f>'受講者申込書(青森県)'!#REF!</f>
        <v>#REF!</v>
      </c>
      <c r="AA19" s="11" t="e">
        <f>'受講者申込書(青森県)'!#REF!</f>
        <v>#REF!</v>
      </c>
      <c r="AB19" s="11" t="e">
        <f>'受講者申込書(青森県)'!#REF!</f>
        <v>#REF!</v>
      </c>
      <c r="AC19" s="11" t="e">
        <f>'受講者申込書(青森県)'!#REF!</f>
        <v>#REF!</v>
      </c>
      <c r="AD19" s="11" t="e">
        <f>'受講者申込書(青森県)'!#REF!</f>
        <v>#REF!</v>
      </c>
      <c r="AE19" s="11" t="e">
        <f>'受講者申込書(青森県)'!#REF!</f>
        <v>#REF!</v>
      </c>
      <c r="AF19" s="11" t="e">
        <f>_xlfn.SINGLE('受講者申込書(青森県)'!#REF!)</f>
        <v>#REF!</v>
      </c>
      <c r="AG19" s="11"/>
      <c r="AH19" s="11"/>
    </row>
    <row r="20" spans="1:34" s="14" customFormat="1" ht="37.5" customHeight="1">
      <c r="A20" s="8" t="e">
        <f t="shared" si="0"/>
        <v>#REF!</v>
      </c>
      <c r="B20" s="9">
        <f>'受講者申込書(青森県)'!$H$7</f>
        <v>0</v>
      </c>
      <c r="C20" s="10">
        <f>'受講者申込書(青森県)'!$H$8</f>
        <v>0</v>
      </c>
      <c r="D20" s="55">
        <f>'受講者申込書(青森県)'!$H$9</f>
        <v>0</v>
      </c>
      <c r="E20" s="55">
        <f>'受講者申込書(青森県)'!$Q$9</f>
        <v>0</v>
      </c>
      <c r="F20" s="135">
        <f>'受講者申込書(青森県)'!$H$10</f>
        <v>0</v>
      </c>
      <c r="G20" s="11">
        <f>'受講者申込書(青森県)'!$D$11</f>
        <v>0</v>
      </c>
      <c r="H20" s="12">
        <f>'受講者申込書(青森県)'!$R$11</f>
        <v>0</v>
      </c>
      <c r="I20" s="10" t="e">
        <f>'受講者申込書(青森県)'!#REF!</f>
        <v>#REF!</v>
      </c>
      <c r="J20" s="11" t="e">
        <f>'受講者申込書(青森県)'!#REF!</f>
        <v>#REF!</v>
      </c>
      <c r="K20" s="11" t="e">
        <f>'受講者申込書(青森県)'!#REF!</f>
        <v>#REF!</v>
      </c>
      <c r="L20" s="11" t="e">
        <f>'受講者申込書(青森県)'!#REF!&amp;'受講者申込書(青森県)'!#REF!&amp;'受講者申込書(青森県)'!#REF!&amp;'受講者申込書(青森県)'!#REF!&amp;'受講者申込書(青森県)'!#REF!&amp;'受講者申込書(青森県)'!#REF!&amp;'受講者申込書(青森県)'!#REF!</f>
        <v>#REF!</v>
      </c>
      <c r="M20" s="11" t="e">
        <f>'受講者申込書(青森県)'!#REF!</f>
        <v>#REF!</v>
      </c>
      <c r="N20" s="13" t="e">
        <f>'受講者申込書(青森県)'!#REF!</f>
        <v>#REF!</v>
      </c>
      <c r="O20" s="11" t="e">
        <f>'受講者申込書(青森県)'!#REF!</f>
        <v>#REF!</v>
      </c>
      <c r="P20" s="11" t="e">
        <f>'受講者申込書(青森県)'!#REF!</f>
        <v>#REF!</v>
      </c>
      <c r="Q20" s="11" t="e">
        <f>'受講者申込書(青森県)'!#REF!</f>
        <v>#REF!</v>
      </c>
      <c r="R20" s="11" t="e">
        <f>'受講者申込書(青森県)'!#REF!</f>
        <v>#REF!</v>
      </c>
      <c r="S20" s="11" t="e">
        <f>+'受講者申込書(青森県)'!#REF!</f>
        <v>#REF!</v>
      </c>
      <c r="T20" s="55" t="e">
        <f>'受講者申込書(青森県)'!#REF!</f>
        <v>#REF!</v>
      </c>
      <c r="U20" s="55" t="e">
        <f>'受講者申込書(青森県)'!#REF!</f>
        <v>#REF!</v>
      </c>
      <c r="V20" s="11" t="e">
        <f>'受講者申込書(青森県)'!#REF!</f>
        <v>#REF!</v>
      </c>
      <c r="W20" s="11" t="e">
        <f>'受講者申込書(青森県)'!#REF!</f>
        <v>#REF!</v>
      </c>
      <c r="X20" s="11" t="e">
        <f>'受講者申込書(青森県)'!#REF!</f>
        <v>#REF!</v>
      </c>
      <c r="Y20" s="11" t="e">
        <f>IF('受講者申込書(青森県)'!#REF!="○",'受講者申込書(青森県)'!#REF!,IF('受講者申込書(青森県)'!#REF!="○",'受講者申込書(青森県)'!#REF!,IF('受講者申込書(青森県)'!#REF!="○",'受講者申込書(青森県)'!#REF!,IF('受講者申込書(青森県)'!#REF!="○",'受講者申込書(青森県)'!N337,'受講者申込書(青森県)'!Q337))))</f>
        <v>#REF!</v>
      </c>
      <c r="Z20" s="13" t="e">
        <f>'受講者申込書(青森県)'!#REF!</f>
        <v>#REF!</v>
      </c>
      <c r="AA20" s="11" t="e">
        <f>'受講者申込書(青森県)'!#REF!</f>
        <v>#REF!</v>
      </c>
      <c r="AB20" s="11" t="e">
        <f>'受講者申込書(青森県)'!#REF!</f>
        <v>#REF!</v>
      </c>
      <c r="AC20" s="11" t="e">
        <f>'受講者申込書(青森県)'!#REF!</f>
        <v>#REF!</v>
      </c>
      <c r="AD20" s="11" t="e">
        <f>'受講者申込書(青森県)'!#REF!</f>
        <v>#REF!</v>
      </c>
      <c r="AE20" s="11" t="e">
        <f>'受講者申込書(青森県)'!#REF!</f>
        <v>#REF!</v>
      </c>
      <c r="AF20" s="11" t="e">
        <f>_xlfn.SINGLE('受講者申込書(青森県)'!#REF!)</f>
        <v>#REF!</v>
      </c>
      <c r="AG20" s="11"/>
      <c r="AH20" s="11"/>
    </row>
    <row r="21" spans="1:34" s="14" customFormat="1" ht="37.5" customHeight="1">
      <c r="A21" s="8" t="e">
        <f t="shared" si="0"/>
        <v>#REF!</v>
      </c>
      <c r="B21" s="9">
        <f>'受講者申込書(青森県)'!$H$7</f>
        <v>0</v>
      </c>
      <c r="C21" s="10">
        <f>'受講者申込書(青森県)'!$H$8</f>
        <v>0</v>
      </c>
      <c r="D21" s="55">
        <f>'受講者申込書(青森県)'!$H$9</f>
        <v>0</v>
      </c>
      <c r="E21" s="55">
        <f>'受講者申込書(青森県)'!$Q$9</f>
        <v>0</v>
      </c>
      <c r="F21" s="135">
        <f>'受講者申込書(青森県)'!$H$10</f>
        <v>0</v>
      </c>
      <c r="G21" s="11">
        <f>'受講者申込書(青森県)'!$D$11</f>
        <v>0</v>
      </c>
      <c r="H21" s="12">
        <f>'受講者申込書(青森県)'!$R$11</f>
        <v>0</v>
      </c>
      <c r="I21" s="10" t="e">
        <f>'受講者申込書(青森県)'!#REF!</f>
        <v>#REF!</v>
      </c>
      <c r="J21" s="11" t="e">
        <f>'受講者申込書(青森県)'!#REF!</f>
        <v>#REF!</v>
      </c>
      <c r="K21" s="11" t="e">
        <f>'受講者申込書(青森県)'!#REF!</f>
        <v>#REF!</v>
      </c>
      <c r="L21" s="11" t="e">
        <f>'受講者申込書(青森県)'!#REF!&amp;'受講者申込書(青森県)'!#REF!&amp;'受講者申込書(青森県)'!#REF!&amp;'受講者申込書(青森県)'!#REF!&amp;'受講者申込書(青森県)'!#REF!&amp;'受講者申込書(青森県)'!#REF!&amp;'受講者申込書(青森県)'!#REF!</f>
        <v>#REF!</v>
      </c>
      <c r="M21" s="11" t="e">
        <f>'受講者申込書(青森県)'!#REF!</f>
        <v>#REF!</v>
      </c>
      <c r="N21" s="13" t="e">
        <f>'受講者申込書(青森県)'!#REF!</f>
        <v>#REF!</v>
      </c>
      <c r="O21" s="11" t="e">
        <f>'受講者申込書(青森県)'!#REF!</f>
        <v>#REF!</v>
      </c>
      <c r="P21" s="11" t="e">
        <f>'受講者申込書(青森県)'!#REF!</f>
        <v>#REF!</v>
      </c>
      <c r="Q21" s="11" t="e">
        <f>'受講者申込書(青森県)'!#REF!</f>
        <v>#REF!</v>
      </c>
      <c r="R21" s="11" t="e">
        <f>'受講者申込書(青森県)'!#REF!</f>
        <v>#REF!</v>
      </c>
      <c r="S21" s="11" t="e">
        <f>+'受講者申込書(青森県)'!#REF!</f>
        <v>#REF!</v>
      </c>
      <c r="T21" s="55" t="e">
        <f>'受講者申込書(青森県)'!#REF!</f>
        <v>#REF!</v>
      </c>
      <c r="U21" s="55" t="e">
        <f>'受講者申込書(青森県)'!#REF!</f>
        <v>#REF!</v>
      </c>
      <c r="V21" s="11" t="e">
        <f>'受講者申込書(青森県)'!#REF!</f>
        <v>#REF!</v>
      </c>
      <c r="W21" s="11" t="e">
        <f>'受講者申込書(青森県)'!#REF!</f>
        <v>#REF!</v>
      </c>
      <c r="X21" s="11" t="e">
        <f>'受講者申込書(青森県)'!#REF!</f>
        <v>#REF!</v>
      </c>
      <c r="Y21" s="11" t="e">
        <f>IF('受講者申込書(青森県)'!#REF!="○",'受講者申込書(青森県)'!#REF!,IF('受講者申込書(青森県)'!#REF!="○",'受講者申込書(青森県)'!#REF!,IF('受講者申込書(青森県)'!#REF!="○",'受講者申込書(青森県)'!#REF!,IF('受講者申込書(青森県)'!#REF!="○",'受講者申込書(青森県)'!N380,'受講者申込書(青森県)'!Q380))))</f>
        <v>#REF!</v>
      </c>
      <c r="Z21" s="13" t="e">
        <f>'受講者申込書(青森県)'!#REF!</f>
        <v>#REF!</v>
      </c>
      <c r="AA21" s="11" t="e">
        <f>'受講者申込書(青森県)'!#REF!</f>
        <v>#REF!</v>
      </c>
      <c r="AB21" s="11" t="e">
        <f>'受講者申込書(青森県)'!#REF!</f>
        <v>#REF!</v>
      </c>
      <c r="AC21" s="11" t="e">
        <f>'受講者申込書(青森県)'!#REF!</f>
        <v>#REF!</v>
      </c>
      <c r="AD21" s="11" t="e">
        <f>'受講者申込書(青森県)'!#REF!</f>
        <v>#REF!</v>
      </c>
      <c r="AE21" s="11" t="e">
        <f>'受講者申込書(青森県)'!#REF!</f>
        <v>#REF!</v>
      </c>
      <c r="AF21" s="11" t="e">
        <f>_xlfn.SINGLE('受講者申込書(青森県)'!#REF!)</f>
        <v>#REF!</v>
      </c>
      <c r="AG21" s="11"/>
      <c r="AH21" s="11"/>
    </row>
    <row r="22" spans="1:34" s="14" customFormat="1" ht="37.5" customHeight="1">
      <c r="A22" s="8" t="e">
        <f t="shared" si="0"/>
        <v>#REF!</v>
      </c>
      <c r="B22" s="9">
        <f>'受講者申込書(青森県)'!$H$7</f>
        <v>0</v>
      </c>
      <c r="C22" s="10">
        <f>'受講者申込書(青森県)'!$H$8</f>
        <v>0</v>
      </c>
      <c r="D22" s="55">
        <f>'受講者申込書(青森県)'!$H$9</f>
        <v>0</v>
      </c>
      <c r="E22" s="55">
        <f>'受講者申込書(青森県)'!$Q$9</f>
        <v>0</v>
      </c>
      <c r="F22" s="135">
        <f>'受講者申込書(青森県)'!$H$10</f>
        <v>0</v>
      </c>
      <c r="G22" s="11">
        <f>'受講者申込書(青森県)'!$D$11</f>
        <v>0</v>
      </c>
      <c r="H22" s="12">
        <f>'受講者申込書(青森県)'!$R$11</f>
        <v>0</v>
      </c>
      <c r="I22" s="10" t="e">
        <f>'受講者申込書(青森県)'!#REF!</f>
        <v>#REF!</v>
      </c>
      <c r="J22" s="11" t="e">
        <f>'受講者申込書(青森県)'!#REF!</f>
        <v>#REF!</v>
      </c>
      <c r="K22" s="11" t="e">
        <f>'受講者申込書(青森県)'!#REF!</f>
        <v>#REF!</v>
      </c>
      <c r="L22" s="11" t="e">
        <f>'受講者申込書(青森県)'!#REF!&amp;'受講者申込書(青森県)'!#REF!&amp;'受講者申込書(青森県)'!#REF!&amp;'受講者申込書(青森県)'!#REF!&amp;'受講者申込書(青森県)'!#REF!&amp;'受講者申込書(青森県)'!#REF!&amp;'受講者申込書(青森県)'!#REF!</f>
        <v>#REF!</v>
      </c>
      <c r="M22" s="11" t="e">
        <f>'受講者申込書(青森県)'!#REF!</f>
        <v>#REF!</v>
      </c>
      <c r="N22" s="13" t="e">
        <f>'受講者申込書(青森県)'!#REF!</f>
        <v>#REF!</v>
      </c>
      <c r="O22" s="11" t="e">
        <f>'受講者申込書(青森県)'!#REF!</f>
        <v>#REF!</v>
      </c>
      <c r="P22" s="11" t="e">
        <f>'受講者申込書(青森県)'!#REF!</f>
        <v>#REF!</v>
      </c>
      <c r="Q22" s="11" t="e">
        <f>'受講者申込書(青森県)'!#REF!</f>
        <v>#REF!</v>
      </c>
      <c r="R22" s="11" t="e">
        <f>'受講者申込書(青森県)'!#REF!</f>
        <v>#REF!</v>
      </c>
      <c r="S22" s="11" t="e">
        <f>+'受講者申込書(青森県)'!#REF!</f>
        <v>#REF!</v>
      </c>
      <c r="T22" s="55" t="e">
        <f>'受講者申込書(青森県)'!#REF!</f>
        <v>#REF!</v>
      </c>
      <c r="U22" s="55" t="e">
        <f>'受講者申込書(青森県)'!#REF!</f>
        <v>#REF!</v>
      </c>
      <c r="V22" s="11" t="e">
        <f>'受講者申込書(青森県)'!#REF!</f>
        <v>#REF!</v>
      </c>
      <c r="W22" s="11" t="e">
        <f>'受講者申込書(青森県)'!#REF!</f>
        <v>#REF!</v>
      </c>
      <c r="X22" s="11" t="e">
        <f>'受講者申込書(青森県)'!#REF!</f>
        <v>#REF!</v>
      </c>
      <c r="Y22"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2" s="13" t="e">
        <f>'受講者申込書(青森県)'!#REF!</f>
        <v>#REF!</v>
      </c>
      <c r="AA22" s="11" t="e">
        <f>'受講者申込書(青森県)'!#REF!</f>
        <v>#REF!</v>
      </c>
      <c r="AB22" s="11" t="e">
        <f>'受講者申込書(青森県)'!#REF!</f>
        <v>#REF!</v>
      </c>
      <c r="AC22" s="11" t="e">
        <f>'受講者申込書(青森県)'!#REF!</f>
        <v>#REF!</v>
      </c>
      <c r="AD22" s="11" t="e">
        <f>'受講者申込書(青森県)'!#REF!</f>
        <v>#REF!</v>
      </c>
      <c r="AE22" s="11" t="e">
        <f>'受講者申込書(青森県)'!#REF!</f>
        <v>#REF!</v>
      </c>
      <c r="AF22" s="11" t="e">
        <f>'受講者申込書(青森県)'!#REF!</f>
        <v>#REF!</v>
      </c>
      <c r="AG22" s="11"/>
      <c r="AH22" s="11"/>
    </row>
    <row r="23" spans="1:34" s="14" customFormat="1" ht="37.5" customHeight="1">
      <c r="A23" s="8" t="e">
        <f t="shared" si="0"/>
        <v>#REF!</v>
      </c>
      <c r="B23" s="9">
        <f>'受講者申込書(青森県)'!$H$7</f>
        <v>0</v>
      </c>
      <c r="C23" s="10">
        <f>'受講者申込書(青森県)'!$H$8</f>
        <v>0</v>
      </c>
      <c r="D23" s="55">
        <f>'受講者申込書(青森県)'!$H$9</f>
        <v>0</v>
      </c>
      <c r="E23" s="55">
        <f>'受講者申込書(青森県)'!$Q$9</f>
        <v>0</v>
      </c>
      <c r="F23" s="135">
        <f>'受講者申込書(青森県)'!$H$10</f>
        <v>0</v>
      </c>
      <c r="G23" s="11">
        <f>'受講者申込書(青森県)'!$D$11</f>
        <v>0</v>
      </c>
      <c r="H23" s="12">
        <f>'受講者申込書(青森県)'!$R$11</f>
        <v>0</v>
      </c>
      <c r="I23" s="10" t="e">
        <f>'受講者申込書(青森県)'!#REF!</f>
        <v>#REF!</v>
      </c>
      <c r="J23" s="11" t="e">
        <f>'受講者申込書(青森県)'!#REF!</f>
        <v>#REF!</v>
      </c>
      <c r="K23" s="11" t="e">
        <f>'受講者申込書(青森県)'!#REF!</f>
        <v>#REF!</v>
      </c>
      <c r="L23" s="11" t="e">
        <f>'受講者申込書(青森県)'!#REF!&amp;'受講者申込書(青森県)'!#REF!&amp;'受講者申込書(青森県)'!#REF!&amp;'受講者申込書(青森県)'!#REF!&amp;'受講者申込書(青森県)'!#REF!&amp;'受講者申込書(青森県)'!#REF!&amp;'受講者申込書(青森県)'!#REF!</f>
        <v>#REF!</v>
      </c>
      <c r="M23" s="11" t="e">
        <f>'受講者申込書(青森県)'!#REF!</f>
        <v>#REF!</v>
      </c>
      <c r="N23" s="13" t="e">
        <f>'受講者申込書(青森県)'!#REF!</f>
        <v>#REF!</v>
      </c>
      <c r="O23" s="11" t="e">
        <f>'受講者申込書(青森県)'!#REF!</f>
        <v>#REF!</v>
      </c>
      <c r="P23" s="11" t="e">
        <f>'受講者申込書(青森県)'!#REF!</f>
        <v>#REF!</v>
      </c>
      <c r="Q23" s="11" t="e">
        <f>'受講者申込書(青森県)'!#REF!</f>
        <v>#REF!</v>
      </c>
      <c r="R23" s="11" t="e">
        <f>'受講者申込書(青森県)'!#REF!</f>
        <v>#REF!</v>
      </c>
      <c r="S23" s="11" t="e">
        <f>+'受講者申込書(青森県)'!#REF!</f>
        <v>#REF!</v>
      </c>
      <c r="T23" s="55" t="e">
        <f>'受講者申込書(青森県)'!#REF!</f>
        <v>#REF!</v>
      </c>
      <c r="U23" s="55" t="e">
        <f>'受講者申込書(青森県)'!#REF!</f>
        <v>#REF!</v>
      </c>
      <c r="V23" s="11" t="e">
        <f>'受講者申込書(青森県)'!#REF!</f>
        <v>#REF!</v>
      </c>
      <c r="W23" s="11" t="e">
        <f>'受講者申込書(青森県)'!#REF!</f>
        <v>#REF!</v>
      </c>
      <c r="X23" s="11" t="e">
        <f>'受講者申込書(青森県)'!#REF!</f>
        <v>#REF!</v>
      </c>
      <c r="Y23"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3" s="13" t="e">
        <f>'受講者申込書(青森県)'!#REF!</f>
        <v>#REF!</v>
      </c>
      <c r="AA23" s="11" t="e">
        <f>'受講者申込書(青森県)'!#REF!</f>
        <v>#REF!</v>
      </c>
      <c r="AB23" s="11" t="e">
        <f>'受講者申込書(青森県)'!#REF!</f>
        <v>#REF!</v>
      </c>
      <c r="AC23" s="11" t="e">
        <f>'受講者申込書(青森県)'!#REF!</f>
        <v>#REF!</v>
      </c>
      <c r="AD23" s="11" t="e">
        <f>'受講者申込書(青森県)'!#REF!</f>
        <v>#REF!</v>
      </c>
      <c r="AE23" s="11" t="e">
        <f>'受講者申込書(青森県)'!#REF!</f>
        <v>#REF!</v>
      </c>
      <c r="AF23" s="11" t="e">
        <f>'受講者申込書(青森県)'!#REF!</f>
        <v>#REF!</v>
      </c>
      <c r="AG23" s="11"/>
      <c r="AH23" s="11"/>
    </row>
    <row r="24" spans="1:34" s="14" customFormat="1" ht="37.5" customHeight="1">
      <c r="A24" s="8" t="e">
        <f t="shared" si="0"/>
        <v>#REF!</v>
      </c>
      <c r="B24" s="9">
        <f>'受講者申込書(青森県)'!$H$7</f>
        <v>0</v>
      </c>
      <c r="C24" s="10">
        <f>'受講者申込書(青森県)'!$H$8</f>
        <v>0</v>
      </c>
      <c r="D24" s="55">
        <f>'受講者申込書(青森県)'!$H$9</f>
        <v>0</v>
      </c>
      <c r="E24" s="55">
        <f>'受講者申込書(青森県)'!$Q$9</f>
        <v>0</v>
      </c>
      <c r="F24" s="135">
        <f>'受講者申込書(青森県)'!$H$10</f>
        <v>0</v>
      </c>
      <c r="G24" s="11">
        <f>'受講者申込書(青森県)'!$D$11</f>
        <v>0</v>
      </c>
      <c r="H24" s="12">
        <f>'受講者申込書(青森県)'!$R$11</f>
        <v>0</v>
      </c>
      <c r="I24" s="10" t="e">
        <f>'受講者申込書(青森県)'!#REF!</f>
        <v>#REF!</v>
      </c>
      <c r="J24" s="11" t="e">
        <f>'受講者申込書(青森県)'!#REF!</f>
        <v>#REF!</v>
      </c>
      <c r="K24" s="11" t="e">
        <f>'受講者申込書(青森県)'!#REF!</f>
        <v>#REF!</v>
      </c>
      <c r="L24" s="11" t="e">
        <f>'受講者申込書(青森県)'!#REF!&amp;'受講者申込書(青森県)'!#REF!&amp;'受講者申込書(青森県)'!#REF!&amp;'受講者申込書(青森県)'!#REF!&amp;'受講者申込書(青森県)'!#REF!&amp;'受講者申込書(青森県)'!#REF!&amp;'受講者申込書(青森県)'!#REF!</f>
        <v>#REF!</v>
      </c>
      <c r="M24" s="11" t="e">
        <f>'受講者申込書(青森県)'!#REF!</f>
        <v>#REF!</v>
      </c>
      <c r="N24" s="13" t="e">
        <f>'受講者申込書(青森県)'!#REF!</f>
        <v>#REF!</v>
      </c>
      <c r="O24" s="11" t="e">
        <f>'受講者申込書(青森県)'!#REF!</f>
        <v>#REF!</v>
      </c>
      <c r="P24" s="11" t="e">
        <f>'受講者申込書(青森県)'!#REF!</f>
        <v>#REF!</v>
      </c>
      <c r="Q24" s="11" t="e">
        <f>'受講者申込書(青森県)'!#REF!</f>
        <v>#REF!</v>
      </c>
      <c r="R24" s="11" t="e">
        <f>'受講者申込書(青森県)'!#REF!</f>
        <v>#REF!</v>
      </c>
      <c r="S24" s="11" t="e">
        <f>+'受講者申込書(青森県)'!#REF!</f>
        <v>#REF!</v>
      </c>
      <c r="T24" s="55" t="e">
        <f>'受講者申込書(青森県)'!#REF!</f>
        <v>#REF!</v>
      </c>
      <c r="U24" s="55" t="e">
        <f>'受講者申込書(青森県)'!#REF!</f>
        <v>#REF!</v>
      </c>
      <c r="V24" s="11" t="e">
        <f>'受講者申込書(青森県)'!#REF!</f>
        <v>#REF!</v>
      </c>
      <c r="W24" s="11" t="e">
        <f>'受講者申込書(青森県)'!#REF!</f>
        <v>#REF!</v>
      </c>
      <c r="X24" s="11" t="e">
        <f>'受講者申込書(青森県)'!#REF!</f>
        <v>#REF!</v>
      </c>
      <c r="Y24"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4" s="13" t="e">
        <f>'受講者申込書(青森県)'!#REF!</f>
        <v>#REF!</v>
      </c>
      <c r="AA24" s="11" t="e">
        <f>'受講者申込書(青森県)'!#REF!</f>
        <v>#REF!</v>
      </c>
      <c r="AB24" s="11" t="e">
        <f>'受講者申込書(青森県)'!#REF!</f>
        <v>#REF!</v>
      </c>
      <c r="AC24" s="11" t="e">
        <f>'受講者申込書(青森県)'!#REF!</f>
        <v>#REF!</v>
      </c>
      <c r="AD24" s="11" t="e">
        <f>'受講者申込書(青森県)'!#REF!</f>
        <v>#REF!</v>
      </c>
      <c r="AE24" s="11" t="e">
        <f>'受講者申込書(青森県)'!#REF!</f>
        <v>#REF!</v>
      </c>
      <c r="AF24" s="11" t="e">
        <f>'受講者申込書(青森県)'!#REF!</f>
        <v>#REF!</v>
      </c>
      <c r="AG24" s="11"/>
      <c r="AH24" s="11"/>
    </row>
    <row r="25" spans="1:34" s="14" customFormat="1" ht="37.5" customHeight="1">
      <c r="A25" s="8" t="e">
        <f t="shared" si="0"/>
        <v>#REF!</v>
      </c>
      <c r="B25" s="9">
        <f>'受講者申込書(青森県)'!$H$7</f>
        <v>0</v>
      </c>
      <c r="C25" s="10">
        <f>'受講者申込書(青森県)'!$H$8</f>
        <v>0</v>
      </c>
      <c r="D25" s="55">
        <f>'受講者申込書(青森県)'!$H$9</f>
        <v>0</v>
      </c>
      <c r="E25" s="55">
        <f>'受講者申込書(青森県)'!$Q$9</f>
        <v>0</v>
      </c>
      <c r="F25" s="135">
        <f>'受講者申込書(青森県)'!$H$10</f>
        <v>0</v>
      </c>
      <c r="G25" s="11">
        <f>'受講者申込書(青森県)'!$D$11</f>
        <v>0</v>
      </c>
      <c r="H25" s="12">
        <f>'受講者申込書(青森県)'!$R$11</f>
        <v>0</v>
      </c>
      <c r="I25" s="10" t="e">
        <f>'受講者申込書(青森県)'!#REF!</f>
        <v>#REF!</v>
      </c>
      <c r="J25" s="11" t="e">
        <f>'受講者申込書(青森県)'!#REF!</f>
        <v>#REF!</v>
      </c>
      <c r="K25" s="11" t="e">
        <f>'受講者申込書(青森県)'!#REF!</f>
        <v>#REF!</v>
      </c>
      <c r="L25" s="11" t="e">
        <f>'受講者申込書(青森県)'!#REF!&amp;'受講者申込書(青森県)'!#REF!&amp;'受講者申込書(青森県)'!#REF!&amp;'受講者申込書(青森県)'!#REF!&amp;'受講者申込書(青森県)'!#REF!&amp;'受講者申込書(青森県)'!#REF!&amp;'受講者申込書(青森県)'!#REF!</f>
        <v>#REF!</v>
      </c>
      <c r="M25" s="11" t="e">
        <f>'受講者申込書(青森県)'!#REF!</f>
        <v>#REF!</v>
      </c>
      <c r="N25" s="13" t="e">
        <f>'受講者申込書(青森県)'!#REF!</f>
        <v>#REF!</v>
      </c>
      <c r="O25" s="11" t="e">
        <f>'受講者申込書(青森県)'!#REF!</f>
        <v>#REF!</v>
      </c>
      <c r="P25" s="11" t="e">
        <f>'受講者申込書(青森県)'!#REF!</f>
        <v>#REF!</v>
      </c>
      <c r="Q25" s="11" t="e">
        <f>'受講者申込書(青森県)'!#REF!</f>
        <v>#REF!</v>
      </c>
      <c r="R25" s="11" t="e">
        <f>'受講者申込書(青森県)'!#REF!</f>
        <v>#REF!</v>
      </c>
      <c r="S25" s="11" t="e">
        <f>+'受講者申込書(青森県)'!#REF!</f>
        <v>#REF!</v>
      </c>
      <c r="T25" s="55" t="e">
        <f>'受講者申込書(青森県)'!#REF!</f>
        <v>#REF!</v>
      </c>
      <c r="U25" s="55" t="e">
        <f>'受講者申込書(青森県)'!#REF!</f>
        <v>#REF!</v>
      </c>
      <c r="V25" s="11" t="e">
        <f>'受講者申込書(青森県)'!#REF!</f>
        <v>#REF!</v>
      </c>
      <c r="W25" s="11" t="e">
        <f>'受講者申込書(青森県)'!#REF!</f>
        <v>#REF!</v>
      </c>
      <c r="X25" s="11" t="e">
        <f>'受講者申込書(青森県)'!#REF!</f>
        <v>#REF!</v>
      </c>
      <c r="Y25"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5" s="13" t="e">
        <f>'受講者申込書(青森県)'!#REF!</f>
        <v>#REF!</v>
      </c>
      <c r="AA25" s="11" t="e">
        <f>'受講者申込書(青森県)'!#REF!</f>
        <v>#REF!</v>
      </c>
      <c r="AB25" s="11" t="e">
        <f>'受講者申込書(青森県)'!#REF!</f>
        <v>#REF!</v>
      </c>
      <c r="AC25" s="11" t="e">
        <f>'受講者申込書(青森県)'!#REF!</f>
        <v>#REF!</v>
      </c>
      <c r="AD25" s="11" t="e">
        <f>'受講者申込書(青森県)'!#REF!</f>
        <v>#REF!</v>
      </c>
      <c r="AE25" s="11" t="e">
        <f>'受講者申込書(青森県)'!#REF!</f>
        <v>#REF!</v>
      </c>
      <c r="AF25" s="11" t="e">
        <f>'受講者申込書(青森県)'!#REF!</f>
        <v>#REF!</v>
      </c>
      <c r="AG25" s="11"/>
      <c r="AH25" s="11"/>
    </row>
    <row r="26" spans="1:34" s="14" customFormat="1" ht="37.5" customHeight="1">
      <c r="A26" s="8" t="e">
        <f t="shared" si="0"/>
        <v>#REF!</v>
      </c>
      <c r="B26" s="9">
        <f>'受講者申込書(青森県)'!$H$7</f>
        <v>0</v>
      </c>
      <c r="C26" s="10">
        <f>'受講者申込書(青森県)'!$H$8</f>
        <v>0</v>
      </c>
      <c r="D26" s="55">
        <f>'受講者申込書(青森県)'!$H$9</f>
        <v>0</v>
      </c>
      <c r="E26" s="55">
        <f>'受講者申込書(青森県)'!$Q$9</f>
        <v>0</v>
      </c>
      <c r="F26" s="135">
        <f>'受講者申込書(青森県)'!$H$10</f>
        <v>0</v>
      </c>
      <c r="G26" s="11">
        <f>'受講者申込書(青森県)'!$D$11</f>
        <v>0</v>
      </c>
      <c r="H26" s="12">
        <f>'受講者申込書(青森県)'!$R$11</f>
        <v>0</v>
      </c>
      <c r="I26" s="10" t="e">
        <f>'受講者申込書(青森県)'!#REF!</f>
        <v>#REF!</v>
      </c>
      <c r="J26" s="11" t="e">
        <f>'受講者申込書(青森県)'!#REF!</f>
        <v>#REF!</v>
      </c>
      <c r="K26" s="11" t="e">
        <f>'受講者申込書(青森県)'!#REF!</f>
        <v>#REF!</v>
      </c>
      <c r="L26" s="11" t="e">
        <f>'受講者申込書(青森県)'!#REF!&amp;'受講者申込書(青森県)'!#REF!&amp;'受講者申込書(青森県)'!#REF!&amp;'受講者申込書(青森県)'!#REF!&amp;'受講者申込書(青森県)'!#REF!&amp;'受講者申込書(青森県)'!#REF!&amp;'受講者申込書(青森県)'!#REF!</f>
        <v>#REF!</v>
      </c>
      <c r="M26" s="11" t="e">
        <f>'受講者申込書(青森県)'!#REF!</f>
        <v>#REF!</v>
      </c>
      <c r="N26" s="13" t="e">
        <f>'受講者申込書(青森県)'!#REF!</f>
        <v>#REF!</v>
      </c>
      <c r="O26" s="11" t="e">
        <f>'受講者申込書(青森県)'!#REF!</f>
        <v>#REF!</v>
      </c>
      <c r="P26" s="11" t="e">
        <f>'受講者申込書(青森県)'!#REF!</f>
        <v>#REF!</v>
      </c>
      <c r="Q26" s="11" t="e">
        <f>'受講者申込書(青森県)'!#REF!</f>
        <v>#REF!</v>
      </c>
      <c r="R26" s="11" t="e">
        <f>'受講者申込書(青森県)'!#REF!</f>
        <v>#REF!</v>
      </c>
      <c r="S26" s="11" t="e">
        <f>+'受講者申込書(青森県)'!#REF!</f>
        <v>#REF!</v>
      </c>
      <c r="T26" s="55" t="e">
        <f>'受講者申込書(青森県)'!#REF!</f>
        <v>#REF!</v>
      </c>
      <c r="U26" s="55" t="e">
        <f>'受講者申込書(青森県)'!#REF!</f>
        <v>#REF!</v>
      </c>
      <c r="V26" s="11" t="e">
        <f>'受講者申込書(青森県)'!#REF!</f>
        <v>#REF!</v>
      </c>
      <c r="W26" s="11" t="e">
        <f>'受講者申込書(青森県)'!#REF!</f>
        <v>#REF!</v>
      </c>
      <c r="X26" s="11" t="e">
        <f>'受講者申込書(青森県)'!#REF!</f>
        <v>#REF!</v>
      </c>
      <c r="Y26"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6" s="13" t="e">
        <f>'受講者申込書(青森県)'!#REF!</f>
        <v>#REF!</v>
      </c>
      <c r="AA26" s="11" t="e">
        <f>'受講者申込書(青森県)'!#REF!</f>
        <v>#REF!</v>
      </c>
      <c r="AB26" s="11" t="e">
        <f>'受講者申込書(青森県)'!#REF!</f>
        <v>#REF!</v>
      </c>
      <c r="AC26" s="11" t="e">
        <f>'受講者申込書(青森県)'!#REF!</f>
        <v>#REF!</v>
      </c>
      <c r="AD26" s="11" t="e">
        <f>'受講者申込書(青森県)'!#REF!</f>
        <v>#REF!</v>
      </c>
      <c r="AE26" s="11" t="e">
        <f>'受講者申込書(青森県)'!#REF!</f>
        <v>#REF!</v>
      </c>
      <c r="AF26" s="11" t="e">
        <f>'受講者申込書(青森県)'!#REF!</f>
        <v>#REF!</v>
      </c>
      <c r="AG26" s="11"/>
      <c r="AH26" s="11"/>
    </row>
    <row r="27" spans="1:34" s="14" customFormat="1" ht="37.5" customHeight="1">
      <c r="A27" s="8" t="e">
        <f t="shared" si="0"/>
        <v>#REF!</v>
      </c>
      <c r="B27" s="9">
        <f>'受講者申込書(青森県)'!$H$7</f>
        <v>0</v>
      </c>
      <c r="C27" s="10">
        <f>'受講者申込書(青森県)'!$H$8</f>
        <v>0</v>
      </c>
      <c r="D27" s="55">
        <f>'受講者申込書(青森県)'!$H$9</f>
        <v>0</v>
      </c>
      <c r="E27" s="55">
        <f>'受講者申込書(青森県)'!$Q$9</f>
        <v>0</v>
      </c>
      <c r="F27" s="135">
        <f>'受講者申込書(青森県)'!$H$10</f>
        <v>0</v>
      </c>
      <c r="G27" s="11">
        <f>'受講者申込書(青森県)'!$D$11</f>
        <v>0</v>
      </c>
      <c r="H27" s="12">
        <f>'受講者申込書(青森県)'!$R$11</f>
        <v>0</v>
      </c>
      <c r="I27" s="10" t="e">
        <f>'受講者申込書(青森県)'!#REF!</f>
        <v>#REF!</v>
      </c>
      <c r="J27" s="11" t="e">
        <f>'受講者申込書(青森県)'!#REF!</f>
        <v>#REF!</v>
      </c>
      <c r="K27" s="11" t="e">
        <f>'受講者申込書(青森県)'!#REF!</f>
        <v>#REF!</v>
      </c>
      <c r="L27" s="11" t="e">
        <f>'受講者申込書(青森県)'!#REF!&amp;'受講者申込書(青森県)'!#REF!&amp;'受講者申込書(青森県)'!#REF!&amp;'受講者申込書(青森県)'!#REF!&amp;'受講者申込書(青森県)'!#REF!&amp;'受講者申込書(青森県)'!#REF!&amp;'受講者申込書(青森県)'!#REF!</f>
        <v>#REF!</v>
      </c>
      <c r="M27" s="11" t="e">
        <f>'受講者申込書(青森県)'!#REF!</f>
        <v>#REF!</v>
      </c>
      <c r="N27" s="13" t="e">
        <f>'受講者申込書(青森県)'!#REF!</f>
        <v>#REF!</v>
      </c>
      <c r="O27" s="11" t="e">
        <f>'受講者申込書(青森県)'!#REF!</f>
        <v>#REF!</v>
      </c>
      <c r="P27" s="11" t="e">
        <f>'受講者申込書(青森県)'!#REF!</f>
        <v>#REF!</v>
      </c>
      <c r="Q27" s="11" t="e">
        <f>'受講者申込書(青森県)'!#REF!</f>
        <v>#REF!</v>
      </c>
      <c r="R27" s="11" t="e">
        <f>'受講者申込書(青森県)'!#REF!</f>
        <v>#REF!</v>
      </c>
      <c r="S27" s="11" t="e">
        <f>+'受講者申込書(青森県)'!#REF!</f>
        <v>#REF!</v>
      </c>
      <c r="T27" s="55" t="e">
        <f>'受講者申込書(青森県)'!#REF!</f>
        <v>#REF!</v>
      </c>
      <c r="U27" s="55" t="e">
        <f>'受講者申込書(青森県)'!#REF!</f>
        <v>#REF!</v>
      </c>
      <c r="V27" s="11" t="e">
        <f>'受講者申込書(青森県)'!#REF!</f>
        <v>#REF!</v>
      </c>
      <c r="W27" s="11" t="e">
        <f>'受講者申込書(青森県)'!#REF!</f>
        <v>#REF!</v>
      </c>
      <c r="X27" s="11" t="e">
        <f>'受講者申込書(青森県)'!#REF!</f>
        <v>#REF!</v>
      </c>
      <c r="Y27"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7" s="13" t="e">
        <f>'受講者申込書(青森県)'!#REF!</f>
        <v>#REF!</v>
      </c>
      <c r="AA27" s="11" t="e">
        <f>'受講者申込書(青森県)'!#REF!</f>
        <v>#REF!</v>
      </c>
      <c r="AB27" s="11" t="e">
        <f>'受講者申込書(青森県)'!#REF!</f>
        <v>#REF!</v>
      </c>
      <c r="AC27" s="11" t="e">
        <f>'受講者申込書(青森県)'!#REF!</f>
        <v>#REF!</v>
      </c>
      <c r="AD27" s="11" t="e">
        <f>'受講者申込書(青森県)'!#REF!</f>
        <v>#REF!</v>
      </c>
      <c r="AE27" s="11" t="e">
        <f>'受講者申込書(青森県)'!#REF!</f>
        <v>#REF!</v>
      </c>
      <c r="AF27" s="11" t="e">
        <f>'受講者申込書(青森県)'!#REF!</f>
        <v>#REF!</v>
      </c>
      <c r="AG27" s="11"/>
      <c r="AH27" s="11"/>
    </row>
    <row r="28" spans="1:34" s="14" customFormat="1" ht="37.5" customHeight="1">
      <c r="A28" s="8" t="e">
        <f t="shared" si="0"/>
        <v>#REF!</v>
      </c>
      <c r="B28" s="9">
        <f>'受講者申込書(青森県)'!$H$7</f>
        <v>0</v>
      </c>
      <c r="C28" s="10">
        <f>'受講者申込書(青森県)'!$H$8</f>
        <v>0</v>
      </c>
      <c r="D28" s="55">
        <f>'受講者申込書(青森県)'!$H$9</f>
        <v>0</v>
      </c>
      <c r="E28" s="55">
        <f>'受講者申込書(青森県)'!$Q$9</f>
        <v>0</v>
      </c>
      <c r="F28" s="135">
        <f>'受講者申込書(青森県)'!$H$10</f>
        <v>0</v>
      </c>
      <c r="G28" s="11">
        <f>'受講者申込書(青森県)'!$D$11</f>
        <v>0</v>
      </c>
      <c r="H28" s="12">
        <f>'受講者申込書(青森県)'!$R$11</f>
        <v>0</v>
      </c>
      <c r="I28" s="10" t="e">
        <f>'受講者申込書(青森県)'!#REF!</f>
        <v>#REF!</v>
      </c>
      <c r="J28" s="11" t="e">
        <f>'受講者申込書(青森県)'!#REF!</f>
        <v>#REF!</v>
      </c>
      <c r="K28" s="11" t="e">
        <f>'受講者申込書(青森県)'!#REF!</f>
        <v>#REF!</v>
      </c>
      <c r="L28" s="11" t="e">
        <f>'受講者申込書(青森県)'!#REF!&amp;'受講者申込書(青森県)'!#REF!&amp;'受講者申込書(青森県)'!#REF!&amp;'受講者申込書(青森県)'!#REF!&amp;'受講者申込書(青森県)'!#REF!&amp;'受講者申込書(青森県)'!#REF!&amp;'受講者申込書(青森県)'!#REF!</f>
        <v>#REF!</v>
      </c>
      <c r="M28" s="11" t="e">
        <f>'受講者申込書(青森県)'!#REF!</f>
        <v>#REF!</v>
      </c>
      <c r="N28" s="13" t="e">
        <f>'受講者申込書(青森県)'!#REF!</f>
        <v>#REF!</v>
      </c>
      <c r="O28" s="11" t="e">
        <f>'受講者申込書(青森県)'!#REF!</f>
        <v>#REF!</v>
      </c>
      <c r="P28" s="11" t="e">
        <f>'受講者申込書(青森県)'!#REF!</f>
        <v>#REF!</v>
      </c>
      <c r="Q28" s="11" t="e">
        <f>'受講者申込書(青森県)'!#REF!</f>
        <v>#REF!</v>
      </c>
      <c r="R28" s="11" t="e">
        <f>'受講者申込書(青森県)'!#REF!</f>
        <v>#REF!</v>
      </c>
      <c r="S28" s="11" t="e">
        <f>+'受講者申込書(青森県)'!#REF!</f>
        <v>#REF!</v>
      </c>
      <c r="T28" s="55" t="e">
        <f>'受講者申込書(青森県)'!#REF!</f>
        <v>#REF!</v>
      </c>
      <c r="U28" s="55" t="e">
        <f>'受講者申込書(青森県)'!#REF!</f>
        <v>#REF!</v>
      </c>
      <c r="V28" s="11" t="e">
        <f>'受講者申込書(青森県)'!#REF!</f>
        <v>#REF!</v>
      </c>
      <c r="W28" s="11" t="e">
        <f>'受講者申込書(青森県)'!#REF!</f>
        <v>#REF!</v>
      </c>
      <c r="X28" s="11" t="e">
        <f>'受講者申込書(青森県)'!#REF!</f>
        <v>#REF!</v>
      </c>
      <c r="Y28"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8" s="13" t="e">
        <f>'受講者申込書(青森県)'!#REF!</f>
        <v>#REF!</v>
      </c>
      <c r="AA28" s="11" t="e">
        <f>'受講者申込書(青森県)'!#REF!</f>
        <v>#REF!</v>
      </c>
      <c r="AB28" s="11" t="e">
        <f>'受講者申込書(青森県)'!#REF!</f>
        <v>#REF!</v>
      </c>
      <c r="AC28" s="11" t="e">
        <f>'受講者申込書(青森県)'!#REF!</f>
        <v>#REF!</v>
      </c>
      <c r="AD28" s="11" t="e">
        <f>'受講者申込書(青森県)'!#REF!</f>
        <v>#REF!</v>
      </c>
      <c r="AE28" s="11" t="e">
        <f>'受講者申込書(青森県)'!#REF!</f>
        <v>#REF!</v>
      </c>
      <c r="AF28" s="11" t="e">
        <f>'受講者申込書(青森県)'!#REF!</f>
        <v>#REF!</v>
      </c>
      <c r="AG28" s="11"/>
      <c r="AH28" s="11"/>
    </row>
    <row r="29" spans="1:34" s="14" customFormat="1" ht="37.5" customHeight="1">
      <c r="A29" s="8" t="e">
        <f t="shared" si="0"/>
        <v>#REF!</v>
      </c>
      <c r="B29" s="9">
        <f>'受講者申込書(青森県)'!$H$7</f>
        <v>0</v>
      </c>
      <c r="C29" s="10">
        <f>'受講者申込書(青森県)'!$H$8</f>
        <v>0</v>
      </c>
      <c r="D29" s="55">
        <f>'受講者申込書(青森県)'!$H$9</f>
        <v>0</v>
      </c>
      <c r="E29" s="55">
        <f>'受講者申込書(青森県)'!$Q$9</f>
        <v>0</v>
      </c>
      <c r="F29" s="135">
        <f>'受講者申込書(青森県)'!$H$10</f>
        <v>0</v>
      </c>
      <c r="G29" s="11">
        <f>'受講者申込書(青森県)'!$D$11</f>
        <v>0</v>
      </c>
      <c r="H29" s="12">
        <f>'受講者申込書(青森県)'!$R$11</f>
        <v>0</v>
      </c>
      <c r="I29" s="10" t="e">
        <f>'受講者申込書(青森県)'!#REF!</f>
        <v>#REF!</v>
      </c>
      <c r="J29" s="11" t="e">
        <f>'受講者申込書(青森県)'!#REF!</f>
        <v>#REF!</v>
      </c>
      <c r="K29" s="11" t="e">
        <f>'受講者申込書(青森県)'!#REF!</f>
        <v>#REF!</v>
      </c>
      <c r="L29" s="11" t="e">
        <f>'受講者申込書(青森県)'!#REF!&amp;'受講者申込書(青森県)'!#REF!&amp;'受講者申込書(青森県)'!#REF!&amp;'受講者申込書(青森県)'!#REF!&amp;'受講者申込書(青森県)'!#REF!&amp;'受講者申込書(青森県)'!#REF!&amp;'受講者申込書(青森県)'!#REF!</f>
        <v>#REF!</v>
      </c>
      <c r="M29" s="11" t="e">
        <f>'受講者申込書(青森県)'!#REF!</f>
        <v>#REF!</v>
      </c>
      <c r="N29" s="13" t="e">
        <f>'受講者申込書(青森県)'!#REF!</f>
        <v>#REF!</v>
      </c>
      <c r="O29" s="11" t="e">
        <f>'受講者申込書(青森県)'!#REF!</f>
        <v>#REF!</v>
      </c>
      <c r="P29" s="11" t="e">
        <f>'受講者申込書(青森県)'!#REF!</f>
        <v>#REF!</v>
      </c>
      <c r="Q29" s="11" t="e">
        <f>'受講者申込書(青森県)'!#REF!</f>
        <v>#REF!</v>
      </c>
      <c r="R29" s="11" t="e">
        <f>'受講者申込書(青森県)'!#REF!</f>
        <v>#REF!</v>
      </c>
      <c r="S29" s="11" t="e">
        <f>+'受講者申込書(青森県)'!#REF!</f>
        <v>#REF!</v>
      </c>
      <c r="T29" s="55" t="e">
        <f>'受講者申込書(青森県)'!#REF!</f>
        <v>#REF!</v>
      </c>
      <c r="U29" s="55" t="e">
        <f>'受講者申込書(青森県)'!#REF!</f>
        <v>#REF!</v>
      </c>
      <c r="V29" s="11" t="e">
        <f>'受講者申込書(青森県)'!#REF!</f>
        <v>#REF!</v>
      </c>
      <c r="W29" s="11" t="e">
        <f>'受講者申込書(青森県)'!#REF!</f>
        <v>#REF!</v>
      </c>
      <c r="X29" s="11" t="e">
        <f>'受講者申込書(青森県)'!#REF!</f>
        <v>#REF!</v>
      </c>
      <c r="Y29"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29" s="13" t="e">
        <f>'受講者申込書(青森県)'!#REF!</f>
        <v>#REF!</v>
      </c>
      <c r="AA29" s="11" t="e">
        <f>'受講者申込書(青森県)'!#REF!</f>
        <v>#REF!</v>
      </c>
      <c r="AB29" s="11" t="e">
        <f>'受講者申込書(青森県)'!#REF!</f>
        <v>#REF!</v>
      </c>
      <c r="AC29" s="11" t="e">
        <f>'受講者申込書(青森県)'!#REF!</f>
        <v>#REF!</v>
      </c>
      <c r="AD29" s="11" t="e">
        <f>'受講者申込書(青森県)'!#REF!</f>
        <v>#REF!</v>
      </c>
      <c r="AE29" s="11" t="e">
        <f>'受講者申込書(青森県)'!#REF!</f>
        <v>#REF!</v>
      </c>
      <c r="AF29" s="11" t="e">
        <f>'受講者申込書(青森県)'!#REF!</f>
        <v>#REF!</v>
      </c>
      <c r="AG29" s="11"/>
      <c r="AH29" s="11"/>
    </row>
    <row r="30" spans="1:34" s="14" customFormat="1" ht="37.5" customHeight="1">
      <c r="A30" s="8" t="e">
        <f t="shared" si="0"/>
        <v>#REF!</v>
      </c>
      <c r="B30" s="9">
        <f>'受講者申込書(青森県)'!$H$7</f>
        <v>0</v>
      </c>
      <c r="C30" s="10">
        <f>'受講者申込書(青森県)'!$H$8</f>
        <v>0</v>
      </c>
      <c r="D30" s="55">
        <f>'受講者申込書(青森県)'!$H$9</f>
        <v>0</v>
      </c>
      <c r="E30" s="55">
        <f>'受講者申込書(青森県)'!$Q$9</f>
        <v>0</v>
      </c>
      <c r="F30" s="135">
        <f>'受講者申込書(青森県)'!$H$10</f>
        <v>0</v>
      </c>
      <c r="G30" s="11">
        <f>'受講者申込書(青森県)'!$D$11</f>
        <v>0</v>
      </c>
      <c r="H30" s="12">
        <f>'受講者申込書(青森県)'!$R$11</f>
        <v>0</v>
      </c>
      <c r="I30" s="10" t="e">
        <f>'受講者申込書(青森県)'!#REF!</f>
        <v>#REF!</v>
      </c>
      <c r="J30" s="11" t="e">
        <f>'受講者申込書(青森県)'!#REF!</f>
        <v>#REF!</v>
      </c>
      <c r="K30" s="11" t="e">
        <f>'受講者申込書(青森県)'!#REF!</f>
        <v>#REF!</v>
      </c>
      <c r="L30" s="11" t="e">
        <f>'受講者申込書(青森県)'!#REF!&amp;'受講者申込書(青森県)'!#REF!&amp;'受講者申込書(青森県)'!#REF!&amp;'受講者申込書(青森県)'!#REF!&amp;'受講者申込書(青森県)'!#REF!&amp;'受講者申込書(青森県)'!#REF!&amp;'受講者申込書(青森県)'!#REF!</f>
        <v>#REF!</v>
      </c>
      <c r="M30" s="11" t="e">
        <f>'受講者申込書(青森県)'!#REF!</f>
        <v>#REF!</v>
      </c>
      <c r="N30" s="13" t="e">
        <f>'受講者申込書(青森県)'!#REF!</f>
        <v>#REF!</v>
      </c>
      <c r="O30" s="11" t="e">
        <f>'受講者申込書(青森県)'!#REF!</f>
        <v>#REF!</v>
      </c>
      <c r="P30" s="11" t="e">
        <f>'受講者申込書(青森県)'!#REF!</f>
        <v>#REF!</v>
      </c>
      <c r="Q30" s="11" t="e">
        <f>'受講者申込書(青森県)'!#REF!</f>
        <v>#REF!</v>
      </c>
      <c r="R30" s="11" t="e">
        <f>'受講者申込書(青森県)'!#REF!</f>
        <v>#REF!</v>
      </c>
      <c r="S30" s="11" t="e">
        <f>+'受講者申込書(青森県)'!#REF!</f>
        <v>#REF!</v>
      </c>
      <c r="T30" s="55" t="e">
        <f>'受講者申込書(青森県)'!#REF!</f>
        <v>#REF!</v>
      </c>
      <c r="U30" s="55" t="e">
        <f>'受講者申込書(青森県)'!#REF!</f>
        <v>#REF!</v>
      </c>
      <c r="V30" s="11" t="e">
        <f>'受講者申込書(青森県)'!#REF!</f>
        <v>#REF!</v>
      </c>
      <c r="W30" s="11" t="e">
        <f>'受講者申込書(青森県)'!#REF!</f>
        <v>#REF!</v>
      </c>
      <c r="X30" s="11" t="e">
        <f>'受講者申込書(青森県)'!#REF!</f>
        <v>#REF!</v>
      </c>
      <c r="Y30"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30" s="13" t="e">
        <f>'受講者申込書(青森県)'!#REF!</f>
        <v>#REF!</v>
      </c>
      <c r="AA30" s="11" t="e">
        <f>'受講者申込書(青森県)'!#REF!</f>
        <v>#REF!</v>
      </c>
      <c r="AB30" s="11" t="e">
        <f>'受講者申込書(青森県)'!#REF!</f>
        <v>#REF!</v>
      </c>
      <c r="AC30" s="11" t="e">
        <f>'受講者申込書(青森県)'!#REF!</f>
        <v>#REF!</v>
      </c>
      <c r="AD30" s="11" t="e">
        <f>'受講者申込書(青森県)'!#REF!</f>
        <v>#REF!</v>
      </c>
      <c r="AE30" s="11" t="e">
        <f>'受講者申込書(青森県)'!#REF!</f>
        <v>#REF!</v>
      </c>
      <c r="AF30" s="11" t="e">
        <f>'受講者申込書(青森県)'!#REF!</f>
        <v>#REF!</v>
      </c>
      <c r="AG30" s="11"/>
      <c r="AH30" s="11"/>
    </row>
    <row r="31" spans="1:34" s="14" customFormat="1" ht="37.5" customHeight="1">
      <c r="A31" s="8" t="e">
        <f>IF(I31=0,"",A30+1)</f>
        <v>#REF!</v>
      </c>
      <c r="B31" s="9">
        <f>'受講者申込書(青森県)'!$H$7</f>
        <v>0</v>
      </c>
      <c r="C31" s="10">
        <f>'受講者申込書(青森県)'!$H$8</f>
        <v>0</v>
      </c>
      <c r="D31" s="55">
        <f>'受講者申込書(青森県)'!$H$9</f>
        <v>0</v>
      </c>
      <c r="E31" s="55">
        <f>'受講者申込書(青森県)'!$Q$9</f>
        <v>0</v>
      </c>
      <c r="F31" s="135">
        <f>'受講者申込書(青森県)'!$H$10</f>
        <v>0</v>
      </c>
      <c r="G31" s="11">
        <f>'受講者申込書(青森県)'!$D$11</f>
        <v>0</v>
      </c>
      <c r="H31" s="12">
        <f>'受講者申込書(青森県)'!$R$11</f>
        <v>0</v>
      </c>
      <c r="I31" s="10" t="e">
        <f>'受講者申込書(青森県)'!#REF!</f>
        <v>#REF!</v>
      </c>
      <c r="J31" s="11" t="e">
        <f>'受講者申込書(青森県)'!#REF!</f>
        <v>#REF!</v>
      </c>
      <c r="K31" s="11" t="e">
        <f>'受講者申込書(青森県)'!#REF!</f>
        <v>#REF!</v>
      </c>
      <c r="L31" s="11" t="e">
        <f>'受講者申込書(青森県)'!#REF!&amp;'受講者申込書(青森県)'!#REF!&amp;'受講者申込書(青森県)'!#REF!&amp;'受講者申込書(青森県)'!#REF!&amp;'受講者申込書(青森県)'!#REF!&amp;'受講者申込書(青森県)'!#REF!&amp;'受講者申込書(青森県)'!#REF!</f>
        <v>#REF!</v>
      </c>
      <c r="M31" s="11" t="e">
        <f>'受講者申込書(青森県)'!#REF!</f>
        <v>#REF!</v>
      </c>
      <c r="N31" s="13" t="e">
        <f>'受講者申込書(青森県)'!#REF!</f>
        <v>#REF!</v>
      </c>
      <c r="O31" s="11" t="e">
        <f>'受講者申込書(青森県)'!#REF!</f>
        <v>#REF!</v>
      </c>
      <c r="P31" s="11" t="e">
        <f>'受講者申込書(青森県)'!#REF!</f>
        <v>#REF!</v>
      </c>
      <c r="Q31" s="11" t="e">
        <f>'受講者申込書(青森県)'!#REF!</f>
        <v>#REF!</v>
      </c>
      <c r="R31" s="11" t="e">
        <f>'受講者申込書(青森県)'!#REF!</f>
        <v>#REF!</v>
      </c>
      <c r="S31" s="11" t="e">
        <f>+'受講者申込書(青森県)'!#REF!</f>
        <v>#REF!</v>
      </c>
      <c r="T31" s="55" t="e">
        <f>'受講者申込書(青森県)'!#REF!</f>
        <v>#REF!</v>
      </c>
      <c r="U31" s="55" t="e">
        <f>'受講者申込書(青森県)'!#REF!</f>
        <v>#REF!</v>
      </c>
      <c r="V31" s="11" t="e">
        <f>'受講者申込書(青森県)'!#REF!</f>
        <v>#REF!</v>
      </c>
      <c r="W31" s="11" t="e">
        <f>'受講者申込書(青森県)'!#REF!</f>
        <v>#REF!</v>
      </c>
      <c r="X31" s="11" t="e">
        <f>'受講者申込書(青森県)'!#REF!</f>
        <v>#REF!</v>
      </c>
      <c r="Y31" s="11" t="e">
        <f>IF('受講者申込書(青森県)'!#REF!="○",'受講者申込書(青森県)'!#REF!,IF('受講者申込書(青森県)'!#REF!="○",'受講者申込書(青森県)'!#REF!,IF('受講者申込書(青森県)'!#REF!="○",'受講者申込書(青森県)'!#REF!,IF('受講者申込書(青森県)'!#REF!="○",'受講者申込書(青森県)'!#REF!,'受講者申込書(青森県)'!#REF!))))</f>
        <v>#REF!</v>
      </c>
      <c r="Z31" s="13" t="e">
        <f>'受講者申込書(青森県)'!#REF!</f>
        <v>#REF!</v>
      </c>
      <c r="AA31" s="11" t="e">
        <f>'受講者申込書(青森県)'!#REF!</f>
        <v>#REF!</v>
      </c>
      <c r="AB31" s="11" t="e">
        <f>'受講者申込書(青森県)'!#REF!</f>
        <v>#REF!</v>
      </c>
      <c r="AC31" s="11" t="e">
        <f>'受講者申込書(青森県)'!#REF!</f>
        <v>#REF!</v>
      </c>
      <c r="AD31" s="11" t="e">
        <f>'受講者申込書(青森県)'!#REF!</f>
        <v>#REF!</v>
      </c>
      <c r="AE31" s="11" t="e">
        <f>'受講者申込書(青森県)'!#REF!</f>
        <v>#REF!</v>
      </c>
      <c r="AF31" s="11" t="e">
        <f>'受講者申込書(青森県)'!#REF!</f>
        <v>#REF!</v>
      </c>
      <c r="AG31" s="11"/>
      <c r="AH31" s="11"/>
    </row>
  </sheetData>
  <autoFilter ref="A1:AH1" xr:uid="{00000000-0009-0000-0000-000003000000}"/>
  <phoneticPr fontId="4"/>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A176-072F-4986-A1F1-E0837CA67E33}">
  <sheetPr codeName="Sheet531"/>
  <dimension ref="A1:AO72"/>
  <sheetViews>
    <sheetView view="pageBreakPreview" zoomScale="85" zoomScaleNormal="85" zoomScaleSheetLayoutView="85" workbookViewId="0">
      <pane ySplit="6" topLeftCell="A7" activePane="bottomLeft" state="frozenSplit"/>
      <selection activeCell="B29" sqref="B29"/>
      <selection pane="bottomLeft" activeCell="J12" sqref="J12"/>
    </sheetView>
  </sheetViews>
  <sheetFormatPr defaultColWidth="9" defaultRowHeight="12"/>
  <cols>
    <col min="1" max="1" width="9" style="68"/>
    <col min="2" max="2" width="9" style="62"/>
    <col min="3" max="3" width="8.453125" style="62" customWidth="1"/>
    <col min="4" max="4" width="10.453125" style="62" customWidth="1"/>
    <col min="5" max="5" width="12.36328125" style="63" customWidth="1"/>
    <col min="6" max="6" width="17.6328125" style="62" customWidth="1"/>
    <col min="7" max="7" width="17.1796875" style="62" customWidth="1"/>
    <col min="8" max="8" width="46.1796875" style="64" customWidth="1"/>
    <col min="9" max="9" width="13" style="65" customWidth="1"/>
    <col min="10" max="10" width="12.6328125" style="65" customWidth="1"/>
    <col min="11" max="11" width="9.81640625" style="62" customWidth="1"/>
    <col min="12" max="12" width="38.6328125" style="66" customWidth="1"/>
    <col min="13" max="13" width="9.81640625" style="62" customWidth="1"/>
    <col min="14" max="14" width="38.6328125" style="66" customWidth="1"/>
    <col min="15" max="15" width="23.90625" style="66" customWidth="1"/>
    <col min="16" max="16" width="14.6328125" style="66" customWidth="1"/>
    <col min="17" max="17" width="10.6328125" style="67" customWidth="1"/>
    <col min="18" max="18" width="25.1796875" style="67" customWidth="1"/>
    <col min="19" max="19" width="9.08984375" style="68" customWidth="1"/>
    <col min="20" max="20" width="39" style="67" customWidth="1"/>
    <col min="21" max="21" width="18.6328125" style="67" customWidth="1"/>
    <col min="22" max="22" width="10.6328125" style="65" customWidth="1"/>
    <col min="23" max="23" width="12.36328125" style="64" customWidth="1"/>
    <col min="24" max="24" width="12.1796875" style="64" customWidth="1"/>
    <col min="25" max="25" width="30.81640625" style="69" customWidth="1"/>
    <col min="26" max="26" width="18.1796875" style="62" customWidth="1"/>
    <col min="27" max="27" width="12.1796875" style="67" customWidth="1"/>
    <col min="28" max="28" width="26.90625" style="67" customWidth="1"/>
    <col min="29" max="31" width="22.81640625" style="67" customWidth="1"/>
    <col min="32" max="32" width="28" style="70" customWidth="1"/>
    <col min="33" max="33" width="9.90625" style="62" customWidth="1"/>
    <col min="34" max="35" width="9" style="62"/>
    <col min="36" max="16384" width="9" style="68"/>
  </cols>
  <sheetData>
    <row r="1" spans="1:41" hidden="1">
      <c r="I1" s="143" t="s">
        <v>78</v>
      </c>
      <c r="J1" s="143"/>
      <c r="K1" s="144" t="s">
        <v>79</v>
      </c>
      <c r="L1" s="145"/>
      <c r="M1" s="144" t="s">
        <v>79</v>
      </c>
      <c r="N1" s="145"/>
      <c r="O1" s="145"/>
      <c r="P1" s="145"/>
      <c r="Q1" s="146"/>
      <c r="R1" s="146"/>
      <c r="S1" s="147"/>
      <c r="T1" s="146"/>
      <c r="U1" s="146"/>
      <c r="V1" s="143"/>
      <c r="W1" s="148"/>
      <c r="X1" s="148"/>
      <c r="Y1" s="149"/>
      <c r="Z1" s="144"/>
      <c r="AA1" s="146"/>
      <c r="AB1" s="146"/>
      <c r="AC1" s="146"/>
      <c r="AD1" s="146"/>
      <c r="AE1" s="146"/>
      <c r="AF1" s="150"/>
    </row>
    <row r="2" spans="1:41" ht="22" hidden="1">
      <c r="I2" s="143"/>
      <c r="J2" s="143"/>
      <c r="K2" s="144"/>
      <c r="L2" s="146" t="s">
        <v>80</v>
      </c>
      <c r="M2" s="144"/>
      <c r="N2" s="146" t="s">
        <v>80</v>
      </c>
      <c r="O2" s="147" t="s">
        <v>81</v>
      </c>
      <c r="P2" s="146" t="s">
        <v>82</v>
      </c>
      <c r="Q2" s="147" t="s">
        <v>83</v>
      </c>
      <c r="R2" s="146" t="s">
        <v>84</v>
      </c>
      <c r="S2" s="147" t="s">
        <v>85</v>
      </c>
      <c r="T2" s="146" t="s">
        <v>86</v>
      </c>
      <c r="U2" s="146" t="s">
        <v>87</v>
      </c>
      <c r="V2" s="143"/>
      <c r="W2" s="148"/>
      <c r="X2" s="148"/>
      <c r="Y2" s="149"/>
      <c r="Z2" s="144"/>
      <c r="AA2" s="146"/>
      <c r="AB2" s="146"/>
      <c r="AC2" s="146"/>
      <c r="AD2" s="146"/>
      <c r="AE2" s="146"/>
      <c r="AF2" s="150"/>
    </row>
    <row r="3" spans="1:41" ht="32.25" customHeight="1">
      <c r="C3" s="288" t="s">
        <v>386</v>
      </c>
      <c r="D3" s="288"/>
      <c r="E3" s="288"/>
      <c r="F3" s="288"/>
      <c r="G3" s="288"/>
      <c r="H3" s="288"/>
      <c r="I3" s="288"/>
      <c r="J3" s="71"/>
      <c r="P3" s="68"/>
      <c r="Q3" s="68"/>
      <c r="R3" s="68"/>
    </row>
    <row r="4" spans="1:41" ht="39" customHeight="1">
      <c r="C4" s="63"/>
      <c r="D4" s="68"/>
      <c r="H4" s="68"/>
      <c r="I4" s="72" t="s">
        <v>387</v>
      </c>
      <c r="J4" s="72"/>
    </row>
    <row r="5" spans="1:41" s="75" customFormat="1" ht="20.25" hidden="1" customHeight="1">
      <c r="B5" s="63"/>
      <c r="C5" s="289" t="s">
        <v>88</v>
      </c>
      <c r="D5" s="289"/>
      <c r="E5" s="289"/>
      <c r="F5" s="289"/>
      <c r="G5" s="289"/>
      <c r="H5" s="289"/>
      <c r="I5" s="289"/>
      <c r="J5" s="73"/>
      <c r="K5" s="74"/>
      <c r="L5" s="74"/>
      <c r="M5" s="74"/>
      <c r="N5" s="74"/>
      <c r="O5" s="74"/>
      <c r="P5" s="74"/>
      <c r="Q5" s="74"/>
      <c r="R5" s="74"/>
      <c r="T5" s="76"/>
      <c r="U5" s="76"/>
      <c r="V5" s="77"/>
      <c r="W5" s="78"/>
      <c r="X5" s="78"/>
      <c r="Y5" s="79"/>
      <c r="Z5" s="63"/>
      <c r="AA5" s="76"/>
      <c r="AB5" s="76"/>
      <c r="AC5" s="76"/>
      <c r="AD5" s="76"/>
      <c r="AE5" s="76"/>
      <c r="AF5" s="80"/>
      <c r="AG5" s="63"/>
      <c r="AH5" s="63"/>
      <c r="AI5" s="63"/>
    </row>
    <row r="6" spans="1:41" s="63" customFormat="1" ht="39" customHeight="1">
      <c r="A6" s="63" t="s">
        <v>134</v>
      </c>
      <c r="B6" s="77" t="s">
        <v>89</v>
      </c>
      <c r="C6" s="82" t="s">
        <v>90</v>
      </c>
      <c r="D6" s="82" t="s">
        <v>91</v>
      </c>
      <c r="E6" s="81" t="s">
        <v>92</v>
      </c>
      <c r="F6" s="81" t="s">
        <v>93</v>
      </c>
      <c r="G6" s="81" t="s">
        <v>94</v>
      </c>
      <c r="H6" s="82" t="s">
        <v>95</v>
      </c>
      <c r="I6" s="83" t="s">
        <v>96</v>
      </c>
      <c r="J6" s="84" t="s">
        <v>97</v>
      </c>
      <c r="K6" s="85" t="s">
        <v>98</v>
      </c>
      <c r="L6" s="136" t="s">
        <v>317</v>
      </c>
      <c r="M6" s="85" t="s">
        <v>98</v>
      </c>
      <c r="N6" s="86" t="s">
        <v>318</v>
      </c>
      <c r="O6" s="86" t="s">
        <v>103</v>
      </c>
      <c r="P6" s="86" t="s">
        <v>315</v>
      </c>
      <c r="Q6" s="87" t="s">
        <v>288</v>
      </c>
      <c r="R6" s="87" t="s">
        <v>99</v>
      </c>
      <c r="S6" s="88" t="s">
        <v>98</v>
      </c>
      <c r="T6" s="89" t="s">
        <v>100</v>
      </c>
      <c r="U6" s="89" t="s">
        <v>101</v>
      </c>
      <c r="V6" s="89" t="s">
        <v>74</v>
      </c>
      <c r="W6" s="89" t="s">
        <v>102</v>
      </c>
      <c r="X6" s="89" t="s">
        <v>75</v>
      </c>
      <c r="Y6" s="90" t="s">
        <v>103</v>
      </c>
      <c r="Z6" s="91" t="s">
        <v>104</v>
      </c>
      <c r="AA6" s="92" t="s">
        <v>105</v>
      </c>
      <c r="AB6" s="92" t="s">
        <v>106</v>
      </c>
      <c r="AC6" s="92" t="s">
        <v>107</v>
      </c>
      <c r="AD6" s="92" t="s">
        <v>135</v>
      </c>
      <c r="AE6" s="92" t="s">
        <v>136</v>
      </c>
      <c r="AF6" s="92" t="s">
        <v>108</v>
      </c>
      <c r="AG6" s="93" t="s">
        <v>109</v>
      </c>
      <c r="AH6" s="94" t="s">
        <v>110</v>
      </c>
      <c r="AI6" s="94" t="s">
        <v>92</v>
      </c>
      <c r="AN6" s="108"/>
      <c r="AO6" s="108"/>
    </row>
    <row r="7" spans="1:41" s="63" customFormat="1" ht="30" customHeight="1">
      <c r="A7" s="63" t="str">
        <f>Q7</f>
        <v>第0回</v>
      </c>
      <c r="B7" s="63" t="e">
        <f>VLOOKUP(D7,作成要領!$AR$6:$AS$72,2,FALSE)</f>
        <v>#N/A</v>
      </c>
      <c r="C7" s="94">
        <v>1</v>
      </c>
      <c r="D7" s="94"/>
      <c r="E7" s="94">
        <f>名簿!I2</f>
        <v>0</v>
      </c>
      <c r="F7" s="94" t="str">
        <f>名簿!J2</f>
        <v/>
      </c>
      <c r="G7" s="94" t="str">
        <f>名簿!L2</f>
        <v>昭和年月日</v>
      </c>
      <c r="H7" s="97" t="str">
        <f>名簿!R2&amp;"   "&amp;名簿!S2</f>
        <v>0   0</v>
      </c>
      <c r="I7" s="84">
        <f>名簿!M2</f>
        <v>0</v>
      </c>
      <c r="J7" s="84"/>
      <c r="K7" s="98">
        <f>名簿!N2</f>
        <v>0</v>
      </c>
      <c r="L7" s="98">
        <f>名簿!O2</f>
        <v>0</v>
      </c>
      <c r="M7" s="98">
        <f>名簿!P2</f>
        <v>0</v>
      </c>
      <c r="N7" s="98">
        <f>名簿!Q2</f>
        <v>0</v>
      </c>
      <c r="O7" s="99">
        <f>名簿!V2</f>
        <v>0</v>
      </c>
      <c r="P7" s="99">
        <f>名簿!T2</f>
        <v>0</v>
      </c>
      <c r="Q7" s="100" t="str">
        <f>"第"&amp;名簿!X2&amp;"回"</f>
        <v>第0回</v>
      </c>
      <c r="R7" s="100">
        <f>名簿!W2</f>
        <v>0</v>
      </c>
      <c r="S7" s="94">
        <f>名簿!B2</f>
        <v>0</v>
      </c>
      <c r="T7" s="101">
        <f>名簿!C2</f>
        <v>0</v>
      </c>
      <c r="U7" s="102">
        <f>名簿!G2</f>
        <v>0</v>
      </c>
      <c r="V7" s="102">
        <f>名簿!H2</f>
        <v>0</v>
      </c>
      <c r="W7" s="101">
        <f>名簿!D2</f>
        <v>0</v>
      </c>
      <c r="X7" s="101">
        <f>名簿!E2</f>
        <v>0</v>
      </c>
      <c r="Y7" s="103">
        <f>名簿!F2</f>
        <v>0</v>
      </c>
      <c r="Z7" s="98">
        <f>名簿!Y2</f>
        <v>0</v>
      </c>
      <c r="AA7" s="100">
        <f>名簿!Z2</f>
        <v>0</v>
      </c>
      <c r="AB7" s="100">
        <f>名簿!AA2</f>
        <v>0</v>
      </c>
      <c r="AC7" s="100" t="str">
        <f>名簿!AB2&amp;"   "&amp;名簿!AC2&amp;"   "&amp;名簿!AD2</f>
        <v>0   0   0</v>
      </c>
      <c r="AD7" s="100">
        <f>名簿!AF2</f>
        <v>0</v>
      </c>
      <c r="AE7" s="100">
        <f>名簿!AE2</f>
        <v>0</v>
      </c>
      <c r="AF7" s="104"/>
      <c r="AG7" s="105"/>
      <c r="AH7" s="106"/>
      <c r="AI7" s="94"/>
      <c r="AN7" s="108"/>
      <c r="AO7" s="108"/>
    </row>
    <row r="8" spans="1:41" s="63" customFormat="1" ht="30" customHeight="1">
      <c r="A8" s="63" t="e">
        <f t="shared" ref="A8:A36" si="0">Q8</f>
        <v>#REF!</v>
      </c>
      <c r="B8" s="63" t="e">
        <f>VLOOKUP(D8,作成要領!$AR$6:$AS$72,2,FALSE)</f>
        <v>#N/A</v>
      </c>
      <c r="C8" s="94">
        <v>2</v>
      </c>
      <c r="D8" s="94"/>
      <c r="E8" s="94" t="e">
        <f>名簿!I3</f>
        <v>#REF!</v>
      </c>
      <c r="F8" s="94" t="e">
        <f>名簿!J3</f>
        <v>#REF!</v>
      </c>
      <c r="G8" s="94" t="e">
        <f>名簿!L3</f>
        <v>#REF!</v>
      </c>
      <c r="H8" s="97" t="e">
        <f>名簿!R3&amp;"   "&amp;名簿!S3</f>
        <v>#REF!</v>
      </c>
      <c r="I8" s="84" t="e">
        <f>名簿!M3</f>
        <v>#REF!</v>
      </c>
      <c r="J8" s="84"/>
      <c r="K8" s="98" t="e">
        <f>名簿!N3</f>
        <v>#REF!</v>
      </c>
      <c r="L8" s="98" t="e">
        <f>名簿!O3</f>
        <v>#REF!</v>
      </c>
      <c r="M8" s="98" t="e">
        <f>名簿!P3</f>
        <v>#REF!</v>
      </c>
      <c r="N8" s="98" t="e">
        <f>名簿!Q3</f>
        <v>#REF!</v>
      </c>
      <c r="O8" s="99" t="e">
        <f>名簿!V3</f>
        <v>#REF!</v>
      </c>
      <c r="P8" s="99" t="e">
        <f>名簿!T3</f>
        <v>#REF!</v>
      </c>
      <c r="Q8" s="100" t="e">
        <f>"第"&amp;名簿!X3&amp;"回"</f>
        <v>#REF!</v>
      </c>
      <c r="R8" s="100" t="e">
        <f>名簿!W3</f>
        <v>#REF!</v>
      </c>
      <c r="S8" s="94">
        <f>名簿!B3</f>
        <v>0</v>
      </c>
      <c r="T8" s="101">
        <f>名簿!C3</f>
        <v>0</v>
      </c>
      <c r="U8" s="102">
        <f>名簿!G3</f>
        <v>0</v>
      </c>
      <c r="V8" s="102">
        <f>名簿!H3</f>
        <v>0</v>
      </c>
      <c r="W8" s="101">
        <f>名簿!D3</f>
        <v>0</v>
      </c>
      <c r="X8" s="101">
        <f>名簿!E3</f>
        <v>0</v>
      </c>
      <c r="Y8" s="103">
        <f>名簿!F3</f>
        <v>0</v>
      </c>
      <c r="Z8" s="98" t="e">
        <f>名簿!Y3</f>
        <v>#REF!</v>
      </c>
      <c r="AA8" s="100" t="e">
        <f>名簿!Z3</f>
        <v>#REF!</v>
      </c>
      <c r="AB8" s="100" t="e">
        <f>名簿!AA3</f>
        <v>#REF!</v>
      </c>
      <c r="AC8" s="100" t="e">
        <f>名簿!AB3&amp;"   "&amp;名簿!AC3&amp;"   "&amp;名簿!AD3</f>
        <v>#REF!</v>
      </c>
      <c r="AD8" s="100" t="e">
        <f>名簿!AF3</f>
        <v>#REF!</v>
      </c>
      <c r="AE8" s="100" t="e">
        <f>名簿!AE3</f>
        <v>#REF!</v>
      </c>
      <c r="AF8" s="104"/>
      <c r="AG8" s="105"/>
      <c r="AH8" s="106"/>
      <c r="AI8" s="94"/>
      <c r="AN8" s="108"/>
      <c r="AO8" s="108"/>
    </row>
    <row r="9" spans="1:41" s="63" customFormat="1" ht="30" customHeight="1">
      <c r="A9" s="63" t="e">
        <f t="shared" si="0"/>
        <v>#REF!</v>
      </c>
      <c r="B9" s="63" t="e">
        <f>VLOOKUP(D9,作成要領!$AR$6:$AS$72,2,FALSE)</f>
        <v>#N/A</v>
      </c>
      <c r="C9" s="94">
        <v>3</v>
      </c>
      <c r="D9" s="94"/>
      <c r="E9" s="94" t="e">
        <f>名簿!I4</f>
        <v>#REF!</v>
      </c>
      <c r="F9" s="94" t="e">
        <f>名簿!J4</f>
        <v>#REF!</v>
      </c>
      <c r="G9" s="94" t="e">
        <f>名簿!L4</f>
        <v>#REF!</v>
      </c>
      <c r="H9" s="97" t="e">
        <f>名簿!R4&amp;"   "&amp;名簿!S4</f>
        <v>#REF!</v>
      </c>
      <c r="I9" s="84" t="e">
        <f>名簿!M4</f>
        <v>#REF!</v>
      </c>
      <c r="J9" s="84"/>
      <c r="K9" s="98" t="e">
        <f>名簿!N4</f>
        <v>#REF!</v>
      </c>
      <c r="L9" s="98" t="e">
        <f>名簿!O4</f>
        <v>#REF!</v>
      </c>
      <c r="M9" s="98" t="e">
        <f>名簿!P4</f>
        <v>#REF!</v>
      </c>
      <c r="N9" s="98" t="e">
        <f>名簿!Q4</f>
        <v>#REF!</v>
      </c>
      <c r="O9" s="99" t="e">
        <f>名簿!V4</f>
        <v>#REF!</v>
      </c>
      <c r="P9" s="99" t="e">
        <f>名簿!T4</f>
        <v>#REF!</v>
      </c>
      <c r="Q9" s="100" t="e">
        <f>"第"&amp;名簿!X4&amp;"回"</f>
        <v>#REF!</v>
      </c>
      <c r="R9" s="100" t="e">
        <f>名簿!W4</f>
        <v>#REF!</v>
      </c>
      <c r="S9" s="94">
        <f>名簿!B4</f>
        <v>0</v>
      </c>
      <c r="T9" s="101">
        <f>名簿!C4</f>
        <v>0</v>
      </c>
      <c r="U9" s="102">
        <f>名簿!G4</f>
        <v>0</v>
      </c>
      <c r="V9" s="102">
        <f>名簿!H4</f>
        <v>0</v>
      </c>
      <c r="W9" s="101">
        <f>名簿!D4</f>
        <v>0</v>
      </c>
      <c r="X9" s="101">
        <f>名簿!E4</f>
        <v>0</v>
      </c>
      <c r="Y9" s="103">
        <f>名簿!F4</f>
        <v>0</v>
      </c>
      <c r="Z9" s="98" t="e">
        <f>名簿!Y4</f>
        <v>#REF!</v>
      </c>
      <c r="AA9" s="100" t="e">
        <f>名簿!Z4</f>
        <v>#REF!</v>
      </c>
      <c r="AB9" s="100" t="e">
        <f>名簿!AA4</f>
        <v>#REF!</v>
      </c>
      <c r="AC9" s="100" t="e">
        <f>名簿!AB4&amp;"   "&amp;名簿!AC4&amp;"   "&amp;名簿!AD4</f>
        <v>#REF!</v>
      </c>
      <c r="AD9" s="100" t="e">
        <f>名簿!AF4</f>
        <v>#REF!</v>
      </c>
      <c r="AE9" s="100" t="e">
        <f>名簿!AE4</f>
        <v>#REF!</v>
      </c>
      <c r="AF9" s="104"/>
      <c r="AG9" s="105"/>
      <c r="AH9" s="106"/>
      <c r="AI9" s="94"/>
      <c r="AN9" s="108"/>
      <c r="AO9" s="108"/>
    </row>
    <row r="10" spans="1:41" s="63" customFormat="1" ht="30" customHeight="1">
      <c r="A10" s="63" t="e">
        <f t="shared" si="0"/>
        <v>#REF!</v>
      </c>
      <c r="B10" s="63" t="e">
        <f>VLOOKUP(D10,作成要領!$AR$6:$AS$72,2,FALSE)</f>
        <v>#N/A</v>
      </c>
      <c r="C10" s="94">
        <v>4</v>
      </c>
      <c r="D10" s="94"/>
      <c r="E10" s="94" t="e">
        <f>名簿!I5</f>
        <v>#REF!</v>
      </c>
      <c r="F10" s="94" t="e">
        <f>名簿!J5</f>
        <v>#REF!</v>
      </c>
      <c r="G10" s="94" t="e">
        <f>名簿!L5</f>
        <v>#REF!</v>
      </c>
      <c r="H10" s="97" t="e">
        <f>名簿!R5&amp;"   "&amp;名簿!S5</f>
        <v>#REF!</v>
      </c>
      <c r="I10" s="84" t="e">
        <f>名簿!M5</f>
        <v>#REF!</v>
      </c>
      <c r="J10" s="84"/>
      <c r="K10" s="98" t="e">
        <f>名簿!N5</f>
        <v>#REF!</v>
      </c>
      <c r="L10" s="98" t="e">
        <f>名簿!O5</f>
        <v>#REF!</v>
      </c>
      <c r="M10" s="98" t="e">
        <f>名簿!P5</f>
        <v>#REF!</v>
      </c>
      <c r="N10" s="98" t="e">
        <f>名簿!Q5</f>
        <v>#REF!</v>
      </c>
      <c r="O10" s="99" t="e">
        <f>名簿!V5</f>
        <v>#REF!</v>
      </c>
      <c r="P10" s="99" t="e">
        <f>名簿!T5</f>
        <v>#REF!</v>
      </c>
      <c r="Q10" s="100" t="e">
        <f>"第"&amp;名簿!X5&amp;"回"</f>
        <v>#REF!</v>
      </c>
      <c r="R10" s="100" t="e">
        <f>名簿!W5</f>
        <v>#REF!</v>
      </c>
      <c r="S10" s="94">
        <f>名簿!B5</f>
        <v>0</v>
      </c>
      <c r="T10" s="101">
        <f>名簿!C5</f>
        <v>0</v>
      </c>
      <c r="U10" s="102">
        <f>名簿!G5</f>
        <v>0</v>
      </c>
      <c r="V10" s="102">
        <f>名簿!H5</f>
        <v>0</v>
      </c>
      <c r="W10" s="101">
        <f>名簿!D5</f>
        <v>0</v>
      </c>
      <c r="X10" s="101">
        <f>名簿!E5</f>
        <v>0</v>
      </c>
      <c r="Y10" s="103">
        <f>名簿!F5</f>
        <v>0</v>
      </c>
      <c r="Z10" s="98" t="e">
        <f>名簿!Y5</f>
        <v>#REF!</v>
      </c>
      <c r="AA10" s="100" t="e">
        <f>名簿!Z5</f>
        <v>#REF!</v>
      </c>
      <c r="AB10" s="100" t="e">
        <f>名簿!AA5</f>
        <v>#REF!</v>
      </c>
      <c r="AC10" s="100" t="e">
        <f>名簿!AB5&amp;"   "&amp;名簿!AC5&amp;"   "&amp;名簿!AD5</f>
        <v>#REF!</v>
      </c>
      <c r="AD10" s="100" t="e">
        <f>名簿!AF5</f>
        <v>#REF!</v>
      </c>
      <c r="AE10" s="100" t="e">
        <f>名簿!AE5</f>
        <v>#REF!</v>
      </c>
      <c r="AF10" s="104"/>
      <c r="AG10" s="105"/>
      <c r="AH10" s="106"/>
      <c r="AI10" s="94"/>
      <c r="AN10" s="108"/>
      <c r="AO10" s="108"/>
    </row>
    <row r="11" spans="1:41" s="63" customFormat="1" ht="30" customHeight="1">
      <c r="A11" s="63" t="e">
        <f t="shared" si="0"/>
        <v>#REF!</v>
      </c>
      <c r="B11" s="63" t="e">
        <f>VLOOKUP(D11,作成要領!$AR$6:$AS$72,2,FALSE)</f>
        <v>#N/A</v>
      </c>
      <c r="C11" s="94">
        <v>5</v>
      </c>
      <c r="D11" s="94"/>
      <c r="E11" s="94" t="e">
        <f>名簿!I6</f>
        <v>#REF!</v>
      </c>
      <c r="F11" s="94" t="e">
        <f>名簿!J6</f>
        <v>#REF!</v>
      </c>
      <c r="G11" s="94" t="e">
        <f>名簿!L6</f>
        <v>#REF!</v>
      </c>
      <c r="H11" s="97" t="e">
        <f>名簿!R6&amp;"   "&amp;名簿!S6</f>
        <v>#REF!</v>
      </c>
      <c r="I11" s="84" t="e">
        <f>名簿!M6</f>
        <v>#REF!</v>
      </c>
      <c r="J11" s="84"/>
      <c r="K11" s="98" t="e">
        <f>名簿!N6</f>
        <v>#REF!</v>
      </c>
      <c r="L11" s="98" t="e">
        <f>名簿!O6</f>
        <v>#REF!</v>
      </c>
      <c r="M11" s="98" t="e">
        <f>名簿!P6</f>
        <v>#REF!</v>
      </c>
      <c r="N11" s="98" t="e">
        <f>名簿!Q6</f>
        <v>#REF!</v>
      </c>
      <c r="O11" s="99" t="e">
        <f>名簿!V6</f>
        <v>#REF!</v>
      </c>
      <c r="P11" s="99" t="e">
        <f>名簿!T6</f>
        <v>#REF!</v>
      </c>
      <c r="Q11" s="100" t="e">
        <f>"第"&amp;名簿!X6&amp;"回"</f>
        <v>#REF!</v>
      </c>
      <c r="R11" s="100" t="e">
        <f>名簿!W6</f>
        <v>#REF!</v>
      </c>
      <c r="S11" s="94">
        <f>名簿!B6</f>
        <v>0</v>
      </c>
      <c r="T11" s="101">
        <f>名簿!C6</f>
        <v>0</v>
      </c>
      <c r="U11" s="102">
        <f>名簿!G6</f>
        <v>0</v>
      </c>
      <c r="V11" s="102">
        <f>名簿!H6</f>
        <v>0</v>
      </c>
      <c r="W11" s="101">
        <f>名簿!D6</f>
        <v>0</v>
      </c>
      <c r="X11" s="101">
        <f>名簿!E6</f>
        <v>0</v>
      </c>
      <c r="Y11" s="103">
        <f>名簿!F6</f>
        <v>0</v>
      </c>
      <c r="Z11" s="98" t="e">
        <f>名簿!Y6</f>
        <v>#REF!</v>
      </c>
      <c r="AA11" s="100" t="e">
        <f>名簿!Z6</f>
        <v>#REF!</v>
      </c>
      <c r="AB11" s="100" t="e">
        <f>名簿!AA6</f>
        <v>#REF!</v>
      </c>
      <c r="AC11" s="100" t="e">
        <f>名簿!AB6&amp;"   "&amp;名簿!AC6&amp;"   "&amp;名簿!AD6</f>
        <v>#REF!</v>
      </c>
      <c r="AD11" s="100" t="e">
        <f>名簿!AF6</f>
        <v>#REF!</v>
      </c>
      <c r="AE11" s="100" t="e">
        <f>名簿!AE6</f>
        <v>#REF!</v>
      </c>
      <c r="AF11" s="104"/>
      <c r="AG11" s="105"/>
      <c r="AH11" s="106"/>
      <c r="AI11" s="94"/>
      <c r="AN11" s="108"/>
      <c r="AO11" s="108"/>
    </row>
    <row r="12" spans="1:41" s="63" customFormat="1" ht="30" customHeight="1">
      <c r="A12" s="63" t="e">
        <f t="shared" si="0"/>
        <v>#REF!</v>
      </c>
      <c r="B12" s="63" t="e">
        <f>VLOOKUP(D12,作成要領!$AR$6:$AS$72,2,FALSE)</f>
        <v>#N/A</v>
      </c>
      <c r="C12" s="94">
        <v>6</v>
      </c>
      <c r="D12" s="94"/>
      <c r="E12" s="94" t="e">
        <f>名簿!I7</f>
        <v>#REF!</v>
      </c>
      <c r="F12" s="94" t="e">
        <f>名簿!J7</f>
        <v>#REF!</v>
      </c>
      <c r="G12" s="94" t="e">
        <f>名簿!L7</f>
        <v>#REF!</v>
      </c>
      <c r="H12" s="97" t="e">
        <f>名簿!R7&amp;"   "&amp;名簿!S7</f>
        <v>#REF!</v>
      </c>
      <c r="I12" s="84" t="e">
        <f>名簿!M7</f>
        <v>#REF!</v>
      </c>
      <c r="J12" s="84"/>
      <c r="K12" s="98" t="e">
        <f>名簿!N7</f>
        <v>#REF!</v>
      </c>
      <c r="L12" s="98" t="e">
        <f>名簿!O7</f>
        <v>#REF!</v>
      </c>
      <c r="M12" s="98" t="e">
        <f>名簿!P7</f>
        <v>#REF!</v>
      </c>
      <c r="N12" s="98" t="e">
        <f>名簿!Q7</f>
        <v>#REF!</v>
      </c>
      <c r="O12" s="99" t="e">
        <f>名簿!V7</f>
        <v>#REF!</v>
      </c>
      <c r="P12" s="99" t="e">
        <f>名簿!T7</f>
        <v>#REF!</v>
      </c>
      <c r="Q12" s="100" t="e">
        <f>"第"&amp;名簿!X7&amp;"回"</f>
        <v>#REF!</v>
      </c>
      <c r="R12" s="100" t="e">
        <f>名簿!W7</f>
        <v>#REF!</v>
      </c>
      <c r="S12" s="94">
        <f>名簿!B7</f>
        <v>0</v>
      </c>
      <c r="T12" s="101">
        <f>名簿!C7</f>
        <v>0</v>
      </c>
      <c r="U12" s="102">
        <f>名簿!G7</f>
        <v>0</v>
      </c>
      <c r="V12" s="102">
        <f>名簿!H7</f>
        <v>0</v>
      </c>
      <c r="W12" s="101">
        <f>名簿!D7</f>
        <v>0</v>
      </c>
      <c r="X12" s="101">
        <f>名簿!E7</f>
        <v>0</v>
      </c>
      <c r="Y12" s="103">
        <f>名簿!F7</f>
        <v>0</v>
      </c>
      <c r="Z12" s="98" t="e">
        <f>名簿!Y7</f>
        <v>#REF!</v>
      </c>
      <c r="AA12" s="100" t="e">
        <f>名簿!Z7</f>
        <v>#REF!</v>
      </c>
      <c r="AB12" s="100" t="e">
        <f>名簿!AA7</f>
        <v>#REF!</v>
      </c>
      <c r="AC12" s="100" t="e">
        <f>名簿!AB7&amp;"   "&amp;名簿!AC7&amp;"   "&amp;名簿!AD7</f>
        <v>#REF!</v>
      </c>
      <c r="AD12" s="100" t="e">
        <f>名簿!AF7</f>
        <v>#REF!</v>
      </c>
      <c r="AE12" s="100" t="e">
        <f>名簿!AE7</f>
        <v>#REF!</v>
      </c>
      <c r="AF12" s="104"/>
      <c r="AG12" s="105"/>
      <c r="AH12" s="106"/>
      <c r="AI12" s="94"/>
      <c r="AN12" s="108"/>
      <c r="AO12" s="108"/>
    </row>
    <row r="13" spans="1:41" s="63" customFormat="1" ht="30" customHeight="1">
      <c r="A13" s="63" t="e">
        <f t="shared" si="0"/>
        <v>#REF!</v>
      </c>
      <c r="B13" s="63" t="e">
        <f>VLOOKUP(D13,作成要領!$AR$6:$AS$72,2,FALSE)</f>
        <v>#N/A</v>
      </c>
      <c r="C13" s="94">
        <v>7</v>
      </c>
      <c r="D13" s="94"/>
      <c r="E13" s="94" t="e">
        <f>名簿!I8</f>
        <v>#REF!</v>
      </c>
      <c r="F13" s="94" t="e">
        <f>名簿!J8</f>
        <v>#REF!</v>
      </c>
      <c r="G13" s="94" t="e">
        <f>名簿!L8</f>
        <v>#REF!</v>
      </c>
      <c r="H13" s="97" t="e">
        <f>名簿!R8&amp;"   "&amp;名簿!S8</f>
        <v>#REF!</v>
      </c>
      <c r="I13" s="84" t="e">
        <f>名簿!M8</f>
        <v>#REF!</v>
      </c>
      <c r="J13" s="84"/>
      <c r="K13" s="98" t="e">
        <f>名簿!N8</f>
        <v>#REF!</v>
      </c>
      <c r="L13" s="98" t="e">
        <f>名簿!O8</f>
        <v>#REF!</v>
      </c>
      <c r="M13" s="98" t="e">
        <f>名簿!P8</f>
        <v>#REF!</v>
      </c>
      <c r="N13" s="98" t="e">
        <f>名簿!Q8</f>
        <v>#REF!</v>
      </c>
      <c r="O13" s="99" t="e">
        <f>名簿!V8</f>
        <v>#REF!</v>
      </c>
      <c r="P13" s="99" t="e">
        <f>名簿!T8</f>
        <v>#REF!</v>
      </c>
      <c r="Q13" s="100" t="e">
        <f>"第"&amp;名簿!X8&amp;"回"</f>
        <v>#REF!</v>
      </c>
      <c r="R13" s="100" t="e">
        <f>名簿!W8</f>
        <v>#REF!</v>
      </c>
      <c r="S13" s="94">
        <f>名簿!B8</f>
        <v>0</v>
      </c>
      <c r="T13" s="101">
        <f>名簿!C8</f>
        <v>0</v>
      </c>
      <c r="U13" s="102">
        <f>名簿!G8</f>
        <v>0</v>
      </c>
      <c r="V13" s="102">
        <f>名簿!H8</f>
        <v>0</v>
      </c>
      <c r="W13" s="101">
        <f>名簿!D8</f>
        <v>0</v>
      </c>
      <c r="X13" s="101">
        <f>名簿!E8</f>
        <v>0</v>
      </c>
      <c r="Y13" s="103">
        <f>名簿!F8</f>
        <v>0</v>
      </c>
      <c r="Z13" s="98" t="e">
        <f>名簿!Y8</f>
        <v>#REF!</v>
      </c>
      <c r="AA13" s="100" t="e">
        <f>名簿!Z8</f>
        <v>#REF!</v>
      </c>
      <c r="AB13" s="100" t="e">
        <f>名簿!AA8</f>
        <v>#REF!</v>
      </c>
      <c r="AC13" s="100" t="e">
        <f>名簿!AB8&amp;"   "&amp;名簿!AC8&amp;"   "&amp;名簿!AD8</f>
        <v>#REF!</v>
      </c>
      <c r="AD13" s="100" t="e">
        <f>名簿!AF8</f>
        <v>#REF!</v>
      </c>
      <c r="AE13" s="100" t="e">
        <f>名簿!AE8</f>
        <v>#REF!</v>
      </c>
      <c r="AF13" s="104"/>
      <c r="AG13" s="105"/>
      <c r="AH13" s="106"/>
      <c r="AI13" s="94"/>
      <c r="AN13" s="108"/>
      <c r="AO13" s="108"/>
    </row>
    <row r="14" spans="1:41" s="63" customFormat="1" ht="30" customHeight="1">
      <c r="A14" s="63" t="e">
        <f t="shared" si="0"/>
        <v>#REF!</v>
      </c>
      <c r="B14" s="63" t="e">
        <f>VLOOKUP(D14,作成要領!$AR$6:$AS$72,2,FALSE)</f>
        <v>#N/A</v>
      </c>
      <c r="C14" s="94">
        <v>8</v>
      </c>
      <c r="D14" s="94"/>
      <c r="E14" s="94" t="e">
        <f>名簿!I9</f>
        <v>#REF!</v>
      </c>
      <c r="F14" s="94" t="e">
        <f>名簿!J9</f>
        <v>#REF!</v>
      </c>
      <c r="G14" s="94" t="e">
        <f>名簿!L9</f>
        <v>#REF!</v>
      </c>
      <c r="H14" s="97" t="e">
        <f>名簿!R9&amp;"   "&amp;名簿!S9</f>
        <v>#REF!</v>
      </c>
      <c r="I14" s="84" t="e">
        <f>名簿!M9</f>
        <v>#REF!</v>
      </c>
      <c r="J14" s="84"/>
      <c r="K14" s="98" t="e">
        <f>名簿!N9</f>
        <v>#REF!</v>
      </c>
      <c r="L14" s="98" t="e">
        <f>名簿!O9</f>
        <v>#REF!</v>
      </c>
      <c r="M14" s="98" t="e">
        <f>名簿!P9</f>
        <v>#REF!</v>
      </c>
      <c r="N14" s="98" t="e">
        <f>名簿!Q9</f>
        <v>#REF!</v>
      </c>
      <c r="O14" s="99" t="e">
        <f>名簿!V9</f>
        <v>#REF!</v>
      </c>
      <c r="P14" s="99" t="e">
        <f>名簿!T9</f>
        <v>#REF!</v>
      </c>
      <c r="Q14" s="100" t="e">
        <f>"第"&amp;名簿!X9&amp;"回"</f>
        <v>#REF!</v>
      </c>
      <c r="R14" s="100" t="e">
        <f>名簿!W9</f>
        <v>#REF!</v>
      </c>
      <c r="S14" s="94">
        <f>名簿!B9</f>
        <v>0</v>
      </c>
      <c r="T14" s="101">
        <f>名簿!C9</f>
        <v>0</v>
      </c>
      <c r="U14" s="102">
        <f>名簿!G9</f>
        <v>0</v>
      </c>
      <c r="V14" s="102">
        <f>名簿!H9</f>
        <v>0</v>
      </c>
      <c r="W14" s="101">
        <f>名簿!D9</f>
        <v>0</v>
      </c>
      <c r="X14" s="101">
        <f>名簿!E9</f>
        <v>0</v>
      </c>
      <c r="Y14" s="103">
        <f>名簿!F9</f>
        <v>0</v>
      </c>
      <c r="Z14" s="98" t="e">
        <f>名簿!Y9</f>
        <v>#REF!</v>
      </c>
      <c r="AA14" s="100" t="e">
        <f>名簿!Z9</f>
        <v>#REF!</v>
      </c>
      <c r="AB14" s="100" t="e">
        <f>名簿!AA9</f>
        <v>#REF!</v>
      </c>
      <c r="AC14" s="100" t="e">
        <f>名簿!AB9&amp;"   "&amp;名簿!AC9&amp;"   "&amp;名簿!AD9</f>
        <v>#REF!</v>
      </c>
      <c r="AD14" s="100" t="e">
        <f>名簿!AF9</f>
        <v>#REF!</v>
      </c>
      <c r="AE14" s="100" t="e">
        <f>名簿!AE9</f>
        <v>#REF!</v>
      </c>
      <c r="AF14" s="100"/>
      <c r="AG14" s="105"/>
      <c r="AH14" s="106"/>
      <c r="AI14" s="94"/>
      <c r="AN14" s="108"/>
      <c r="AO14" s="108"/>
    </row>
    <row r="15" spans="1:41" s="63" customFormat="1" ht="30" customHeight="1">
      <c r="A15" s="63" t="e">
        <f t="shared" si="0"/>
        <v>#REF!</v>
      </c>
      <c r="B15" s="63" t="e">
        <f>VLOOKUP(D15,作成要領!$AR$6:$AS$72,2,FALSE)</f>
        <v>#N/A</v>
      </c>
      <c r="C15" s="94">
        <v>9</v>
      </c>
      <c r="D15" s="94"/>
      <c r="E15" s="94" t="e">
        <f>名簿!I10</f>
        <v>#REF!</v>
      </c>
      <c r="F15" s="94" t="e">
        <f>名簿!J10</f>
        <v>#REF!</v>
      </c>
      <c r="G15" s="94" t="e">
        <f>名簿!L10</f>
        <v>#REF!</v>
      </c>
      <c r="H15" s="97" t="e">
        <f>名簿!R10&amp;"   "&amp;名簿!S10</f>
        <v>#REF!</v>
      </c>
      <c r="I15" s="84" t="e">
        <f>名簿!M10</f>
        <v>#REF!</v>
      </c>
      <c r="J15" s="84"/>
      <c r="K15" s="98" t="e">
        <f>名簿!N10</f>
        <v>#REF!</v>
      </c>
      <c r="L15" s="98" t="e">
        <f>名簿!O10</f>
        <v>#REF!</v>
      </c>
      <c r="M15" s="98" t="e">
        <f>名簿!P10</f>
        <v>#REF!</v>
      </c>
      <c r="N15" s="98" t="e">
        <f>名簿!Q10</f>
        <v>#REF!</v>
      </c>
      <c r="O15" s="99" t="e">
        <f>名簿!V10</f>
        <v>#REF!</v>
      </c>
      <c r="P15" s="99" t="e">
        <f>名簿!T10</f>
        <v>#REF!</v>
      </c>
      <c r="Q15" s="100" t="e">
        <f>"第"&amp;名簿!X10&amp;"回"</f>
        <v>#REF!</v>
      </c>
      <c r="R15" s="100" t="e">
        <f>名簿!W10</f>
        <v>#REF!</v>
      </c>
      <c r="S15" s="94">
        <f>名簿!B10</f>
        <v>0</v>
      </c>
      <c r="T15" s="101">
        <f>名簿!C10</f>
        <v>0</v>
      </c>
      <c r="U15" s="102">
        <f>名簿!G10</f>
        <v>0</v>
      </c>
      <c r="V15" s="102">
        <f>名簿!H10</f>
        <v>0</v>
      </c>
      <c r="W15" s="101">
        <f>名簿!D10</f>
        <v>0</v>
      </c>
      <c r="X15" s="101">
        <f>名簿!E10</f>
        <v>0</v>
      </c>
      <c r="Y15" s="103">
        <f>名簿!F10</f>
        <v>0</v>
      </c>
      <c r="Z15" s="98" t="e">
        <f>名簿!Y10</f>
        <v>#REF!</v>
      </c>
      <c r="AA15" s="100" t="e">
        <f>名簿!Z10</f>
        <v>#REF!</v>
      </c>
      <c r="AB15" s="100" t="e">
        <f>名簿!AA10</f>
        <v>#REF!</v>
      </c>
      <c r="AC15" s="100" t="e">
        <f>名簿!AB10&amp;"   "&amp;名簿!AC10&amp;"   "&amp;名簿!AD10</f>
        <v>#REF!</v>
      </c>
      <c r="AD15" s="100" t="e">
        <f>名簿!AF10</f>
        <v>#REF!</v>
      </c>
      <c r="AE15" s="100" t="e">
        <f>名簿!AE10</f>
        <v>#REF!</v>
      </c>
      <c r="AF15" s="104"/>
      <c r="AG15" s="105"/>
      <c r="AH15" s="106"/>
      <c r="AI15" s="94"/>
      <c r="AN15" s="108"/>
      <c r="AO15" s="108"/>
    </row>
    <row r="16" spans="1:41" s="63" customFormat="1" ht="30" customHeight="1">
      <c r="A16" s="63" t="e">
        <f t="shared" si="0"/>
        <v>#REF!</v>
      </c>
      <c r="B16" s="63" t="e">
        <f>VLOOKUP(D16,作成要領!$AR$6:$AS$72,2,FALSE)</f>
        <v>#N/A</v>
      </c>
      <c r="C16" s="94">
        <v>10</v>
      </c>
      <c r="D16" s="94"/>
      <c r="E16" s="94" t="e">
        <f>名簿!I11</f>
        <v>#REF!</v>
      </c>
      <c r="F16" s="94" t="e">
        <f>名簿!J11</f>
        <v>#REF!</v>
      </c>
      <c r="G16" s="94" t="e">
        <f>名簿!L11</f>
        <v>#REF!</v>
      </c>
      <c r="H16" s="97" t="e">
        <f>名簿!R11&amp;"   "&amp;名簿!S11</f>
        <v>#REF!</v>
      </c>
      <c r="I16" s="84" t="e">
        <f>名簿!M11</f>
        <v>#REF!</v>
      </c>
      <c r="J16" s="84"/>
      <c r="K16" s="98" t="e">
        <f>名簿!N11</f>
        <v>#REF!</v>
      </c>
      <c r="L16" s="98" t="e">
        <f>名簿!O11</f>
        <v>#REF!</v>
      </c>
      <c r="M16" s="98" t="e">
        <f>名簿!P11</f>
        <v>#REF!</v>
      </c>
      <c r="N16" s="98" t="e">
        <f>名簿!Q11</f>
        <v>#REF!</v>
      </c>
      <c r="O16" s="99" t="e">
        <f>名簿!V11</f>
        <v>#REF!</v>
      </c>
      <c r="P16" s="99" t="e">
        <f>名簿!T11</f>
        <v>#REF!</v>
      </c>
      <c r="Q16" s="100" t="e">
        <f>"第"&amp;名簿!X11&amp;"回"</f>
        <v>#REF!</v>
      </c>
      <c r="R16" s="100" t="e">
        <f>名簿!W11</f>
        <v>#REF!</v>
      </c>
      <c r="S16" s="94">
        <f>名簿!B11</f>
        <v>0</v>
      </c>
      <c r="T16" s="101">
        <f>名簿!C11</f>
        <v>0</v>
      </c>
      <c r="U16" s="102">
        <f>名簿!G11</f>
        <v>0</v>
      </c>
      <c r="V16" s="102">
        <f>名簿!H11</f>
        <v>0</v>
      </c>
      <c r="W16" s="101">
        <f>名簿!D11</f>
        <v>0</v>
      </c>
      <c r="X16" s="101">
        <f>名簿!E11</f>
        <v>0</v>
      </c>
      <c r="Y16" s="103">
        <f>名簿!F11</f>
        <v>0</v>
      </c>
      <c r="Z16" s="98" t="e">
        <f>名簿!Y11</f>
        <v>#REF!</v>
      </c>
      <c r="AA16" s="100" t="e">
        <f>名簿!Z11</f>
        <v>#REF!</v>
      </c>
      <c r="AB16" s="100" t="e">
        <f>名簿!AA11</f>
        <v>#REF!</v>
      </c>
      <c r="AC16" s="100" t="e">
        <f>名簿!AB11&amp;"   "&amp;名簿!AC11&amp;"   "&amp;名簿!AD11</f>
        <v>#REF!</v>
      </c>
      <c r="AD16" s="100" t="e">
        <f>名簿!AF11</f>
        <v>#REF!</v>
      </c>
      <c r="AE16" s="100" t="e">
        <f>名簿!AE11</f>
        <v>#REF!</v>
      </c>
      <c r="AF16" s="104"/>
      <c r="AG16" s="105"/>
      <c r="AH16" s="106"/>
      <c r="AI16" s="94"/>
      <c r="AN16" s="108"/>
      <c r="AO16" s="108"/>
    </row>
    <row r="17" spans="1:41" s="63" customFormat="1" ht="30" customHeight="1">
      <c r="A17" s="63" t="e">
        <f t="shared" si="0"/>
        <v>#REF!</v>
      </c>
      <c r="B17" s="63" t="e">
        <f>VLOOKUP(D17,作成要領!$AR$6:$AS$72,2,FALSE)</f>
        <v>#N/A</v>
      </c>
      <c r="C17" s="94">
        <v>11</v>
      </c>
      <c r="D17" s="94"/>
      <c r="E17" s="94" t="e">
        <f>名簿!I12</f>
        <v>#REF!</v>
      </c>
      <c r="F17" s="94" t="e">
        <f>名簿!J12</f>
        <v>#REF!</v>
      </c>
      <c r="G17" s="94" t="e">
        <f>名簿!L12</f>
        <v>#REF!</v>
      </c>
      <c r="H17" s="97" t="e">
        <f>名簿!R12&amp;"   "&amp;名簿!S12</f>
        <v>#REF!</v>
      </c>
      <c r="I17" s="84" t="e">
        <f>名簿!M12</f>
        <v>#REF!</v>
      </c>
      <c r="J17" s="84"/>
      <c r="K17" s="98" t="e">
        <f>名簿!N12</f>
        <v>#REF!</v>
      </c>
      <c r="L17" s="98" t="e">
        <f>名簿!O12</f>
        <v>#REF!</v>
      </c>
      <c r="M17" s="98" t="e">
        <f>名簿!P12</f>
        <v>#REF!</v>
      </c>
      <c r="N17" s="98" t="e">
        <f>名簿!Q12</f>
        <v>#REF!</v>
      </c>
      <c r="O17" s="99" t="e">
        <f>名簿!V12</f>
        <v>#REF!</v>
      </c>
      <c r="P17" s="99" t="e">
        <f>名簿!T12</f>
        <v>#REF!</v>
      </c>
      <c r="Q17" s="100" t="e">
        <f>"第"&amp;名簿!X12&amp;"回"</f>
        <v>#REF!</v>
      </c>
      <c r="R17" s="100" t="e">
        <f>名簿!W12</f>
        <v>#REF!</v>
      </c>
      <c r="S17" s="94">
        <f>名簿!B12</f>
        <v>0</v>
      </c>
      <c r="T17" s="101">
        <f>名簿!C12</f>
        <v>0</v>
      </c>
      <c r="U17" s="102">
        <f>名簿!G12</f>
        <v>0</v>
      </c>
      <c r="V17" s="102">
        <f>名簿!H12</f>
        <v>0</v>
      </c>
      <c r="W17" s="101">
        <f>名簿!D12</f>
        <v>0</v>
      </c>
      <c r="X17" s="101">
        <f>名簿!E12</f>
        <v>0</v>
      </c>
      <c r="Y17" s="103">
        <f>名簿!F12</f>
        <v>0</v>
      </c>
      <c r="Z17" s="98" t="e">
        <f>名簿!Y12</f>
        <v>#REF!</v>
      </c>
      <c r="AA17" s="100" t="e">
        <f>名簿!Z12</f>
        <v>#REF!</v>
      </c>
      <c r="AB17" s="100" t="e">
        <f>名簿!AA12</f>
        <v>#REF!</v>
      </c>
      <c r="AC17" s="100" t="e">
        <f>名簿!AB12&amp;"   "&amp;名簿!AC12&amp;"   "&amp;名簿!AD12</f>
        <v>#REF!</v>
      </c>
      <c r="AD17" s="100" t="e">
        <f>名簿!AF12</f>
        <v>#REF!</v>
      </c>
      <c r="AE17" s="100" t="e">
        <f>名簿!AE12</f>
        <v>#REF!</v>
      </c>
      <c r="AF17" s="104"/>
      <c r="AG17" s="105"/>
      <c r="AH17" s="106"/>
      <c r="AI17" s="94"/>
      <c r="AN17" s="108"/>
      <c r="AO17" s="108"/>
    </row>
    <row r="18" spans="1:41" s="63" customFormat="1" ht="30" customHeight="1">
      <c r="A18" s="63" t="e">
        <f t="shared" si="0"/>
        <v>#REF!</v>
      </c>
      <c r="B18" s="63" t="e">
        <f>VLOOKUP(D18,作成要領!$AR$6:$AS$72,2,FALSE)</f>
        <v>#N/A</v>
      </c>
      <c r="C18" s="94">
        <v>12</v>
      </c>
      <c r="D18" s="94"/>
      <c r="E18" s="94" t="e">
        <f>名簿!I13</f>
        <v>#REF!</v>
      </c>
      <c r="F18" s="94" t="e">
        <f>名簿!J13</f>
        <v>#REF!</v>
      </c>
      <c r="G18" s="94" t="e">
        <f>名簿!L13</f>
        <v>#REF!</v>
      </c>
      <c r="H18" s="97" t="e">
        <f>名簿!R13&amp;"   "&amp;名簿!S13</f>
        <v>#REF!</v>
      </c>
      <c r="I18" s="84" t="e">
        <f>名簿!M13</f>
        <v>#REF!</v>
      </c>
      <c r="J18" s="84"/>
      <c r="K18" s="98" t="e">
        <f>名簿!N13</f>
        <v>#REF!</v>
      </c>
      <c r="L18" s="98" t="e">
        <f>名簿!O13</f>
        <v>#REF!</v>
      </c>
      <c r="M18" s="98" t="e">
        <f>名簿!P13</f>
        <v>#REF!</v>
      </c>
      <c r="N18" s="98" t="e">
        <f>名簿!Q13</f>
        <v>#REF!</v>
      </c>
      <c r="O18" s="99" t="e">
        <f>名簿!V13</f>
        <v>#REF!</v>
      </c>
      <c r="P18" s="99" t="e">
        <f>名簿!T13</f>
        <v>#REF!</v>
      </c>
      <c r="Q18" s="100" t="e">
        <f>"第"&amp;名簿!X13&amp;"回"</f>
        <v>#REF!</v>
      </c>
      <c r="R18" s="100" t="e">
        <f>名簿!W13</f>
        <v>#REF!</v>
      </c>
      <c r="S18" s="94">
        <f>名簿!B13</f>
        <v>0</v>
      </c>
      <c r="T18" s="101">
        <f>名簿!C13</f>
        <v>0</v>
      </c>
      <c r="U18" s="102">
        <f>名簿!G13</f>
        <v>0</v>
      </c>
      <c r="V18" s="102">
        <f>名簿!H13</f>
        <v>0</v>
      </c>
      <c r="W18" s="101">
        <f>名簿!D13</f>
        <v>0</v>
      </c>
      <c r="X18" s="101">
        <f>名簿!E13</f>
        <v>0</v>
      </c>
      <c r="Y18" s="103">
        <f>名簿!F13</f>
        <v>0</v>
      </c>
      <c r="Z18" s="98" t="e">
        <f>名簿!Y13</f>
        <v>#REF!</v>
      </c>
      <c r="AA18" s="100" t="e">
        <f>名簿!Z13</f>
        <v>#REF!</v>
      </c>
      <c r="AB18" s="100" t="e">
        <f>名簿!AA13</f>
        <v>#REF!</v>
      </c>
      <c r="AC18" s="100" t="e">
        <f>名簿!AB13&amp;"   "&amp;名簿!AC13&amp;"   "&amp;名簿!AD13</f>
        <v>#REF!</v>
      </c>
      <c r="AD18" s="100" t="e">
        <f>名簿!AF13</f>
        <v>#REF!</v>
      </c>
      <c r="AE18" s="100" t="e">
        <f>名簿!AE13</f>
        <v>#REF!</v>
      </c>
      <c r="AF18" s="104"/>
      <c r="AG18" s="105"/>
      <c r="AH18" s="106"/>
      <c r="AI18" s="94"/>
      <c r="AN18" s="108"/>
      <c r="AO18" s="108"/>
    </row>
    <row r="19" spans="1:41" s="63" customFormat="1" ht="30" customHeight="1">
      <c r="A19" s="63" t="e">
        <f t="shared" si="0"/>
        <v>#REF!</v>
      </c>
      <c r="B19" s="63" t="e">
        <f>VLOOKUP(D19,作成要領!$AR$6:$AS$72,2,FALSE)</f>
        <v>#N/A</v>
      </c>
      <c r="C19" s="94">
        <v>13</v>
      </c>
      <c r="D19" s="94"/>
      <c r="E19" s="94" t="e">
        <f>名簿!I14</f>
        <v>#REF!</v>
      </c>
      <c r="F19" s="94" t="e">
        <f>名簿!J14</f>
        <v>#REF!</v>
      </c>
      <c r="G19" s="94" t="e">
        <f>名簿!L14</f>
        <v>#REF!</v>
      </c>
      <c r="H19" s="97" t="e">
        <f>名簿!R14&amp;"   "&amp;名簿!S14</f>
        <v>#REF!</v>
      </c>
      <c r="I19" s="84" t="e">
        <f>名簿!M14</f>
        <v>#REF!</v>
      </c>
      <c r="J19" s="84"/>
      <c r="K19" s="98" t="e">
        <f>名簿!N14</f>
        <v>#REF!</v>
      </c>
      <c r="L19" s="98" t="e">
        <f>名簿!O14</f>
        <v>#REF!</v>
      </c>
      <c r="M19" s="98" t="e">
        <f>名簿!P14</f>
        <v>#REF!</v>
      </c>
      <c r="N19" s="98" t="e">
        <f>名簿!Q14</f>
        <v>#REF!</v>
      </c>
      <c r="O19" s="99" t="e">
        <f>名簿!V14</f>
        <v>#REF!</v>
      </c>
      <c r="P19" s="99" t="e">
        <f>名簿!T14</f>
        <v>#REF!</v>
      </c>
      <c r="Q19" s="100" t="e">
        <f>"第"&amp;名簿!X14&amp;"回"</f>
        <v>#REF!</v>
      </c>
      <c r="R19" s="100" t="e">
        <f>名簿!W14</f>
        <v>#REF!</v>
      </c>
      <c r="S19" s="94">
        <f>名簿!B14</f>
        <v>0</v>
      </c>
      <c r="T19" s="101">
        <f>名簿!C14</f>
        <v>0</v>
      </c>
      <c r="U19" s="102">
        <f>名簿!G14</f>
        <v>0</v>
      </c>
      <c r="V19" s="102">
        <f>名簿!H14</f>
        <v>0</v>
      </c>
      <c r="W19" s="101">
        <f>名簿!D14</f>
        <v>0</v>
      </c>
      <c r="X19" s="101">
        <f>名簿!E14</f>
        <v>0</v>
      </c>
      <c r="Y19" s="103">
        <f>名簿!F14</f>
        <v>0</v>
      </c>
      <c r="Z19" s="98" t="e">
        <f>名簿!Y14</f>
        <v>#REF!</v>
      </c>
      <c r="AA19" s="100" t="e">
        <f>名簿!Z14</f>
        <v>#REF!</v>
      </c>
      <c r="AB19" s="100" t="e">
        <f>名簿!AA14</f>
        <v>#REF!</v>
      </c>
      <c r="AC19" s="100" t="e">
        <f>名簿!AB14&amp;"   "&amp;名簿!AC14&amp;"   "&amp;名簿!AD14</f>
        <v>#REF!</v>
      </c>
      <c r="AD19" s="100" t="e">
        <f>名簿!AF14</f>
        <v>#REF!</v>
      </c>
      <c r="AE19" s="100" t="e">
        <f>名簿!AE14</f>
        <v>#REF!</v>
      </c>
      <c r="AF19" s="104"/>
      <c r="AG19" s="105"/>
      <c r="AH19" s="106"/>
      <c r="AI19" s="94"/>
      <c r="AN19" s="108"/>
      <c r="AO19" s="108"/>
    </row>
    <row r="20" spans="1:41" s="63" customFormat="1" ht="30" customHeight="1">
      <c r="A20" s="63" t="e">
        <f t="shared" si="0"/>
        <v>#REF!</v>
      </c>
      <c r="B20" s="63" t="e">
        <f>VLOOKUP(D20,作成要領!$AR$6:$AS$72,2,FALSE)</f>
        <v>#N/A</v>
      </c>
      <c r="C20" s="94">
        <v>14</v>
      </c>
      <c r="D20" s="94"/>
      <c r="E20" s="94" t="e">
        <f>名簿!I15</f>
        <v>#REF!</v>
      </c>
      <c r="F20" s="94" t="e">
        <f>名簿!J15</f>
        <v>#REF!</v>
      </c>
      <c r="G20" s="94" t="e">
        <f>名簿!L15</f>
        <v>#REF!</v>
      </c>
      <c r="H20" s="97" t="e">
        <f>名簿!R15&amp;"   "&amp;名簿!S15</f>
        <v>#REF!</v>
      </c>
      <c r="I20" s="84" t="e">
        <f>名簿!M15</f>
        <v>#REF!</v>
      </c>
      <c r="J20" s="84"/>
      <c r="K20" s="98" t="e">
        <f>名簿!N15</f>
        <v>#REF!</v>
      </c>
      <c r="L20" s="98" t="e">
        <f>名簿!O15</f>
        <v>#REF!</v>
      </c>
      <c r="M20" s="98" t="e">
        <f>名簿!P15</f>
        <v>#REF!</v>
      </c>
      <c r="N20" s="98" t="e">
        <f>名簿!Q15</f>
        <v>#REF!</v>
      </c>
      <c r="O20" s="99" t="e">
        <f>名簿!V15</f>
        <v>#REF!</v>
      </c>
      <c r="P20" s="99" t="e">
        <f>名簿!T15</f>
        <v>#REF!</v>
      </c>
      <c r="Q20" s="100" t="e">
        <f>"第"&amp;名簿!X15&amp;"回"</f>
        <v>#REF!</v>
      </c>
      <c r="R20" s="100" t="e">
        <f>名簿!W15</f>
        <v>#REF!</v>
      </c>
      <c r="S20" s="94">
        <f>名簿!B15</f>
        <v>0</v>
      </c>
      <c r="T20" s="101">
        <f>名簿!C15</f>
        <v>0</v>
      </c>
      <c r="U20" s="102">
        <f>名簿!G15</f>
        <v>0</v>
      </c>
      <c r="V20" s="102">
        <f>名簿!H15</f>
        <v>0</v>
      </c>
      <c r="W20" s="101">
        <f>名簿!D15</f>
        <v>0</v>
      </c>
      <c r="X20" s="101">
        <f>名簿!E15</f>
        <v>0</v>
      </c>
      <c r="Y20" s="103">
        <f>名簿!F15</f>
        <v>0</v>
      </c>
      <c r="Z20" s="98" t="e">
        <f>名簿!Y15</f>
        <v>#REF!</v>
      </c>
      <c r="AA20" s="100" t="e">
        <f>名簿!Z15</f>
        <v>#REF!</v>
      </c>
      <c r="AB20" s="100" t="e">
        <f>名簿!AA15</f>
        <v>#REF!</v>
      </c>
      <c r="AC20" s="100" t="e">
        <f>名簿!AB15&amp;"   "&amp;名簿!AC15&amp;"   "&amp;名簿!AD15</f>
        <v>#REF!</v>
      </c>
      <c r="AD20" s="100" t="e">
        <f>名簿!AF15</f>
        <v>#REF!</v>
      </c>
      <c r="AE20" s="100" t="e">
        <f>名簿!AE15</f>
        <v>#REF!</v>
      </c>
      <c r="AF20" s="104"/>
      <c r="AG20" s="105"/>
      <c r="AH20" s="106"/>
      <c r="AI20" s="94"/>
      <c r="AN20" s="108"/>
      <c r="AO20" s="108"/>
    </row>
    <row r="21" spans="1:41" s="63" customFormat="1" ht="30" customHeight="1">
      <c r="A21" s="63" t="e">
        <f t="shared" si="0"/>
        <v>#REF!</v>
      </c>
      <c r="B21" s="63" t="e">
        <f>VLOOKUP(D21,作成要領!$AR$6:$AS$72,2,FALSE)</f>
        <v>#N/A</v>
      </c>
      <c r="C21" s="94">
        <v>15</v>
      </c>
      <c r="D21" s="94"/>
      <c r="E21" s="94" t="e">
        <f>名簿!I16</f>
        <v>#REF!</v>
      </c>
      <c r="F21" s="94" t="e">
        <f>名簿!J16</f>
        <v>#REF!</v>
      </c>
      <c r="G21" s="94" t="e">
        <f>名簿!L16</f>
        <v>#REF!</v>
      </c>
      <c r="H21" s="97" t="e">
        <f>名簿!R16&amp;"   "&amp;名簿!S16</f>
        <v>#REF!</v>
      </c>
      <c r="I21" s="84" t="e">
        <f>名簿!M16</f>
        <v>#REF!</v>
      </c>
      <c r="J21" s="84"/>
      <c r="K21" s="98" t="e">
        <f>名簿!N16</f>
        <v>#REF!</v>
      </c>
      <c r="L21" s="98" t="e">
        <f>名簿!O16</f>
        <v>#REF!</v>
      </c>
      <c r="M21" s="98" t="e">
        <f>名簿!P16</f>
        <v>#REF!</v>
      </c>
      <c r="N21" s="98" t="e">
        <f>名簿!Q16</f>
        <v>#REF!</v>
      </c>
      <c r="O21" s="99" t="e">
        <f>名簿!V16</f>
        <v>#REF!</v>
      </c>
      <c r="P21" s="99" t="e">
        <f>名簿!T16</f>
        <v>#REF!</v>
      </c>
      <c r="Q21" s="100" t="e">
        <f>"第"&amp;名簿!X16&amp;"回"</f>
        <v>#REF!</v>
      </c>
      <c r="R21" s="100" t="e">
        <f>名簿!W16</f>
        <v>#REF!</v>
      </c>
      <c r="S21" s="94">
        <f>名簿!B16</f>
        <v>0</v>
      </c>
      <c r="T21" s="101">
        <f>名簿!C16</f>
        <v>0</v>
      </c>
      <c r="U21" s="102">
        <f>名簿!G16</f>
        <v>0</v>
      </c>
      <c r="V21" s="102">
        <f>名簿!H16</f>
        <v>0</v>
      </c>
      <c r="W21" s="101">
        <f>名簿!D16</f>
        <v>0</v>
      </c>
      <c r="X21" s="101">
        <f>名簿!E16</f>
        <v>0</v>
      </c>
      <c r="Y21" s="103">
        <f>名簿!F16</f>
        <v>0</v>
      </c>
      <c r="Z21" s="98" t="e">
        <f>名簿!Y16</f>
        <v>#REF!</v>
      </c>
      <c r="AA21" s="100" t="e">
        <f>名簿!Z16</f>
        <v>#REF!</v>
      </c>
      <c r="AB21" s="100" t="e">
        <f>名簿!AA16</f>
        <v>#REF!</v>
      </c>
      <c r="AC21" s="100" t="e">
        <f>名簿!AB16&amp;"   "&amp;名簿!AC16&amp;"   "&amp;名簿!AD16</f>
        <v>#REF!</v>
      </c>
      <c r="AD21" s="100" t="e">
        <f>名簿!AF16</f>
        <v>#REF!</v>
      </c>
      <c r="AE21" s="100" t="e">
        <f>名簿!AE16</f>
        <v>#REF!</v>
      </c>
      <c r="AF21" s="104"/>
      <c r="AG21" s="105"/>
      <c r="AH21" s="106"/>
      <c r="AI21" s="94"/>
      <c r="AN21" s="108"/>
      <c r="AO21" s="108"/>
    </row>
    <row r="22" spans="1:41" s="63" customFormat="1" ht="30" customHeight="1">
      <c r="A22" s="63" t="e">
        <f t="shared" si="0"/>
        <v>#REF!</v>
      </c>
      <c r="B22" s="63" t="e">
        <f>VLOOKUP(D22,作成要領!$AR$6:$AS$72,2,FALSE)</f>
        <v>#N/A</v>
      </c>
      <c r="C22" s="94">
        <v>16</v>
      </c>
      <c r="D22" s="94"/>
      <c r="E22" s="94" t="e">
        <f>名簿!I17</f>
        <v>#REF!</v>
      </c>
      <c r="F22" s="94" t="e">
        <f>名簿!J17</f>
        <v>#REF!</v>
      </c>
      <c r="G22" s="94" t="e">
        <f>名簿!L17</f>
        <v>#REF!</v>
      </c>
      <c r="H22" s="97" t="e">
        <f>名簿!R17&amp;"   "&amp;名簿!S17</f>
        <v>#REF!</v>
      </c>
      <c r="I22" s="84" t="e">
        <f>名簿!M17</f>
        <v>#REF!</v>
      </c>
      <c r="J22" s="84"/>
      <c r="K22" s="98" t="e">
        <f>名簿!N17</f>
        <v>#REF!</v>
      </c>
      <c r="L22" s="98" t="e">
        <f>名簿!O17</f>
        <v>#REF!</v>
      </c>
      <c r="M22" s="98" t="e">
        <f>名簿!P17</f>
        <v>#REF!</v>
      </c>
      <c r="N22" s="98" t="e">
        <f>名簿!Q17</f>
        <v>#REF!</v>
      </c>
      <c r="O22" s="99" t="e">
        <f>名簿!V17</f>
        <v>#REF!</v>
      </c>
      <c r="P22" s="99" t="e">
        <f>名簿!T17</f>
        <v>#REF!</v>
      </c>
      <c r="Q22" s="100" t="e">
        <f>"第"&amp;名簿!X17&amp;"回"</f>
        <v>#REF!</v>
      </c>
      <c r="R22" s="100" t="e">
        <f>名簿!W17</f>
        <v>#REF!</v>
      </c>
      <c r="S22" s="94">
        <f>名簿!B17</f>
        <v>0</v>
      </c>
      <c r="T22" s="101">
        <f>名簿!C17</f>
        <v>0</v>
      </c>
      <c r="U22" s="102">
        <f>名簿!G17</f>
        <v>0</v>
      </c>
      <c r="V22" s="102">
        <f>名簿!H17</f>
        <v>0</v>
      </c>
      <c r="W22" s="101">
        <f>名簿!D17</f>
        <v>0</v>
      </c>
      <c r="X22" s="101">
        <f>名簿!E17</f>
        <v>0</v>
      </c>
      <c r="Y22" s="103">
        <f>名簿!F17</f>
        <v>0</v>
      </c>
      <c r="Z22" s="98" t="e">
        <f>名簿!Y17</f>
        <v>#REF!</v>
      </c>
      <c r="AA22" s="100" t="e">
        <f>名簿!Z17</f>
        <v>#REF!</v>
      </c>
      <c r="AB22" s="100" t="e">
        <f>名簿!AA17</f>
        <v>#REF!</v>
      </c>
      <c r="AC22" s="100" t="e">
        <f>名簿!AB17&amp;"   "&amp;名簿!AC17&amp;"   "&amp;名簿!AD17</f>
        <v>#REF!</v>
      </c>
      <c r="AD22" s="100" t="e">
        <f>名簿!AF17</f>
        <v>#REF!</v>
      </c>
      <c r="AE22" s="100" t="e">
        <f>名簿!AE17</f>
        <v>#REF!</v>
      </c>
      <c r="AF22" s="104"/>
      <c r="AG22" s="105"/>
      <c r="AH22" s="106"/>
      <c r="AI22" s="94"/>
      <c r="AN22" s="108"/>
      <c r="AO22" s="108"/>
    </row>
    <row r="23" spans="1:41" s="63" customFormat="1" ht="30" customHeight="1">
      <c r="A23" s="63" t="e">
        <f t="shared" si="0"/>
        <v>#REF!</v>
      </c>
      <c r="B23" s="63" t="e">
        <f>VLOOKUP(D23,作成要領!$AR$6:$AS$72,2,FALSE)</f>
        <v>#N/A</v>
      </c>
      <c r="C23" s="94">
        <v>17</v>
      </c>
      <c r="D23" s="94"/>
      <c r="E23" s="94" t="e">
        <f>名簿!I18</f>
        <v>#REF!</v>
      </c>
      <c r="F23" s="94" t="e">
        <f>名簿!J18</f>
        <v>#REF!</v>
      </c>
      <c r="G23" s="94" t="e">
        <f>名簿!L18</f>
        <v>#REF!</v>
      </c>
      <c r="H23" s="97" t="e">
        <f>名簿!R18&amp;"   "&amp;名簿!S18</f>
        <v>#REF!</v>
      </c>
      <c r="I23" s="84" t="e">
        <f>名簿!M18</f>
        <v>#REF!</v>
      </c>
      <c r="J23" s="84"/>
      <c r="K23" s="98" t="e">
        <f>名簿!N18</f>
        <v>#REF!</v>
      </c>
      <c r="L23" s="98" t="e">
        <f>名簿!O18</f>
        <v>#REF!</v>
      </c>
      <c r="M23" s="98" t="e">
        <f>名簿!P18</f>
        <v>#REF!</v>
      </c>
      <c r="N23" s="98" t="e">
        <f>名簿!Q18</f>
        <v>#REF!</v>
      </c>
      <c r="O23" s="99" t="e">
        <f>名簿!V18</f>
        <v>#REF!</v>
      </c>
      <c r="P23" s="99" t="e">
        <f>名簿!T18</f>
        <v>#REF!</v>
      </c>
      <c r="Q23" s="100" t="e">
        <f>"第"&amp;名簿!X18&amp;"回"</f>
        <v>#REF!</v>
      </c>
      <c r="R23" s="100" t="e">
        <f>名簿!W18</f>
        <v>#REF!</v>
      </c>
      <c r="S23" s="94">
        <f>名簿!B18</f>
        <v>0</v>
      </c>
      <c r="T23" s="101">
        <f>名簿!C18</f>
        <v>0</v>
      </c>
      <c r="U23" s="102">
        <f>名簿!G18</f>
        <v>0</v>
      </c>
      <c r="V23" s="102">
        <f>名簿!H18</f>
        <v>0</v>
      </c>
      <c r="W23" s="101">
        <f>名簿!D18</f>
        <v>0</v>
      </c>
      <c r="X23" s="101">
        <f>名簿!E18</f>
        <v>0</v>
      </c>
      <c r="Y23" s="103">
        <f>名簿!F18</f>
        <v>0</v>
      </c>
      <c r="Z23" s="98" t="e">
        <f>名簿!Y18</f>
        <v>#REF!</v>
      </c>
      <c r="AA23" s="100" t="e">
        <f>名簿!Z18</f>
        <v>#REF!</v>
      </c>
      <c r="AB23" s="100" t="e">
        <f>名簿!AA18</f>
        <v>#REF!</v>
      </c>
      <c r="AC23" s="100" t="e">
        <f>名簿!AB18&amp;"   "&amp;名簿!AC18&amp;"   "&amp;名簿!AD18</f>
        <v>#REF!</v>
      </c>
      <c r="AD23" s="100" t="e">
        <f>名簿!AF18</f>
        <v>#REF!</v>
      </c>
      <c r="AE23" s="100" t="e">
        <f>名簿!AE18</f>
        <v>#REF!</v>
      </c>
      <c r="AF23" s="104"/>
      <c r="AG23" s="105"/>
      <c r="AH23" s="106"/>
      <c r="AI23" s="94"/>
      <c r="AN23" s="108"/>
      <c r="AO23" s="108"/>
    </row>
    <row r="24" spans="1:41" s="63" customFormat="1" ht="30" customHeight="1">
      <c r="A24" s="63" t="e">
        <f t="shared" si="0"/>
        <v>#REF!</v>
      </c>
      <c r="B24" s="63" t="e">
        <f>VLOOKUP(D24,作成要領!$AR$6:$AS$72,2,FALSE)</f>
        <v>#N/A</v>
      </c>
      <c r="C24" s="94">
        <v>18</v>
      </c>
      <c r="D24" s="94"/>
      <c r="E24" s="94" t="e">
        <f>名簿!I19</f>
        <v>#REF!</v>
      </c>
      <c r="F24" s="94" t="e">
        <f>名簿!J19</f>
        <v>#REF!</v>
      </c>
      <c r="G24" s="94" t="e">
        <f>名簿!L19</f>
        <v>#REF!</v>
      </c>
      <c r="H24" s="97" t="e">
        <f>名簿!R19&amp;"   "&amp;名簿!S19</f>
        <v>#REF!</v>
      </c>
      <c r="I24" s="84" t="e">
        <f>名簿!M19</f>
        <v>#REF!</v>
      </c>
      <c r="J24" s="84"/>
      <c r="K24" s="98" t="e">
        <f>名簿!N19</f>
        <v>#REF!</v>
      </c>
      <c r="L24" s="98" t="e">
        <f>名簿!O19</f>
        <v>#REF!</v>
      </c>
      <c r="M24" s="98" t="e">
        <f>名簿!P19</f>
        <v>#REF!</v>
      </c>
      <c r="N24" s="98" t="e">
        <f>名簿!Q19</f>
        <v>#REF!</v>
      </c>
      <c r="O24" s="99" t="e">
        <f>名簿!V19</f>
        <v>#REF!</v>
      </c>
      <c r="P24" s="99" t="e">
        <f>名簿!T19</f>
        <v>#REF!</v>
      </c>
      <c r="Q24" s="100" t="e">
        <f>"第"&amp;名簿!X19&amp;"回"</f>
        <v>#REF!</v>
      </c>
      <c r="R24" s="100" t="e">
        <f>名簿!W19</f>
        <v>#REF!</v>
      </c>
      <c r="S24" s="94">
        <f>名簿!B19</f>
        <v>0</v>
      </c>
      <c r="T24" s="101">
        <f>名簿!C19</f>
        <v>0</v>
      </c>
      <c r="U24" s="102">
        <f>名簿!G19</f>
        <v>0</v>
      </c>
      <c r="V24" s="102">
        <f>名簿!H19</f>
        <v>0</v>
      </c>
      <c r="W24" s="101">
        <f>名簿!D19</f>
        <v>0</v>
      </c>
      <c r="X24" s="101">
        <f>名簿!E19</f>
        <v>0</v>
      </c>
      <c r="Y24" s="103">
        <f>名簿!F19</f>
        <v>0</v>
      </c>
      <c r="Z24" s="98" t="e">
        <f>名簿!Y19</f>
        <v>#REF!</v>
      </c>
      <c r="AA24" s="100" t="e">
        <f>名簿!Z19</f>
        <v>#REF!</v>
      </c>
      <c r="AB24" s="100" t="e">
        <f>名簿!AA19</f>
        <v>#REF!</v>
      </c>
      <c r="AC24" s="100" t="e">
        <f>名簿!AB19&amp;"   "&amp;名簿!AC19&amp;"   "&amp;名簿!AD19</f>
        <v>#REF!</v>
      </c>
      <c r="AD24" s="100" t="e">
        <f>名簿!AF19</f>
        <v>#REF!</v>
      </c>
      <c r="AE24" s="100" t="e">
        <f>名簿!AE19</f>
        <v>#REF!</v>
      </c>
      <c r="AF24" s="104"/>
      <c r="AG24" s="105"/>
      <c r="AH24" s="106"/>
      <c r="AI24" s="94"/>
      <c r="AN24" s="108"/>
      <c r="AO24" s="108"/>
    </row>
    <row r="25" spans="1:41" s="63" customFormat="1" ht="30" customHeight="1">
      <c r="A25" s="63" t="e">
        <f t="shared" si="0"/>
        <v>#REF!</v>
      </c>
      <c r="B25" s="63" t="e">
        <f>VLOOKUP(D25,作成要領!$AR$6:$AS$72,2,FALSE)</f>
        <v>#N/A</v>
      </c>
      <c r="C25" s="94">
        <v>19</v>
      </c>
      <c r="D25" s="94"/>
      <c r="E25" s="94" t="e">
        <f>名簿!I20</f>
        <v>#REF!</v>
      </c>
      <c r="F25" s="94" t="e">
        <f>名簿!J20</f>
        <v>#REF!</v>
      </c>
      <c r="G25" s="94" t="e">
        <f>名簿!L20</f>
        <v>#REF!</v>
      </c>
      <c r="H25" s="97" t="e">
        <f>名簿!R20&amp;"   "&amp;名簿!S20</f>
        <v>#REF!</v>
      </c>
      <c r="I25" s="84" t="e">
        <f>名簿!M20</f>
        <v>#REF!</v>
      </c>
      <c r="J25" s="84"/>
      <c r="K25" s="98" t="e">
        <f>名簿!N20</f>
        <v>#REF!</v>
      </c>
      <c r="L25" s="98" t="e">
        <f>名簿!O20</f>
        <v>#REF!</v>
      </c>
      <c r="M25" s="98" t="e">
        <f>名簿!P20</f>
        <v>#REF!</v>
      </c>
      <c r="N25" s="98" t="e">
        <f>名簿!Q20</f>
        <v>#REF!</v>
      </c>
      <c r="O25" s="99" t="e">
        <f>名簿!V20</f>
        <v>#REF!</v>
      </c>
      <c r="P25" s="99" t="e">
        <f>名簿!T20</f>
        <v>#REF!</v>
      </c>
      <c r="Q25" s="100" t="e">
        <f>"第"&amp;名簿!X20&amp;"回"</f>
        <v>#REF!</v>
      </c>
      <c r="R25" s="100" t="e">
        <f>名簿!W20</f>
        <v>#REF!</v>
      </c>
      <c r="S25" s="94">
        <f>名簿!B20</f>
        <v>0</v>
      </c>
      <c r="T25" s="101">
        <f>名簿!C20</f>
        <v>0</v>
      </c>
      <c r="U25" s="102">
        <f>名簿!G20</f>
        <v>0</v>
      </c>
      <c r="V25" s="102">
        <f>名簿!H20</f>
        <v>0</v>
      </c>
      <c r="W25" s="101">
        <f>名簿!D20</f>
        <v>0</v>
      </c>
      <c r="X25" s="101">
        <f>名簿!E20</f>
        <v>0</v>
      </c>
      <c r="Y25" s="103">
        <f>名簿!F20</f>
        <v>0</v>
      </c>
      <c r="Z25" s="98" t="e">
        <f>名簿!Y20</f>
        <v>#REF!</v>
      </c>
      <c r="AA25" s="100" t="e">
        <f>名簿!Z20</f>
        <v>#REF!</v>
      </c>
      <c r="AB25" s="100" t="e">
        <f>名簿!AA20</f>
        <v>#REF!</v>
      </c>
      <c r="AC25" s="100" t="e">
        <f>名簿!AB20&amp;"   "&amp;名簿!AC20&amp;"   "&amp;名簿!AD20</f>
        <v>#REF!</v>
      </c>
      <c r="AD25" s="100" t="e">
        <f>名簿!AF20</f>
        <v>#REF!</v>
      </c>
      <c r="AE25" s="100" t="e">
        <f>名簿!AE20</f>
        <v>#REF!</v>
      </c>
      <c r="AF25" s="104"/>
      <c r="AG25" s="105"/>
      <c r="AH25" s="106"/>
      <c r="AI25" s="94"/>
      <c r="AN25" s="108"/>
      <c r="AO25" s="108"/>
    </row>
    <row r="26" spans="1:41" s="63" customFormat="1" ht="30" customHeight="1">
      <c r="A26" s="63" t="e">
        <f t="shared" si="0"/>
        <v>#REF!</v>
      </c>
      <c r="B26" s="63" t="e">
        <f>VLOOKUP(D26,作成要領!$AR$6:$AS$72,2,FALSE)</f>
        <v>#N/A</v>
      </c>
      <c r="C26" s="94">
        <v>20</v>
      </c>
      <c r="D26" s="94"/>
      <c r="E26" s="94" t="e">
        <f>名簿!I21</f>
        <v>#REF!</v>
      </c>
      <c r="F26" s="94" t="e">
        <f>名簿!J21</f>
        <v>#REF!</v>
      </c>
      <c r="G26" s="94" t="e">
        <f>名簿!L21</f>
        <v>#REF!</v>
      </c>
      <c r="H26" s="97" t="e">
        <f>名簿!R21&amp;"   "&amp;名簿!S21</f>
        <v>#REF!</v>
      </c>
      <c r="I26" s="84" t="e">
        <f>名簿!M21</f>
        <v>#REF!</v>
      </c>
      <c r="J26" s="84"/>
      <c r="K26" s="98" t="e">
        <f>名簿!N21</f>
        <v>#REF!</v>
      </c>
      <c r="L26" s="98" t="e">
        <f>名簿!O21</f>
        <v>#REF!</v>
      </c>
      <c r="M26" s="98" t="e">
        <f>名簿!P21</f>
        <v>#REF!</v>
      </c>
      <c r="N26" s="98" t="e">
        <f>名簿!Q21</f>
        <v>#REF!</v>
      </c>
      <c r="O26" s="99" t="e">
        <f>名簿!V21</f>
        <v>#REF!</v>
      </c>
      <c r="P26" s="99" t="e">
        <f>名簿!T21</f>
        <v>#REF!</v>
      </c>
      <c r="Q26" s="100" t="e">
        <f>"第"&amp;名簿!X21&amp;"回"</f>
        <v>#REF!</v>
      </c>
      <c r="R26" s="100" t="e">
        <f>名簿!W21</f>
        <v>#REF!</v>
      </c>
      <c r="S26" s="94">
        <f>名簿!B21</f>
        <v>0</v>
      </c>
      <c r="T26" s="101">
        <f>名簿!C21</f>
        <v>0</v>
      </c>
      <c r="U26" s="102">
        <f>名簿!G21</f>
        <v>0</v>
      </c>
      <c r="V26" s="102">
        <f>名簿!H21</f>
        <v>0</v>
      </c>
      <c r="W26" s="101">
        <f>名簿!D21</f>
        <v>0</v>
      </c>
      <c r="X26" s="101">
        <f>名簿!E21</f>
        <v>0</v>
      </c>
      <c r="Y26" s="103">
        <f>名簿!F21</f>
        <v>0</v>
      </c>
      <c r="Z26" s="98" t="e">
        <f>名簿!Y21</f>
        <v>#REF!</v>
      </c>
      <c r="AA26" s="100" t="e">
        <f>名簿!Z21</f>
        <v>#REF!</v>
      </c>
      <c r="AB26" s="100" t="e">
        <f>名簿!AA21</f>
        <v>#REF!</v>
      </c>
      <c r="AC26" s="100" t="e">
        <f>名簿!AB21&amp;"   "&amp;名簿!AC21&amp;"   "&amp;名簿!AD21</f>
        <v>#REF!</v>
      </c>
      <c r="AD26" s="100" t="e">
        <f>名簿!AF21</f>
        <v>#REF!</v>
      </c>
      <c r="AE26" s="100" t="e">
        <f>名簿!AE21</f>
        <v>#REF!</v>
      </c>
      <c r="AF26" s="104"/>
      <c r="AG26" s="105"/>
      <c r="AH26" s="106"/>
      <c r="AI26" s="94"/>
      <c r="AN26" s="108"/>
      <c r="AO26" s="108"/>
    </row>
    <row r="27" spans="1:41" s="63" customFormat="1" ht="30" customHeight="1">
      <c r="A27" s="63" t="e">
        <f t="shared" si="0"/>
        <v>#REF!</v>
      </c>
      <c r="B27" s="63" t="e">
        <f>VLOOKUP(D27,作成要領!$AR$6:$AS$72,2,FALSE)</f>
        <v>#N/A</v>
      </c>
      <c r="C27" s="94">
        <v>21</v>
      </c>
      <c r="D27" s="94"/>
      <c r="E27" s="94" t="e">
        <f>名簿!I22</f>
        <v>#REF!</v>
      </c>
      <c r="F27" s="94" t="e">
        <f>名簿!J22</f>
        <v>#REF!</v>
      </c>
      <c r="G27" s="94" t="e">
        <f>名簿!L22</f>
        <v>#REF!</v>
      </c>
      <c r="H27" s="97" t="e">
        <f>名簿!R22&amp;"   "&amp;名簿!S22</f>
        <v>#REF!</v>
      </c>
      <c r="I27" s="84" t="e">
        <f>名簿!M22</f>
        <v>#REF!</v>
      </c>
      <c r="J27" s="84"/>
      <c r="K27" s="98" t="e">
        <f>名簿!N22</f>
        <v>#REF!</v>
      </c>
      <c r="L27" s="98" t="e">
        <f>名簿!O22</f>
        <v>#REF!</v>
      </c>
      <c r="M27" s="98" t="e">
        <f>名簿!P22</f>
        <v>#REF!</v>
      </c>
      <c r="N27" s="98" t="e">
        <f>名簿!Q22</f>
        <v>#REF!</v>
      </c>
      <c r="O27" s="99" t="e">
        <f>名簿!V22</f>
        <v>#REF!</v>
      </c>
      <c r="P27" s="99" t="e">
        <f>名簿!T22</f>
        <v>#REF!</v>
      </c>
      <c r="Q27" s="100" t="e">
        <f>"第"&amp;名簿!X22&amp;"回"</f>
        <v>#REF!</v>
      </c>
      <c r="R27" s="100" t="e">
        <f>名簿!W22</f>
        <v>#REF!</v>
      </c>
      <c r="S27" s="94">
        <f>名簿!B22</f>
        <v>0</v>
      </c>
      <c r="T27" s="101">
        <f>名簿!C22</f>
        <v>0</v>
      </c>
      <c r="U27" s="102">
        <f>名簿!G22</f>
        <v>0</v>
      </c>
      <c r="V27" s="102">
        <f>名簿!H22</f>
        <v>0</v>
      </c>
      <c r="W27" s="101">
        <f>名簿!D22</f>
        <v>0</v>
      </c>
      <c r="X27" s="101">
        <f>名簿!E22</f>
        <v>0</v>
      </c>
      <c r="Y27" s="103">
        <f>名簿!F22</f>
        <v>0</v>
      </c>
      <c r="Z27" s="98" t="e">
        <f>名簿!Y22</f>
        <v>#REF!</v>
      </c>
      <c r="AA27" s="100" t="e">
        <f>名簿!Z22</f>
        <v>#REF!</v>
      </c>
      <c r="AB27" s="100" t="e">
        <f>名簿!AA22</f>
        <v>#REF!</v>
      </c>
      <c r="AC27" s="100" t="e">
        <f>名簿!AB22&amp;"   "&amp;名簿!AC22&amp;"   "&amp;名簿!AD22</f>
        <v>#REF!</v>
      </c>
      <c r="AD27" s="100" t="e">
        <f>名簿!AF22</f>
        <v>#REF!</v>
      </c>
      <c r="AE27" s="100" t="e">
        <f>名簿!AE22</f>
        <v>#REF!</v>
      </c>
      <c r="AF27" s="104"/>
      <c r="AG27" s="105"/>
      <c r="AH27" s="106"/>
      <c r="AI27" s="94"/>
      <c r="AN27" s="108"/>
      <c r="AO27" s="108"/>
    </row>
    <row r="28" spans="1:41" s="63" customFormat="1" ht="30" customHeight="1">
      <c r="A28" s="63" t="e">
        <f t="shared" si="0"/>
        <v>#REF!</v>
      </c>
      <c r="B28" s="63" t="e">
        <f>VLOOKUP(D28,作成要領!$AR$6:$AS$72,2,FALSE)</f>
        <v>#N/A</v>
      </c>
      <c r="C28" s="94">
        <v>22</v>
      </c>
      <c r="D28" s="94"/>
      <c r="E28" s="94" t="e">
        <f>名簿!I23</f>
        <v>#REF!</v>
      </c>
      <c r="F28" s="94" t="e">
        <f>名簿!J23</f>
        <v>#REF!</v>
      </c>
      <c r="G28" s="94" t="e">
        <f>名簿!L23</f>
        <v>#REF!</v>
      </c>
      <c r="H28" s="97" t="e">
        <f>名簿!R23&amp;"   "&amp;名簿!S23</f>
        <v>#REF!</v>
      </c>
      <c r="I28" s="84" t="e">
        <f>名簿!M23</f>
        <v>#REF!</v>
      </c>
      <c r="J28" s="84"/>
      <c r="K28" s="98" t="e">
        <f>名簿!N23</f>
        <v>#REF!</v>
      </c>
      <c r="L28" s="98" t="e">
        <f>名簿!O23</f>
        <v>#REF!</v>
      </c>
      <c r="M28" s="98" t="e">
        <f>名簿!P23</f>
        <v>#REF!</v>
      </c>
      <c r="N28" s="98" t="e">
        <f>名簿!Q23</f>
        <v>#REF!</v>
      </c>
      <c r="O28" s="99" t="e">
        <f>名簿!V23</f>
        <v>#REF!</v>
      </c>
      <c r="P28" s="99" t="e">
        <f>名簿!T23</f>
        <v>#REF!</v>
      </c>
      <c r="Q28" s="100" t="e">
        <f>"第"&amp;名簿!X23&amp;"回"</f>
        <v>#REF!</v>
      </c>
      <c r="R28" s="100" t="e">
        <f>名簿!W23</f>
        <v>#REF!</v>
      </c>
      <c r="S28" s="94">
        <f>名簿!B23</f>
        <v>0</v>
      </c>
      <c r="T28" s="101">
        <f>名簿!C23</f>
        <v>0</v>
      </c>
      <c r="U28" s="102">
        <f>名簿!G23</f>
        <v>0</v>
      </c>
      <c r="V28" s="102">
        <f>名簿!H23</f>
        <v>0</v>
      </c>
      <c r="W28" s="101">
        <f>名簿!D23</f>
        <v>0</v>
      </c>
      <c r="X28" s="101">
        <f>名簿!E23</f>
        <v>0</v>
      </c>
      <c r="Y28" s="103">
        <f>名簿!F23</f>
        <v>0</v>
      </c>
      <c r="Z28" s="98" t="e">
        <f>名簿!Y23</f>
        <v>#REF!</v>
      </c>
      <c r="AA28" s="100" t="e">
        <f>名簿!Z23</f>
        <v>#REF!</v>
      </c>
      <c r="AB28" s="100" t="e">
        <f>名簿!AA23</f>
        <v>#REF!</v>
      </c>
      <c r="AC28" s="100" t="e">
        <f>名簿!AB23&amp;"   "&amp;名簿!AC23&amp;"   "&amp;名簿!AD23</f>
        <v>#REF!</v>
      </c>
      <c r="AD28" s="100" t="e">
        <f>名簿!AF23</f>
        <v>#REF!</v>
      </c>
      <c r="AE28" s="100" t="e">
        <f>名簿!AE23</f>
        <v>#REF!</v>
      </c>
      <c r="AF28" s="104"/>
      <c r="AG28" s="105"/>
      <c r="AH28" s="106"/>
      <c r="AI28" s="94"/>
      <c r="AN28" s="108"/>
      <c r="AO28" s="108"/>
    </row>
    <row r="29" spans="1:41" s="63" customFormat="1" ht="30" customHeight="1">
      <c r="A29" s="63" t="e">
        <f t="shared" si="0"/>
        <v>#REF!</v>
      </c>
      <c r="B29" s="63" t="e">
        <f>VLOOKUP(D29,作成要領!$AR$6:$AS$72,2,FALSE)</f>
        <v>#N/A</v>
      </c>
      <c r="C29" s="94">
        <v>23</v>
      </c>
      <c r="D29" s="94"/>
      <c r="E29" s="94" t="e">
        <f>名簿!I24</f>
        <v>#REF!</v>
      </c>
      <c r="F29" s="94" t="e">
        <f>名簿!J24</f>
        <v>#REF!</v>
      </c>
      <c r="G29" s="94" t="e">
        <f>名簿!L24</f>
        <v>#REF!</v>
      </c>
      <c r="H29" s="97" t="e">
        <f>名簿!R24&amp;"   "&amp;名簿!S24</f>
        <v>#REF!</v>
      </c>
      <c r="I29" s="84" t="e">
        <f>名簿!M24</f>
        <v>#REF!</v>
      </c>
      <c r="J29" s="84"/>
      <c r="K29" s="98" t="e">
        <f>名簿!N24</f>
        <v>#REF!</v>
      </c>
      <c r="L29" s="98" t="e">
        <f>名簿!O24</f>
        <v>#REF!</v>
      </c>
      <c r="M29" s="98" t="e">
        <f>名簿!P24</f>
        <v>#REF!</v>
      </c>
      <c r="N29" s="98" t="e">
        <f>名簿!Q24</f>
        <v>#REF!</v>
      </c>
      <c r="O29" s="99" t="e">
        <f>名簿!V24</f>
        <v>#REF!</v>
      </c>
      <c r="P29" s="99" t="e">
        <f>名簿!T24</f>
        <v>#REF!</v>
      </c>
      <c r="Q29" s="100" t="e">
        <f>"第"&amp;名簿!X24&amp;"回"</f>
        <v>#REF!</v>
      </c>
      <c r="R29" s="100" t="e">
        <f>名簿!W24</f>
        <v>#REF!</v>
      </c>
      <c r="S29" s="94">
        <f>名簿!B24</f>
        <v>0</v>
      </c>
      <c r="T29" s="101">
        <f>名簿!C24</f>
        <v>0</v>
      </c>
      <c r="U29" s="102">
        <f>名簿!G24</f>
        <v>0</v>
      </c>
      <c r="V29" s="102">
        <f>名簿!H24</f>
        <v>0</v>
      </c>
      <c r="W29" s="101">
        <f>名簿!D24</f>
        <v>0</v>
      </c>
      <c r="X29" s="101">
        <f>名簿!E24</f>
        <v>0</v>
      </c>
      <c r="Y29" s="103">
        <f>名簿!F24</f>
        <v>0</v>
      </c>
      <c r="Z29" s="98" t="e">
        <f>名簿!Y24</f>
        <v>#REF!</v>
      </c>
      <c r="AA29" s="100" t="e">
        <f>名簿!Z24</f>
        <v>#REF!</v>
      </c>
      <c r="AB29" s="100" t="e">
        <f>名簿!AA24</f>
        <v>#REF!</v>
      </c>
      <c r="AC29" s="100" t="e">
        <f>名簿!AB24&amp;"   "&amp;名簿!AC24&amp;"   "&amp;名簿!AD24</f>
        <v>#REF!</v>
      </c>
      <c r="AD29" s="100" t="e">
        <f>名簿!AF24</f>
        <v>#REF!</v>
      </c>
      <c r="AE29" s="100" t="e">
        <f>名簿!AE24</f>
        <v>#REF!</v>
      </c>
      <c r="AF29" s="104"/>
      <c r="AG29" s="105"/>
      <c r="AH29" s="106"/>
      <c r="AI29" s="94"/>
      <c r="AN29" s="108"/>
      <c r="AO29" s="108"/>
    </row>
    <row r="30" spans="1:41" s="63" customFormat="1" ht="30" customHeight="1">
      <c r="A30" s="63" t="e">
        <f t="shared" si="0"/>
        <v>#REF!</v>
      </c>
      <c r="B30" s="63" t="e">
        <f>VLOOKUP(D30,作成要領!$AR$6:$AS$72,2,FALSE)</f>
        <v>#N/A</v>
      </c>
      <c r="C30" s="94">
        <v>24</v>
      </c>
      <c r="D30" s="94"/>
      <c r="E30" s="94" t="e">
        <f>名簿!I25</f>
        <v>#REF!</v>
      </c>
      <c r="F30" s="94" t="e">
        <f>名簿!J25</f>
        <v>#REF!</v>
      </c>
      <c r="G30" s="94" t="e">
        <f>名簿!L25</f>
        <v>#REF!</v>
      </c>
      <c r="H30" s="97" t="e">
        <f>名簿!R25&amp;"   "&amp;名簿!S25</f>
        <v>#REF!</v>
      </c>
      <c r="I30" s="84" t="e">
        <f>名簿!M25</f>
        <v>#REF!</v>
      </c>
      <c r="J30" s="84"/>
      <c r="K30" s="98" t="e">
        <f>名簿!N25</f>
        <v>#REF!</v>
      </c>
      <c r="L30" s="98" t="e">
        <f>名簿!O25</f>
        <v>#REF!</v>
      </c>
      <c r="M30" s="98" t="e">
        <f>名簿!P25</f>
        <v>#REF!</v>
      </c>
      <c r="N30" s="98" t="e">
        <f>名簿!Q25</f>
        <v>#REF!</v>
      </c>
      <c r="O30" s="99" t="e">
        <f>名簿!V25</f>
        <v>#REF!</v>
      </c>
      <c r="P30" s="99" t="e">
        <f>名簿!T25</f>
        <v>#REF!</v>
      </c>
      <c r="Q30" s="100" t="e">
        <f>"第"&amp;名簿!X25&amp;"回"</f>
        <v>#REF!</v>
      </c>
      <c r="R30" s="100" t="e">
        <f>名簿!W25</f>
        <v>#REF!</v>
      </c>
      <c r="S30" s="94">
        <f>名簿!B25</f>
        <v>0</v>
      </c>
      <c r="T30" s="101">
        <f>名簿!C25</f>
        <v>0</v>
      </c>
      <c r="U30" s="102">
        <f>名簿!G25</f>
        <v>0</v>
      </c>
      <c r="V30" s="102">
        <f>名簿!H25</f>
        <v>0</v>
      </c>
      <c r="W30" s="101">
        <f>名簿!D25</f>
        <v>0</v>
      </c>
      <c r="X30" s="101">
        <f>名簿!E25</f>
        <v>0</v>
      </c>
      <c r="Y30" s="103">
        <f>名簿!F25</f>
        <v>0</v>
      </c>
      <c r="Z30" s="98" t="e">
        <f>名簿!Y25</f>
        <v>#REF!</v>
      </c>
      <c r="AA30" s="100" t="e">
        <f>名簿!Z25</f>
        <v>#REF!</v>
      </c>
      <c r="AB30" s="100" t="e">
        <f>名簿!AA25</f>
        <v>#REF!</v>
      </c>
      <c r="AC30" s="100" t="e">
        <f>名簿!AB25&amp;"   "&amp;名簿!AC25&amp;"   "&amp;名簿!AD25</f>
        <v>#REF!</v>
      </c>
      <c r="AD30" s="100" t="e">
        <f>名簿!AF25</f>
        <v>#REF!</v>
      </c>
      <c r="AE30" s="100" t="e">
        <f>名簿!AE25</f>
        <v>#REF!</v>
      </c>
      <c r="AF30" s="104"/>
      <c r="AG30" s="105"/>
      <c r="AH30" s="106"/>
      <c r="AI30" s="94"/>
      <c r="AN30" s="108"/>
      <c r="AO30" s="108"/>
    </row>
    <row r="31" spans="1:41" s="63" customFormat="1" ht="30" customHeight="1">
      <c r="A31" s="63" t="e">
        <f t="shared" si="0"/>
        <v>#REF!</v>
      </c>
      <c r="B31" s="63" t="e">
        <f>VLOOKUP(D31,作成要領!$AR$6:$AS$72,2,FALSE)</f>
        <v>#N/A</v>
      </c>
      <c r="C31" s="94">
        <v>25</v>
      </c>
      <c r="D31" s="94"/>
      <c r="E31" s="94" t="e">
        <f>名簿!I26</f>
        <v>#REF!</v>
      </c>
      <c r="F31" s="94" t="e">
        <f>名簿!J26</f>
        <v>#REF!</v>
      </c>
      <c r="G31" s="94" t="e">
        <f>名簿!L26</f>
        <v>#REF!</v>
      </c>
      <c r="H31" s="97" t="e">
        <f>名簿!R26&amp;"   "&amp;名簿!S26</f>
        <v>#REF!</v>
      </c>
      <c r="I31" s="84" t="e">
        <f>名簿!M26</f>
        <v>#REF!</v>
      </c>
      <c r="J31" s="84"/>
      <c r="K31" s="98" t="e">
        <f>名簿!N26</f>
        <v>#REF!</v>
      </c>
      <c r="L31" s="98" t="e">
        <f>名簿!O26</f>
        <v>#REF!</v>
      </c>
      <c r="M31" s="98" t="e">
        <f>名簿!P26</f>
        <v>#REF!</v>
      </c>
      <c r="N31" s="98" t="e">
        <f>名簿!Q26</f>
        <v>#REF!</v>
      </c>
      <c r="O31" s="99" t="e">
        <f>名簿!V26</f>
        <v>#REF!</v>
      </c>
      <c r="P31" s="99" t="e">
        <f>名簿!T26</f>
        <v>#REF!</v>
      </c>
      <c r="Q31" s="100" t="e">
        <f>"第"&amp;名簿!X26&amp;"回"</f>
        <v>#REF!</v>
      </c>
      <c r="R31" s="100" t="e">
        <f>名簿!W26</f>
        <v>#REF!</v>
      </c>
      <c r="S31" s="94">
        <f>名簿!B26</f>
        <v>0</v>
      </c>
      <c r="T31" s="101">
        <f>名簿!C26</f>
        <v>0</v>
      </c>
      <c r="U31" s="102">
        <f>名簿!G26</f>
        <v>0</v>
      </c>
      <c r="V31" s="102">
        <f>名簿!H26</f>
        <v>0</v>
      </c>
      <c r="W31" s="101">
        <f>名簿!D26</f>
        <v>0</v>
      </c>
      <c r="X31" s="101">
        <f>名簿!E26</f>
        <v>0</v>
      </c>
      <c r="Y31" s="103">
        <f>名簿!F26</f>
        <v>0</v>
      </c>
      <c r="Z31" s="98" t="e">
        <f>名簿!Y26</f>
        <v>#REF!</v>
      </c>
      <c r="AA31" s="100" t="e">
        <f>名簿!Z26</f>
        <v>#REF!</v>
      </c>
      <c r="AB31" s="100" t="e">
        <f>名簿!AA26</f>
        <v>#REF!</v>
      </c>
      <c r="AC31" s="100" t="e">
        <f>名簿!AB26&amp;"   "&amp;名簿!AC26&amp;"   "&amp;名簿!AD26</f>
        <v>#REF!</v>
      </c>
      <c r="AD31" s="100" t="e">
        <f>名簿!AF26</f>
        <v>#REF!</v>
      </c>
      <c r="AE31" s="100" t="e">
        <f>名簿!AE26</f>
        <v>#REF!</v>
      </c>
      <c r="AF31" s="104"/>
      <c r="AG31" s="105"/>
      <c r="AH31" s="106"/>
      <c r="AI31" s="94"/>
      <c r="AN31" s="108"/>
      <c r="AO31" s="108"/>
    </row>
    <row r="32" spans="1:41" s="63" customFormat="1" ht="30" customHeight="1">
      <c r="A32" s="63" t="e">
        <f t="shared" si="0"/>
        <v>#REF!</v>
      </c>
      <c r="B32" s="63" t="e">
        <f>VLOOKUP(D32,作成要領!$AR$6:$AS$72,2,FALSE)</f>
        <v>#N/A</v>
      </c>
      <c r="C32" s="94">
        <v>26</v>
      </c>
      <c r="D32" s="94"/>
      <c r="E32" s="94" t="e">
        <f>名簿!I27</f>
        <v>#REF!</v>
      </c>
      <c r="F32" s="94" t="e">
        <f>名簿!J27</f>
        <v>#REF!</v>
      </c>
      <c r="G32" s="94" t="e">
        <f>名簿!L27</f>
        <v>#REF!</v>
      </c>
      <c r="H32" s="97" t="e">
        <f>名簿!R27&amp;"   "&amp;名簿!S27</f>
        <v>#REF!</v>
      </c>
      <c r="I32" s="84" t="e">
        <f>名簿!M27</f>
        <v>#REF!</v>
      </c>
      <c r="J32" s="84"/>
      <c r="K32" s="98" t="e">
        <f>名簿!N27</f>
        <v>#REF!</v>
      </c>
      <c r="L32" s="98" t="e">
        <f>名簿!O27</f>
        <v>#REF!</v>
      </c>
      <c r="M32" s="98" t="e">
        <f>名簿!P27</f>
        <v>#REF!</v>
      </c>
      <c r="N32" s="98" t="e">
        <f>名簿!Q27</f>
        <v>#REF!</v>
      </c>
      <c r="O32" s="99" t="e">
        <f>名簿!V27</f>
        <v>#REF!</v>
      </c>
      <c r="P32" s="99" t="e">
        <f>名簿!T27</f>
        <v>#REF!</v>
      </c>
      <c r="Q32" s="100" t="e">
        <f>"第"&amp;名簿!X27&amp;"回"</f>
        <v>#REF!</v>
      </c>
      <c r="R32" s="100" t="e">
        <f>名簿!W27</f>
        <v>#REF!</v>
      </c>
      <c r="S32" s="94">
        <f>名簿!B27</f>
        <v>0</v>
      </c>
      <c r="T32" s="101">
        <f>名簿!C27</f>
        <v>0</v>
      </c>
      <c r="U32" s="102">
        <f>名簿!G27</f>
        <v>0</v>
      </c>
      <c r="V32" s="102">
        <f>名簿!H27</f>
        <v>0</v>
      </c>
      <c r="W32" s="101">
        <f>名簿!D27</f>
        <v>0</v>
      </c>
      <c r="X32" s="101">
        <f>名簿!E27</f>
        <v>0</v>
      </c>
      <c r="Y32" s="103">
        <f>名簿!F27</f>
        <v>0</v>
      </c>
      <c r="Z32" s="98" t="e">
        <f>名簿!Y27</f>
        <v>#REF!</v>
      </c>
      <c r="AA32" s="100" t="e">
        <f>名簿!Z27</f>
        <v>#REF!</v>
      </c>
      <c r="AB32" s="100" t="e">
        <f>名簿!AA27</f>
        <v>#REF!</v>
      </c>
      <c r="AC32" s="100" t="e">
        <f>名簿!AB27&amp;"   "&amp;名簿!AC27&amp;"   "&amp;名簿!AD27</f>
        <v>#REF!</v>
      </c>
      <c r="AD32" s="100" t="e">
        <f>名簿!AF27</f>
        <v>#REF!</v>
      </c>
      <c r="AE32" s="100" t="e">
        <f>名簿!AE27</f>
        <v>#REF!</v>
      </c>
      <c r="AF32" s="104"/>
      <c r="AG32" s="105"/>
      <c r="AH32" s="106"/>
      <c r="AI32" s="94"/>
      <c r="AN32" s="108"/>
      <c r="AO32" s="108"/>
    </row>
    <row r="33" spans="1:41" s="63" customFormat="1" ht="30" customHeight="1">
      <c r="A33" s="63" t="e">
        <f t="shared" si="0"/>
        <v>#REF!</v>
      </c>
      <c r="B33" s="63" t="e">
        <f>VLOOKUP(D33,作成要領!$AR$6:$AS$72,2,FALSE)</f>
        <v>#N/A</v>
      </c>
      <c r="C33" s="94">
        <v>27</v>
      </c>
      <c r="D33" s="94"/>
      <c r="E33" s="94" t="e">
        <f>名簿!I28</f>
        <v>#REF!</v>
      </c>
      <c r="F33" s="94" t="e">
        <f>名簿!J28</f>
        <v>#REF!</v>
      </c>
      <c r="G33" s="94" t="e">
        <f>名簿!L28</f>
        <v>#REF!</v>
      </c>
      <c r="H33" s="97" t="e">
        <f>名簿!R28&amp;"   "&amp;名簿!S28</f>
        <v>#REF!</v>
      </c>
      <c r="I33" s="84" t="e">
        <f>名簿!M28</f>
        <v>#REF!</v>
      </c>
      <c r="J33" s="84"/>
      <c r="K33" s="98" t="e">
        <f>名簿!N28</f>
        <v>#REF!</v>
      </c>
      <c r="L33" s="98" t="e">
        <f>名簿!O28</f>
        <v>#REF!</v>
      </c>
      <c r="M33" s="98" t="e">
        <f>名簿!P28</f>
        <v>#REF!</v>
      </c>
      <c r="N33" s="98" t="e">
        <f>名簿!Q28</f>
        <v>#REF!</v>
      </c>
      <c r="O33" s="99" t="e">
        <f>名簿!V28</f>
        <v>#REF!</v>
      </c>
      <c r="P33" s="99" t="e">
        <f>名簿!T28</f>
        <v>#REF!</v>
      </c>
      <c r="Q33" s="100" t="e">
        <f>"第"&amp;名簿!X28&amp;"回"</f>
        <v>#REF!</v>
      </c>
      <c r="R33" s="100" t="e">
        <f>名簿!W28</f>
        <v>#REF!</v>
      </c>
      <c r="S33" s="94">
        <f>名簿!B28</f>
        <v>0</v>
      </c>
      <c r="T33" s="101">
        <f>名簿!C28</f>
        <v>0</v>
      </c>
      <c r="U33" s="102">
        <f>名簿!G28</f>
        <v>0</v>
      </c>
      <c r="V33" s="102">
        <f>名簿!H28</f>
        <v>0</v>
      </c>
      <c r="W33" s="101">
        <f>名簿!D28</f>
        <v>0</v>
      </c>
      <c r="X33" s="101">
        <f>名簿!E28</f>
        <v>0</v>
      </c>
      <c r="Y33" s="103">
        <f>名簿!F28</f>
        <v>0</v>
      </c>
      <c r="Z33" s="98" t="e">
        <f>名簿!Y28</f>
        <v>#REF!</v>
      </c>
      <c r="AA33" s="100" t="e">
        <f>名簿!Z28</f>
        <v>#REF!</v>
      </c>
      <c r="AB33" s="100" t="e">
        <f>名簿!AA28</f>
        <v>#REF!</v>
      </c>
      <c r="AC33" s="100" t="e">
        <f>名簿!AB28&amp;"   "&amp;名簿!AC28&amp;"   "&amp;名簿!AD28</f>
        <v>#REF!</v>
      </c>
      <c r="AD33" s="100" t="e">
        <f>名簿!AF28</f>
        <v>#REF!</v>
      </c>
      <c r="AE33" s="100" t="e">
        <f>名簿!AE28</f>
        <v>#REF!</v>
      </c>
      <c r="AF33" s="104"/>
      <c r="AG33" s="105"/>
      <c r="AH33" s="106"/>
      <c r="AI33" s="94"/>
      <c r="AN33" s="108"/>
      <c r="AO33" s="108"/>
    </row>
    <row r="34" spans="1:41" s="63" customFormat="1" ht="30" customHeight="1">
      <c r="A34" s="63" t="e">
        <f t="shared" si="0"/>
        <v>#REF!</v>
      </c>
      <c r="B34" s="63" t="e">
        <f>VLOOKUP(D34,作成要領!$AR$6:$AS$72,2,FALSE)</f>
        <v>#N/A</v>
      </c>
      <c r="C34" s="94">
        <v>28</v>
      </c>
      <c r="D34" s="94"/>
      <c r="E34" s="94" t="e">
        <f>名簿!I29</f>
        <v>#REF!</v>
      </c>
      <c r="F34" s="94" t="e">
        <f>名簿!J29</f>
        <v>#REF!</v>
      </c>
      <c r="G34" s="94" t="e">
        <f>名簿!L29</f>
        <v>#REF!</v>
      </c>
      <c r="H34" s="97" t="e">
        <f>名簿!R29&amp;"   "&amp;名簿!S29</f>
        <v>#REF!</v>
      </c>
      <c r="I34" s="84" t="e">
        <f>名簿!M29</f>
        <v>#REF!</v>
      </c>
      <c r="J34" s="84"/>
      <c r="K34" s="98" t="e">
        <f>名簿!N29</f>
        <v>#REF!</v>
      </c>
      <c r="L34" s="98" t="e">
        <f>名簿!O29</f>
        <v>#REF!</v>
      </c>
      <c r="M34" s="98" t="e">
        <f>名簿!P29</f>
        <v>#REF!</v>
      </c>
      <c r="N34" s="98" t="e">
        <f>名簿!Q29</f>
        <v>#REF!</v>
      </c>
      <c r="O34" s="99" t="e">
        <f>名簿!V29</f>
        <v>#REF!</v>
      </c>
      <c r="P34" s="99" t="e">
        <f>名簿!T29</f>
        <v>#REF!</v>
      </c>
      <c r="Q34" s="100" t="e">
        <f>"第"&amp;名簿!X29&amp;"回"</f>
        <v>#REF!</v>
      </c>
      <c r="R34" s="100" t="e">
        <f>名簿!W29</f>
        <v>#REF!</v>
      </c>
      <c r="S34" s="94">
        <f>名簿!B29</f>
        <v>0</v>
      </c>
      <c r="T34" s="101">
        <f>名簿!C29</f>
        <v>0</v>
      </c>
      <c r="U34" s="102">
        <f>名簿!G29</f>
        <v>0</v>
      </c>
      <c r="V34" s="102">
        <f>名簿!H29</f>
        <v>0</v>
      </c>
      <c r="W34" s="101">
        <f>名簿!D29</f>
        <v>0</v>
      </c>
      <c r="X34" s="101">
        <f>名簿!E29</f>
        <v>0</v>
      </c>
      <c r="Y34" s="103">
        <f>名簿!F29</f>
        <v>0</v>
      </c>
      <c r="Z34" s="98" t="e">
        <f>名簿!Y29</f>
        <v>#REF!</v>
      </c>
      <c r="AA34" s="100" t="e">
        <f>名簿!Z29</f>
        <v>#REF!</v>
      </c>
      <c r="AB34" s="100" t="e">
        <f>名簿!AA29</f>
        <v>#REF!</v>
      </c>
      <c r="AC34" s="100" t="e">
        <f>名簿!AB29&amp;"   "&amp;名簿!AC29&amp;"   "&amp;名簿!AD29</f>
        <v>#REF!</v>
      </c>
      <c r="AD34" s="100" t="e">
        <f>名簿!AF29</f>
        <v>#REF!</v>
      </c>
      <c r="AE34" s="100" t="e">
        <f>名簿!AE29</f>
        <v>#REF!</v>
      </c>
      <c r="AF34" s="104"/>
      <c r="AG34" s="105"/>
      <c r="AH34" s="106"/>
      <c r="AI34" s="94"/>
      <c r="AN34" s="108"/>
      <c r="AO34" s="108"/>
    </row>
    <row r="35" spans="1:41" s="63" customFormat="1" ht="30" customHeight="1">
      <c r="A35" s="63" t="e">
        <f t="shared" si="0"/>
        <v>#REF!</v>
      </c>
      <c r="B35" s="63" t="e">
        <f>VLOOKUP(D35,作成要領!$AR$6:$AS$72,2,FALSE)</f>
        <v>#N/A</v>
      </c>
      <c r="C35" s="94">
        <v>29</v>
      </c>
      <c r="D35" s="94"/>
      <c r="E35" s="94" t="e">
        <f>名簿!I30</f>
        <v>#REF!</v>
      </c>
      <c r="F35" s="94" t="e">
        <f>名簿!J30</f>
        <v>#REF!</v>
      </c>
      <c r="G35" s="94" t="e">
        <f>名簿!L30</f>
        <v>#REF!</v>
      </c>
      <c r="H35" s="97" t="e">
        <f>名簿!R30&amp;"   "&amp;名簿!S30</f>
        <v>#REF!</v>
      </c>
      <c r="I35" s="84" t="e">
        <f>名簿!M30</f>
        <v>#REF!</v>
      </c>
      <c r="J35" s="84"/>
      <c r="K35" s="98" t="e">
        <f>名簿!N30</f>
        <v>#REF!</v>
      </c>
      <c r="L35" s="98" t="e">
        <f>名簿!O30</f>
        <v>#REF!</v>
      </c>
      <c r="M35" s="98" t="e">
        <f>名簿!P30</f>
        <v>#REF!</v>
      </c>
      <c r="N35" s="98" t="e">
        <f>名簿!Q30</f>
        <v>#REF!</v>
      </c>
      <c r="O35" s="99" t="e">
        <f>名簿!V30</f>
        <v>#REF!</v>
      </c>
      <c r="P35" s="99" t="e">
        <f>名簿!T30</f>
        <v>#REF!</v>
      </c>
      <c r="Q35" s="100" t="e">
        <f>"第"&amp;名簿!X30&amp;"回"</f>
        <v>#REF!</v>
      </c>
      <c r="R35" s="100" t="e">
        <f>名簿!W30</f>
        <v>#REF!</v>
      </c>
      <c r="S35" s="94">
        <f>名簿!B30</f>
        <v>0</v>
      </c>
      <c r="T35" s="101">
        <f>名簿!C30</f>
        <v>0</v>
      </c>
      <c r="U35" s="102">
        <f>名簿!G30</f>
        <v>0</v>
      </c>
      <c r="V35" s="102">
        <f>名簿!H30</f>
        <v>0</v>
      </c>
      <c r="W35" s="101">
        <f>名簿!D30</f>
        <v>0</v>
      </c>
      <c r="X35" s="101">
        <f>名簿!E30</f>
        <v>0</v>
      </c>
      <c r="Y35" s="103">
        <f>名簿!F30</f>
        <v>0</v>
      </c>
      <c r="Z35" s="98" t="e">
        <f>名簿!Y30</f>
        <v>#REF!</v>
      </c>
      <c r="AA35" s="100" t="e">
        <f>名簿!Z30</f>
        <v>#REF!</v>
      </c>
      <c r="AB35" s="100" t="e">
        <f>名簿!AA30</f>
        <v>#REF!</v>
      </c>
      <c r="AC35" s="100" t="e">
        <f>名簿!AB30&amp;"   "&amp;名簿!AC30&amp;"   "&amp;名簿!AD30</f>
        <v>#REF!</v>
      </c>
      <c r="AD35" s="100" t="e">
        <f>名簿!AF30</f>
        <v>#REF!</v>
      </c>
      <c r="AE35" s="100" t="e">
        <f>名簿!AE30</f>
        <v>#REF!</v>
      </c>
      <c r="AF35" s="100"/>
      <c r="AG35" s="105"/>
      <c r="AH35" s="106"/>
      <c r="AI35" s="94"/>
      <c r="AN35" s="108"/>
      <c r="AO35" s="108"/>
    </row>
    <row r="36" spans="1:41" s="63" customFormat="1" ht="30" customHeight="1">
      <c r="A36" s="63" t="e">
        <f t="shared" si="0"/>
        <v>#REF!</v>
      </c>
      <c r="B36" s="63" t="e">
        <f>VLOOKUP(D36,作成要領!$AR$6:$AS$72,2,FALSE)</f>
        <v>#N/A</v>
      </c>
      <c r="C36" s="94">
        <v>30</v>
      </c>
      <c r="D36" s="94"/>
      <c r="E36" s="94" t="e">
        <f>名簿!I31</f>
        <v>#REF!</v>
      </c>
      <c r="F36" s="94" t="e">
        <f>名簿!J31</f>
        <v>#REF!</v>
      </c>
      <c r="G36" s="94" t="e">
        <f>名簿!L31</f>
        <v>#REF!</v>
      </c>
      <c r="H36" s="97" t="e">
        <f>名簿!R31&amp;"   "&amp;名簿!S31</f>
        <v>#REF!</v>
      </c>
      <c r="I36" s="84" t="e">
        <f>名簿!M31</f>
        <v>#REF!</v>
      </c>
      <c r="J36" s="84"/>
      <c r="K36" s="98" t="e">
        <f>名簿!N31</f>
        <v>#REF!</v>
      </c>
      <c r="L36" s="98" t="e">
        <f>名簿!O31</f>
        <v>#REF!</v>
      </c>
      <c r="M36" s="98" t="e">
        <f>名簿!P31</f>
        <v>#REF!</v>
      </c>
      <c r="N36" s="98" t="e">
        <f>名簿!Q31</f>
        <v>#REF!</v>
      </c>
      <c r="O36" s="99" t="e">
        <f>名簿!V31</f>
        <v>#REF!</v>
      </c>
      <c r="P36" s="99" t="e">
        <f>名簿!T31</f>
        <v>#REF!</v>
      </c>
      <c r="Q36" s="100" t="e">
        <f>"第"&amp;名簿!X31&amp;"回"</f>
        <v>#REF!</v>
      </c>
      <c r="R36" s="100" t="e">
        <f>名簿!W31</f>
        <v>#REF!</v>
      </c>
      <c r="S36" s="94">
        <f>名簿!B31</f>
        <v>0</v>
      </c>
      <c r="T36" s="101">
        <f>名簿!C31</f>
        <v>0</v>
      </c>
      <c r="U36" s="102">
        <f>名簿!G31</f>
        <v>0</v>
      </c>
      <c r="V36" s="102">
        <f>名簿!H31</f>
        <v>0</v>
      </c>
      <c r="W36" s="101">
        <f>名簿!D31</f>
        <v>0</v>
      </c>
      <c r="X36" s="101">
        <f>名簿!E31</f>
        <v>0</v>
      </c>
      <c r="Y36" s="103">
        <f>名簿!F31</f>
        <v>0</v>
      </c>
      <c r="Z36" s="98" t="e">
        <f>名簿!Y31</f>
        <v>#REF!</v>
      </c>
      <c r="AA36" s="100" t="e">
        <f>名簿!Z31</f>
        <v>#REF!</v>
      </c>
      <c r="AB36" s="100" t="e">
        <f>名簿!AA31</f>
        <v>#REF!</v>
      </c>
      <c r="AC36" s="100" t="e">
        <f>名簿!AB31&amp;"   "&amp;名簿!AC31&amp;"   "&amp;名簿!AD31</f>
        <v>#REF!</v>
      </c>
      <c r="AD36" s="100" t="e">
        <f>名簿!AF31</f>
        <v>#REF!</v>
      </c>
      <c r="AE36" s="100" t="e">
        <f>名簿!AE31</f>
        <v>#REF!</v>
      </c>
      <c r="AF36" s="104"/>
      <c r="AG36" s="105"/>
      <c r="AH36" s="106"/>
      <c r="AI36" s="94"/>
      <c r="AN36" s="108"/>
      <c r="AO36" s="108"/>
    </row>
    <row r="37" spans="1:41" s="75" customFormat="1" ht="30" customHeight="1">
      <c r="A37" s="63">
        <f>Q37</f>
        <v>0</v>
      </c>
      <c r="B37" s="63" t="e">
        <f>VLOOKUP(D37,作成要領!$AR$6:$AS$72,2,FALSE)</f>
        <v>#N/A</v>
      </c>
      <c r="C37" s="94"/>
      <c r="D37" s="94"/>
      <c r="E37" s="94"/>
      <c r="F37" s="95"/>
      <c r="G37" s="96"/>
      <c r="H37" s="97"/>
      <c r="I37" s="84"/>
      <c r="J37" s="84"/>
      <c r="K37" s="98"/>
      <c r="L37" s="97"/>
      <c r="M37" s="98"/>
      <c r="N37" s="97"/>
      <c r="O37" s="97"/>
      <c r="P37" s="97"/>
      <c r="Q37" s="100"/>
      <c r="R37" s="100"/>
      <c r="S37" s="94"/>
      <c r="T37" s="101"/>
      <c r="U37" s="102"/>
      <c r="V37" s="102"/>
      <c r="W37" s="101"/>
      <c r="X37" s="107"/>
      <c r="Y37" s="103"/>
      <c r="Z37" s="98"/>
      <c r="AA37" s="100"/>
      <c r="AB37" s="100"/>
      <c r="AC37" s="100"/>
      <c r="AD37" s="100">
        <f>名簿!AF32</f>
        <v>0</v>
      </c>
      <c r="AE37" s="100">
        <f>名簿!AE32</f>
        <v>0</v>
      </c>
      <c r="AF37" s="104"/>
      <c r="AG37" s="105"/>
      <c r="AH37" s="106"/>
      <c r="AI37" s="94"/>
      <c r="AJ37" s="63"/>
      <c r="AN37" s="108"/>
      <c r="AO37" s="108"/>
    </row>
    <row r="38" spans="1:41" s="75" customFormat="1" ht="30" customHeight="1">
      <c r="B38" s="63"/>
      <c r="C38" s="94"/>
      <c r="D38" s="94"/>
      <c r="E38" s="94"/>
      <c r="F38" s="95"/>
      <c r="G38" s="96"/>
      <c r="H38" s="97"/>
      <c r="I38" s="84"/>
      <c r="J38" s="84"/>
      <c r="K38" s="98"/>
      <c r="L38" s="97"/>
      <c r="M38" s="98"/>
      <c r="N38" s="97"/>
      <c r="O38" s="97"/>
      <c r="P38" s="97"/>
      <c r="Q38" s="100"/>
      <c r="R38" s="100"/>
      <c r="S38" s="94"/>
      <c r="T38" s="101"/>
      <c r="U38" s="102"/>
      <c r="V38" s="102"/>
      <c r="W38" s="101"/>
      <c r="X38" s="107"/>
      <c r="Y38" s="103"/>
      <c r="Z38" s="98"/>
      <c r="AA38" s="100"/>
      <c r="AB38" s="100"/>
      <c r="AC38" s="100"/>
      <c r="AD38" s="100"/>
      <c r="AE38" s="100"/>
      <c r="AF38" s="104"/>
      <c r="AG38" s="105"/>
      <c r="AH38" s="106"/>
      <c r="AI38" s="94"/>
      <c r="AJ38" s="63"/>
      <c r="AN38" s="108"/>
      <c r="AO38" s="108"/>
    </row>
    <row r="39" spans="1:41" ht="13">
      <c r="B39" s="68"/>
      <c r="AN39" s="108"/>
      <c r="AO39" s="108"/>
    </row>
    <row r="40" spans="1:41" ht="13">
      <c r="AN40" s="108"/>
      <c r="AO40" s="108"/>
    </row>
    <row r="41" spans="1:41" ht="13">
      <c r="AN41" s="108"/>
      <c r="AO41" s="108"/>
    </row>
    <row r="42" spans="1:41" ht="13">
      <c r="AN42" s="108"/>
      <c r="AO42" s="108"/>
    </row>
    <row r="43" spans="1:41" ht="13">
      <c r="AN43" s="108"/>
      <c r="AO43" s="108"/>
    </row>
    <row r="44" spans="1:41" ht="13">
      <c r="AN44" s="108"/>
      <c r="AO44" s="108"/>
    </row>
    <row r="45" spans="1:41" ht="13">
      <c r="AN45" s="108"/>
      <c r="AO45" s="108"/>
    </row>
    <row r="46" spans="1:41" ht="13">
      <c r="AN46" s="108"/>
      <c r="AO46" s="108"/>
    </row>
    <row r="47" spans="1:41" ht="13">
      <c r="AN47" s="108"/>
      <c r="AO47" s="108"/>
    </row>
    <row r="48" spans="1:41" ht="13">
      <c r="AN48" s="108"/>
      <c r="AO48" s="108"/>
    </row>
    <row r="49" spans="40:41" ht="13">
      <c r="AN49" s="108"/>
      <c r="AO49" s="108"/>
    </row>
    <row r="50" spans="40:41" ht="13">
      <c r="AN50" s="108"/>
      <c r="AO50" s="108"/>
    </row>
    <row r="51" spans="40:41" ht="13">
      <c r="AN51" s="108"/>
      <c r="AO51" s="108"/>
    </row>
    <row r="52" spans="40:41" ht="13">
      <c r="AN52" s="108"/>
      <c r="AO52" s="108"/>
    </row>
    <row r="53" spans="40:41" ht="13">
      <c r="AN53" s="108"/>
      <c r="AO53" s="108"/>
    </row>
    <row r="54" spans="40:41" ht="13">
      <c r="AN54" s="108"/>
      <c r="AO54" s="108"/>
    </row>
    <row r="55" spans="40:41" ht="13">
      <c r="AN55" s="108"/>
      <c r="AO55" s="108"/>
    </row>
    <row r="56" spans="40:41" ht="13">
      <c r="AN56" s="108"/>
      <c r="AO56" s="108"/>
    </row>
    <row r="57" spans="40:41" ht="13">
      <c r="AN57" s="108"/>
      <c r="AO57" s="108"/>
    </row>
    <row r="58" spans="40:41" ht="13">
      <c r="AN58" s="108"/>
      <c r="AO58" s="108"/>
    </row>
    <row r="59" spans="40:41" ht="13">
      <c r="AN59" s="108"/>
      <c r="AO59" s="108"/>
    </row>
    <row r="60" spans="40:41" ht="13">
      <c r="AN60" s="108"/>
      <c r="AO60" s="108"/>
    </row>
    <row r="61" spans="40:41" ht="13">
      <c r="AN61" s="108"/>
      <c r="AO61" s="108"/>
    </row>
    <row r="62" spans="40:41" ht="13">
      <c r="AN62" s="108"/>
      <c r="AO62" s="108"/>
    </row>
    <row r="63" spans="40:41" ht="13">
      <c r="AN63" s="108"/>
      <c r="AO63" s="108"/>
    </row>
    <row r="64" spans="40:41" ht="13">
      <c r="AN64" s="108"/>
      <c r="AO64" s="108"/>
    </row>
    <row r="65" spans="40:41" ht="13">
      <c r="AN65" s="108"/>
      <c r="AO65" s="108"/>
    </row>
    <row r="66" spans="40:41" ht="13">
      <c r="AN66" s="108"/>
      <c r="AO66" s="108"/>
    </row>
    <row r="67" spans="40:41" ht="13">
      <c r="AN67" s="108"/>
      <c r="AO67" s="108"/>
    </row>
    <row r="68" spans="40:41" ht="13">
      <c r="AN68" s="108"/>
      <c r="AO68" s="108"/>
    </row>
    <row r="69" spans="40:41" ht="13">
      <c r="AN69" s="108"/>
      <c r="AO69" s="108"/>
    </row>
    <row r="70" spans="40:41" ht="13">
      <c r="AN70" s="108"/>
      <c r="AO70" s="108"/>
    </row>
    <row r="71" spans="40:41" ht="13">
      <c r="AN71" s="108"/>
      <c r="AO71" s="108"/>
    </row>
    <row r="72" spans="40:41" ht="13">
      <c r="AN72" s="108"/>
      <c r="AO72" s="108"/>
    </row>
  </sheetData>
  <autoFilter ref="B6:AH37" xr:uid="{B2BC02CE-4287-4A43-87D3-9DB75BAE685E}"/>
  <mergeCells count="2">
    <mergeCell ref="C3:I3"/>
    <mergeCell ref="C5:I5"/>
  </mergeCells>
  <phoneticPr fontId="4"/>
  <conditionalFormatting sqref="E37">
    <cfRule type="duplicateValues" dxfId="10" priority="44"/>
  </conditionalFormatting>
  <conditionalFormatting sqref="E37:E38">
    <cfRule type="duplicateValues" dxfId="9" priority="6"/>
    <cfRule type="duplicateValues" dxfId="8" priority="11"/>
  </conditionalFormatting>
  <conditionalFormatting sqref="F37">
    <cfRule type="duplicateValues" dxfId="7" priority="45"/>
  </conditionalFormatting>
  <conditionalFormatting sqref="F37:F38">
    <cfRule type="duplicateValues" dxfId="6" priority="5"/>
  </conditionalFormatting>
  <conditionalFormatting sqref="F39:F1048576 F1:F6">
    <cfRule type="duplicateValues" dxfId="5" priority="39"/>
  </conditionalFormatting>
  <conditionalFormatting sqref="AG7:AG37">
    <cfRule type="cellIs" dxfId="4" priority="36" operator="equal">
      <formula>""</formula>
    </cfRule>
    <cfRule type="containsText" dxfId="3" priority="38" operator="containsText" text="　">
      <formula>NOT(ISERROR(SEARCH("　",AG7)))</formula>
    </cfRule>
  </conditionalFormatting>
  <conditionalFormatting sqref="AG7:AG38">
    <cfRule type="cellIs" priority="9" operator="equal">
      <formula>""</formula>
    </cfRule>
  </conditionalFormatting>
  <conditionalFormatting sqref="AG37:AG38">
    <cfRule type="cellIs" dxfId="2" priority="8" operator="equal">
      <formula>""</formula>
    </cfRule>
    <cfRule type="containsText" dxfId="1" priority="10" operator="containsText" text="　">
      <formula>NOT(ISERROR(SEARCH("　",AG37)))</formula>
    </cfRule>
  </conditionalFormatting>
  <conditionalFormatting sqref="AH7:AH38">
    <cfRule type="cellIs" dxfId="0" priority="7" operator="between">
      <formula>0.0000115740740740741</formula>
      <formula>0.00137731481481481</formula>
    </cfRule>
  </conditionalFormatting>
  <printOptions horizontalCentered="1"/>
  <pageMargins left="0.19685039370078741" right="0.19685039370078741" top="0.39370078740157483" bottom="0.39370078740157483" header="0.51181102362204722" footer="0.51181102362204722"/>
  <pageSetup paperSize="9" scale="75"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募集案内</vt:lpstr>
      <vt:lpstr>募集要項等</vt:lpstr>
      <vt:lpstr>作成要領</vt:lpstr>
      <vt:lpstr>受講者申込書(青森県)</vt:lpstr>
      <vt:lpstr>名簿</vt:lpstr>
      <vt:lpstr>名簿１</vt:lpstr>
      <vt:lpstr>'受講者申込書(青森県)'!Print_Area</vt:lpstr>
      <vt:lpstr>募集案内!Print_Area</vt:lpstr>
      <vt:lpstr>名簿１!Print_Area</vt:lpstr>
      <vt:lpstr>名簿１!Print_Titles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板垣　李奈</cp:lastModifiedBy>
  <dcterms:modified xsi:type="dcterms:W3CDTF">2025-05-01T09:44:17Z</dcterms:modified>
</cp:coreProperties>
</file>