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tabRatio="908" activeTab="0"/>
  </bookViews>
  <sheets>
    <sheet name="評価シート（様式）" sheetId="1" r:id="rId1"/>
    <sheet name="フィードバックシート（様式）" sheetId="2" r:id="rId2"/>
    <sheet name="評価結果報告書（様式）" sheetId="3" r:id="rId3"/>
    <sheet name="評価結果報告書（提出用)" sheetId="4" r:id="rId4"/>
    <sheet name="評①" sheetId="5" r:id="rId5"/>
    <sheet name="評②" sheetId="6" r:id="rId6"/>
    <sheet name="評③" sheetId="7" r:id="rId7"/>
    <sheet name="評④" sheetId="8" r:id="rId8"/>
    <sheet name="評⑤" sheetId="9" r:id="rId9"/>
    <sheet name="評⑥" sheetId="10" r:id="rId10"/>
    <sheet name="評⑦" sheetId="11" r:id="rId11"/>
    <sheet name="評⑧" sheetId="12" r:id="rId12"/>
    <sheet name="評⑨" sheetId="13" r:id="rId13"/>
    <sheet name="評⑩" sheetId="14" r:id="rId14"/>
    <sheet name="フ (1)" sheetId="15" r:id="rId15"/>
    <sheet name="フ (2)" sheetId="16" r:id="rId16"/>
    <sheet name="フ (3)" sheetId="17" r:id="rId17"/>
    <sheet name="フ (4)" sheetId="18" r:id="rId18"/>
    <sheet name="フ (5)" sheetId="19" r:id="rId19"/>
    <sheet name="フ (6)" sheetId="20" r:id="rId20"/>
    <sheet name="フ (7)" sheetId="21" r:id="rId21"/>
    <sheet name="フ (8)" sheetId="22" r:id="rId22"/>
    <sheet name="フ (9)" sheetId="23" r:id="rId23"/>
    <sheet name="フ (10)" sheetId="24" r:id="rId24"/>
  </sheets>
  <definedNames>
    <definedName name="_xlnm.Print_Area" localSheetId="14">'フ (1)'!$A$1:$K$44</definedName>
    <definedName name="_xlnm.Print_Area" localSheetId="23">'フ (10)'!$A$1:$K$44</definedName>
    <definedName name="_xlnm.Print_Area" localSheetId="15">'フ (2)'!$A$1:$K$44</definedName>
    <definedName name="_xlnm.Print_Area" localSheetId="16">'フ (3)'!$A$1:$K$44</definedName>
    <definedName name="_xlnm.Print_Area" localSheetId="17">'フ (4)'!$A$1:$K$44</definedName>
    <definedName name="_xlnm.Print_Area" localSheetId="18">'フ (5)'!$A$1:$K$44</definedName>
    <definedName name="_xlnm.Print_Area" localSheetId="19">'フ (6)'!$A$1:$K$44</definedName>
    <definedName name="_xlnm.Print_Area" localSheetId="20">'フ (7)'!$A$1:$K$44</definedName>
    <definedName name="_xlnm.Print_Area" localSheetId="21">'フ (8)'!$A$1:$K$44</definedName>
    <definedName name="_xlnm.Print_Area" localSheetId="22">'フ (9)'!$A$1:$K$44</definedName>
    <definedName name="_xlnm.Print_Area" localSheetId="1">'フィードバックシート（様式）'!$A$1:$K$44</definedName>
    <definedName name="_xlnm.Print_Area" localSheetId="4">'評①'!$A$1:$K$47</definedName>
    <definedName name="_xlnm.Print_Area" localSheetId="5">'評②'!$A$1:$K$47</definedName>
    <definedName name="_xlnm.Print_Area" localSheetId="6">'評③'!$A$1:$K$47</definedName>
    <definedName name="_xlnm.Print_Area" localSheetId="7">'評④'!$A$1:$K$47</definedName>
    <definedName name="_xlnm.Print_Area" localSheetId="8">'評⑤'!$A$1:$K$47</definedName>
    <definedName name="_xlnm.Print_Area" localSheetId="9">'評⑥'!$A$1:$K$47</definedName>
    <definedName name="_xlnm.Print_Area" localSheetId="10">'評⑦'!$A$1:$K$47</definedName>
    <definedName name="_xlnm.Print_Area" localSheetId="11">'評⑧'!$A$1:$K$47</definedName>
    <definedName name="_xlnm.Print_Area" localSheetId="12">'評⑨'!$A$1:$K$47</definedName>
    <definedName name="_xlnm.Print_Area" localSheetId="13">'評⑩'!$A$1:$K$47</definedName>
    <definedName name="_xlnm.Print_Area" localSheetId="0">'評価シート（様式）'!$A$1:$K$47</definedName>
    <definedName name="_xlnm.Print_Area" localSheetId="3">'評価結果報告書（提出用)'!$A$1:$O$40</definedName>
    <definedName name="_xlnm.Print_Area" localSheetId="2">'評価結果報告書（様式）'!$A$1:$O$25</definedName>
    <definedName name="_xlnm.Print_Titles" localSheetId="3">'評価結果報告書（提出用)'!$1:$10</definedName>
    <definedName name="_xlnm.Print_Titles" localSheetId="2">'評価結果報告書（様式）'!$1:$9</definedName>
  </definedNames>
  <calcPr fullCalcOnLoad="1"/>
</workbook>
</file>

<file path=xl/sharedStrings.xml><?xml version="1.0" encoding="utf-8"?>
<sst xmlns="http://schemas.openxmlformats.org/spreadsheetml/2006/main" count="762" uniqueCount="51">
  <si>
    <t>職務の具体例</t>
  </si>
  <si>
    <t>評価項目　(職務分類）</t>
  </si>
  <si>
    <t>評 価 シ ー ト</t>
  </si>
  <si>
    <t>氏　　名</t>
  </si>
  <si>
    <t>第１次評価</t>
  </si>
  <si>
    <t>第２次評価者</t>
  </si>
  <si>
    <t>第１次評価者</t>
  </si>
  <si>
    <t>通し番号</t>
  </si>
  <si>
    <t>特記事項</t>
  </si>
  <si>
    <t>教育委員会</t>
  </si>
  <si>
    <t>第２次評価</t>
  </si>
  <si>
    <t>所　　属</t>
  </si>
  <si>
    <t>評　価　期　間</t>
  </si>
  <si>
    <t>評　価　結　果　報　告　書</t>
  </si>
  <si>
    <t>～</t>
  </si>
  <si>
    <t>調整者</t>
  </si>
  <si>
    <t>能力
評価</t>
  </si>
  <si>
    <t>業績
評価</t>
  </si>
  <si>
    <t>能力評価</t>
  </si>
  <si>
    <t>業績評価</t>
  </si>
  <si>
    <t>調整</t>
  </si>
  <si>
    <t>評価期間：</t>
  </si>
  <si>
    <t>評価後の指導・助言（必要に応じ記入）</t>
  </si>
  <si>
    <t>　能力評価（総合）</t>
  </si>
  <si>
    <t>　業績評価（総合）</t>
  </si>
  <si>
    <t>第１次評価者</t>
  </si>
  <si>
    <t>第２次評価者</t>
  </si>
  <si>
    <t>（上段）第１次評価／（中段）第２次評価／（下段）調整</t>
  </si>
  <si>
    <t>【評価者コメント】</t>
  </si>
  <si>
    <t>職名</t>
  </si>
  <si>
    <t>氏名</t>
  </si>
  <si>
    <t>特記
事項</t>
  </si>
  <si>
    <t>評価者コメント
（能力評価）</t>
  </si>
  <si>
    <t>評価者コメント
（業績評価）</t>
  </si>
  <si>
    <t>評価
（総合）</t>
  </si>
  <si>
    <t>（定期・条件・臨時）</t>
  </si>
  <si>
    <t>フ ィ ー ド バ ッ ク シ ー ト</t>
  </si>
  <si>
    <t>所　　属</t>
  </si>
  <si>
    <t>氏　　名</t>
  </si>
  <si>
    <t>共　　通（意　欲）</t>
  </si>
  <si>
    <t>評価の分類</t>
  </si>
  <si>
    <r>
      <t xml:space="preserve">共通
</t>
    </r>
    <r>
      <rPr>
        <sz val="8"/>
        <rFont val="ＭＳ 明朝"/>
        <family val="1"/>
      </rPr>
      <t>(共通)</t>
    </r>
  </si>
  <si>
    <t>評価者評価
（総合は調整後の評価）</t>
  </si>
  <si>
    <t>第６表（実習助手）</t>
  </si>
  <si>
    <t>実習指導</t>
  </si>
  <si>
    <t>校内整備</t>
  </si>
  <si>
    <t>校務処理</t>
  </si>
  <si>
    <t>○実験・実習
○児童・生徒指導</t>
  </si>
  <si>
    <t>○校務分掌</t>
  </si>
  <si>
    <t>○公有財産の維持管理
○危機・安全管理</t>
  </si>
  <si>
    <t>（定期・条件・臨時）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</si>
</sst>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[$-411]g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hair"/>
      <bottom style="thin"/>
      <diagonal style="thin"/>
    </border>
    <border diagonalUp="1">
      <left style="thin"/>
      <right>
        <color indexed="63"/>
      </right>
      <top style="hair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thin"/>
      <bottom style="medium"/>
    </border>
    <border diagonalUp="1">
      <left style="thin"/>
      <right style="medium"/>
      <top>
        <color indexed="63"/>
      </top>
      <bottom style="thin">
        <color rgb="FFFF0000"/>
      </bottom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 diagonalUp="1">
      <left>
        <color indexed="63"/>
      </left>
      <right style="thin"/>
      <top style="hair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80" fontId="7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9" fontId="6" fillId="0" borderId="0" xfId="42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 shrinkToFit="1"/>
    </xf>
    <xf numFmtId="58" fontId="2" fillId="0" borderId="15" xfId="0" applyNumberFormat="1" applyFont="1" applyFill="1" applyBorder="1" applyAlignment="1">
      <alignment horizontal="center" vertical="center" shrinkToFit="1"/>
    </xf>
    <xf numFmtId="58" fontId="2" fillId="0" borderId="15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58" fontId="2" fillId="0" borderId="15" xfId="0" applyNumberFormat="1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14" fillId="0" borderId="36" xfId="0" applyFont="1" applyFill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" fillId="0" borderId="0" xfId="0" applyFont="1" applyAlignment="1">
      <alignment horizontal="right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Fill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6" xfId="0" applyFont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6" fillId="0" borderId="44" xfId="0" applyFont="1" applyBorder="1" applyAlignment="1" applyProtection="1">
      <alignment vertical="top" wrapText="1"/>
      <protection locked="0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" fillId="0" borderId="5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4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textRotation="255" wrapText="1"/>
    </xf>
    <xf numFmtId="0" fontId="6" fillId="0" borderId="62" xfId="0" applyFont="1" applyBorder="1" applyAlignment="1">
      <alignment horizontal="center" vertical="center" textRotation="255" wrapText="1"/>
    </xf>
    <xf numFmtId="0" fontId="6" fillId="0" borderId="64" xfId="0" applyFont="1" applyBorder="1" applyAlignment="1">
      <alignment horizontal="center" vertical="center" textRotation="255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0" fontId="7" fillId="0" borderId="16" xfId="0" applyNumberFormat="1" applyFont="1" applyBorder="1" applyAlignment="1" applyProtection="1">
      <alignment horizontal="right" vertical="center" wrapText="1"/>
      <protection locked="0"/>
    </xf>
    <xf numFmtId="180" fontId="7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6" fillId="0" borderId="74" xfId="0" applyFont="1" applyBorder="1" applyAlignment="1">
      <alignment horizontal="center" vertical="center" textRotation="255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34" xfId="0" applyBorder="1" applyAlignment="1">
      <alignment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34" xfId="0" applyFont="1" applyBorder="1" applyAlignment="1">
      <alignment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 wrapText="1"/>
    </xf>
    <xf numFmtId="0" fontId="0" fillId="0" borderId="3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73" xfId="0" applyFont="1" applyFill="1" applyBorder="1" applyAlignment="1">
      <alignment horizontal="center" vertical="center" textRotation="255" wrapText="1"/>
    </xf>
    <xf numFmtId="0" fontId="0" fillId="0" borderId="84" xfId="0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/>
    </xf>
    <xf numFmtId="0" fontId="2" fillId="0" borderId="84" xfId="0" applyFont="1" applyBorder="1" applyAlignment="1">
      <alignment/>
    </xf>
    <xf numFmtId="0" fontId="5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8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86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87" xfId="0" applyBorder="1" applyAlignment="1">
      <alignment vertical="top" wrapText="1"/>
    </xf>
    <xf numFmtId="0" fontId="5" fillId="0" borderId="3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36" xfId="0" applyFont="1" applyBorder="1" applyAlignment="1">
      <alignment vertical="top" wrapText="1"/>
    </xf>
    <xf numFmtId="0" fontId="14" fillId="0" borderId="87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85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86" xfId="0" applyFont="1" applyBorder="1" applyAlignment="1">
      <alignment vertical="top" wrapText="1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88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64" xfId="0" applyFont="1" applyBorder="1" applyAlignment="1">
      <alignment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7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66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7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Zeros="0" tabSelected="1" zoomScalePageLayoutView="0" workbookViewId="0" topLeftCell="A1">
      <selection activeCell="L17" sqref="L17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201" t="s">
        <v>50</v>
      </c>
      <c r="K2" s="201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39"/>
      <c r="K5" s="140"/>
    </row>
    <row r="6" spans="1:11" s="1" customFormat="1" ht="20.25" customHeight="1" thickBot="1">
      <c r="A6" s="170"/>
      <c r="B6" s="171"/>
      <c r="C6" s="16" t="s">
        <v>14</v>
      </c>
      <c r="D6" s="18"/>
      <c r="E6" s="3"/>
      <c r="F6" s="174"/>
      <c r="G6" s="175"/>
      <c r="H6" s="176"/>
      <c r="I6" s="60" t="s">
        <v>38</v>
      </c>
      <c r="J6" s="139"/>
      <c r="K6" s="140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141" t="s">
        <v>4</v>
      </c>
      <c r="J8" s="183" t="s">
        <v>10</v>
      </c>
      <c r="K8" s="205" t="s">
        <v>20</v>
      </c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142"/>
      <c r="J9" s="184"/>
      <c r="K9" s="206"/>
    </row>
    <row r="10" spans="1:11" s="9" customFormat="1" ht="12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121"/>
      <c r="J10" s="124"/>
      <c r="K10" s="118"/>
    </row>
    <row r="11" spans="1:11" s="9" customFormat="1" ht="12" customHeight="1">
      <c r="A11" s="189"/>
      <c r="B11" s="190"/>
      <c r="C11" s="190"/>
      <c r="D11" s="191"/>
      <c r="E11" s="103"/>
      <c r="F11" s="104"/>
      <c r="G11" s="104"/>
      <c r="H11" s="105"/>
      <c r="I11" s="122"/>
      <c r="J11" s="103"/>
      <c r="K11" s="119"/>
    </row>
    <row r="12" spans="1:11" s="9" customFormat="1" ht="12" customHeight="1">
      <c r="A12" s="189"/>
      <c r="B12" s="190"/>
      <c r="C12" s="190"/>
      <c r="D12" s="191"/>
      <c r="E12" s="103"/>
      <c r="F12" s="104"/>
      <c r="G12" s="104"/>
      <c r="H12" s="105"/>
      <c r="I12" s="122"/>
      <c r="J12" s="103"/>
      <c r="K12" s="119"/>
    </row>
    <row r="13" spans="1:11" s="9" customFormat="1" ht="12" customHeight="1" thickBot="1">
      <c r="A13" s="192"/>
      <c r="B13" s="193"/>
      <c r="C13" s="193"/>
      <c r="D13" s="194"/>
      <c r="E13" s="131"/>
      <c r="F13" s="114"/>
      <c r="G13" s="114"/>
      <c r="H13" s="115"/>
      <c r="I13" s="130"/>
      <c r="J13" s="131"/>
      <c r="K13" s="132"/>
    </row>
    <row r="14" spans="1:11" ht="12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121"/>
      <c r="J14" s="124"/>
      <c r="K14" s="146"/>
    </row>
    <row r="15" spans="1:11" ht="12" customHeight="1">
      <c r="A15" s="153"/>
      <c r="B15" s="158"/>
      <c r="C15" s="159"/>
      <c r="D15" s="160"/>
      <c r="E15" s="103"/>
      <c r="F15" s="104"/>
      <c r="G15" s="104"/>
      <c r="H15" s="105"/>
      <c r="I15" s="122"/>
      <c r="J15" s="103"/>
      <c r="K15" s="119"/>
    </row>
    <row r="16" spans="1:11" ht="12" customHeight="1">
      <c r="A16" s="153"/>
      <c r="B16" s="158"/>
      <c r="C16" s="159"/>
      <c r="D16" s="160"/>
      <c r="E16" s="103"/>
      <c r="F16" s="104"/>
      <c r="G16" s="104"/>
      <c r="H16" s="105"/>
      <c r="I16" s="122"/>
      <c r="J16" s="103"/>
      <c r="K16" s="119"/>
    </row>
    <row r="17" spans="1:11" ht="12" customHeight="1">
      <c r="A17" s="153"/>
      <c r="B17" s="158"/>
      <c r="C17" s="159"/>
      <c r="D17" s="160"/>
      <c r="E17" s="106"/>
      <c r="F17" s="107"/>
      <c r="G17" s="107"/>
      <c r="H17" s="108"/>
      <c r="I17" s="123"/>
      <c r="J17" s="106"/>
      <c r="K17" s="119"/>
    </row>
    <row r="18" spans="1:11" ht="12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177"/>
      <c r="J18" s="180"/>
      <c r="K18" s="202"/>
    </row>
    <row r="19" spans="1:11" ht="12" customHeight="1">
      <c r="A19" s="153"/>
      <c r="B19" s="158"/>
      <c r="C19" s="159"/>
      <c r="D19" s="160"/>
      <c r="E19" s="112"/>
      <c r="F19" s="104"/>
      <c r="G19" s="104"/>
      <c r="H19" s="105"/>
      <c r="I19" s="178"/>
      <c r="J19" s="181"/>
      <c r="K19" s="203"/>
    </row>
    <row r="20" spans="1:11" ht="12" customHeight="1">
      <c r="A20" s="153"/>
      <c r="B20" s="158"/>
      <c r="C20" s="159"/>
      <c r="D20" s="160"/>
      <c r="E20" s="112"/>
      <c r="F20" s="104"/>
      <c r="G20" s="104"/>
      <c r="H20" s="105"/>
      <c r="I20" s="178"/>
      <c r="J20" s="181"/>
      <c r="K20" s="203"/>
    </row>
    <row r="21" spans="1:11" ht="12" customHeight="1" thickBot="1">
      <c r="A21" s="185"/>
      <c r="B21" s="161"/>
      <c r="C21" s="162"/>
      <c r="D21" s="163"/>
      <c r="E21" s="113"/>
      <c r="F21" s="114"/>
      <c r="G21" s="114"/>
      <c r="H21" s="115"/>
      <c r="I21" s="179"/>
      <c r="J21" s="182"/>
      <c r="K21" s="204"/>
    </row>
    <row r="22" spans="1:11" ht="12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121"/>
      <c r="J22" s="124"/>
      <c r="K22" s="146"/>
    </row>
    <row r="23" spans="1:11" ht="12" customHeight="1">
      <c r="A23" s="153"/>
      <c r="B23" s="158"/>
      <c r="C23" s="159"/>
      <c r="D23" s="160"/>
      <c r="E23" s="103"/>
      <c r="F23" s="104"/>
      <c r="G23" s="104"/>
      <c r="H23" s="105"/>
      <c r="I23" s="147"/>
      <c r="J23" s="149"/>
      <c r="K23" s="119"/>
    </row>
    <row r="24" spans="1:11" ht="12" customHeight="1">
      <c r="A24" s="153"/>
      <c r="B24" s="158"/>
      <c r="C24" s="159"/>
      <c r="D24" s="160"/>
      <c r="E24" s="103"/>
      <c r="F24" s="104"/>
      <c r="G24" s="104"/>
      <c r="H24" s="105"/>
      <c r="I24" s="147"/>
      <c r="J24" s="149"/>
      <c r="K24" s="119"/>
    </row>
    <row r="25" spans="1:11" ht="12" customHeight="1">
      <c r="A25" s="153"/>
      <c r="B25" s="158"/>
      <c r="C25" s="159"/>
      <c r="D25" s="160"/>
      <c r="E25" s="106"/>
      <c r="F25" s="107"/>
      <c r="G25" s="107"/>
      <c r="H25" s="108"/>
      <c r="I25" s="148"/>
      <c r="J25" s="150"/>
      <c r="K25" s="151"/>
    </row>
    <row r="26" spans="1:11" ht="12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177"/>
      <c r="J26" s="180"/>
      <c r="K26" s="202"/>
    </row>
    <row r="27" spans="1:11" ht="12" customHeight="1">
      <c r="A27" s="153"/>
      <c r="B27" s="158"/>
      <c r="C27" s="159"/>
      <c r="D27" s="160"/>
      <c r="E27" s="112"/>
      <c r="F27" s="104"/>
      <c r="G27" s="104"/>
      <c r="H27" s="105"/>
      <c r="I27" s="178"/>
      <c r="J27" s="181"/>
      <c r="K27" s="203"/>
    </row>
    <row r="28" spans="1:11" ht="12" customHeight="1">
      <c r="A28" s="153"/>
      <c r="B28" s="158"/>
      <c r="C28" s="159"/>
      <c r="D28" s="160"/>
      <c r="E28" s="112"/>
      <c r="F28" s="104"/>
      <c r="G28" s="104"/>
      <c r="H28" s="105"/>
      <c r="I28" s="178"/>
      <c r="J28" s="181"/>
      <c r="K28" s="203"/>
    </row>
    <row r="29" spans="1:11" ht="12" customHeight="1" thickBot="1">
      <c r="A29" s="153"/>
      <c r="B29" s="158"/>
      <c r="C29" s="159"/>
      <c r="D29" s="160"/>
      <c r="E29" s="113"/>
      <c r="F29" s="114"/>
      <c r="G29" s="114"/>
      <c r="H29" s="115"/>
      <c r="I29" s="179"/>
      <c r="J29" s="182"/>
      <c r="K29" s="204"/>
    </row>
    <row r="30" spans="1:11" ht="12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121"/>
      <c r="J30" s="124"/>
      <c r="K30" s="118"/>
    </row>
    <row r="31" spans="1:11" ht="12" customHeight="1">
      <c r="A31" s="153"/>
      <c r="B31" s="158"/>
      <c r="C31" s="159"/>
      <c r="D31" s="160"/>
      <c r="E31" s="103"/>
      <c r="F31" s="104"/>
      <c r="G31" s="104"/>
      <c r="H31" s="105"/>
      <c r="I31" s="122"/>
      <c r="J31" s="103"/>
      <c r="K31" s="119"/>
    </row>
    <row r="32" spans="1:11" ht="12" customHeight="1">
      <c r="A32" s="153"/>
      <c r="B32" s="158"/>
      <c r="C32" s="159"/>
      <c r="D32" s="160"/>
      <c r="E32" s="103"/>
      <c r="F32" s="104"/>
      <c r="G32" s="104"/>
      <c r="H32" s="105"/>
      <c r="I32" s="122"/>
      <c r="J32" s="103"/>
      <c r="K32" s="119"/>
    </row>
    <row r="33" spans="1:11" ht="12" customHeight="1">
      <c r="A33" s="153"/>
      <c r="B33" s="158"/>
      <c r="C33" s="159"/>
      <c r="D33" s="160"/>
      <c r="E33" s="106"/>
      <c r="F33" s="107"/>
      <c r="G33" s="107"/>
      <c r="H33" s="108"/>
      <c r="I33" s="123"/>
      <c r="J33" s="106"/>
      <c r="K33" s="120"/>
    </row>
    <row r="34" spans="1:11" ht="12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177"/>
      <c r="J34" s="180"/>
      <c r="K34" s="202"/>
    </row>
    <row r="35" spans="1:11" ht="12" customHeight="1">
      <c r="A35" s="153"/>
      <c r="B35" s="158"/>
      <c r="C35" s="159"/>
      <c r="D35" s="160"/>
      <c r="E35" s="112"/>
      <c r="F35" s="104"/>
      <c r="G35" s="104"/>
      <c r="H35" s="105"/>
      <c r="I35" s="178"/>
      <c r="J35" s="181"/>
      <c r="K35" s="203"/>
    </row>
    <row r="36" spans="1:11" ht="12" customHeight="1">
      <c r="A36" s="153"/>
      <c r="B36" s="158"/>
      <c r="C36" s="159"/>
      <c r="D36" s="160"/>
      <c r="E36" s="112"/>
      <c r="F36" s="104"/>
      <c r="G36" s="104"/>
      <c r="H36" s="105"/>
      <c r="I36" s="178"/>
      <c r="J36" s="181"/>
      <c r="K36" s="203"/>
    </row>
    <row r="37" spans="1:11" ht="12" customHeight="1" thickBot="1">
      <c r="A37" s="154"/>
      <c r="B37" s="161"/>
      <c r="C37" s="162"/>
      <c r="D37" s="163"/>
      <c r="E37" s="113"/>
      <c r="F37" s="114"/>
      <c r="G37" s="114"/>
      <c r="H37" s="115"/>
      <c r="I37" s="179"/>
      <c r="J37" s="182"/>
      <c r="K37" s="204"/>
    </row>
    <row r="38" spans="1:11" ht="42" customHeight="1" thickBot="1">
      <c r="A38" s="125"/>
      <c r="B38" s="126"/>
      <c r="C38" s="126"/>
      <c r="D38" s="126"/>
      <c r="E38" s="133" t="s">
        <v>23</v>
      </c>
      <c r="F38" s="134"/>
      <c r="G38" s="135"/>
      <c r="H38" s="136"/>
      <c r="I38" s="61"/>
      <c r="J38" s="62"/>
      <c r="K38" s="63"/>
    </row>
    <row r="39" spans="1:11" ht="42" customHeight="1" thickBot="1">
      <c r="A39" s="125"/>
      <c r="B39" s="126"/>
      <c r="C39" s="126"/>
      <c r="D39" s="126"/>
      <c r="E39" s="133" t="s">
        <v>24</v>
      </c>
      <c r="F39" s="134"/>
      <c r="G39" s="135"/>
      <c r="H39" s="136"/>
      <c r="I39" s="41"/>
      <c r="J39" s="43"/>
      <c r="K39" s="42"/>
    </row>
    <row r="40" spans="1:11" ht="11.25" customHeight="1">
      <c r="A40" s="56"/>
      <c r="B40" s="57"/>
      <c r="C40" s="57"/>
      <c r="D40" s="57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27" t="s">
        <v>28</v>
      </c>
      <c r="B41" s="128"/>
      <c r="C41" s="128"/>
      <c r="D41" s="128"/>
    </row>
    <row r="42" spans="1:17" s="13" customFormat="1" ht="18.75" customHeight="1">
      <c r="A42" s="17"/>
      <c r="B42" s="83" t="s">
        <v>25</v>
      </c>
      <c r="C42" s="84"/>
      <c r="D42" s="84"/>
      <c r="E42" s="84"/>
      <c r="F42" s="85"/>
      <c r="G42" s="85"/>
      <c r="H42" s="83" t="s">
        <v>26</v>
      </c>
      <c r="I42" s="84"/>
      <c r="J42" s="84"/>
      <c r="K42" s="86"/>
      <c r="N42" s="116"/>
      <c r="O42" s="117"/>
      <c r="P42" s="117"/>
      <c r="Q42" s="117"/>
    </row>
    <row r="43" spans="1:15" s="13" customFormat="1" ht="25.5" customHeight="1">
      <c r="A43" s="47" t="s">
        <v>29</v>
      </c>
      <c r="B43" s="87"/>
      <c r="C43" s="88"/>
      <c r="D43" s="88"/>
      <c r="E43" s="88"/>
      <c r="F43" s="88"/>
      <c r="G43" s="89"/>
      <c r="H43" s="98"/>
      <c r="I43" s="88"/>
      <c r="J43" s="88"/>
      <c r="K43" s="99"/>
      <c r="O43" s="14"/>
    </row>
    <row r="44" spans="1:11" s="13" customFormat="1" ht="25.5" customHeight="1">
      <c r="A44" s="47" t="s">
        <v>30</v>
      </c>
      <c r="B44" s="87"/>
      <c r="C44" s="88"/>
      <c r="D44" s="88"/>
      <c r="E44" s="88"/>
      <c r="F44" s="88"/>
      <c r="G44" s="89"/>
      <c r="H44" s="98"/>
      <c r="I44" s="88"/>
      <c r="J44" s="88"/>
      <c r="K44" s="99"/>
    </row>
    <row r="45" spans="1:11" s="13" customFormat="1" ht="63" customHeight="1">
      <c r="A45" s="47" t="s">
        <v>16</v>
      </c>
      <c r="B45" s="90"/>
      <c r="C45" s="91"/>
      <c r="D45" s="91"/>
      <c r="E45" s="91"/>
      <c r="F45" s="91"/>
      <c r="G45" s="92"/>
      <c r="H45" s="93"/>
      <c r="I45" s="91"/>
      <c r="J45" s="91"/>
      <c r="K45" s="94"/>
    </row>
    <row r="46" spans="1:11" s="13" customFormat="1" ht="63" customHeight="1">
      <c r="A46" s="48" t="s">
        <v>17</v>
      </c>
      <c r="B46" s="90"/>
      <c r="C46" s="91"/>
      <c r="D46" s="91"/>
      <c r="E46" s="91"/>
      <c r="F46" s="91"/>
      <c r="G46" s="92"/>
      <c r="H46" s="93"/>
      <c r="I46" s="91"/>
      <c r="J46" s="91"/>
      <c r="K46" s="94"/>
    </row>
    <row r="47" spans="1:11" s="13" customFormat="1" ht="63" customHeight="1" thickBot="1">
      <c r="A47" s="49" t="s">
        <v>31</v>
      </c>
      <c r="B47" s="95"/>
      <c r="C47" s="96"/>
      <c r="D47" s="96"/>
      <c r="E47" s="96"/>
      <c r="F47" s="96"/>
      <c r="G47" s="97"/>
      <c r="H47" s="137"/>
      <c r="I47" s="96"/>
      <c r="J47" s="96"/>
      <c r="K47" s="138"/>
    </row>
    <row r="48" spans="4:11" s="13" customFormat="1" ht="14.25" customHeight="1">
      <c r="D48" s="14"/>
      <c r="E48" s="14"/>
      <c r="F48" s="14"/>
      <c r="G48" s="14"/>
      <c r="H48" s="14"/>
      <c r="I48" s="129"/>
      <c r="J48" s="129"/>
      <c r="K48" s="12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K8:K9"/>
    <mergeCell ref="K34:K37"/>
    <mergeCell ref="J18:J21"/>
    <mergeCell ref="K18:K21"/>
    <mergeCell ref="I26:I29"/>
    <mergeCell ref="J26:J29"/>
    <mergeCell ref="K26:K29"/>
    <mergeCell ref="I18:I21"/>
    <mergeCell ref="I34:I37"/>
    <mergeCell ref="J34:J37"/>
    <mergeCell ref="J8:J9"/>
    <mergeCell ref="A14:A21"/>
    <mergeCell ref="B14:D21"/>
    <mergeCell ref="B22:D29"/>
    <mergeCell ref="A10:D13"/>
    <mergeCell ref="E8:H9"/>
    <mergeCell ref="E10:H13"/>
    <mergeCell ref="A1:K1"/>
    <mergeCell ref="A3:K3"/>
    <mergeCell ref="A5:D5"/>
    <mergeCell ref="A6:B6"/>
    <mergeCell ref="J5:K5"/>
    <mergeCell ref="A8:D8"/>
    <mergeCell ref="F5:H5"/>
    <mergeCell ref="F6:H6"/>
    <mergeCell ref="J2:K2"/>
    <mergeCell ref="E22:H25"/>
    <mergeCell ref="A22:A29"/>
    <mergeCell ref="A30:A37"/>
    <mergeCell ref="B30:D37"/>
    <mergeCell ref="A38:D38"/>
    <mergeCell ref="E26:H29"/>
    <mergeCell ref="H47:K47"/>
    <mergeCell ref="J6:K6"/>
    <mergeCell ref="E14:H17"/>
    <mergeCell ref="I8:I9"/>
    <mergeCell ref="B9:D9"/>
    <mergeCell ref="K14:K17"/>
    <mergeCell ref="I22:I25"/>
    <mergeCell ref="J22:J25"/>
    <mergeCell ref="K22:K25"/>
    <mergeCell ref="E18:H21"/>
    <mergeCell ref="I48:K48"/>
    <mergeCell ref="I10:I13"/>
    <mergeCell ref="J10:J13"/>
    <mergeCell ref="K10:K13"/>
    <mergeCell ref="I14:I17"/>
    <mergeCell ref="J14:J17"/>
    <mergeCell ref="H44:K44"/>
    <mergeCell ref="E38:H38"/>
    <mergeCell ref="E39:H39"/>
    <mergeCell ref="H45:K45"/>
    <mergeCell ref="B47:G47"/>
    <mergeCell ref="H43:K43"/>
    <mergeCell ref="E30:H33"/>
    <mergeCell ref="E34:H37"/>
    <mergeCell ref="N42:Q42"/>
    <mergeCell ref="K30:K33"/>
    <mergeCell ref="I30:I33"/>
    <mergeCell ref="J30:J33"/>
    <mergeCell ref="A39:D39"/>
    <mergeCell ref="A41:D41"/>
    <mergeCell ref="B42:G42"/>
    <mergeCell ref="H42:K42"/>
    <mergeCell ref="B43:G43"/>
    <mergeCell ref="B44:G44"/>
    <mergeCell ref="B45:G45"/>
    <mergeCell ref="B46:G46"/>
    <mergeCell ref="H46:K46"/>
  </mergeCells>
  <dataValidations count="2">
    <dataValidation type="list" allowBlank="1" showInputMessage="1" showErrorMessage="1" imeMode="halfAlpha" sqref="J38:J40 I10:K10 I14:K14 I22:K22 I30:K30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H46" sqref="H46:K4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201" t="s">
        <v>50</v>
      </c>
      <c r="K2" s="201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39">
        <f>'評①'!$J$5</f>
        <v>0</v>
      </c>
      <c r="K5" s="140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39"/>
      <c r="K6" s="140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141" t="s">
        <v>4</v>
      </c>
      <c r="J8" s="183" t="s">
        <v>10</v>
      </c>
      <c r="K8" s="205" t="s">
        <v>20</v>
      </c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142"/>
      <c r="J9" s="184"/>
      <c r="K9" s="206"/>
    </row>
    <row r="10" spans="1:11" s="9" customFormat="1" ht="12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121"/>
      <c r="J10" s="124"/>
      <c r="K10" s="118"/>
    </row>
    <row r="11" spans="1:11" s="9" customFormat="1" ht="12" customHeight="1">
      <c r="A11" s="189"/>
      <c r="B11" s="190"/>
      <c r="C11" s="190"/>
      <c r="D11" s="191"/>
      <c r="E11" s="103"/>
      <c r="F11" s="104"/>
      <c r="G11" s="104"/>
      <c r="H11" s="105"/>
      <c r="I11" s="122"/>
      <c r="J11" s="103"/>
      <c r="K11" s="119"/>
    </row>
    <row r="12" spans="1:11" s="9" customFormat="1" ht="12" customHeight="1">
      <c r="A12" s="189"/>
      <c r="B12" s="190"/>
      <c r="C12" s="190"/>
      <c r="D12" s="191"/>
      <c r="E12" s="103"/>
      <c r="F12" s="104"/>
      <c r="G12" s="104"/>
      <c r="H12" s="105"/>
      <c r="I12" s="122"/>
      <c r="J12" s="103"/>
      <c r="K12" s="119"/>
    </row>
    <row r="13" spans="1:11" s="9" customFormat="1" ht="12" customHeight="1" thickBot="1">
      <c r="A13" s="192"/>
      <c r="B13" s="193"/>
      <c r="C13" s="193"/>
      <c r="D13" s="194"/>
      <c r="E13" s="131"/>
      <c r="F13" s="114"/>
      <c r="G13" s="114"/>
      <c r="H13" s="115"/>
      <c r="I13" s="130"/>
      <c r="J13" s="131"/>
      <c r="K13" s="132"/>
    </row>
    <row r="14" spans="1:11" ht="12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121"/>
      <c r="J14" s="124"/>
      <c r="K14" s="146"/>
    </row>
    <row r="15" spans="1:11" ht="12" customHeight="1">
      <c r="A15" s="153"/>
      <c r="B15" s="158"/>
      <c r="C15" s="159"/>
      <c r="D15" s="160"/>
      <c r="E15" s="103"/>
      <c r="F15" s="104"/>
      <c r="G15" s="104"/>
      <c r="H15" s="105"/>
      <c r="I15" s="122"/>
      <c r="J15" s="103"/>
      <c r="K15" s="119"/>
    </row>
    <row r="16" spans="1:11" ht="12" customHeight="1">
      <c r="A16" s="153"/>
      <c r="B16" s="158"/>
      <c r="C16" s="159"/>
      <c r="D16" s="160"/>
      <c r="E16" s="103"/>
      <c r="F16" s="104"/>
      <c r="G16" s="104"/>
      <c r="H16" s="105"/>
      <c r="I16" s="122"/>
      <c r="J16" s="103"/>
      <c r="K16" s="119"/>
    </row>
    <row r="17" spans="1:11" ht="12" customHeight="1">
      <c r="A17" s="153"/>
      <c r="B17" s="158"/>
      <c r="C17" s="159"/>
      <c r="D17" s="160"/>
      <c r="E17" s="106"/>
      <c r="F17" s="107"/>
      <c r="G17" s="107"/>
      <c r="H17" s="108"/>
      <c r="I17" s="122"/>
      <c r="J17" s="106"/>
      <c r="K17" s="119"/>
    </row>
    <row r="18" spans="1:11" ht="12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296"/>
      <c r="J18" s="297"/>
      <c r="K18" s="202"/>
    </row>
    <row r="19" spans="1:11" ht="12" customHeight="1">
      <c r="A19" s="153"/>
      <c r="B19" s="158"/>
      <c r="C19" s="159"/>
      <c r="D19" s="160"/>
      <c r="E19" s="112"/>
      <c r="F19" s="104"/>
      <c r="G19" s="104"/>
      <c r="H19" s="105"/>
      <c r="I19" s="122"/>
      <c r="J19" s="298"/>
      <c r="K19" s="203"/>
    </row>
    <row r="20" spans="1:11" ht="12" customHeight="1">
      <c r="A20" s="153"/>
      <c r="B20" s="158"/>
      <c r="C20" s="159"/>
      <c r="D20" s="160"/>
      <c r="E20" s="112"/>
      <c r="F20" s="104"/>
      <c r="G20" s="104"/>
      <c r="H20" s="105"/>
      <c r="I20" s="122"/>
      <c r="J20" s="298"/>
      <c r="K20" s="203"/>
    </row>
    <row r="21" spans="1:11" ht="12" customHeight="1" thickBot="1">
      <c r="A21" s="185"/>
      <c r="B21" s="161"/>
      <c r="C21" s="162"/>
      <c r="D21" s="163"/>
      <c r="E21" s="113"/>
      <c r="F21" s="114"/>
      <c r="G21" s="114"/>
      <c r="H21" s="115"/>
      <c r="I21" s="130"/>
      <c r="J21" s="299"/>
      <c r="K21" s="204"/>
    </row>
    <row r="22" spans="1:11" ht="12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121"/>
      <c r="J22" s="300"/>
      <c r="K22" s="146"/>
    </row>
    <row r="23" spans="1:11" ht="12" customHeight="1">
      <c r="A23" s="153"/>
      <c r="B23" s="158"/>
      <c r="C23" s="159"/>
      <c r="D23" s="160"/>
      <c r="E23" s="103"/>
      <c r="F23" s="104"/>
      <c r="G23" s="104"/>
      <c r="H23" s="105"/>
      <c r="I23" s="147"/>
      <c r="J23" s="301"/>
      <c r="K23" s="119"/>
    </row>
    <row r="24" spans="1:11" ht="12" customHeight="1">
      <c r="A24" s="153"/>
      <c r="B24" s="158"/>
      <c r="C24" s="159"/>
      <c r="D24" s="160"/>
      <c r="E24" s="103"/>
      <c r="F24" s="104"/>
      <c r="G24" s="104"/>
      <c r="H24" s="105"/>
      <c r="I24" s="147"/>
      <c r="J24" s="301"/>
      <c r="K24" s="119"/>
    </row>
    <row r="25" spans="1:11" ht="12" customHeight="1">
      <c r="A25" s="153"/>
      <c r="B25" s="158"/>
      <c r="C25" s="159"/>
      <c r="D25" s="160"/>
      <c r="E25" s="106"/>
      <c r="F25" s="107"/>
      <c r="G25" s="107"/>
      <c r="H25" s="108"/>
      <c r="I25" s="148"/>
      <c r="J25" s="302"/>
      <c r="K25" s="151"/>
    </row>
    <row r="26" spans="1:11" ht="12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296"/>
      <c r="J26" s="304"/>
      <c r="K26" s="202"/>
    </row>
    <row r="27" spans="1:11" ht="12" customHeight="1">
      <c r="A27" s="153"/>
      <c r="B27" s="158"/>
      <c r="C27" s="159"/>
      <c r="D27" s="160"/>
      <c r="E27" s="112"/>
      <c r="F27" s="104"/>
      <c r="G27" s="104"/>
      <c r="H27" s="105"/>
      <c r="I27" s="147"/>
      <c r="J27" s="305"/>
      <c r="K27" s="203"/>
    </row>
    <row r="28" spans="1:11" ht="12" customHeight="1">
      <c r="A28" s="153"/>
      <c r="B28" s="158"/>
      <c r="C28" s="159"/>
      <c r="D28" s="160"/>
      <c r="E28" s="112"/>
      <c r="F28" s="104"/>
      <c r="G28" s="104"/>
      <c r="H28" s="105"/>
      <c r="I28" s="147"/>
      <c r="J28" s="305"/>
      <c r="K28" s="203"/>
    </row>
    <row r="29" spans="1:11" ht="12" customHeight="1" thickBot="1">
      <c r="A29" s="153"/>
      <c r="B29" s="158"/>
      <c r="C29" s="159"/>
      <c r="D29" s="160"/>
      <c r="E29" s="113"/>
      <c r="F29" s="114"/>
      <c r="G29" s="114"/>
      <c r="H29" s="115"/>
      <c r="I29" s="303"/>
      <c r="J29" s="306"/>
      <c r="K29" s="204"/>
    </row>
    <row r="30" spans="1:11" ht="12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121"/>
      <c r="J30" s="300"/>
      <c r="K30" s="118"/>
    </row>
    <row r="31" spans="1:11" ht="12" customHeight="1">
      <c r="A31" s="153"/>
      <c r="B31" s="158"/>
      <c r="C31" s="159"/>
      <c r="D31" s="160"/>
      <c r="E31" s="103"/>
      <c r="F31" s="104"/>
      <c r="G31" s="104"/>
      <c r="H31" s="105"/>
      <c r="I31" s="122"/>
      <c r="J31" s="307"/>
      <c r="K31" s="119"/>
    </row>
    <row r="32" spans="1:11" ht="12" customHeight="1">
      <c r="A32" s="153"/>
      <c r="B32" s="158"/>
      <c r="C32" s="159"/>
      <c r="D32" s="160"/>
      <c r="E32" s="103"/>
      <c r="F32" s="104"/>
      <c r="G32" s="104"/>
      <c r="H32" s="105"/>
      <c r="I32" s="122"/>
      <c r="J32" s="307"/>
      <c r="K32" s="119"/>
    </row>
    <row r="33" spans="1:11" ht="12" customHeight="1">
      <c r="A33" s="153"/>
      <c r="B33" s="158"/>
      <c r="C33" s="159"/>
      <c r="D33" s="160"/>
      <c r="E33" s="106"/>
      <c r="F33" s="107"/>
      <c r="G33" s="107"/>
      <c r="H33" s="108"/>
      <c r="I33" s="123"/>
      <c r="J33" s="308"/>
      <c r="K33" s="120"/>
    </row>
    <row r="34" spans="1:11" ht="12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296"/>
      <c r="J34" s="304"/>
      <c r="K34" s="202"/>
    </row>
    <row r="35" spans="1:11" ht="12" customHeight="1">
      <c r="A35" s="153"/>
      <c r="B35" s="158"/>
      <c r="C35" s="159"/>
      <c r="D35" s="160"/>
      <c r="E35" s="112"/>
      <c r="F35" s="104"/>
      <c r="G35" s="104"/>
      <c r="H35" s="105"/>
      <c r="I35" s="122"/>
      <c r="J35" s="298"/>
      <c r="K35" s="203"/>
    </row>
    <row r="36" spans="1:11" ht="12" customHeight="1">
      <c r="A36" s="153"/>
      <c r="B36" s="158"/>
      <c r="C36" s="159"/>
      <c r="D36" s="160"/>
      <c r="E36" s="112"/>
      <c r="F36" s="104"/>
      <c r="G36" s="104"/>
      <c r="H36" s="105"/>
      <c r="I36" s="122"/>
      <c r="J36" s="298"/>
      <c r="K36" s="203"/>
    </row>
    <row r="37" spans="1:11" ht="12" customHeight="1" thickBot="1">
      <c r="A37" s="154"/>
      <c r="B37" s="161"/>
      <c r="C37" s="162"/>
      <c r="D37" s="163"/>
      <c r="E37" s="113"/>
      <c r="F37" s="114"/>
      <c r="G37" s="114"/>
      <c r="H37" s="115"/>
      <c r="I37" s="130"/>
      <c r="J37" s="299"/>
      <c r="K37" s="204"/>
    </row>
    <row r="38" spans="1:11" ht="42" customHeight="1" thickBot="1">
      <c r="A38" s="125"/>
      <c r="B38" s="126"/>
      <c r="C38" s="126"/>
      <c r="D38" s="126"/>
      <c r="E38" s="133" t="s">
        <v>23</v>
      </c>
      <c r="F38" s="134"/>
      <c r="G38" s="135"/>
      <c r="H38" s="136"/>
      <c r="I38" s="76"/>
      <c r="J38" s="43"/>
      <c r="K38" s="77"/>
    </row>
    <row r="39" spans="1:11" ht="42" customHeight="1" thickBot="1">
      <c r="A39" s="125"/>
      <c r="B39" s="126"/>
      <c r="C39" s="126"/>
      <c r="D39" s="126"/>
      <c r="E39" s="133" t="s">
        <v>24</v>
      </c>
      <c r="F39" s="134"/>
      <c r="G39" s="135"/>
      <c r="H39" s="136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27" t="s">
        <v>28</v>
      </c>
      <c r="B41" s="128"/>
      <c r="C41" s="128"/>
      <c r="D41" s="128"/>
    </row>
    <row r="42" spans="1:17" s="13" customFormat="1" ht="18.75" customHeight="1">
      <c r="A42" s="17"/>
      <c r="B42" s="83" t="s">
        <v>25</v>
      </c>
      <c r="C42" s="84"/>
      <c r="D42" s="84"/>
      <c r="E42" s="84"/>
      <c r="F42" s="85"/>
      <c r="G42" s="85"/>
      <c r="H42" s="83" t="s">
        <v>26</v>
      </c>
      <c r="I42" s="84"/>
      <c r="J42" s="84"/>
      <c r="K42" s="86"/>
      <c r="N42" s="116"/>
      <c r="O42" s="117"/>
      <c r="P42" s="117"/>
      <c r="Q42" s="117"/>
    </row>
    <row r="43" spans="1:15" s="13" customFormat="1" ht="25.5" customHeight="1">
      <c r="A43" s="47" t="s">
        <v>29</v>
      </c>
      <c r="B43" s="87">
        <f>'評①'!$B$43</f>
        <v>0</v>
      </c>
      <c r="C43" s="317"/>
      <c r="D43" s="317"/>
      <c r="E43" s="317"/>
      <c r="F43" s="317"/>
      <c r="G43" s="318"/>
      <c r="H43" s="319">
        <f>'評①'!$H$43</f>
        <v>0</v>
      </c>
      <c r="I43" s="317"/>
      <c r="J43" s="317"/>
      <c r="K43" s="320"/>
      <c r="O43" s="14"/>
    </row>
    <row r="44" spans="1:11" s="13" customFormat="1" ht="25.5" customHeight="1">
      <c r="A44" s="47" t="s">
        <v>30</v>
      </c>
      <c r="B44" s="87">
        <f>'評①'!$B$44</f>
        <v>0</v>
      </c>
      <c r="C44" s="317"/>
      <c r="D44" s="317"/>
      <c r="E44" s="317"/>
      <c r="F44" s="317"/>
      <c r="G44" s="318"/>
      <c r="H44" s="319">
        <f>'評①'!$H$44</f>
        <v>0</v>
      </c>
      <c r="I44" s="317"/>
      <c r="J44" s="317"/>
      <c r="K44" s="320"/>
    </row>
    <row r="45" spans="1:11" s="13" customFormat="1" ht="63" customHeight="1">
      <c r="A45" s="47" t="s">
        <v>16</v>
      </c>
      <c r="B45" s="90"/>
      <c r="C45" s="310"/>
      <c r="D45" s="310"/>
      <c r="E45" s="310"/>
      <c r="F45" s="310"/>
      <c r="G45" s="312"/>
      <c r="H45" s="309"/>
      <c r="I45" s="310"/>
      <c r="J45" s="310"/>
      <c r="K45" s="311"/>
    </row>
    <row r="46" spans="1:11" s="13" customFormat="1" ht="63" customHeight="1">
      <c r="A46" s="48" t="s">
        <v>17</v>
      </c>
      <c r="B46" s="90"/>
      <c r="C46" s="310"/>
      <c r="D46" s="310"/>
      <c r="E46" s="310"/>
      <c r="F46" s="310"/>
      <c r="G46" s="312"/>
      <c r="H46" s="309"/>
      <c r="I46" s="310"/>
      <c r="J46" s="310"/>
      <c r="K46" s="311"/>
    </row>
    <row r="47" spans="1:11" s="13" customFormat="1" ht="63" customHeight="1" thickBot="1">
      <c r="A47" s="49" t="s">
        <v>31</v>
      </c>
      <c r="B47" s="95"/>
      <c r="C47" s="313"/>
      <c r="D47" s="313"/>
      <c r="E47" s="313"/>
      <c r="F47" s="313"/>
      <c r="G47" s="314"/>
      <c r="H47" s="315"/>
      <c r="I47" s="313"/>
      <c r="J47" s="313"/>
      <c r="K47" s="316"/>
    </row>
    <row r="48" spans="4:11" s="13" customFormat="1" ht="14.25" customHeight="1">
      <c r="D48" s="14"/>
      <c r="E48" s="14"/>
      <c r="F48" s="14"/>
      <c r="G48" s="14"/>
      <c r="H48" s="14"/>
      <c r="I48" s="129"/>
      <c r="J48" s="129"/>
      <c r="K48" s="12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H46" sqref="H46:K4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201" t="s">
        <v>50</v>
      </c>
      <c r="K2" s="201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39">
        <f>'評①'!$J$5</f>
        <v>0</v>
      </c>
      <c r="K5" s="140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39"/>
      <c r="K6" s="140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141" t="s">
        <v>4</v>
      </c>
      <c r="J8" s="183" t="s">
        <v>10</v>
      </c>
      <c r="K8" s="205" t="s">
        <v>20</v>
      </c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142"/>
      <c r="J9" s="184"/>
      <c r="K9" s="206"/>
    </row>
    <row r="10" spans="1:11" s="9" customFormat="1" ht="12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121"/>
      <c r="J10" s="124"/>
      <c r="K10" s="118"/>
    </row>
    <row r="11" spans="1:11" s="9" customFormat="1" ht="12" customHeight="1">
      <c r="A11" s="189"/>
      <c r="B11" s="190"/>
      <c r="C11" s="190"/>
      <c r="D11" s="191"/>
      <c r="E11" s="103"/>
      <c r="F11" s="104"/>
      <c r="G11" s="104"/>
      <c r="H11" s="105"/>
      <c r="I11" s="122"/>
      <c r="J11" s="103"/>
      <c r="K11" s="119"/>
    </row>
    <row r="12" spans="1:11" s="9" customFormat="1" ht="12" customHeight="1">
      <c r="A12" s="189"/>
      <c r="B12" s="190"/>
      <c r="C12" s="190"/>
      <c r="D12" s="191"/>
      <c r="E12" s="103"/>
      <c r="F12" s="104"/>
      <c r="G12" s="104"/>
      <c r="H12" s="105"/>
      <c r="I12" s="122"/>
      <c r="J12" s="103"/>
      <c r="K12" s="119"/>
    </row>
    <row r="13" spans="1:11" s="9" customFormat="1" ht="12" customHeight="1" thickBot="1">
      <c r="A13" s="192"/>
      <c r="B13" s="193"/>
      <c r="C13" s="193"/>
      <c r="D13" s="194"/>
      <c r="E13" s="131"/>
      <c r="F13" s="114"/>
      <c r="G13" s="114"/>
      <c r="H13" s="115"/>
      <c r="I13" s="130"/>
      <c r="J13" s="131"/>
      <c r="K13" s="132"/>
    </row>
    <row r="14" spans="1:11" ht="12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121"/>
      <c r="J14" s="124"/>
      <c r="K14" s="146"/>
    </row>
    <row r="15" spans="1:11" ht="12" customHeight="1">
      <c r="A15" s="153"/>
      <c r="B15" s="158"/>
      <c r="C15" s="159"/>
      <c r="D15" s="160"/>
      <c r="E15" s="103"/>
      <c r="F15" s="104"/>
      <c r="G15" s="104"/>
      <c r="H15" s="105"/>
      <c r="I15" s="122"/>
      <c r="J15" s="103"/>
      <c r="K15" s="119"/>
    </row>
    <row r="16" spans="1:11" ht="12" customHeight="1">
      <c r="A16" s="153"/>
      <c r="B16" s="158"/>
      <c r="C16" s="159"/>
      <c r="D16" s="160"/>
      <c r="E16" s="103"/>
      <c r="F16" s="104"/>
      <c r="G16" s="104"/>
      <c r="H16" s="105"/>
      <c r="I16" s="122"/>
      <c r="J16" s="103"/>
      <c r="K16" s="119"/>
    </row>
    <row r="17" spans="1:11" ht="12" customHeight="1">
      <c r="A17" s="153"/>
      <c r="B17" s="158"/>
      <c r="C17" s="159"/>
      <c r="D17" s="160"/>
      <c r="E17" s="106"/>
      <c r="F17" s="107"/>
      <c r="G17" s="107"/>
      <c r="H17" s="108"/>
      <c r="I17" s="122"/>
      <c r="J17" s="106"/>
      <c r="K17" s="119"/>
    </row>
    <row r="18" spans="1:11" ht="12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296"/>
      <c r="J18" s="297"/>
      <c r="K18" s="202"/>
    </row>
    <row r="19" spans="1:11" ht="12" customHeight="1">
      <c r="A19" s="153"/>
      <c r="B19" s="158"/>
      <c r="C19" s="159"/>
      <c r="D19" s="160"/>
      <c r="E19" s="112"/>
      <c r="F19" s="104"/>
      <c r="G19" s="104"/>
      <c r="H19" s="105"/>
      <c r="I19" s="122"/>
      <c r="J19" s="298"/>
      <c r="K19" s="203"/>
    </row>
    <row r="20" spans="1:11" ht="12" customHeight="1">
      <c r="A20" s="153"/>
      <c r="B20" s="158"/>
      <c r="C20" s="159"/>
      <c r="D20" s="160"/>
      <c r="E20" s="112"/>
      <c r="F20" s="104"/>
      <c r="G20" s="104"/>
      <c r="H20" s="105"/>
      <c r="I20" s="122"/>
      <c r="J20" s="298"/>
      <c r="K20" s="203"/>
    </row>
    <row r="21" spans="1:11" ht="12" customHeight="1" thickBot="1">
      <c r="A21" s="185"/>
      <c r="B21" s="161"/>
      <c r="C21" s="162"/>
      <c r="D21" s="163"/>
      <c r="E21" s="113"/>
      <c r="F21" s="114"/>
      <c r="G21" s="114"/>
      <c r="H21" s="115"/>
      <c r="I21" s="130"/>
      <c r="J21" s="299"/>
      <c r="K21" s="204"/>
    </row>
    <row r="22" spans="1:11" ht="12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121"/>
      <c r="J22" s="300"/>
      <c r="K22" s="146"/>
    </row>
    <row r="23" spans="1:11" ht="12" customHeight="1">
      <c r="A23" s="153"/>
      <c r="B23" s="158"/>
      <c r="C23" s="159"/>
      <c r="D23" s="160"/>
      <c r="E23" s="103"/>
      <c r="F23" s="104"/>
      <c r="G23" s="104"/>
      <c r="H23" s="105"/>
      <c r="I23" s="147"/>
      <c r="J23" s="301"/>
      <c r="K23" s="119"/>
    </row>
    <row r="24" spans="1:11" ht="12" customHeight="1">
      <c r="A24" s="153"/>
      <c r="B24" s="158"/>
      <c r="C24" s="159"/>
      <c r="D24" s="160"/>
      <c r="E24" s="103"/>
      <c r="F24" s="104"/>
      <c r="G24" s="104"/>
      <c r="H24" s="105"/>
      <c r="I24" s="147"/>
      <c r="J24" s="301"/>
      <c r="K24" s="119"/>
    </row>
    <row r="25" spans="1:11" ht="12" customHeight="1">
      <c r="A25" s="153"/>
      <c r="B25" s="158"/>
      <c r="C25" s="159"/>
      <c r="D25" s="160"/>
      <c r="E25" s="106"/>
      <c r="F25" s="107"/>
      <c r="G25" s="107"/>
      <c r="H25" s="108"/>
      <c r="I25" s="148"/>
      <c r="J25" s="302"/>
      <c r="K25" s="151"/>
    </row>
    <row r="26" spans="1:11" ht="12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296"/>
      <c r="J26" s="304"/>
      <c r="K26" s="202"/>
    </row>
    <row r="27" spans="1:11" ht="12" customHeight="1">
      <c r="A27" s="153"/>
      <c r="B27" s="158"/>
      <c r="C27" s="159"/>
      <c r="D27" s="160"/>
      <c r="E27" s="112"/>
      <c r="F27" s="104"/>
      <c r="G27" s="104"/>
      <c r="H27" s="105"/>
      <c r="I27" s="147"/>
      <c r="J27" s="305"/>
      <c r="K27" s="203"/>
    </row>
    <row r="28" spans="1:11" ht="12" customHeight="1">
      <c r="A28" s="153"/>
      <c r="B28" s="158"/>
      <c r="C28" s="159"/>
      <c r="D28" s="160"/>
      <c r="E28" s="112"/>
      <c r="F28" s="104"/>
      <c r="G28" s="104"/>
      <c r="H28" s="105"/>
      <c r="I28" s="147"/>
      <c r="J28" s="305"/>
      <c r="K28" s="203"/>
    </row>
    <row r="29" spans="1:11" ht="12" customHeight="1" thickBot="1">
      <c r="A29" s="153"/>
      <c r="B29" s="158"/>
      <c r="C29" s="159"/>
      <c r="D29" s="160"/>
      <c r="E29" s="113"/>
      <c r="F29" s="114"/>
      <c r="G29" s="114"/>
      <c r="H29" s="115"/>
      <c r="I29" s="303"/>
      <c r="J29" s="306"/>
      <c r="K29" s="204"/>
    </row>
    <row r="30" spans="1:11" ht="12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121"/>
      <c r="J30" s="300"/>
      <c r="K30" s="118"/>
    </row>
    <row r="31" spans="1:11" ht="12" customHeight="1">
      <c r="A31" s="153"/>
      <c r="B31" s="158"/>
      <c r="C31" s="159"/>
      <c r="D31" s="160"/>
      <c r="E31" s="103"/>
      <c r="F31" s="104"/>
      <c r="G31" s="104"/>
      <c r="H31" s="105"/>
      <c r="I31" s="122"/>
      <c r="J31" s="307"/>
      <c r="K31" s="119"/>
    </row>
    <row r="32" spans="1:11" ht="12" customHeight="1">
      <c r="A32" s="153"/>
      <c r="B32" s="158"/>
      <c r="C32" s="159"/>
      <c r="D32" s="160"/>
      <c r="E32" s="103"/>
      <c r="F32" s="104"/>
      <c r="G32" s="104"/>
      <c r="H32" s="105"/>
      <c r="I32" s="122"/>
      <c r="J32" s="307"/>
      <c r="K32" s="119"/>
    </row>
    <row r="33" spans="1:11" ht="12" customHeight="1">
      <c r="A33" s="153"/>
      <c r="B33" s="158"/>
      <c r="C33" s="159"/>
      <c r="D33" s="160"/>
      <c r="E33" s="106"/>
      <c r="F33" s="107"/>
      <c r="G33" s="107"/>
      <c r="H33" s="108"/>
      <c r="I33" s="123"/>
      <c r="J33" s="308"/>
      <c r="K33" s="120"/>
    </row>
    <row r="34" spans="1:11" ht="12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296"/>
      <c r="J34" s="304"/>
      <c r="K34" s="202"/>
    </row>
    <row r="35" spans="1:11" ht="12" customHeight="1">
      <c r="A35" s="153"/>
      <c r="B35" s="158"/>
      <c r="C35" s="159"/>
      <c r="D35" s="160"/>
      <c r="E35" s="112"/>
      <c r="F35" s="104"/>
      <c r="G35" s="104"/>
      <c r="H35" s="105"/>
      <c r="I35" s="122"/>
      <c r="J35" s="298"/>
      <c r="K35" s="203"/>
    </row>
    <row r="36" spans="1:11" ht="12" customHeight="1">
      <c r="A36" s="153"/>
      <c r="B36" s="158"/>
      <c r="C36" s="159"/>
      <c r="D36" s="160"/>
      <c r="E36" s="112"/>
      <c r="F36" s="104"/>
      <c r="G36" s="104"/>
      <c r="H36" s="105"/>
      <c r="I36" s="122"/>
      <c r="J36" s="298"/>
      <c r="K36" s="203"/>
    </row>
    <row r="37" spans="1:11" ht="12" customHeight="1" thickBot="1">
      <c r="A37" s="154"/>
      <c r="B37" s="161"/>
      <c r="C37" s="162"/>
      <c r="D37" s="163"/>
      <c r="E37" s="113"/>
      <c r="F37" s="114"/>
      <c r="G37" s="114"/>
      <c r="H37" s="115"/>
      <c r="I37" s="130"/>
      <c r="J37" s="299"/>
      <c r="K37" s="204"/>
    </row>
    <row r="38" spans="1:11" ht="42" customHeight="1" thickBot="1">
      <c r="A38" s="125"/>
      <c r="B38" s="126"/>
      <c r="C38" s="126"/>
      <c r="D38" s="126"/>
      <c r="E38" s="133" t="s">
        <v>23</v>
      </c>
      <c r="F38" s="134"/>
      <c r="G38" s="135"/>
      <c r="H38" s="136"/>
      <c r="I38" s="76"/>
      <c r="J38" s="43"/>
      <c r="K38" s="77"/>
    </row>
    <row r="39" spans="1:11" ht="42" customHeight="1" thickBot="1">
      <c r="A39" s="125"/>
      <c r="B39" s="126"/>
      <c r="C39" s="126"/>
      <c r="D39" s="126"/>
      <c r="E39" s="133" t="s">
        <v>24</v>
      </c>
      <c r="F39" s="134"/>
      <c r="G39" s="135"/>
      <c r="H39" s="136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27" t="s">
        <v>28</v>
      </c>
      <c r="B41" s="128"/>
      <c r="C41" s="128"/>
      <c r="D41" s="128"/>
    </row>
    <row r="42" spans="1:17" s="13" customFormat="1" ht="18.75" customHeight="1">
      <c r="A42" s="17"/>
      <c r="B42" s="83" t="s">
        <v>25</v>
      </c>
      <c r="C42" s="84"/>
      <c r="D42" s="84"/>
      <c r="E42" s="84"/>
      <c r="F42" s="85"/>
      <c r="G42" s="85"/>
      <c r="H42" s="83" t="s">
        <v>26</v>
      </c>
      <c r="I42" s="84"/>
      <c r="J42" s="84"/>
      <c r="K42" s="86"/>
      <c r="N42" s="116"/>
      <c r="O42" s="117"/>
      <c r="P42" s="117"/>
      <c r="Q42" s="117"/>
    </row>
    <row r="43" spans="1:15" s="13" customFormat="1" ht="25.5" customHeight="1">
      <c r="A43" s="47" t="s">
        <v>29</v>
      </c>
      <c r="B43" s="87">
        <f>'評①'!$B$43</f>
        <v>0</v>
      </c>
      <c r="C43" s="317"/>
      <c r="D43" s="317"/>
      <c r="E43" s="317"/>
      <c r="F43" s="317"/>
      <c r="G43" s="318"/>
      <c r="H43" s="319">
        <f>'評①'!$H$43</f>
        <v>0</v>
      </c>
      <c r="I43" s="317"/>
      <c r="J43" s="317"/>
      <c r="K43" s="320"/>
      <c r="O43" s="14"/>
    </row>
    <row r="44" spans="1:11" s="13" customFormat="1" ht="25.5" customHeight="1">
      <c r="A44" s="47" t="s">
        <v>30</v>
      </c>
      <c r="B44" s="87">
        <f>'評①'!$B$44</f>
        <v>0</v>
      </c>
      <c r="C44" s="317"/>
      <c r="D44" s="317"/>
      <c r="E44" s="317"/>
      <c r="F44" s="317"/>
      <c r="G44" s="318"/>
      <c r="H44" s="319">
        <f>'評①'!$H$44</f>
        <v>0</v>
      </c>
      <c r="I44" s="317"/>
      <c r="J44" s="317"/>
      <c r="K44" s="320"/>
    </row>
    <row r="45" spans="1:11" s="13" customFormat="1" ht="63" customHeight="1">
      <c r="A45" s="47" t="s">
        <v>16</v>
      </c>
      <c r="B45" s="90"/>
      <c r="C45" s="310"/>
      <c r="D45" s="310"/>
      <c r="E45" s="310"/>
      <c r="F45" s="310"/>
      <c r="G45" s="312"/>
      <c r="H45" s="309"/>
      <c r="I45" s="310"/>
      <c r="J45" s="310"/>
      <c r="K45" s="311"/>
    </row>
    <row r="46" spans="1:11" s="13" customFormat="1" ht="63" customHeight="1">
      <c r="A46" s="48" t="s">
        <v>17</v>
      </c>
      <c r="B46" s="90"/>
      <c r="C46" s="310"/>
      <c r="D46" s="310"/>
      <c r="E46" s="310"/>
      <c r="F46" s="310"/>
      <c r="G46" s="312"/>
      <c r="H46" s="309"/>
      <c r="I46" s="310"/>
      <c r="J46" s="310"/>
      <c r="K46" s="311"/>
    </row>
    <row r="47" spans="1:11" s="13" customFormat="1" ht="63" customHeight="1" thickBot="1">
      <c r="A47" s="49" t="s">
        <v>31</v>
      </c>
      <c r="B47" s="95"/>
      <c r="C47" s="313"/>
      <c r="D47" s="313"/>
      <c r="E47" s="313"/>
      <c r="F47" s="313"/>
      <c r="G47" s="314"/>
      <c r="H47" s="315"/>
      <c r="I47" s="313"/>
      <c r="J47" s="313"/>
      <c r="K47" s="316"/>
    </row>
    <row r="48" spans="4:11" s="13" customFormat="1" ht="14.25" customHeight="1">
      <c r="D48" s="14"/>
      <c r="E48" s="14"/>
      <c r="F48" s="14"/>
      <c r="G48" s="14"/>
      <c r="H48" s="14"/>
      <c r="I48" s="129"/>
      <c r="J48" s="129"/>
      <c r="K48" s="12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H46" sqref="H46:K4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201" t="s">
        <v>50</v>
      </c>
      <c r="K2" s="201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39">
        <f>'評①'!$J$5</f>
        <v>0</v>
      </c>
      <c r="K5" s="140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39"/>
      <c r="K6" s="140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141" t="s">
        <v>4</v>
      </c>
      <c r="J8" s="183" t="s">
        <v>10</v>
      </c>
      <c r="K8" s="205" t="s">
        <v>20</v>
      </c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142"/>
      <c r="J9" s="184"/>
      <c r="K9" s="206"/>
    </row>
    <row r="10" spans="1:11" s="9" customFormat="1" ht="12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121"/>
      <c r="J10" s="124"/>
      <c r="K10" s="118"/>
    </row>
    <row r="11" spans="1:11" s="9" customFormat="1" ht="12" customHeight="1">
      <c r="A11" s="189"/>
      <c r="B11" s="190"/>
      <c r="C11" s="190"/>
      <c r="D11" s="191"/>
      <c r="E11" s="103"/>
      <c r="F11" s="104"/>
      <c r="G11" s="104"/>
      <c r="H11" s="105"/>
      <c r="I11" s="122"/>
      <c r="J11" s="103"/>
      <c r="K11" s="119"/>
    </row>
    <row r="12" spans="1:11" s="9" customFormat="1" ht="12" customHeight="1">
      <c r="A12" s="189"/>
      <c r="B12" s="190"/>
      <c r="C12" s="190"/>
      <c r="D12" s="191"/>
      <c r="E12" s="103"/>
      <c r="F12" s="104"/>
      <c r="G12" s="104"/>
      <c r="H12" s="105"/>
      <c r="I12" s="122"/>
      <c r="J12" s="103"/>
      <c r="K12" s="119"/>
    </row>
    <row r="13" spans="1:11" s="9" customFormat="1" ht="12" customHeight="1" thickBot="1">
      <c r="A13" s="192"/>
      <c r="B13" s="193"/>
      <c r="C13" s="193"/>
      <c r="D13" s="194"/>
      <c r="E13" s="131"/>
      <c r="F13" s="114"/>
      <c r="G13" s="114"/>
      <c r="H13" s="115"/>
      <c r="I13" s="130"/>
      <c r="J13" s="131"/>
      <c r="K13" s="132"/>
    </row>
    <row r="14" spans="1:11" ht="12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121"/>
      <c r="J14" s="124"/>
      <c r="K14" s="146"/>
    </row>
    <row r="15" spans="1:11" ht="12" customHeight="1">
      <c r="A15" s="153"/>
      <c r="B15" s="158"/>
      <c r="C15" s="159"/>
      <c r="D15" s="160"/>
      <c r="E15" s="103"/>
      <c r="F15" s="104"/>
      <c r="G15" s="104"/>
      <c r="H15" s="105"/>
      <c r="I15" s="122"/>
      <c r="J15" s="103"/>
      <c r="K15" s="119"/>
    </row>
    <row r="16" spans="1:11" ht="12" customHeight="1">
      <c r="A16" s="153"/>
      <c r="B16" s="158"/>
      <c r="C16" s="159"/>
      <c r="D16" s="160"/>
      <c r="E16" s="103"/>
      <c r="F16" s="104"/>
      <c r="G16" s="104"/>
      <c r="H16" s="105"/>
      <c r="I16" s="122"/>
      <c r="J16" s="103"/>
      <c r="K16" s="119"/>
    </row>
    <row r="17" spans="1:11" ht="12" customHeight="1">
      <c r="A17" s="153"/>
      <c r="B17" s="158"/>
      <c r="C17" s="159"/>
      <c r="D17" s="160"/>
      <c r="E17" s="106"/>
      <c r="F17" s="107"/>
      <c r="G17" s="107"/>
      <c r="H17" s="108"/>
      <c r="I17" s="122"/>
      <c r="J17" s="106"/>
      <c r="K17" s="119"/>
    </row>
    <row r="18" spans="1:11" ht="12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296"/>
      <c r="J18" s="297"/>
      <c r="K18" s="202"/>
    </row>
    <row r="19" spans="1:11" ht="12" customHeight="1">
      <c r="A19" s="153"/>
      <c r="B19" s="158"/>
      <c r="C19" s="159"/>
      <c r="D19" s="160"/>
      <c r="E19" s="112"/>
      <c r="F19" s="104"/>
      <c r="G19" s="104"/>
      <c r="H19" s="105"/>
      <c r="I19" s="122"/>
      <c r="J19" s="298"/>
      <c r="K19" s="203"/>
    </row>
    <row r="20" spans="1:11" ht="12" customHeight="1">
      <c r="A20" s="153"/>
      <c r="B20" s="158"/>
      <c r="C20" s="159"/>
      <c r="D20" s="160"/>
      <c r="E20" s="112"/>
      <c r="F20" s="104"/>
      <c r="G20" s="104"/>
      <c r="H20" s="105"/>
      <c r="I20" s="122"/>
      <c r="J20" s="298"/>
      <c r="K20" s="203"/>
    </row>
    <row r="21" spans="1:11" ht="12" customHeight="1" thickBot="1">
      <c r="A21" s="185"/>
      <c r="B21" s="161"/>
      <c r="C21" s="162"/>
      <c r="D21" s="163"/>
      <c r="E21" s="113"/>
      <c r="F21" s="114"/>
      <c r="G21" s="114"/>
      <c r="H21" s="115"/>
      <c r="I21" s="130"/>
      <c r="J21" s="299"/>
      <c r="K21" s="204"/>
    </row>
    <row r="22" spans="1:11" ht="12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121"/>
      <c r="J22" s="300"/>
      <c r="K22" s="146"/>
    </row>
    <row r="23" spans="1:11" ht="12" customHeight="1">
      <c r="A23" s="153"/>
      <c r="B23" s="158"/>
      <c r="C23" s="159"/>
      <c r="D23" s="160"/>
      <c r="E23" s="103"/>
      <c r="F23" s="104"/>
      <c r="G23" s="104"/>
      <c r="H23" s="105"/>
      <c r="I23" s="147"/>
      <c r="J23" s="301"/>
      <c r="K23" s="119"/>
    </row>
    <row r="24" spans="1:11" ht="12" customHeight="1">
      <c r="A24" s="153"/>
      <c r="B24" s="158"/>
      <c r="C24" s="159"/>
      <c r="D24" s="160"/>
      <c r="E24" s="103"/>
      <c r="F24" s="104"/>
      <c r="G24" s="104"/>
      <c r="H24" s="105"/>
      <c r="I24" s="147"/>
      <c r="J24" s="301"/>
      <c r="K24" s="119"/>
    </row>
    <row r="25" spans="1:11" ht="12" customHeight="1">
      <c r="A25" s="153"/>
      <c r="B25" s="158"/>
      <c r="C25" s="159"/>
      <c r="D25" s="160"/>
      <c r="E25" s="106"/>
      <c r="F25" s="107"/>
      <c r="G25" s="107"/>
      <c r="H25" s="108"/>
      <c r="I25" s="148"/>
      <c r="J25" s="302"/>
      <c r="K25" s="151"/>
    </row>
    <row r="26" spans="1:11" ht="12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296"/>
      <c r="J26" s="304"/>
      <c r="K26" s="202"/>
    </row>
    <row r="27" spans="1:11" ht="12" customHeight="1">
      <c r="A27" s="153"/>
      <c r="B27" s="158"/>
      <c r="C27" s="159"/>
      <c r="D27" s="160"/>
      <c r="E27" s="112"/>
      <c r="F27" s="104"/>
      <c r="G27" s="104"/>
      <c r="H27" s="105"/>
      <c r="I27" s="147"/>
      <c r="J27" s="305"/>
      <c r="K27" s="203"/>
    </row>
    <row r="28" spans="1:11" ht="12" customHeight="1">
      <c r="A28" s="153"/>
      <c r="B28" s="158"/>
      <c r="C28" s="159"/>
      <c r="D28" s="160"/>
      <c r="E28" s="112"/>
      <c r="F28" s="104"/>
      <c r="G28" s="104"/>
      <c r="H28" s="105"/>
      <c r="I28" s="147"/>
      <c r="J28" s="305"/>
      <c r="K28" s="203"/>
    </row>
    <row r="29" spans="1:11" ht="12" customHeight="1" thickBot="1">
      <c r="A29" s="153"/>
      <c r="B29" s="158"/>
      <c r="C29" s="159"/>
      <c r="D29" s="160"/>
      <c r="E29" s="113"/>
      <c r="F29" s="114"/>
      <c r="G29" s="114"/>
      <c r="H29" s="115"/>
      <c r="I29" s="303"/>
      <c r="J29" s="306"/>
      <c r="K29" s="204"/>
    </row>
    <row r="30" spans="1:11" ht="12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121"/>
      <c r="J30" s="300"/>
      <c r="K30" s="118"/>
    </row>
    <row r="31" spans="1:11" ht="12" customHeight="1">
      <c r="A31" s="153"/>
      <c r="B31" s="158"/>
      <c r="C31" s="159"/>
      <c r="D31" s="160"/>
      <c r="E31" s="103"/>
      <c r="F31" s="104"/>
      <c r="G31" s="104"/>
      <c r="H31" s="105"/>
      <c r="I31" s="122"/>
      <c r="J31" s="307"/>
      <c r="K31" s="119"/>
    </row>
    <row r="32" spans="1:11" ht="12" customHeight="1">
      <c r="A32" s="153"/>
      <c r="B32" s="158"/>
      <c r="C32" s="159"/>
      <c r="D32" s="160"/>
      <c r="E32" s="103"/>
      <c r="F32" s="104"/>
      <c r="G32" s="104"/>
      <c r="H32" s="105"/>
      <c r="I32" s="122"/>
      <c r="J32" s="307"/>
      <c r="K32" s="119"/>
    </row>
    <row r="33" spans="1:11" ht="12" customHeight="1">
      <c r="A33" s="153"/>
      <c r="B33" s="158"/>
      <c r="C33" s="159"/>
      <c r="D33" s="160"/>
      <c r="E33" s="106"/>
      <c r="F33" s="107"/>
      <c r="G33" s="107"/>
      <c r="H33" s="108"/>
      <c r="I33" s="123"/>
      <c r="J33" s="308"/>
      <c r="K33" s="120"/>
    </row>
    <row r="34" spans="1:11" ht="12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296"/>
      <c r="J34" s="304"/>
      <c r="K34" s="202"/>
    </row>
    <row r="35" spans="1:11" ht="12" customHeight="1">
      <c r="A35" s="153"/>
      <c r="B35" s="158"/>
      <c r="C35" s="159"/>
      <c r="D35" s="160"/>
      <c r="E35" s="112"/>
      <c r="F35" s="104"/>
      <c r="G35" s="104"/>
      <c r="H35" s="105"/>
      <c r="I35" s="122"/>
      <c r="J35" s="298"/>
      <c r="K35" s="203"/>
    </row>
    <row r="36" spans="1:11" ht="12" customHeight="1">
      <c r="A36" s="153"/>
      <c r="B36" s="158"/>
      <c r="C36" s="159"/>
      <c r="D36" s="160"/>
      <c r="E36" s="112"/>
      <c r="F36" s="104"/>
      <c r="G36" s="104"/>
      <c r="H36" s="105"/>
      <c r="I36" s="122"/>
      <c r="J36" s="298"/>
      <c r="K36" s="203"/>
    </row>
    <row r="37" spans="1:11" ht="12" customHeight="1" thickBot="1">
      <c r="A37" s="154"/>
      <c r="B37" s="161"/>
      <c r="C37" s="162"/>
      <c r="D37" s="163"/>
      <c r="E37" s="113"/>
      <c r="F37" s="114"/>
      <c r="G37" s="114"/>
      <c r="H37" s="115"/>
      <c r="I37" s="130"/>
      <c r="J37" s="299"/>
      <c r="K37" s="204"/>
    </row>
    <row r="38" spans="1:11" ht="42" customHeight="1" thickBot="1">
      <c r="A38" s="125"/>
      <c r="B38" s="126"/>
      <c r="C38" s="126"/>
      <c r="D38" s="126"/>
      <c r="E38" s="133" t="s">
        <v>23</v>
      </c>
      <c r="F38" s="134"/>
      <c r="G38" s="135"/>
      <c r="H38" s="136"/>
      <c r="I38" s="76"/>
      <c r="J38" s="43"/>
      <c r="K38" s="77"/>
    </row>
    <row r="39" spans="1:11" ht="42" customHeight="1" thickBot="1">
      <c r="A39" s="125"/>
      <c r="B39" s="126"/>
      <c r="C39" s="126"/>
      <c r="D39" s="126"/>
      <c r="E39" s="133" t="s">
        <v>24</v>
      </c>
      <c r="F39" s="134"/>
      <c r="G39" s="135"/>
      <c r="H39" s="136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27" t="s">
        <v>28</v>
      </c>
      <c r="B41" s="128"/>
      <c r="C41" s="128"/>
      <c r="D41" s="128"/>
    </row>
    <row r="42" spans="1:17" s="13" customFormat="1" ht="18.75" customHeight="1">
      <c r="A42" s="17"/>
      <c r="B42" s="83" t="s">
        <v>25</v>
      </c>
      <c r="C42" s="84"/>
      <c r="D42" s="84"/>
      <c r="E42" s="84"/>
      <c r="F42" s="85"/>
      <c r="G42" s="85"/>
      <c r="H42" s="83" t="s">
        <v>26</v>
      </c>
      <c r="I42" s="84"/>
      <c r="J42" s="84"/>
      <c r="K42" s="86"/>
      <c r="N42" s="116"/>
      <c r="O42" s="117"/>
      <c r="P42" s="117"/>
      <c r="Q42" s="117"/>
    </row>
    <row r="43" spans="1:15" s="13" customFormat="1" ht="25.5" customHeight="1">
      <c r="A43" s="47" t="s">
        <v>29</v>
      </c>
      <c r="B43" s="87">
        <f>'評①'!$B$43</f>
        <v>0</v>
      </c>
      <c r="C43" s="317"/>
      <c r="D43" s="317"/>
      <c r="E43" s="317"/>
      <c r="F43" s="317"/>
      <c r="G43" s="318"/>
      <c r="H43" s="319">
        <f>'評①'!$H$43</f>
        <v>0</v>
      </c>
      <c r="I43" s="317"/>
      <c r="J43" s="317"/>
      <c r="K43" s="320"/>
      <c r="O43" s="14"/>
    </row>
    <row r="44" spans="1:11" s="13" customFormat="1" ht="25.5" customHeight="1">
      <c r="A44" s="47" t="s">
        <v>30</v>
      </c>
      <c r="B44" s="87">
        <f>'評①'!$B$44</f>
        <v>0</v>
      </c>
      <c r="C44" s="317"/>
      <c r="D44" s="317"/>
      <c r="E44" s="317"/>
      <c r="F44" s="317"/>
      <c r="G44" s="318"/>
      <c r="H44" s="319">
        <f>'評①'!$H$44</f>
        <v>0</v>
      </c>
      <c r="I44" s="317"/>
      <c r="J44" s="317"/>
      <c r="K44" s="320"/>
    </row>
    <row r="45" spans="1:11" s="13" customFormat="1" ht="63" customHeight="1">
      <c r="A45" s="47" t="s">
        <v>16</v>
      </c>
      <c r="B45" s="90"/>
      <c r="C45" s="310"/>
      <c r="D45" s="310"/>
      <c r="E45" s="310"/>
      <c r="F45" s="310"/>
      <c r="G45" s="312"/>
      <c r="H45" s="309"/>
      <c r="I45" s="310"/>
      <c r="J45" s="310"/>
      <c r="K45" s="311"/>
    </row>
    <row r="46" spans="1:11" s="13" customFormat="1" ht="63" customHeight="1">
      <c r="A46" s="48" t="s">
        <v>17</v>
      </c>
      <c r="B46" s="90"/>
      <c r="C46" s="310"/>
      <c r="D46" s="310"/>
      <c r="E46" s="310"/>
      <c r="F46" s="310"/>
      <c r="G46" s="312"/>
      <c r="H46" s="309"/>
      <c r="I46" s="310"/>
      <c r="J46" s="310"/>
      <c r="K46" s="311"/>
    </row>
    <row r="47" spans="1:11" s="13" customFormat="1" ht="63" customHeight="1" thickBot="1">
      <c r="A47" s="49" t="s">
        <v>31</v>
      </c>
      <c r="B47" s="95"/>
      <c r="C47" s="313"/>
      <c r="D47" s="313"/>
      <c r="E47" s="313"/>
      <c r="F47" s="313"/>
      <c r="G47" s="314"/>
      <c r="H47" s="315"/>
      <c r="I47" s="313"/>
      <c r="J47" s="313"/>
      <c r="K47" s="316"/>
    </row>
    <row r="48" spans="4:11" s="13" customFormat="1" ht="14.25" customHeight="1">
      <c r="D48" s="14"/>
      <c r="E48" s="14"/>
      <c r="F48" s="14"/>
      <c r="G48" s="14"/>
      <c r="H48" s="14"/>
      <c r="I48" s="129"/>
      <c r="J48" s="129"/>
      <c r="K48" s="12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H46" sqref="H46:K4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201" t="s">
        <v>50</v>
      </c>
      <c r="K2" s="201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39">
        <f>'評①'!$J$5</f>
        <v>0</v>
      </c>
      <c r="K5" s="140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39"/>
      <c r="K6" s="140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141" t="s">
        <v>4</v>
      </c>
      <c r="J8" s="183" t="s">
        <v>10</v>
      </c>
      <c r="K8" s="205" t="s">
        <v>20</v>
      </c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142"/>
      <c r="J9" s="184"/>
      <c r="K9" s="206"/>
    </row>
    <row r="10" spans="1:11" s="9" customFormat="1" ht="12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121"/>
      <c r="J10" s="124"/>
      <c r="K10" s="118"/>
    </row>
    <row r="11" spans="1:11" s="9" customFormat="1" ht="12" customHeight="1">
      <c r="A11" s="189"/>
      <c r="B11" s="190"/>
      <c r="C11" s="190"/>
      <c r="D11" s="191"/>
      <c r="E11" s="103"/>
      <c r="F11" s="104"/>
      <c r="G11" s="104"/>
      <c r="H11" s="105"/>
      <c r="I11" s="122"/>
      <c r="J11" s="103"/>
      <c r="K11" s="119"/>
    </row>
    <row r="12" spans="1:11" s="9" customFormat="1" ht="12" customHeight="1">
      <c r="A12" s="189"/>
      <c r="B12" s="190"/>
      <c r="C12" s="190"/>
      <c r="D12" s="191"/>
      <c r="E12" s="103"/>
      <c r="F12" s="104"/>
      <c r="G12" s="104"/>
      <c r="H12" s="105"/>
      <c r="I12" s="122"/>
      <c r="J12" s="103"/>
      <c r="K12" s="119"/>
    </row>
    <row r="13" spans="1:11" s="9" customFormat="1" ht="12" customHeight="1" thickBot="1">
      <c r="A13" s="192"/>
      <c r="B13" s="193"/>
      <c r="C13" s="193"/>
      <c r="D13" s="194"/>
      <c r="E13" s="131"/>
      <c r="F13" s="114"/>
      <c r="G13" s="114"/>
      <c r="H13" s="115"/>
      <c r="I13" s="130"/>
      <c r="J13" s="131"/>
      <c r="K13" s="132"/>
    </row>
    <row r="14" spans="1:11" ht="12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121"/>
      <c r="J14" s="124"/>
      <c r="K14" s="146"/>
    </row>
    <row r="15" spans="1:11" ht="12" customHeight="1">
      <c r="A15" s="153"/>
      <c r="B15" s="158"/>
      <c r="C15" s="159"/>
      <c r="D15" s="160"/>
      <c r="E15" s="103"/>
      <c r="F15" s="104"/>
      <c r="G15" s="104"/>
      <c r="H15" s="105"/>
      <c r="I15" s="122"/>
      <c r="J15" s="103"/>
      <c r="K15" s="119"/>
    </row>
    <row r="16" spans="1:11" ht="12" customHeight="1">
      <c r="A16" s="153"/>
      <c r="B16" s="158"/>
      <c r="C16" s="159"/>
      <c r="D16" s="160"/>
      <c r="E16" s="103"/>
      <c r="F16" s="104"/>
      <c r="G16" s="104"/>
      <c r="H16" s="105"/>
      <c r="I16" s="122"/>
      <c r="J16" s="103"/>
      <c r="K16" s="119"/>
    </row>
    <row r="17" spans="1:11" ht="12" customHeight="1">
      <c r="A17" s="153"/>
      <c r="B17" s="158"/>
      <c r="C17" s="159"/>
      <c r="D17" s="160"/>
      <c r="E17" s="106"/>
      <c r="F17" s="107"/>
      <c r="G17" s="107"/>
      <c r="H17" s="108"/>
      <c r="I17" s="122"/>
      <c r="J17" s="106"/>
      <c r="K17" s="119"/>
    </row>
    <row r="18" spans="1:11" ht="12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296"/>
      <c r="J18" s="297"/>
      <c r="K18" s="202"/>
    </row>
    <row r="19" spans="1:11" ht="12" customHeight="1">
      <c r="A19" s="153"/>
      <c r="B19" s="158"/>
      <c r="C19" s="159"/>
      <c r="D19" s="160"/>
      <c r="E19" s="112"/>
      <c r="F19" s="104"/>
      <c r="G19" s="104"/>
      <c r="H19" s="105"/>
      <c r="I19" s="122"/>
      <c r="J19" s="298"/>
      <c r="K19" s="203"/>
    </row>
    <row r="20" spans="1:11" ht="12" customHeight="1">
      <c r="A20" s="153"/>
      <c r="B20" s="158"/>
      <c r="C20" s="159"/>
      <c r="D20" s="160"/>
      <c r="E20" s="112"/>
      <c r="F20" s="104"/>
      <c r="G20" s="104"/>
      <c r="H20" s="105"/>
      <c r="I20" s="122"/>
      <c r="J20" s="298"/>
      <c r="K20" s="203"/>
    </row>
    <row r="21" spans="1:11" ht="12" customHeight="1" thickBot="1">
      <c r="A21" s="185"/>
      <c r="B21" s="161"/>
      <c r="C21" s="162"/>
      <c r="D21" s="163"/>
      <c r="E21" s="113"/>
      <c r="F21" s="114"/>
      <c r="G21" s="114"/>
      <c r="H21" s="115"/>
      <c r="I21" s="130"/>
      <c r="J21" s="299"/>
      <c r="K21" s="204"/>
    </row>
    <row r="22" spans="1:11" ht="12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121"/>
      <c r="J22" s="300"/>
      <c r="K22" s="146"/>
    </row>
    <row r="23" spans="1:11" ht="12" customHeight="1">
      <c r="A23" s="153"/>
      <c r="B23" s="158"/>
      <c r="C23" s="159"/>
      <c r="D23" s="160"/>
      <c r="E23" s="103"/>
      <c r="F23" s="104"/>
      <c r="G23" s="104"/>
      <c r="H23" s="105"/>
      <c r="I23" s="147"/>
      <c r="J23" s="301"/>
      <c r="K23" s="119"/>
    </row>
    <row r="24" spans="1:11" ht="12" customHeight="1">
      <c r="A24" s="153"/>
      <c r="B24" s="158"/>
      <c r="C24" s="159"/>
      <c r="D24" s="160"/>
      <c r="E24" s="103"/>
      <c r="F24" s="104"/>
      <c r="G24" s="104"/>
      <c r="H24" s="105"/>
      <c r="I24" s="147"/>
      <c r="J24" s="301"/>
      <c r="K24" s="119"/>
    </row>
    <row r="25" spans="1:11" ht="12" customHeight="1">
      <c r="A25" s="153"/>
      <c r="B25" s="158"/>
      <c r="C25" s="159"/>
      <c r="D25" s="160"/>
      <c r="E25" s="106"/>
      <c r="F25" s="107"/>
      <c r="G25" s="107"/>
      <c r="H25" s="108"/>
      <c r="I25" s="148"/>
      <c r="J25" s="302"/>
      <c r="K25" s="151"/>
    </row>
    <row r="26" spans="1:11" ht="12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296"/>
      <c r="J26" s="304"/>
      <c r="K26" s="202"/>
    </row>
    <row r="27" spans="1:11" ht="12" customHeight="1">
      <c r="A27" s="153"/>
      <c r="B27" s="158"/>
      <c r="C27" s="159"/>
      <c r="D27" s="160"/>
      <c r="E27" s="112"/>
      <c r="F27" s="104"/>
      <c r="G27" s="104"/>
      <c r="H27" s="105"/>
      <c r="I27" s="147"/>
      <c r="J27" s="305"/>
      <c r="K27" s="203"/>
    </row>
    <row r="28" spans="1:11" ht="12" customHeight="1">
      <c r="A28" s="153"/>
      <c r="B28" s="158"/>
      <c r="C28" s="159"/>
      <c r="D28" s="160"/>
      <c r="E28" s="112"/>
      <c r="F28" s="104"/>
      <c r="G28" s="104"/>
      <c r="H28" s="105"/>
      <c r="I28" s="147"/>
      <c r="J28" s="305"/>
      <c r="K28" s="203"/>
    </row>
    <row r="29" spans="1:11" ht="12" customHeight="1" thickBot="1">
      <c r="A29" s="153"/>
      <c r="B29" s="158"/>
      <c r="C29" s="159"/>
      <c r="D29" s="160"/>
      <c r="E29" s="113"/>
      <c r="F29" s="114"/>
      <c r="G29" s="114"/>
      <c r="H29" s="115"/>
      <c r="I29" s="303"/>
      <c r="J29" s="306"/>
      <c r="K29" s="204"/>
    </row>
    <row r="30" spans="1:11" ht="12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121"/>
      <c r="J30" s="300"/>
      <c r="K30" s="118"/>
    </row>
    <row r="31" spans="1:11" ht="12" customHeight="1">
      <c r="A31" s="153"/>
      <c r="B31" s="158"/>
      <c r="C31" s="159"/>
      <c r="D31" s="160"/>
      <c r="E31" s="103"/>
      <c r="F31" s="104"/>
      <c r="G31" s="104"/>
      <c r="H31" s="105"/>
      <c r="I31" s="122"/>
      <c r="J31" s="307"/>
      <c r="K31" s="119"/>
    </row>
    <row r="32" spans="1:11" ht="12" customHeight="1">
      <c r="A32" s="153"/>
      <c r="B32" s="158"/>
      <c r="C32" s="159"/>
      <c r="D32" s="160"/>
      <c r="E32" s="103"/>
      <c r="F32" s="104"/>
      <c r="G32" s="104"/>
      <c r="H32" s="105"/>
      <c r="I32" s="122"/>
      <c r="J32" s="307"/>
      <c r="K32" s="119"/>
    </row>
    <row r="33" spans="1:11" ht="12" customHeight="1">
      <c r="A33" s="153"/>
      <c r="B33" s="158"/>
      <c r="C33" s="159"/>
      <c r="D33" s="160"/>
      <c r="E33" s="106"/>
      <c r="F33" s="107"/>
      <c r="G33" s="107"/>
      <c r="H33" s="108"/>
      <c r="I33" s="123"/>
      <c r="J33" s="308"/>
      <c r="K33" s="120"/>
    </row>
    <row r="34" spans="1:11" ht="12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296"/>
      <c r="J34" s="304"/>
      <c r="K34" s="202"/>
    </row>
    <row r="35" spans="1:11" ht="12" customHeight="1">
      <c r="A35" s="153"/>
      <c r="B35" s="158"/>
      <c r="C35" s="159"/>
      <c r="D35" s="160"/>
      <c r="E35" s="112"/>
      <c r="F35" s="104"/>
      <c r="G35" s="104"/>
      <c r="H35" s="105"/>
      <c r="I35" s="122"/>
      <c r="J35" s="298"/>
      <c r="K35" s="203"/>
    </row>
    <row r="36" spans="1:11" ht="12" customHeight="1">
      <c r="A36" s="153"/>
      <c r="B36" s="158"/>
      <c r="C36" s="159"/>
      <c r="D36" s="160"/>
      <c r="E36" s="112"/>
      <c r="F36" s="104"/>
      <c r="G36" s="104"/>
      <c r="H36" s="105"/>
      <c r="I36" s="122"/>
      <c r="J36" s="298"/>
      <c r="K36" s="203"/>
    </row>
    <row r="37" spans="1:11" ht="12" customHeight="1" thickBot="1">
      <c r="A37" s="154"/>
      <c r="B37" s="161"/>
      <c r="C37" s="162"/>
      <c r="D37" s="163"/>
      <c r="E37" s="113"/>
      <c r="F37" s="114"/>
      <c r="G37" s="114"/>
      <c r="H37" s="115"/>
      <c r="I37" s="130"/>
      <c r="J37" s="299"/>
      <c r="K37" s="204"/>
    </row>
    <row r="38" spans="1:11" ht="42" customHeight="1" thickBot="1">
      <c r="A38" s="125"/>
      <c r="B38" s="126"/>
      <c r="C38" s="126"/>
      <c r="D38" s="126"/>
      <c r="E38" s="133" t="s">
        <v>23</v>
      </c>
      <c r="F38" s="134"/>
      <c r="G38" s="135"/>
      <c r="H38" s="136"/>
      <c r="I38" s="76"/>
      <c r="J38" s="43"/>
      <c r="K38" s="77"/>
    </row>
    <row r="39" spans="1:11" ht="42" customHeight="1" thickBot="1">
      <c r="A39" s="125"/>
      <c r="B39" s="126"/>
      <c r="C39" s="126"/>
      <c r="D39" s="126"/>
      <c r="E39" s="133" t="s">
        <v>24</v>
      </c>
      <c r="F39" s="134"/>
      <c r="G39" s="135"/>
      <c r="H39" s="136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27" t="s">
        <v>28</v>
      </c>
      <c r="B41" s="128"/>
      <c r="C41" s="128"/>
      <c r="D41" s="128"/>
    </row>
    <row r="42" spans="1:17" s="13" customFormat="1" ht="18.75" customHeight="1">
      <c r="A42" s="17"/>
      <c r="B42" s="83" t="s">
        <v>25</v>
      </c>
      <c r="C42" s="84"/>
      <c r="D42" s="84"/>
      <c r="E42" s="84"/>
      <c r="F42" s="85"/>
      <c r="G42" s="85"/>
      <c r="H42" s="83" t="s">
        <v>26</v>
      </c>
      <c r="I42" s="84"/>
      <c r="J42" s="84"/>
      <c r="K42" s="86"/>
      <c r="N42" s="116"/>
      <c r="O42" s="117"/>
      <c r="P42" s="117"/>
      <c r="Q42" s="117"/>
    </row>
    <row r="43" spans="1:15" s="13" customFormat="1" ht="25.5" customHeight="1">
      <c r="A43" s="47" t="s">
        <v>29</v>
      </c>
      <c r="B43" s="87">
        <f>'評①'!$B$43</f>
        <v>0</v>
      </c>
      <c r="C43" s="317"/>
      <c r="D43" s="317"/>
      <c r="E43" s="317"/>
      <c r="F43" s="317"/>
      <c r="G43" s="318"/>
      <c r="H43" s="319">
        <f>'評①'!$H$43</f>
        <v>0</v>
      </c>
      <c r="I43" s="317"/>
      <c r="J43" s="317"/>
      <c r="K43" s="320"/>
      <c r="O43" s="14"/>
    </row>
    <row r="44" spans="1:11" s="13" customFormat="1" ht="25.5" customHeight="1">
      <c r="A44" s="47" t="s">
        <v>30</v>
      </c>
      <c r="B44" s="87">
        <f>'評①'!$B$44</f>
        <v>0</v>
      </c>
      <c r="C44" s="317"/>
      <c r="D44" s="317"/>
      <c r="E44" s="317"/>
      <c r="F44" s="317"/>
      <c r="G44" s="318"/>
      <c r="H44" s="319">
        <f>'評①'!$H$44</f>
        <v>0</v>
      </c>
      <c r="I44" s="317"/>
      <c r="J44" s="317"/>
      <c r="K44" s="320"/>
    </row>
    <row r="45" spans="1:11" s="13" customFormat="1" ht="63" customHeight="1">
      <c r="A45" s="47" t="s">
        <v>16</v>
      </c>
      <c r="B45" s="90"/>
      <c r="C45" s="310"/>
      <c r="D45" s="310"/>
      <c r="E45" s="310"/>
      <c r="F45" s="310"/>
      <c r="G45" s="312"/>
      <c r="H45" s="309"/>
      <c r="I45" s="310"/>
      <c r="J45" s="310"/>
      <c r="K45" s="311"/>
    </row>
    <row r="46" spans="1:11" s="13" customFormat="1" ht="63" customHeight="1">
      <c r="A46" s="48" t="s">
        <v>17</v>
      </c>
      <c r="B46" s="90"/>
      <c r="C46" s="310"/>
      <c r="D46" s="310"/>
      <c r="E46" s="310"/>
      <c r="F46" s="310"/>
      <c r="G46" s="312"/>
      <c r="H46" s="309"/>
      <c r="I46" s="310"/>
      <c r="J46" s="310"/>
      <c r="K46" s="311"/>
    </row>
    <row r="47" spans="1:11" s="13" customFormat="1" ht="63" customHeight="1" thickBot="1">
      <c r="A47" s="49" t="s">
        <v>31</v>
      </c>
      <c r="B47" s="95"/>
      <c r="C47" s="313"/>
      <c r="D47" s="313"/>
      <c r="E47" s="313"/>
      <c r="F47" s="313"/>
      <c r="G47" s="314"/>
      <c r="H47" s="315"/>
      <c r="I47" s="313"/>
      <c r="J47" s="313"/>
      <c r="K47" s="316"/>
    </row>
    <row r="48" spans="4:11" s="13" customFormat="1" ht="14.25" customHeight="1">
      <c r="D48" s="14"/>
      <c r="E48" s="14"/>
      <c r="F48" s="14"/>
      <c r="G48" s="14"/>
      <c r="H48" s="14"/>
      <c r="I48" s="129"/>
      <c r="J48" s="129"/>
      <c r="K48" s="12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M8" sqref="M8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201" t="s">
        <v>50</v>
      </c>
      <c r="K2" s="201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39">
        <f>'評①'!$J$5</f>
        <v>0</v>
      </c>
      <c r="K5" s="140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39"/>
      <c r="K6" s="140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141" t="s">
        <v>4</v>
      </c>
      <c r="J8" s="183" t="s">
        <v>10</v>
      </c>
      <c r="K8" s="205" t="s">
        <v>20</v>
      </c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142"/>
      <c r="J9" s="184"/>
      <c r="K9" s="206"/>
    </row>
    <row r="10" spans="1:11" s="9" customFormat="1" ht="12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121"/>
      <c r="J10" s="124"/>
      <c r="K10" s="118"/>
    </row>
    <row r="11" spans="1:11" s="9" customFormat="1" ht="12" customHeight="1">
      <c r="A11" s="189"/>
      <c r="B11" s="190"/>
      <c r="C11" s="190"/>
      <c r="D11" s="191"/>
      <c r="E11" s="103"/>
      <c r="F11" s="104"/>
      <c r="G11" s="104"/>
      <c r="H11" s="105"/>
      <c r="I11" s="122"/>
      <c r="J11" s="103"/>
      <c r="K11" s="119"/>
    </row>
    <row r="12" spans="1:11" s="9" customFormat="1" ht="12" customHeight="1">
      <c r="A12" s="189"/>
      <c r="B12" s="190"/>
      <c r="C12" s="190"/>
      <c r="D12" s="191"/>
      <c r="E12" s="103"/>
      <c r="F12" s="104"/>
      <c r="G12" s="104"/>
      <c r="H12" s="105"/>
      <c r="I12" s="122"/>
      <c r="J12" s="103"/>
      <c r="K12" s="119"/>
    </row>
    <row r="13" spans="1:11" s="9" customFormat="1" ht="12" customHeight="1" thickBot="1">
      <c r="A13" s="192"/>
      <c r="B13" s="193"/>
      <c r="C13" s="193"/>
      <c r="D13" s="194"/>
      <c r="E13" s="131"/>
      <c r="F13" s="114"/>
      <c r="G13" s="114"/>
      <c r="H13" s="115"/>
      <c r="I13" s="130"/>
      <c r="J13" s="131"/>
      <c r="K13" s="132"/>
    </row>
    <row r="14" spans="1:11" ht="12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121"/>
      <c r="J14" s="124"/>
      <c r="K14" s="146"/>
    </row>
    <row r="15" spans="1:11" ht="12" customHeight="1">
      <c r="A15" s="153"/>
      <c r="B15" s="158"/>
      <c r="C15" s="159"/>
      <c r="D15" s="160"/>
      <c r="E15" s="103"/>
      <c r="F15" s="104"/>
      <c r="G15" s="104"/>
      <c r="H15" s="105"/>
      <c r="I15" s="122"/>
      <c r="J15" s="103"/>
      <c r="K15" s="119"/>
    </row>
    <row r="16" spans="1:11" ht="12" customHeight="1">
      <c r="A16" s="153"/>
      <c r="B16" s="158"/>
      <c r="C16" s="159"/>
      <c r="D16" s="160"/>
      <c r="E16" s="103"/>
      <c r="F16" s="104"/>
      <c r="G16" s="104"/>
      <c r="H16" s="105"/>
      <c r="I16" s="122"/>
      <c r="J16" s="103"/>
      <c r="K16" s="119"/>
    </row>
    <row r="17" spans="1:11" ht="12" customHeight="1">
      <c r="A17" s="153"/>
      <c r="B17" s="158"/>
      <c r="C17" s="159"/>
      <c r="D17" s="160"/>
      <c r="E17" s="106"/>
      <c r="F17" s="107"/>
      <c r="G17" s="107"/>
      <c r="H17" s="108"/>
      <c r="I17" s="122"/>
      <c r="J17" s="106"/>
      <c r="K17" s="119"/>
    </row>
    <row r="18" spans="1:11" ht="12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296"/>
      <c r="J18" s="297"/>
      <c r="K18" s="202"/>
    </row>
    <row r="19" spans="1:11" ht="12" customHeight="1">
      <c r="A19" s="153"/>
      <c r="B19" s="158"/>
      <c r="C19" s="159"/>
      <c r="D19" s="160"/>
      <c r="E19" s="112"/>
      <c r="F19" s="104"/>
      <c r="G19" s="104"/>
      <c r="H19" s="105"/>
      <c r="I19" s="122"/>
      <c r="J19" s="298"/>
      <c r="K19" s="203"/>
    </row>
    <row r="20" spans="1:11" ht="12" customHeight="1">
      <c r="A20" s="153"/>
      <c r="B20" s="158"/>
      <c r="C20" s="159"/>
      <c r="D20" s="160"/>
      <c r="E20" s="112"/>
      <c r="F20" s="104"/>
      <c r="G20" s="104"/>
      <c r="H20" s="105"/>
      <c r="I20" s="122"/>
      <c r="J20" s="298"/>
      <c r="K20" s="203"/>
    </row>
    <row r="21" spans="1:11" ht="12" customHeight="1" thickBot="1">
      <c r="A21" s="185"/>
      <c r="B21" s="161"/>
      <c r="C21" s="162"/>
      <c r="D21" s="163"/>
      <c r="E21" s="113"/>
      <c r="F21" s="114"/>
      <c r="G21" s="114"/>
      <c r="H21" s="115"/>
      <c r="I21" s="130"/>
      <c r="J21" s="299"/>
      <c r="K21" s="204"/>
    </row>
    <row r="22" spans="1:11" ht="12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121"/>
      <c r="J22" s="300"/>
      <c r="K22" s="146"/>
    </row>
    <row r="23" spans="1:11" ht="12" customHeight="1">
      <c r="A23" s="153"/>
      <c r="B23" s="158"/>
      <c r="C23" s="159"/>
      <c r="D23" s="160"/>
      <c r="E23" s="103"/>
      <c r="F23" s="104"/>
      <c r="G23" s="104"/>
      <c r="H23" s="105"/>
      <c r="I23" s="147"/>
      <c r="J23" s="301"/>
      <c r="K23" s="119"/>
    </row>
    <row r="24" spans="1:11" ht="12" customHeight="1">
      <c r="A24" s="153"/>
      <c r="B24" s="158"/>
      <c r="C24" s="159"/>
      <c r="D24" s="160"/>
      <c r="E24" s="103"/>
      <c r="F24" s="104"/>
      <c r="G24" s="104"/>
      <c r="H24" s="105"/>
      <c r="I24" s="147"/>
      <c r="J24" s="301"/>
      <c r="K24" s="119"/>
    </row>
    <row r="25" spans="1:11" ht="12" customHeight="1">
      <c r="A25" s="153"/>
      <c r="B25" s="158"/>
      <c r="C25" s="159"/>
      <c r="D25" s="160"/>
      <c r="E25" s="106"/>
      <c r="F25" s="107"/>
      <c r="G25" s="107"/>
      <c r="H25" s="108"/>
      <c r="I25" s="148"/>
      <c r="J25" s="302"/>
      <c r="K25" s="151"/>
    </row>
    <row r="26" spans="1:11" ht="12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296"/>
      <c r="J26" s="304"/>
      <c r="K26" s="202"/>
    </row>
    <row r="27" spans="1:11" ht="12" customHeight="1">
      <c r="A27" s="153"/>
      <c r="B27" s="158"/>
      <c r="C27" s="159"/>
      <c r="D27" s="160"/>
      <c r="E27" s="112"/>
      <c r="F27" s="104"/>
      <c r="G27" s="104"/>
      <c r="H27" s="105"/>
      <c r="I27" s="147"/>
      <c r="J27" s="305"/>
      <c r="K27" s="203"/>
    </row>
    <row r="28" spans="1:11" ht="12" customHeight="1">
      <c r="A28" s="153"/>
      <c r="B28" s="158"/>
      <c r="C28" s="159"/>
      <c r="D28" s="160"/>
      <c r="E28" s="112"/>
      <c r="F28" s="104"/>
      <c r="G28" s="104"/>
      <c r="H28" s="105"/>
      <c r="I28" s="147"/>
      <c r="J28" s="305"/>
      <c r="K28" s="203"/>
    </row>
    <row r="29" spans="1:11" ht="12" customHeight="1" thickBot="1">
      <c r="A29" s="153"/>
      <c r="B29" s="158"/>
      <c r="C29" s="159"/>
      <c r="D29" s="160"/>
      <c r="E29" s="113"/>
      <c r="F29" s="114"/>
      <c r="G29" s="114"/>
      <c r="H29" s="115"/>
      <c r="I29" s="303"/>
      <c r="J29" s="306"/>
      <c r="K29" s="204"/>
    </row>
    <row r="30" spans="1:11" ht="12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121"/>
      <c r="J30" s="300"/>
      <c r="K30" s="118"/>
    </row>
    <row r="31" spans="1:11" ht="12" customHeight="1">
      <c r="A31" s="153"/>
      <c r="B31" s="158"/>
      <c r="C31" s="159"/>
      <c r="D31" s="160"/>
      <c r="E31" s="103"/>
      <c r="F31" s="104"/>
      <c r="G31" s="104"/>
      <c r="H31" s="105"/>
      <c r="I31" s="122"/>
      <c r="J31" s="307"/>
      <c r="K31" s="119"/>
    </row>
    <row r="32" spans="1:11" ht="12" customHeight="1">
      <c r="A32" s="153"/>
      <c r="B32" s="158"/>
      <c r="C32" s="159"/>
      <c r="D32" s="160"/>
      <c r="E32" s="103"/>
      <c r="F32" s="104"/>
      <c r="G32" s="104"/>
      <c r="H32" s="105"/>
      <c r="I32" s="122"/>
      <c r="J32" s="307"/>
      <c r="K32" s="119"/>
    </row>
    <row r="33" spans="1:11" ht="12" customHeight="1">
      <c r="A33" s="153"/>
      <c r="B33" s="158"/>
      <c r="C33" s="159"/>
      <c r="D33" s="160"/>
      <c r="E33" s="106"/>
      <c r="F33" s="107"/>
      <c r="G33" s="107"/>
      <c r="H33" s="108"/>
      <c r="I33" s="123"/>
      <c r="J33" s="308"/>
      <c r="K33" s="120"/>
    </row>
    <row r="34" spans="1:11" ht="12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296"/>
      <c r="J34" s="304"/>
      <c r="K34" s="202"/>
    </row>
    <row r="35" spans="1:11" ht="12" customHeight="1">
      <c r="A35" s="153"/>
      <c r="B35" s="158"/>
      <c r="C35" s="159"/>
      <c r="D35" s="160"/>
      <c r="E35" s="112"/>
      <c r="F35" s="104"/>
      <c r="G35" s="104"/>
      <c r="H35" s="105"/>
      <c r="I35" s="122"/>
      <c r="J35" s="298"/>
      <c r="K35" s="203"/>
    </row>
    <row r="36" spans="1:11" ht="12" customHeight="1">
      <c r="A36" s="153"/>
      <c r="B36" s="158"/>
      <c r="C36" s="159"/>
      <c r="D36" s="160"/>
      <c r="E36" s="112"/>
      <c r="F36" s="104"/>
      <c r="G36" s="104"/>
      <c r="H36" s="105"/>
      <c r="I36" s="122"/>
      <c r="J36" s="298"/>
      <c r="K36" s="203"/>
    </row>
    <row r="37" spans="1:11" ht="12" customHeight="1" thickBot="1">
      <c r="A37" s="154"/>
      <c r="B37" s="161"/>
      <c r="C37" s="162"/>
      <c r="D37" s="163"/>
      <c r="E37" s="113"/>
      <c r="F37" s="114"/>
      <c r="G37" s="114"/>
      <c r="H37" s="115"/>
      <c r="I37" s="130"/>
      <c r="J37" s="299"/>
      <c r="K37" s="204"/>
    </row>
    <row r="38" spans="1:11" ht="42" customHeight="1" thickBot="1">
      <c r="A38" s="125"/>
      <c r="B38" s="126"/>
      <c r="C38" s="126"/>
      <c r="D38" s="126"/>
      <c r="E38" s="133" t="s">
        <v>23</v>
      </c>
      <c r="F38" s="134"/>
      <c r="G38" s="135"/>
      <c r="H38" s="136"/>
      <c r="I38" s="76"/>
      <c r="J38" s="43"/>
      <c r="K38" s="77"/>
    </row>
    <row r="39" spans="1:11" ht="42" customHeight="1" thickBot="1">
      <c r="A39" s="125"/>
      <c r="B39" s="126"/>
      <c r="C39" s="126"/>
      <c r="D39" s="126"/>
      <c r="E39" s="133" t="s">
        <v>24</v>
      </c>
      <c r="F39" s="134"/>
      <c r="G39" s="135"/>
      <c r="H39" s="136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27" t="s">
        <v>28</v>
      </c>
      <c r="B41" s="128"/>
      <c r="C41" s="128"/>
      <c r="D41" s="128"/>
    </row>
    <row r="42" spans="1:17" s="13" customFormat="1" ht="18.75" customHeight="1">
      <c r="A42" s="17"/>
      <c r="B42" s="83" t="s">
        <v>25</v>
      </c>
      <c r="C42" s="84"/>
      <c r="D42" s="84"/>
      <c r="E42" s="84"/>
      <c r="F42" s="85"/>
      <c r="G42" s="85"/>
      <c r="H42" s="83" t="s">
        <v>26</v>
      </c>
      <c r="I42" s="84"/>
      <c r="J42" s="84"/>
      <c r="K42" s="86"/>
      <c r="N42" s="116"/>
      <c r="O42" s="117"/>
      <c r="P42" s="117"/>
      <c r="Q42" s="117"/>
    </row>
    <row r="43" spans="1:15" s="13" customFormat="1" ht="25.5" customHeight="1">
      <c r="A43" s="47" t="s">
        <v>29</v>
      </c>
      <c r="B43" s="87">
        <f>'評①'!$B$43</f>
        <v>0</v>
      </c>
      <c r="C43" s="317"/>
      <c r="D43" s="317"/>
      <c r="E43" s="317"/>
      <c r="F43" s="317"/>
      <c r="G43" s="318"/>
      <c r="H43" s="319">
        <f>'評①'!$H$43</f>
        <v>0</v>
      </c>
      <c r="I43" s="317"/>
      <c r="J43" s="317"/>
      <c r="K43" s="320"/>
      <c r="O43" s="14"/>
    </row>
    <row r="44" spans="1:11" s="13" customFormat="1" ht="25.5" customHeight="1">
      <c r="A44" s="47" t="s">
        <v>30</v>
      </c>
      <c r="B44" s="87">
        <f>'評①'!$B$44</f>
        <v>0</v>
      </c>
      <c r="C44" s="317"/>
      <c r="D44" s="317"/>
      <c r="E44" s="317"/>
      <c r="F44" s="317"/>
      <c r="G44" s="318"/>
      <c r="H44" s="319">
        <f>'評①'!$H$44</f>
        <v>0</v>
      </c>
      <c r="I44" s="317"/>
      <c r="J44" s="317"/>
      <c r="K44" s="320"/>
    </row>
    <row r="45" spans="1:11" s="13" customFormat="1" ht="63" customHeight="1">
      <c r="A45" s="47" t="s">
        <v>16</v>
      </c>
      <c r="B45" s="90"/>
      <c r="C45" s="310"/>
      <c r="D45" s="310"/>
      <c r="E45" s="310"/>
      <c r="F45" s="310"/>
      <c r="G45" s="312"/>
      <c r="H45" s="309"/>
      <c r="I45" s="310"/>
      <c r="J45" s="310"/>
      <c r="K45" s="311"/>
    </row>
    <row r="46" spans="1:11" s="13" customFormat="1" ht="63" customHeight="1">
      <c r="A46" s="48" t="s">
        <v>17</v>
      </c>
      <c r="B46" s="90"/>
      <c r="C46" s="310"/>
      <c r="D46" s="310"/>
      <c r="E46" s="310"/>
      <c r="F46" s="310"/>
      <c r="G46" s="312"/>
      <c r="H46" s="309"/>
      <c r="I46" s="310"/>
      <c r="J46" s="310"/>
      <c r="K46" s="311"/>
    </row>
    <row r="47" spans="1:11" s="13" customFormat="1" ht="63" customHeight="1" thickBot="1">
      <c r="A47" s="49" t="s">
        <v>31</v>
      </c>
      <c r="B47" s="95"/>
      <c r="C47" s="313"/>
      <c r="D47" s="313"/>
      <c r="E47" s="313"/>
      <c r="F47" s="313"/>
      <c r="G47" s="314"/>
      <c r="H47" s="315"/>
      <c r="I47" s="313"/>
      <c r="J47" s="313"/>
      <c r="K47" s="316"/>
    </row>
    <row r="48" spans="4:11" s="13" customFormat="1" ht="14.25" customHeight="1">
      <c r="D48" s="14"/>
      <c r="E48" s="14"/>
      <c r="F48" s="14"/>
      <c r="G48" s="14"/>
      <c r="H48" s="14"/>
      <c r="I48" s="129"/>
      <c r="J48" s="129"/>
      <c r="K48" s="12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0" t="s">
        <v>11</v>
      </c>
      <c r="G5" s="211"/>
      <c r="H5" s="140"/>
      <c r="I5" s="139">
        <f>'評①'!$J$5</f>
        <v>0</v>
      </c>
      <c r="J5" s="208"/>
      <c r="K5" s="209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0" t="s">
        <v>3</v>
      </c>
      <c r="G6" s="211"/>
      <c r="H6" s="140"/>
      <c r="I6" s="139">
        <f>'評①'!$J$6</f>
        <v>0</v>
      </c>
      <c r="J6" s="208"/>
      <c r="K6" s="20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212" t="s">
        <v>42</v>
      </c>
      <c r="J8" s="321"/>
      <c r="K8" s="322"/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323"/>
      <c r="J9" s="324"/>
      <c r="K9" s="325"/>
    </row>
    <row r="10" spans="1:11" s="9" customFormat="1" ht="13.5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326">
        <f>'評①'!$J$10</f>
        <v>0</v>
      </c>
      <c r="J10" s="327"/>
      <c r="K10" s="328"/>
    </row>
    <row r="11" spans="1:11" s="9" customFormat="1" ht="13.5" customHeight="1">
      <c r="A11" s="189"/>
      <c r="B11" s="190"/>
      <c r="C11" s="190"/>
      <c r="D11" s="191"/>
      <c r="E11" s="103"/>
      <c r="F11" s="104"/>
      <c r="G11" s="104"/>
      <c r="H11" s="105"/>
      <c r="I11" s="329"/>
      <c r="J11" s="330"/>
      <c r="K11" s="331"/>
    </row>
    <row r="12" spans="1:11" s="9" customFormat="1" ht="13.5" customHeight="1">
      <c r="A12" s="189"/>
      <c r="B12" s="190"/>
      <c r="C12" s="190"/>
      <c r="D12" s="191"/>
      <c r="E12" s="103"/>
      <c r="F12" s="104"/>
      <c r="G12" s="104"/>
      <c r="H12" s="105"/>
      <c r="I12" s="329"/>
      <c r="J12" s="330"/>
      <c r="K12" s="331"/>
    </row>
    <row r="13" spans="1:11" s="9" customFormat="1" ht="13.5" customHeight="1" thickBot="1">
      <c r="A13" s="192"/>
      <c r="B13" s="193"/>
      <c r="C13" s="193"/>
      <c r="D13" s="194"/>
      <c r="E13" s="131"/>
      <c r="F13" s="114"/>
      <c r="G13" s="114"/>
      <c r="H13" s="115"/>
      <c r="I13" s="332"/>
      <c r="J13" s="333"/>
      <c r="K13" s="334"/>
    </row>
    <row r="14" spans="1:11" ht="13.5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326">
        <f>'評①'!$J$14</f>
        <v>0</v>
      </c>
      <c r="J14" s="327"/>
      <c r="K14" s="328"/>
    </row>
    <row r="15" spans="1:11" ht="13.5" customHeight="1">
      <c r="A15" s="153"/>
      <c r="B15" s="158"/>
      <c r="C15" s="159"/>
      <c r="D15" s="160"/>
      <c r="E15" s="103"/>
      <c r="F15" s="104"/>
      <c r="G15" s="104"/>
      <c r="H15" s="105"/>
      <c r="I15" s="329"/>
      <c r="J15" s="330"/>
      <c r="K15" s="331"/>
    </row>
    <row r="16" spans="1:11" ht="13.5" customHeight="1">
      <c r="A16" s="153"/>
      <c r="B16" s="158"/>
      <c r="C16" s="159"/>
      <c r="D16" s="160"/>
      <c r="E16" s="103"/>
      <c r="F16" s="104"/>
      <c r="G16" s="104"/>
      <c r="H16" s="105"/>
      <c r="I16" s="329"/>
      <c r="J16" s="330"/>
      <c r="K16" s="331"/>
    </row>
    <row r="17" spans="1:11" ht="13.5" customHeight="1">
      <c r="A17" s="153"/>
      <c r="B17" s="158"/>
      <c r="C17" s="159"/>
      <c r="D17" s="160"/>
      <c r="E17" s="106"/>
      <c r="F17" s="107"/>
      <c r="G17" s="107"/>
      <c r="H17" s="108"/>
      <c r="I17" s="335"/>
      <c r="J17" s="336"/>
      <c r="K17" s="337"/>
    </row>
    <row r="18" spans="1:11" ht="13.5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338">
        <f>'評①'!$J$18</f>
        <v>0</v>
      </c>
      <c r="J18" s="339"/>
      <c r="K18" s="340"/>
    </row>
    <row r="19" spans="1:11" ht="13.5" customHeight="1">
      <c r="A19" s="153"/>
      <c r="B19" s="158"/>
      <c r="C19" s="159"/>
      <c r="D19" s="160"/>
      <c r="E19" s="112"/>
      <c r="F19" s="104"/>
      <c r="G19" s="104"/>
      <c r="H19" s="105"/>
      <c r="I19" s="329"/>
      <c r="J19" s="330"/>
      <c r="K19" s="331"/>
    </row>
    <row r="20" spans="1:11" ht="13.5" customHeight="1">
      <c r="A20" s="153"/>
      <c r="B20" s="158"/>
      <c r="C20" s="159"/>
      <c r="D20" s="160"/>
      <c r="E20" s="112"/>
      <c r="F20" s="104"/>
      <c r="G20" s="104"/>
      <c r="H20" s="105"/>
      <c r="I20" s="329"/>
      <c r="J20" s="330"/>
      <c r="K20" s="331"/>
    </row>
    <row r="21" spans="1:11" ht="13.5" customHeight="1" thickBot="1">
      <c r="A21" s="185"/>
      <c r="B21" s="161"/>
      <c r="C21" s="162"/>
      <c r="D21" s="163"/>
      <c r="E21" s="113"/>
      <c r="F21" s="114"/>
      <c r="G21" s="114"/>
      <c r="H21" s="115"/>
      <c r="I21" s="332"/>
      <c r="J21" s="333"/>
      <c r="K21" s="334"/>
    </row>
    <row r="22" spans="1:11" ht="13.5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326">
        <f>'評①'!$J$22</f>
        <v>0</v>
      </c>
      <c r="J22" s="327"/>
      <c r="K22" s="328"/>
    </row>
    <row r="23" spans="1:11" ht="13.5" customHeight="1">
      <c r="A23" s="153"/>
      <c r="B23" s="158"/>
      <c r="C23" s="159"/>
      <c r="D23" s="160"/>
      <c r="E23" s="103"/>
      <c r="F23" s="104"/>
      <c r="G23" s="104"/>
      <c r="H23" s="105"/>
      <c r="I23" s="329"/>
      <c r="J23" s="330"/>
      <c r="K23" s="331"/>
    </row>
    <row r="24" spans="1:11" ht="13.5" customHeight="1">
      <c r="A24" s="153"/>
      <c r="B24" s="158"/>
      <c r="C24" s="159"/>
      <c r="D24" s="160"/>
      <c r="E24" s="103"/>
      <c r="F24" s="104"/>
      <c r="G24" s="104"/>
      <c r="H24" s="105"/>
      <c r="I24" s="329"/>
      <c r="J24" s="330"/>
      <c r="K24" s="331"/>
    </row>
    <row r="25" spans="1:11" ht="13.5" customHeight="1">
      <c r="A25" s="153"/>
      <c r="B25" s="158"/>
      <c r="C25" s="159"/>
      <c r="D25" s="160"/>
      <c r="E25" s="106"/>
      <c r="F25" s="107"/>
      <c r="G25" s="107"/>
      <c r="H25" s="108"/>
      <c r="I25" s="335"/>
      <c r="J25" s="336"/>
      <c r="K25" s="337"/>
    </row>
    <row r="26" spans="1:11" ht="13.5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338">
        <f>'評①'!$J$26</f>
        <v>0</v>
      </c>
      <c r="J26" s="339"/>
      <c r="K26" s="340"/>
    </row>
    <row r="27" spans="1:11" ht="13.5" customHeight="1">
      <c r="A27" s="153"/>
      <c r="B27" s="158"/>
      <c r="C27" s="159"/>
      <c r="D27" s="160"/>
      <c r="E27" s="112"/>
      <c r="F27" s="104"/>
      <c r="G27" s="104"/>
      <c r="H27" s="105"/>
      <c r="I27" s="329"/>
      <c r="J27" s="330"/>
      <c r="K27" s="331"/>
    </row>
    <row r="28" spans="1:11" ht="13.5" customHeight="1">
      <c r="A28" s="153"/>
      <c r="B28" s="158"/>
      <c r="C28" s="159"/>
      <c r="D28" s="160"/>
      <c r="E28" s="112"/>
      <c r="F28" s="104"/>
      <c r="G28" s="104"/>
      <c r="H28" s="105"/>
      <c r="I28" s="329"/>
      <c r="J28" s="330"/>
      <c r="K28" s="331"/>
    </row>
    <row r="29" spans="1:11" ht="13.5" customHeight="1" thickBot="1">
      <c r="A29" s="153"/>
      <c r="B29" s="158"/>
      <c r="C29" s="159"/>
      <c r="D29" s="160"/>
      <c r="E29" s="113"/>
      <c r="F29" s="114"/>
      <c r="G29" s="114"/>
      <c r="H29" s="115"/>
      <c r="I29" s="332"/>
      <c r="J29" s="333"/>
      <c r="K29" s="334"/>
    </row>
    <row r="30" spans="1:11" ht="13.5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326">
        <f>'評①'!$J$30</f>
        <v>0</v>
      </c>
      <c r="J30" s="327"/>
      <c r="K30" s="328"/>
    </row>
    <row r="31" spans="1:11" ht="13.5" customHeight="1">
      <c r="A31" s="153"/>
      <c r="B31" s="158"/>
      <c r="C31" s="159"/>
      <c r="D31" s="160"/>
      <c r="E31" s="103"/>
      <c r="F31" s="104"/>
      <c r="G31" s="104"/>
      <c r="H31" s="105"/>
      <c r="I31" s="329"/>
      <c r="J31" s="330"/>
      <c r="K31" s="331"/>
    </row>
    <row r="32" spans="1:11" ht="13.5" customHeight="1">
      <c r="A32" s="153"/>
      <c r="B32" s="158"/>
      <c r="C32" s="159"/>
      <c r="D32" s="160"/>
      <c r="E32" s="103"/>
      <c r="F32" s="104"/>
      <c r="G32" s="104"/>
      <c r="H32" s="105"/>
      <c r="I32" s="329"/>
      <c r="J32" s="330"/>
      <c r="K32" s="331"/>
    </row>
    <row r="33" spans="1:11" ht="13.5" customHeight="1">
      <c r="A33" s="153"/>
      <c r="B33" s="158"/>
      <c r="C33" s="159"/>
      <c r="D33" s="160"/>
      <c r="E33" s="106"/>
      <c r="F33" s="107"/>
      <c r="G33" s="107"/>
      <c r="H33" s="108"/>
      <c r="I33" s="335"/>
      <c r="J33" s="336"/>
      <c r="K33" s="337"/>
    </row>
    <row r="34" spans="1:11" ht="13.5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338">
        <f>'評①'!$J$34</f>
        <v>0</v>
      </c>
      <c r="J34" s="339"/>
      <c r="K34" s="340"/>
    </row>
    <row r="35" spans="1:11" ht="13.5" customHeight="1">
      <c r="A35" s="153"/>
      <c r="B35" s="158"/>
      <c r="C35" s="159"/>
      <c r="D35" s="160"/>
      <c r="E35" s="112"/>
      <c r="F35" s="104"/>
      <c r="G35" s="104"/>
      <c r="H35" s="105"/>
      <c r="I35" s="329"/>
      <c r="J35" s="330"/>
      <c r="K35" s="331"/>
    </row>
    <row r="36" spans="1:11" ht="13.5" customHeight="1">
      <c r="A36" s="153"/>
      <c r="B36" s="158"/>
      <c r="C36" s="159"/>
      <c r="D36" s="160"/>
      <c r="E36" s="112"/>
      <c r="F36" s="104"/>
      <c r="G36" s="104"/>
      <c r="H36" s="105"/>
      <c r="I36" s="329"/>
      <c r="J36" s="330"/>
      <c r="K36" s="331"/>
    </row>
    <row r="37" spans="1:11" ht="13.5" customHeight="1" thickBot="1">
      <c r="A37" s="154"/>
      <c r="B37" s="161"/>
      <c r="C37" s="162"/>
      <c r="D37" s="163"/>
      <c r="E37" s="112"/>
      <c r="F37" s="248"/>
      <c r="G37" s="248"/>
      <c r="H37" s="105"/>
      <c r="I37" s="332"/>
      <c r="J37" s="333"/>
      <c r="K37" s="334"/>
    </row>
    <row r="38" spans="1:11" ht="53.25" customHeight="1" thickBot="1">
      <c r="A38" s="125"/>
      <c r="B38" s="126"/>
      <c r="C38" s="126"/>
      <c r="D38" s="126"/>
      <c r="E38" s="238" t="s">
        <v>23</v>
      </c>
      <c r="F38" s="239"/>
      <c r="G38" s="240"/>
      <c r="H38" s="241"/>
      <c r="I38" s="341">
        <f>IF('評①'!K38="",'評①'!J38,'評①'!K38)</f>
        <v>0</v>
      </c>
      <c r="J38" s="342"/>
      <c r="K38" s="343"/>
    </row>
    <row r="39" spans="1:11" ht="52.5" customHeight="1" thickBot="1">
      <c r="A39" s="125"/>
      <c r="B39" s="126"/>
      <c r="C39" s="126"/>
      <c r="D39" s="126"/>
      <c r="E39" s="238" t="s">
        <v>24</v>
      </c>
      <c r="F39" s="239"/>
      <c r="G39" s="240"/>
      <c r="H39" s="241"/>
      <c r="I39" s="344">
        <f>IF('評①'!K39="",'評①'!J39,'評①'!K39)</f>
        <v>0</v>
      </c>
      <c r="J39" s="345"/>
      <c r="K39" s="346"/>
    </row>
    <row r="40" spans="1:11" ht="8.25" customHeight="1">
      <c r="A40" s="74"/>
      <c r="B40" s="75"/>
      <c r="C40" s="75"/>
      <c r="D40" s="75"/>
      <c r="E40" s="249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2" t="s">
        <v>22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O42" s="14"/>
    </row>
    <row r="43" spans="1:11" s="13" customFormat="1" ht="42" customHeight="1">
      <c r="A43" s="357"/>
      <c r="B43" s="101"/>
      <c r="C43" s="101"/>
      <c r="D43" s="101"/>
      <c r="E43" s="101"/>
      <c r="F43" s="101"/>
      <c r="G43" s="101"/>
      <c r="H43" s="101"/>
      <c r="I43" s="101"/>
      <c r="J43" s="101"/>
      <c r="K43" s="102"/>
    </row>
    <row r="44" spans="1:11" s="13" customFormat="1" ht="49.5" customHeight="1" thickBot="1">
      <c r="A44" s="356"/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4:11" s="13" customFormat="1" ht="14.25" customHeight="1">
      <c r="D45" s="14"/>
      <c r="E45" s="14"/>
      <c r="F45" s="14"/>
      <c r="G45" s="14"/>
      <c r="H45" s="14"/>
      <c r="I45" s="129"/>
      <c r="J45" s="129"/>
      <c r="K45" s="12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0" t="s">
        <v>11</v>
      </c>
      <c r="G5" s="211"/>
      <c r="H5" s="140"/>
      <c r="I5" s="207">
        <f>'評②'!$J$5</f>
        <v>0</v>
      </c>
      <c r="J5" s="207"/>
      <c r="K5" s="207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0" t="s">
        <v>3</v>
      </c>
      <c r="G6" s="211"/>
      <c r="H6" s="140"/>
      <c r="I6" s="208">
        <f>'評②'!$J$6</f>
        <v>0</v>
      </c>
      <c r="J6" s="208"/>
      <c r="K6" s="20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212" t="s">
        <v>42</v>
      </c>
      <c r="J8" s="213"/>
      <c r="K8" s="214"/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215"/>
      <c r="J9" s="216"/>
      <c r="K9" s="217"/>
    </row>
    <row r="10" spans="1:11" s="9" customFormat="1" ht="13.5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326">
        <f>'評②'!$J$10</f>
        <v>0</v>
      </c>
      <c r="J10" s="327"/>
      <c r="K10" s="328"/>
    </row>
    <row r="11" spans="1:11" s="9" customFormat="1" ht="13.5" customHeight="1">
      <c r="A11" s="189"/>
      <c r="B11" s="190"/>
      <c r="C11" s="190"/>
      <c r="D11" s="191"/>
      <c r="E11" s="103"/>
      <c r="F11" s="104"/>
      <c r="G11" s="104"/>
      <c r="H11" s="105"/>
      <c r="I11" s="329"/>
      <c r="J11" s="330"/>
      <c r="K11" s="331"/>
    </row>
    <row r="12" spans="1:11" s="9" customFormat="1" ht="13.5" customHeight="1">
      <c r="A12" s="189"/>
      <c r="B12" s="190"/>
      <c r="C12" s="190"/>
      <c r="D12" s="191"/>
      <c r="E12" s="103"/>
      <c r="F12" s="104"/>
      <c r="G12" s="104"/>
      <c r="H12" s="105"/>
      <c r="I12" s="329"/>
      <c r="J12" s="330"/>
      <c r="K12" s="331"/>
    </row>
    <row r="13" spans="1:11" s="9" customFormat="1" ht="13.5" customHeight="1" thickBot="1">
      <c r="A13" s="192"/>
      <c r="B13" s="193"/>
      <c r="C13" s="193"/>
      <c r="D13" s="194"/>
      <c r="E13" s="131"/>
      <c r="F13" s="114"/>
      <c r="G13" s="114"/>
      <c r="H13" s="115"/>
      <c r="I13" s="332"/>
      <c r="J13" s="333"/>
      <c r="K13" s="334"/>
    </row>
    <row r="14" spans="1:11" ht="13.5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347">
        <f>'評②'!$J$14</f>
        <v>0</v>
      </c>
      <c r="J14" s="348"/>
      <c r="K14" s="349"/>
    </row>
    <row r="15" spans="1:11" ht="13.5" customHeight="1">
      <c r="A15" s="153"/>
      <c r="B15" s="158"/>
      <c r="C15" s="159"/>
      <c r="D15" s="160"/>
      <c r="E15" s="103"/>
      <c r="F15" s="104"/>
      <c r="G15" s="104"/>
      <c r="H15" s="105"/>
      <c r="I15" s="350"/>
      <c r="J15" s="351"/>
      <c r="K15" s="352"/>
    </row>
    <row r="16" spans="1:11" ht="13.5" customHeight="1">
      <c r="A16" s="153"/>
      <c r="B16" s="158"/>
      <c r="C16" s="159"/>
      <c r="D16" s="160"/>
      <c r="E16" s="103"/>
      <c r="F16" s="104"/>
      <c r="G16" s="104"/>
      <c r="H16" s="105"/>
      <c r="I16" s="350"/>
      <c r="J16" s="351"/>
      <c r="K16" s="352"/>
    </row>
    <row r="17" spans="1:11" ht="13.5" customHeight="1">
      <c r="A17" s="153"/>
      <c r="B17" s="158"/>
      <c r="C17" s="159"/>
      <c r="D17" s="160"/>
      <c r="E17" s="106"/>
      <c r="F17" s="107"/>
      <c r="G17" s="107"/>
      <c r="H17" s="108"/>
      <c r="I17" s="350"/>
      <c r="J17" s="351"/>
      <c r="K17" s="352"/>
    </row>
    <row r="18" spans="1:11" ht="13.5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350">
        <f>'評②'!$J$18</f>
        <v>0</v>
      </c>
      <c r="J18" s="351"/>
      <c r="K18" s="352"/>
    </row>
    <row r="19" spans="1:11" ht="13.5" customHeight="1">
      <c r="A19" s="153"/>
      <c r="B19" s="158"/>
      <c r="C19" s="159"/>
      <c r="D19" s="160"/>
      <c r="E19" s="112"/>
      <c r="F19" s="104"/>
      <c r="G19" s="104"/>
      <c r="H19" s="105"/>
      <c r="I19" s="350"/>
      <c r="J19" s="351"/>
      <c r="K19" s="352"/>
    </row>
    <row r="20" spans="1:11" ht="13.5" customHeight="1">
      <c r="A20" s="153"/>
      <c r="B20" s="158"/>
      <c r="C20" s="159"/>
      <c r="D20" s="160"/>
      <c r="E20" s="112"/>
      <c r="F20" s="104"/>
      <c r="G20" s="104"/>
      <c r="H20" s="105"/>
      <c r="I20" s="350"/>
      <c r="J20" s="351"/>
      <c r="K20" s="352"/>
    </row>
    <row r="21" spans="1:11" ht="13.5" customHeight="1" thickBot="1">
      <c r="A21" s="185"/>
      <c r="B21" s="161"/>
      <c r="C21" s="162"/>
      <c r="D21" s="163"/>
      <c r="E21" s="113"/>
      <c r="F21" s="114"/>
      <c r="G21" s="114"/>
      <c r="H21" s="115"/>
      <c r="I21" s="353"/>
      <c r="J21" s="354"/>
      <c r="K21" s="355"/>
    </row>
    <row r="22" spans="1:11" ht="13.5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347">
        <f>'評②'!$J$22</f>
        <v>0</v>
      </c>
      <c r="J22" s="348"/>
      <c r="K22" s="349"/>
    </row>
    <row r="23" spans="1:11" ht="13.5" customHeight="1">
      <c r="A23" s="153"/>
      <c r="B23" s="158"/>
      <c r="C23" s="159"/>
      <c r="D23" s="160"/>
      <c r="E23" s="103"/>
      <c r="F23" s="104"/>
      <c r="G23" s="104"/>
      <c r="H23" s="105"/>
      <c r="I23" s="350"/>
      <c r="J23" s="351"/>
      <c r="K23" s="352"/>
    </row>
    <row r="24" spans="1:11" ht="13.5" customHeight="1">
      <c r="A24" s="153"/>
      <c r="B24" s="158"/>
      <c r="C24" s="159"/>
      <c r="D24" s="160"/>
      <c r="E24" s="103"/>
      <c r="F24" s="104"/>
      <c r="G24" s="104"/>
      <c r="H24" s="105"/>
      <c r="I24" s="350"/>
      <c r="J24" s="351"/>
      <c r="K24" s="352"/>
    </row>
    <row r="25" spans="1:11" ht="13.5" customHeight="1">
      <c r="A25" s="153"/>
      <c r="B25" s="158"/>
      <c r="C25" s="159"/>
      <c r="D25" s="160"/>
      <c r="E25" s="106"/>
      <c r="F25" s="107"/>
      <c r="G25" s="107"/>
      <c r="H25" s="108"/>
      <c r="I25" s="350"/>
      <c r="J25" s="351"/>
      <c r="K25" s="352"/>
    </row>
    <row r="26" spans="1:11" ht="13.5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350">
        <f>'評②'!$J$26</f>
        <v>0</v>
      </c>
      <c r="J26" s="351"/>
      <c r="K26" s="352"/>
    </row>
    <row r="27" spans="1:11" ht="13.5" customHeight="1">
      <c r="A27" s="153"/>
      <c r="B27" s="158"/>
      <c r="C27" s="159"/>
      <c r="D27" s="160"/>
      <c r="E27" s="112"/>
      <c r="F27" s="104"/>
      <c r="G27" s="104"/>
      <c r="H27" s="105"/>
      <c r="I27" s="350"/>
      <c r="J27" s="351"/>
      <c r="K27" s="352"/>
    </row>
    <row r="28" spans="1:11" ht="13.5" customHeight="1">
      <c r="A28" s="153"/>
      <c r="B28" s="158"/>
      <c r="C28" s="159"/>
      <c r="D28" s="160"/>
      <c r="E28" s="112"/>
      <c r="F28" s="104"/>
      <c r="G28" s="104"/>
      <c r="H28" s="105"/>
      <c r="I28" s="350"/>
      <c r="J28" s="351"/>
      <c r="K28" s="352"/>
    </row>
    <row r="29" spans="1:11" ht="13.5" customHeight="1" thickBot="1">
      <c r="A29" s="153"/>
      <c r="B29" s="158"/>
      <c r="C29" s="159"/>
      <c r="D29" s="160"/>
      <c r="E29" s="113"/>
      <c r="F29" s="114"/>
      <c r="G29" s="114"/>
      <c r="H29" s="115"/>
      <c r="I29" s="353"/>
      <c r="J29" s="354"/>
      <c r="K29" s="355"/>
    </row>
    <row r="30" spans="1:11" ht="13.5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347">
        <f>'評②'!$J$30</f>
        <v>0</v>
      </c>
      <c r="J30" s="348"/>
      <c r="K30" s="349"/>
    </row>
    <row r="31" spans="1:11" ht="13.5" customHeight="1">
      <c r="A31" s="153"/>
      <c r="B31" s="158"/>
      <c r="C31" s="159"/>
      <c r="D31" s="160"/>
      <c r="E31" s="103"/>
      <c r="F31" s="104"/>
      <c r="G31" s="104"/>
      <c r="H31" s="105"/>
      <c r="I31" s="350"/>
      <c r="J31" s="351"/>
      <c r="K31" s="352"/>
    </row>
    <row r="32" spans="1:11" ht="13.5" customHeight="1">
      <c r="A32" s="153"/>
      <c r="B32" s="158"/>
      <c r="C32" s="159"/>
      <c r="D32" s="160"/>
      <c r="E32" s="103"/>
      <c r="F32" s="104"/>
      <c r="G32" s="104"/>
      <c r="H32" s="105"/>
      <c r="I32" s="350"/>
      <c r="J32" s="351"/>
      <c r="K32" s="352"/>
    </row>
    <row r="33" spans="1:11" ht="13.5" customHeight="1">
      <c r="A33" s="153"/>
      <c r="B33" s="158"/>
      <c r="C33" s="159"/>
      <c r="D33" s="160"/>
      <c r="E33" s="106"/>
      <c r="F33" s="107"/>
      <c r="G33" s="107"/>
      <c r="H33" s="108"/>
      <c r="I33" s="350"/>
      <c r="J33" s="351"/>
      <c r="K33" s="352"/>
    </row>
    <row r="34" spans="1:11" ht="13.5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350">
        <f>'評②'!$J$34</f>
        <v>0</v>
      </c>
      <c r="J34" s="351"/>
      <c r="K34" s="352"/>
    </row>
    <row r="35" spans="1:11" ht="13.5" customHeight="1">
      <c r="A35" s="153"/>
      <c r="B35" s="158"/>
      <c r="C35" s="159"/>
      <c r="D35" s="160"/>
      <c r="E35" s="112"/>
      <c r="F35" s="104"/>
      <c r="G35" s="104"/>
      <c r="H35" s="105"/>
      <c r="I35" s="350"/>
      <c r="J35" s="351"/>
      <c r="K35" s="352"/>
    </row>
    <row r="36" spans="1:11" ht="13.5" customHeight="1">
      <c r="A36" s="153"/>
      <c r="B36" s="158"/>
      <c r="C36" s="159"/>
      <c r="D36" s="160"/>
      <c r="E36" s="112"/>
      <c r="F36" s="104"/>
      <c r="G36" s="104"/>
      <c r="H36" s="105"/>
      <c r="I36" s="350"/>
      <c r="J36" s="351"/>
      <c r="K36" s="352"/>
    </row>
    <row r="37" spans="1:11" ht="13.5" customHeight="1" thickBot="1">
      <c r="A37" s="154"/>
      <c r="B37" s="161"/>
      <c r="C37" s="162"/>
      <c r="D37" s="163"/>
      <c r="E37" s="112"/>
      <c r="F37" s="248"/>
      <c r="G37" s="248"/>
      <c r="H37" s="105"/>
      <c r="I37" s="353"/>
      <c r="J37" s="354"/>
      <c r="K37" s="355"/>
    </row>
    <row r="38" spans="1:11" ht="53.25" customHeight="1" thickBot="1">
      <c r="A38" s="125"/>
      <c r="B38" s="126"/>
      <c r="C38" s="126"/>
      <c r="D38" s="126"/>
      <c r="E38" s="238" t="s">
        <v>23</v>
      </c>
      <c r="F38" s="239"/>
      <c r="G38" s="240"/>
      <c r="H38" s="241"/>
      <c r="I38" s="341">
        <f>IF('評②'!K38="",'評②'!J38,'評②'!K38)</f>
        <v>0</v>
      </c>
      <c r="J38" s="342"/>
      <c r="K38" s="343"/>
    </row>
    <row r="39" spans="1:11" ht="52.5" customHeight="1" thickBot="1">
      <c r="A39" s="125"/>
      <c r="B39" s="126"/>
      <c r="C39" s="126"/>
      <c r="D39" s="126"/>
      <c r="E39" s="238" t="s">
        <v>24</v>
      </c>
      <c r="F39" s="239"/>
      <c r="G39" s="240"/>
      <c r="H39" s="241"/>
      <c r="I39" s="344">
        <f>IF('評②'!K39="",'評②'!J39,'評②'!K39)</f>
        <v>0</v>
      </c>
      <c r="J39" s="345"/>
      <c r="K39" s="346"/>
    </row>
    <row r="40" spans="1:11" ht="8.25" customHeight="1">
      <c r="A40" s="74"/>
      <c r="B40" s="75"/>
      <c r="C40" s="75"/>
      <c r="D40" s="75"/>
      <c r="E40" s="249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2" t="s">
        <v>22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O42" s="14"/>
    </row>
    <row r="43" spans="1:11" s="13" customFormat="1" ht="42" customHeight="1">
      <c r="A43" s="357"/>
      <c r="B43" s="101"/>
      <c r="C43" s="101"/>
      <c r="D43" s="101"/>
      <c r="E43" s="101"/>
      <c r="F43" s="101"/>
      <c r="G43" s="101"/>
      <c r="H43" s="101"/>
      <c r="I43" s="101"/>
      <c r="J43" s="101"/>
      <c r="K43" s="102"/>
    </row>
    <row r="44" spans="1:11" s="13" customFormat="1" ht="49.5" customHeight="1" thickBot="1">
      <c r="A44" s="356"/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4:11" s="13" customFormat="1" ht="14.25" customHeight="1">
      <c r="D45" s="14"/>
      <c r="E45" s="14"/>
      <c r="F45" s="14"/>
      <c r="G45" s="14"/>
      <c r="H45" s="14"/>
      <c r="I45" s="129"/>
      <c r="J45" s="129"/>
      <c r="K45" s="12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0" t="s">
        <v>11</v>
      </c>
      <c r="G5" s="211"/>
      <c r="H5" s="140"/>
      <c r="I5" s="207">
        <f>'評③'!$J$5</f>
        <v>0</v>
      </c>
      <c r="J5" s="207"/>
      <c r="K5" s="207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0" t="s">
        <v>3</v>
      </c>
      <c r="G6" s="211"/>
      <c r="H6" s="140"/>
      <c r="I6" s="208">
        <f>'評③'!$J$6</f>
        <v>0</v>
      </c>
      <c r="J6" s="208"/>
      <c r="K6" s="20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212" t="s">
        <v>42</v>
      </c>
      <c r="J8" s="213"/>
      <c r="K8" s="214"/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215"/>
      <c r="J9" s="216"/>
      <c r="K9" s="217"/>
    </row>
    <row r="10" spans="1:11" s="9" customFormat="1" ht="13.5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326">
        <f>'評③'!$J$10</f>
        <v>0</v>
      </c>
      <c r="J10" s="327"/>
      <c r="K10" s="328"/>
    </row>
    <row r="11" spans="1:11" s="9" customFormat="1" ht="13.5" customHeight="1">
      <c r="A11" s="189"/>
      <c r="B11" s="190"/>
      <c r="C11" s="190"/>
      <c r="D11" s="191"/>
      <c r="E11" s="103"/>
      <c r="F11" s="104"/>
      <c r="G11" s="104"/>
      <c r="H11" s="105"/>
      <c r="I11" s="329"/>
      <c r="J11" s="330"/>
      <c r="K11" s="331"/>
    </row>
    <row r="12" spans="1:11" s="9" customFormat="1" ht="13.5" customHeight="1">
      <c r="A12" s="189"/>
      <c r="B12" s="190"/>
      <c r="C12" s="190"/>
      <c r="D12" s="191"/>
      <c r="E12" s="103"/>
      <c r="F12" s="104"/>
      <c r="G12" s="104"/>
      <c r="H12" s="105"/>
      <c r="I12" s="329"/>
      <c r="J12" s="330"/>
      <c r="K12" s="331"/>
    </row>
    <row r="13" spans="1:11" s="9" customFormat="1" ht="13.5" customHeight="1" thickBot="1">
      <c r="A13" s="192"/>
      <c r="B13" s="193"/>
      <c r="C13" s="193"/>
      <c r="D13" s="194"/>
      <c r="E13" s="131"/>
      <c r="F13" s="114"/>
      <c r="G13" s="114"/>
      <c r="H13" s="115"/>
      <c r="I13" s="332"/>
      <c r="J13" s="333"/>
      <c r="K13" s="334"/>
    </row>
    <row r="14" spans="1:11" ht="13.5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347">
        <f>'評③'!$J$14</f>
        <v>0</v>
      </c>
      <c r="J14" s="348"/>
      <c r="K14" s="349"/>
    </row>
    <row r="15" spans="1:11" ht="13.5" customHeight="1">
      <c r="A15" s="153"/>
      <c r="B15" s="158"/>
      <c r="C15" s="159"/>
      <c r="D15" s="160"/>
      <c r="E15" s="103"/>
      <c r="F15" s="104"/>
      <c r="G15" s="104"/>
      <c r="H15" s="105"/>
      <c r="I15" s="350"/>
      <c r="J15" s="351"/>
      <c r="K15" s="352"/>
    </row>
    <row r="16" spans="1:11" ht="13.5" customHeight="1">
      <c r="A16" s="153"/>
      <c r="B16" s="158"/>
      <c r="C16" s="159"/>
      <c r="D16" s="160"/>
      <c r="E16" s="103"/>
      <c r="F16" s="104"/>
      <c r="G16" s="104"/>
      <c r="H16" s="105"/>
      <c r="I16" s="350"/>
      <c r="J16" s="351"/>
      <c r="K16" s="352"/>
    </row>
    <row r="17" spans="1:11" ht="13.5" customHeight="1">
      <c r="A17" s="153"/>
      <c r="B17" s="158"/>
      <c r="C17" s="159"/>
      <c r="D17" s="160"/>
      <c r="E17" s="106"/>
      <c r="F17" s="107"/>
      <c r="G17" s="107"/>
      <c r="H17" s="108"/>
      <c r="I17" s="350"/>
      <c r="J17" s="351"/>
      <c r="K17" s="352"/>
    </row>
    <row r="18" spans="1:11" ht="13.5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350">
        <f>'評③'!$J$18</f>
        <v>0</v>
      </c>
      <c r="J18" s="351"/>
      <c r="K18" s="352"/>
    </row>
    <row r="19" spans="1:11" ht="13.5" customHeight="1">
      <c r="A19" s="153"/>
      <c r="B19" s="158"/>
      <c r="C19" s="159"/>
      <c r="D19" s="160"/>
      <c r="E19" s="112"/>
      <c r="F19" s="104"/>
      <c r="G19" s="104"/>
      <c r="H19" s="105"/>
      <c r="I19" s="350"/>
      <c r="J19" s="351"/>
      <c r="K19" s="352"/>
    </row>
    <row r="20" spans="1:11" ht="13.5" customHeight="1">
      <c r="A20" s="153"/>
      <c r="B20" s="158"/>
      <c r="C20" s="159"/>
      <c r="D20" s="160"/>
      <c r="E20" s="112"/>
      <c r="F20" s="104"/>
      <c r="G20" s="104"/>
      <c r="H20" s="105"/>
      <c r="I20" s="350"/>
      <c r="J20" s="351"/>
      <c r="K20" s="352"/>
    </row>
    <row r="21" spans="1:11" ht="13.5" customHeight="1" thickBot="1">
      <c r="A21" s="185"/>
      <c r="B21" s="161"/>
      <c r="C21" s="162"/>
      <c r="D21" s="163"/>
      <c r="E21" s="113"/>
      <c r="F21" s="114"/>
      <c r="G21" s="114"/>
      <c r="H21" s="115"/>
      <c r="I21" s="353"/>
      <c r="J21" s="354"/>
      <c r="K21" s="355"/>
    </row>
    <row r="22" spans="1:11" ht="13.5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347">
        <f>'評③'!$J$22</f>
        <v>0</v>
      </c>
      <c r="J22" s="348"/>
      <c r="K22" s="349"/>
    </row>
    <row r="23" spans="1:11" ht="13.5" customHeight="1">
      <c r="A23" s="153"/>
      <c r="B23" s="158"/>
      <c r="C23" s="159"/>
      <c r="D23" s="160"/>
      <c r="E23" s="103"/>
      <c r="F23" s="104"/>
      <c r="G23" s="104"/>
      <c r="H23" s="105"/>
      <c r="I23" s="350"/>
      <c r="J23" s="351"/>
      <c r="K23" s="352"/>
    </row>
    <row r="24" spans="1:11" ht="13.5" customHeight="1">
      <c r="A24" s="153"/>
      <c r="B24" s="158"/>
      <c r="C24" s="159"/>
      <c r="D24" s="160"/>
      <c r="E24" s="103"/>
      <c r="F24" s="104"/>
      <c r="G24" s="104"/>
      <c r="H24" s="105"/>
      <c r="I24" s="350"/>
      <c r="J24" s="351"/>
      <c r="K24" s="352"/>
    </row>
    <row r="25" spans="1:11" ht="13.5" customHeight="1">
      <c r="A25" s="153"/>
      <c r="B25" s="158"/>
      <c r="C25" s="159"/>
      <c r="D25" s="160"/>
      <c r="E25" s="106"/>
      <c r="F25" s="107"/>
      <c r="G25" s="107"/>
      <c r="H25" s="108"/>
      <c r="I25" s="350"/>
      <c r="J25" s="351"/>
      <c r="K25" s="352"/>
    </row>
    <row r="26" spans="1:11" ht="13.5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350">
        <f>'評③'!$J$26</f>
        <v>0</v>
      </c>
      <c r="J26" s="351"/>
      <c r="K26" s="352"/>
    </row>
    <row r="27" spans="1:11" ht="13.5" customHeight="1">
      <c r="A27" s="153"/>
      <c r="B27" s="158"/>
      <c r="C27" s="159"/>
      <c r="D27" s="160"/>
      <c r="E27" s="112"/>
      <c r="F27" s="104"/>
      <c r="G27" s="104"/>
      <c r="H27" s="105"/>
      <c r="I27" s="350"/>
      <c r="J27" s="351"/>
      <c r="K27" s="352"/>
    </row>
    <row r="28" spans="1:11" ht="13.5" customHeight="1">
      <c r="A28" s="153"/>
      <c r="B28" s="158"/>
      <c r="C28" s="159"/>
      <c r="D28" s="160"/>
      <c r="E28" s="112"/>
      <c r="F28" s="104"/>
      <c r="G28" s="104"/>
      <c r="H28" s="105"/>
      <c r="I28" s="350"/>
      <c r="J28" s="351"/>
      <c r="K28" s="352"/>
    </row>
    <row r="29" spans="1:11" ht="13.5" customHeight="1" thickBot="1">
      <c r="A29" s="153"/>
      <c r="B29" s="158"/>
      <c r="C29" s="159"/>
      <c r="D29" s="160"/>
      <c r="E29" s="113"/>
      <c r="F29" s="114"/>
      <c r="G29" s="114"/>
      <c r="H29" s="115"/>
      <c r="I29" s="353"/>
      <c r="J29" s="354"/>
      <c r="K29" s="355"/>
    </row>
    <row r="30" spans="1:11" ht="13.5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347">
        <f>'評③'!$J$30</f>
        <v>0</v>
      </c>
      <c r="J30" s="348"/>
      <c r="K30" s="349"/>
    </row>
    <row r="31" spans="1:11" ht="13.5" customHeight="1">
      <c r="A31" s="153"/>
      <c r="B31" s="158"/>
      <c r="C31" s="159"/>
      <c r="D31" s="160"/>
      <c r="E31" s="103"/>
      <c r="F31" s="104"/>
      <c r="G31" s="104"/>
      <c r="H31" s="105"/>
      <c r="I31" s="350"/>
      <c r="J31" s="351"/>
      <c r="K31" s="352"/>
    </row>
    <row r="32" spans="1:11" ht="13.5" customHeight="1">
      <c r="A32" s="153"/>
      <c r="B32" s="158"/>
      <c r="C32" s="159"/>
      <c r="D32" s="160"/>
      <c r="E32" s="103"/>
      <c r="F32" s="104"/>
      <c r="G32" s="104"/>
      <c r="H32" s="105"/>
      <c r="I32" s="350"/>
      <c r="J32" s="351"/>
      <c r="K32" s="352"/>
    </row>
    <row r="33" spans="1:11" ht="13.5" customHeight="1">
      <c r="A33" s="153"/>
      <c r="B33" s="158"/>
      <c r="C33" s="159"/>
      <c r="D33" s="160"/>
      <c r="E33" s="106"/>
      <c r="F33" s="107"/>
      <c r="G33" s="107"/>
      <c r="H33" s="108"/>
      <c r="I33" s="350"/>
      <c r="J33" s="351"/>
      <c r="K33" s="352"/>
    </row>
    <row r="34" spans="1:11" ht="13.5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350">
        <f>'評③'!$J$34</f>
        <v>0</v>
      </c>
      <c r="J34" s="351"/>
      <c r="K34" s="352"/>
    </row>
    <row r="35" spans="1:11" ht="13.5" customHeight="1">
      <c r="A35" s="153"/>
      <c r="B35" s="158"/>
      <c r="C35" s="159"/>
      <c r="D35" s="160"/>
      <c r="E35" s="112"/>
      <c r="F35" s="104"/>
      <c r="G35" s="104"/>
      <c r="H35" s="105"/>
      <c r="I35" s="350"/>
      <c r="J35" s="351"/>
      <c r="K35" s="352"/>
    </row>
    <row r="36" spans="1:11" ht="13.5" customHeight="1">
      <c r="A36" s="153"/>
      <c r="B36" s="158"/>
      <c r="C36" s="159"/>
      <c r="D36" s="160"/>
      <c r="E36" s="112"/>
      <c r="F36" s="104"/>
      <c r="G36" s="104"/>
      <c r="H36" s="105"/>
      <c r="I36" s="350"/>
      <c r="J36" s="351"/>
      <c r="K36" s="352"/>
    </row>
    <row r="37" spans="1:11" ht="13.5" customHeight="1" thickBot="1">
      <c r="A37" s="154"/>
      <c r="B37" s="161"/>
      <c r="C37" s="162"/>
      <c r="D37" s="163"/>
      <c r="E37" s="112"/>
      <c r="F37" s="248"/>
      <c r="G37" s="248"/>
      <c r="H37" s="105"/>
      <c r="I37" s="353"/>
      <c r="J37" s="354"/>
      <c r="K37" s="355"/>
    </row>
    <row r="38" spans="1:11" ht="53.25" customHeight="1" thickBot="1">
      <c r="A38" s="125"/>
      <c r="B38" s="126"/>
      <c r="C38" s="126"/>
      <c r="D38" s="126"/>
      <c r="E38" s="238" t="s">
        <v>23</v>
      </c>
      <c r="F38" s="239"/>
      <c r="G38" s="240"/>
      <c r="H38" s="241"/>
      <c r="I38" s="341">
        <f>IF('評③'!K38="",'評③'!J38,'評③'!K38)</f>
        <v>0</v>
      </c>
      <c r="J38" s="342"/>
      <c r="K38" s="343"/>
    </row>
    <row r="39" spans="1:11" ht="52.5" customHeight="1" thickBot="1">
      <c r="A39" s="125"/>
      <c r="B39" s="126"/>
      <c r="C39" s="126"/>
      <c r="D39" s="126"/>
      <c r="E39" s="238" t="s">
        <v>24</v>
      </c>
      <c r="F39" s="239"/>
      <c r="G39" s="240"/>
      <c r="H39" s="241"/>
      <c r="I39" s="344">
        <f>IF('評③'!K39="",'評③'!J39,'評③'!K39)</f>
        <v>0</v>
      </c>
      <c r="J39" s="345"/>
      <c r="K39" s="346"/>
    </row>
    <row r="40" spans="1:11" ht="8.25" customHeight="1">
      <c r="A40" s="74"/>
      <c r="B40" s="75"/>
      <c r="C40" s="75"/>
      <c r="D40" s="75"/>
      <c r="E40" s="249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2" t="s">
        <v>22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O42" s="14"/>
    </row>
    <row r="43" spans="1:11" s="13" customFormat="1" ht="42" customHeight="1">
      <c r="A43" s="357"/>
      <c r="B43" s="101"/>
      <c r="C43" s="101"/>
      <c r="D43" s="101"/>
      <c r="E43" s="101"/>
      <c r="F43" s="101"/>
      <c r="G43" s="101"/>
      <c r="H43" s="101"/>
      <c r="I43" s="101"/>
      <c r="J43" s="101"/>
      <c r="K43" s="102"/>
    </row>
    <row r="44" spans="1:11" s="13" customFormat="1" ht="49.5" customHeight="1" thickBot="1">
      <c r="A44" s="356"/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4:11" s="13" customFormat="1" ht="14.25" customHeight="1">
      <c r="D45" s="14"/>
      <c r="E45" s="14"/>
      <c r="F45" s="14"/>
      <c r="G45" s="14"/>
      <c r="H45" s="14"/>
      <c r="I45" s="129"/>
      <c r="J45" s="129"/>
      <c r="K45" s="12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0" t="s">
        <v>11</v>
      </c>
      <c r="G5" s="211"/>
      <c r="H5" s="140"/>
      <c r="I5" s="207">
        <f>'評④'!$J$5</f>
        <v>0</v>
      </c>
      <c r="J5" s="207"/>
      <c r="K5" s="207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0" t="s">
        <v>3</v>
      </c>
      <c r="G6" s="211"/>
      <c r="H6" s="140"/>
      <c r="I6" s="208">
        <f>'評④'!$J$6</f>
        <v>0</v>
      </c>
      <c r="J6" s="208"/>
      <c r="K6" s="20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212" t="s">
        <v>42</v>
      </c>
      <c r="J8" s="213"/>
      <c r="K8" s="214"/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215"/>
      <c r="J9" s="216"/>
      <c r="K9" s="217"/>
    </row>
    <row r="10" spans="1:11" s="9" customFormat="1" ht="13.5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326">
        <f>'評④'!$J$10</f>
        <v>0</v>
      </c>
      <c r="J10" s="327"/>
      <c r="K10" s="328"/>
    </row>
    <row r="11" spans="1:11" s="9" customFormat="1" ht="13.5" customHeight="1">
      <c r="A11" s="189"/>
      <c r="B11" s="190"/>
      <c r="C11" s="190"/>
      <c r="D11" s="191"/>
      <c r="E11" s="103"/>
      <c r="F11" s="104"/>
      <c r="G11" s="104"/>
      <c r="H11" s="105"/>
      <c r="I11" s="329"/>
      <c r="J11" s="330"/>
      <c r="K11" s="331"/>
    </row>
    <row r="12" spans="1:11" s="9" customFormat="1" ht="13.5" customHeight="1">
      <c r="A12" s="189"/>
      <c r="B12" s="190"/>
      <c r="C12" s="190"/>
      <c r="D12" s="191"/>
      <c r="E12" s="103"/>
      <c r="F12" s="104"/>
      <c r="G12" s="104"/>
      <c r="H12" s="105"/>
      <c r="I12" s="329"/>
      <c r="J12" s="330"/>
      <c r="K12" s="331"/>
    </row>
    <row r="13" spans="1:11" s="9" customFormat="1" ht="13.5" customHeight="1" thickBot="1">
      <c r="A13" s="192"/>
      <c r="B13" s="193"/>
      <c r="C13" s="193"/>
      <c r="D13" s="194"/>
      <c r="E13" s="131"/>
      <c r="F13" s="114"/>
      <c r="G13" s="114"/>
      <c r="H13" s="115"/>
      <c r="I13" s="332"/>
      <c r="J13" s="333"/>
      <c r="K13" s="334"/>
    </row>
    <row r="14" spans="1:11" ht="13.5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347">
        <f>'評④'!$J$14</f>
        <v>0</v>
      </c>
      <c r="J14" s="348"/>
      <c r="K14" s="349"/>
    </row>
    <row r="15" spans="1:11" ht="13.5" customHeight="1">
      <c r="A15" s="153"/>
      <c r="B15" s="158"/>
      <c r="C15" s="159"/>
      <c r="D15" s="160"/>
      <c r="E15" s="103"/>
      <c r="F15" s="104"/>
      <c r="G15" s="104"/>
      <c r="H15" s="105"/>
      <c r="I15" s="350"/>
      <c r="J15" s="351"/>
      <c r="K15" s="352"/>
    </row>
    <row r="16" spans="1:11" ht="13.5" customHeight="1">
      <c r="A16" s="153"/>
      <c r="B16" s="158"/>
      <c r="C16" s="159"/>
      <c r="D16" s="160"/>
      <c r="E16" s="103"/>
      <c r="F16" s="104"/>
      <c r="G16" s="104"/>
      <c r="H16" s="105"/>
      <c r="I16" s="350"/>
      <c r="J16" s="351"/>
      <c r="K16" s="352"/>
    </row>
    <row r="17" spans="1:11" ht="13.5" customHeight="1">
      <c r="A17" s="153"/>
      <c r="B17" s="158"/>
      <c r="C17" s="159"/>
      <c r="D17" s="160"/>
      <c r="E17" s="106"/>
      <c r="F17" s="107"/>
      <c r="G17" s="107"/>
      <c r="H17" s="108"/>
      <c r="I17" s="350"/>
      <c r="J17" s="351"/>
      <c r="K17" s="352"/>
    </row>
    <row r="18" spans="1:11" ht="13.5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350">
        <f>'評④'!$J$18</f>
        <v>0</v>
      </c>
      <c r="J18" s="351"/>
      <c r="K18" s="352"/>
    </row>
    <row r="19" spans="1:11" ht="13.5" customHeight="1">
      <c r="A19" s="153"/>
      <c r="B19" s="158"/>
      <c r="C19" s="159"/>
      <c r="D19" s="160"/>
      <c r="E19" s="112"/>
      <c r="F19" s="104"/>
      <c r="G19" s="104"/>
      <c r="H19" s="105"/>
      <c r="I19" s="350"/>
      <c r="J19" s="351"/>
      <c r="K19" s="352"/>
    </row>
    <row r="20" spans="1:11" ht="13.5" customHeight="1">
      <c r="A20" s="153"/>
      <c r="B20" s="158"/>
      <c r="C20" s="159"/>
      <c r="D20" s="160"/>
      <c r="E20" s="112"/>
      <c r="F20" s="104"/>
      <c r="G20" s="104"/>
      <c r="H20" s="105"/>
      <c r="I20" s="350"/>
      <c r="J20" s="351"/>
      <c r="K20" s="352"/>
    </row>
    <row r="21" spans="1:11" ht="13.5" customHeight="1" thickBot="1">
      <c r="A21" s="185"/>
      <c r="B21" s="161"/>
      <c r="C21" s="162"/>
      <c r="D21" s="163"/>
      <c r="E21" s="113"/>
      <c r="F21" s="114"/>
      <c r="G21" s="114"/>
      <c r="H21" s="115"/>
      <c r="I21" s="353"/>
      <c r="J21" s="354"/>
      <c r="K21" s="355"/>
    </row>
    <row r="22" spans="1:11" ht="13.5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347">
        <f>'評④'!$J$22</f>
        <v>0</v>
      </c>
      <c r="J22" s="348"/>
      <c r="K22" s="349"/>
    </row>
    <row r="23" spans="1:11" ht="13.5" customHeight="1">
      <c r="A23" s="153"/>
      <c r="B23" s="158"/>
      <c r="C23" s="159"/>
      <c r="D23" s="160"/>
      <c r="E23" s="103"/>
      <c r="F23" s="104"/>
      <c r="G23" s="104"/>
      <c r="H23" s="105"/>
      <c r="I23" s="350"/>
      <c r="J23" s="351"/>
      <c r="K23" s="352"/>
    </row>
    <row r="24" spans="1:11" ht="13.5" customHeight="1">
      <c r="A24" s="153"/>
      <c r="B24" s="158"/>
      <c r="C24" s="159"/>
      <c r="D24" s="160"/>
      <c r="E24" s="103"/>
      <c r="F24" s="104"/>
      <c r="G24" s="104"/>
      <c r="H24" s="105"/>
      <c r="I24" s="350"/>
      <c r="J24" s="351"/>
      <c r="K24" s="352"/>
    </row>
    <row r="25" spans="1:11" ht="13.5" customHeight="1">
      <c r="A25" s="153"/>
      <c r="B25" s="158"/>
      <c r="C25" s="159"/>
      <c r="D25" s="160"/>
      <c r="E25" s="106"/>
      <c r="F25" s="107"/>
      <c r="G25" s="107"/>
      <c r="H25" s="108"/>
      <c r="I25" s="350"/>
      <c r="J25" s="351"/>
      <c r="K25" s="352"/>
    </row>
    <row r="26" spans="1:11" ht="13.5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350">
        <f>'評④'!$J$26</f>
        <v>0</v>
      </c>
      <c r="J26" s="351"/>
      <c r="K26" s="352"/>
    </row>
    <row r="27" spans="1:11" ht="13.5" customHeight="1">
      <c r="A27" s="153"/>
      <c r="B27" s="158"/>
      <c r="C27" s="159"/>
      <c r="D27" s="160"/>
      <c r="E27" s="112"/>
      <c r="F27" s="104"/>
      <c r="G27" s="104"/>
      <c r="H27" s="105"/>
      <c r="I27" s="350"/>
      <c r="J27" s="351"/>
      <c r="K27" s="352"/>
    </row>
    <row r="28" spans="1:11" ht="13.5" customHeight="1">
      <c r="A28" s="153"/>
      <c r="B28" s="158"/>
      <c r="C28" s="159"/>
      <c r="D28" s="160"/>
      <c r="E28" s="112"/>
      <c r="F28" s="104"/>
      <c r="G28" s="104"/>
      <c r="H28" s="105"/>
      <c r="I28" s="350"/>
      <c r="J28" s="351"/>
      <c r="K28" s="352"/>
    </row>
    <row r="29" spans="1:11" ht="13.5" customHeight="1" thickBot="1">
      <c r="A29" s="153"/>
      <c r="B29" s="158"/>
      <c r="C29" s="159"/>
      <c r="D29" s="160"/>
      <c r="E29" s="113"/>
      <c r="F29" s="114"/>
      <c r="G29" s="114"/>
      <c r="H29" s="115"/>
      <c r="I29" s="353"/>
      <c r="J29" s="354"/>
      <c r="K29" s="355"/>
    </row>
    <row r="30" spans="1:11" ht="13.5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347">
        <f>'評④'!$J$30</f>
        <v>0</v>
      </c>
      <c r="J30" s="348"/>
      <c r="K30" s="349"/>
    </row>
    <row r="31" spans="1:11" ht="13.5" customHeight="1">
      <c r="A31" s="153"/>
      <c r="B31" s="158"/>
      <c r="C31" s="159"/>
      <c r="D31" s="160"/>
      <c r="E31" s="103"/>
      <c r="F31" s="104"/>
      <c r="G31" s="104"/>
      <c r="H31" s="105"/>
      <c r="I31" s="350"/>
      <c r="J31" s="351"/>
      <c r="K31" s="352"/>
    </row>
    <row r="32" spans="1:11" ht="13.5" customHeight="1">
      <c r="A32" s="153"/>
      <c r="B32" s="158"/>
      <c r="C32" s="159"/>
      <c r="D32" s="160"/>
      <c r="E32" s="103"/>
      <c r="F32" s="104"/>
      <c r="G32" s="104"/>
      <c r="H32" s="105"/>
      <c r="I32" s="350"/>
      <c r="J32" s="351"/>
      <c r="K32" s="352"/>
    </row>
    <row r="33" spans="1:11" ht="13.5" customHeight="1">
      <c r="A33" s="153"/>
      <c r="B33" s="158"/>
      <c r="C33" s="159"/>
      <c r="D33" s="160"/>
      <c r="E33" s="106"/>
      <c r="F33" s="107"/>
      <c r="G33" s="107"/>
      <c r="H33" s="108"/>
      <c r="I33" s="350"/>
      <c r="J33" s="351"/>
      <c r="K33" s="352"/>
    </row>
    <row r="34" spans="1:11" ht="13.5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350">
        <f>'評④'!$J$34</f>
        <v>0</v>
      </c>
      <c r="J34" s="351"/>
      <c r="K34" s="352"/>
    </row>
    <row r="35" spans="1:11" ht="13.5" customHeight="1">
      <c r="A35" s="153"/>
      <c r="B35" s="158"/>
      <c r="C35" s="159"/>
      <c r="D35" s="160"/>
      <c r="E35" s="112"/>
      <c r="F35" s="104"/>
      <c r="G35" s="104"/>
      <c r="H35" s="105"/>
      <c r="I35" s="350"/>
      <c r="J35" s="351"/>
      <c r="K35" s="352"/>
    </row>
    <row r="36" spans="1:11" ht="13.5" customHeight="1">
      <c r="A36" s="153"/>
      <c r="B36" s="158"/>
      <c r="C36" s="159"/>
      <c r="D36" s="160"/>
      <c r="E36" s="112"/>
      <c r="F36" s="104"/>
      <c r="G36" s="104"/>
      <c r="H36" s="105"/>
      <c r="I36" s="350"/>
      <c r="J36" s="351"/>
      <c r="K36" s="352"/>
    </row>
    <row r="37" spans="1:11" ht="13.5" customHeight="1" thickBot="1">
      <c r="A37" s="154"/>
      <c r="B37" s="161"/>
      <c r="C37" s="162"/>
      <c r="D37" s="163"/>
      <c r="E37" s="112"/>
      <c r="F37" s="248"/>
      <c r="G37" s="248"/>
      <c r="H37" s="105"/>
      <c r="I37" s="353"/>
      <c r="J37" s="354"/>
      <c r="K37" s="355"/>
    </row>
    <row r="38" spans="1:11" ht="53.25" customHeight="1" thickBot="1">
      <c r="A38" s="125"/>
      <c r="B38" s="126"/>
      <c r="C38" s="126"/>
      <c r="D38" s="126"/>
      <c r="E38" s="238" t="s">
        <v>23</v>
      </c>
      <c r="F38" s="239"/>
      <c r="G38" s="240"/>
      <c r="H38" s="241"/>
      <c r="I38" s="341">
        <f>IF('評④'!K38="",'評④'!J38,'評④'!K38)</f>
        <v>0</v>
      </c>
      <c r="J38" s="342"/>
      <c r="K38" s="343"/>
    </row>
    <row r="39" spans="1:11" ht="52.5" customHeight="1" thickBot="1">
      <c r="A39" s="125"/>
      <c r="B39" s="126"/>
      <c r="C39" s="126"/>
      <c r="D39" s="126"/>
      <c r="E39" s="238" t="s">
        <v>24</v>
      </c>
      <c r="F39" s="239"/>
      <c r="G39" s="240"/>
      <c r="H39" s="241"/>
      <c r="I39" s="344">
        <f>IF('評④'!K39="",'評④'!J39,'評④'!K39)</f>
        <v>0</v>
      </c>
      <c r="J39" s="345"/>
      <c r="K39" s="346"/>
    </row>
    <row r="40" spans="1:11" ht="8.25" customHeight="1">
      <c r="A40" s="74"/>
      <c r="B40" s="75"/>
      <c r="C40" s="75"/>
      <c r="D40" s="75"/>
      <c r="E40" s="249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2" t="s">
        <v>22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O42" s="14"/>
    </row>
    <row r="43" spans="1:11" s="13" customFormat="1" ht="42" customHeight="1">
      <c r="A43" s="357"/>
      <c r="B43" s="101"/>
      <c r="C43" s="101"/>
      <c r="D43" s="101"/>
      <c r="E43" s="101"/>
      <c r="F43" s="101"/>
      <c r="G43" s="101"/>
      <c r="H43" s="101"/>
      <c r="I43" s="101"/>
      <c r="J43" s="101"/>
      <c r="K43" s="102"/>
    </row>
    <row r="44" spans="1:11" s="13" customFormat="1" ht="49.5" customHeight="1" thickBot="1">
      <c r="A44" s="356"/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4:11" s="13" customFormat="1" ht="14.25" customHeight="1">
      <c r="D45" s="14"/>
      <c r="E45" s="14"/>
      <c r="F45" s="14"/>
      <c r="G45" s="14"/>
      <c r="H45" s="14"/>
      <c r="I45" s="129"/>
      <c r="J45" s="129"/>
      <c r="K45" s="12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0" t="s">
        <v>11</v>
      </c>
      <c r="G5" s="211"/>
      <c r="H5" s="140"/>
      <c r="I5" s="207">
        <f>'評⑤'!$J$5</f>
        <v>0</v>
      </c>
      <c r="J5" s="207"/>
      <c r="K5" s="207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0" t="s">
        <v>3</v>
      </c>
      <c r="G6" s="211"/>
      <c r="H6" s="140"/>
      <c r="I6" s="208">
        <f>'評⑤'!$J$6</f>
        <v>0</v>
      </c>
      <c r="J6" s="208"/>
      <c r="K6" s="20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212" t="s">
        <v>42</v>
      </c>
      <c r="J8" s="213"/>
      <c r="K8" s="214"/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215"/>
      <c r="J9" s="216"/>
      <c r="K9" s="217"/>
    </row>
    <row r="10" spans="1:11" s="9" customFormat="1" ht="13.5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326">
        <f>'評⑤'!$J$10</f>
        <v>0</v>
      </c>
      <c r="J10" s="327"/>
      <c r="K10" s="328"/>
    </row>
    <row r="11" spans="1:11" s="9" customFormat="1" ht="13.5" customHeight="1">
      <c r="A11" s="189"/>
      <c r="B11" s="190"/>
      <c r="C11" s="190"/>
      <c r="D11" s="191"/>
      <c r="E11" s="103"/>
      <c r="F11" s="104"/>
      <c r="G11" s="104"/>
      <c r="H11" s="105"/>
      <c r="I11" s="329"/>
      <c r="J11" s="330"/>
      <c r="K11" s="331"/>
    </row>
    <row r="12" spans="1:11" s="9" customFormat="1" ht="13.5" customHeight="1">
      <c r="A12" s="189"/>
      <c r="B12" s="190"/>
      <c r="C12" s="190"/>
      <c r="D12" s="191"/>
      <c r="E12" s="103"/>
      <c r="F12" s="104"/>
      <c r="G12" s="104"/>
      <c r="H12" s="105"/>
      <c r="I12" s="329"/>
      <c r="J12" s="330"/>
      <c r="K12" s="331"/>
    </row>
    <row r="13" spans="1:11" s="9" customFormat="1" ht="13.5" customHeight="1" thickBot="1">
      <c r="A13" s="192"/>
      <c r="B13" s="193"/>
      <c r="C13" s="193"/>
      <c r="D13" s="194"/>
      <c r="E13" s="131"/>
      <c r="F13" s="114"/>
      <c r="G13" s="114"/>
      <c r="H13" s="115"/>
      <c r="I13" s="332"/>
      <c r="J13" s="333"/>
      <c r="K13" s="334"/>
    </row>
    <row r="14" spans="1:11" ht="13.5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347">
        <f>'評⑤'!$J$14</f>
        <v>0</v>
      </c>
      <c r="J14" s="348"/>
      <c r="K14" s="349"/>
    </row>
    <row r="15" spans="1:11" ht="13.5" customHeight="1">
      <c r="A15" s="153"/>
      <c r="B15" s="158"/>
      <c r="C15" s="159"/>
      <c r="D15" s="160"/>
      <c r="E15" s="103"/>
      <c r="F15" s="104"/>
      <c r="G15" s="104"/>
      <c r="H15" s="105"/>
      <c r="I15" s="350"/>
      <c r="J15" s="351"/>
      <c r="K15" s="352"/>
    </row>
    <row r="16" spans="1:11" ht="13.5" customHeight="1">
      <c r="A16" s="153"/>
      <c r="B16" s="158"/>
      <c r="C16" s="159"/>
      <c r="D16" s="160"/>
      <c r="E16" s="103"/>
      <c r="F16" s="104"/>
      <c r="G16" s="104"/>
      <c r="H16" s="105"/>
      <c r="I16" s="350"/>
      <c r="J16" s="351"/>
      <c r="K16" s="352"/>
    </row>
    <row r="17" spans="1:11" ht="13.5" customHeight="1">
      <c r="A17" s="153"/>
      <c r="B17" s="158"/>
      <c r="C17" s="159"/>
      <c r="D17" s="160"/>
      <c r="E17" s="106"/>
      <c r="F17" s="107"/>
      <c r="G17" s="107"/>
      <c r="H17" s="108"/>
      <c r="I17" s="350"/>
      <c r="J17" s="351"/>
      <c r="K17" s="352"/>
    </row>
    <row r="18" spans="1:11" ht="13.5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350">
        <f>'評⑤'!$J$18</f>
        <v>0</v>
      </c>
      <c r="J18" s="351"/>
      <c r="K18" s="352"/>
    </row>
    <row r="19" spans="1:11" ht="13.5" customHeight="1">
      <c r="A19" s="153"/>
      <c r="B19" s="158"/>
      <c r="C19" s="159"/>
      <c r="D19" s="160"/>
      <c r="E19" s="112"/>
      <c r="F19" s="104"/>
      <c r="G19" s="104"/>
      <c r="H19" s="105"/>
      <c r="I19" s="350"/>
      <c r="J19" s="351"/>
      <c r="K19" s="352"/>
    </row>
    <row r="20" spans="1:11" ht="13.5" customHeight="1">
      <c r="A20" s="153"/>
      <c r="B20" s="158"/>
      <c r="C20" s="159"/>
      <c r="D20" s="160"/>
      <c r="E20" s="112"/>
      <c r="F20" s="104"/>
      <c r="G20" s="104"/>
      <c r="H20" s="105"/>
      <c r="I20" s="350"/>
      <c r="J20" s="351"/>
      <c r="K20" s="352"/>
    </row>
    <row r="21" spans="1:11" ht="13.5" customHeight="1" thickBot="1">
      <c r="A21" s="185"/>
      <c r="B21" s="161"/>
      <c r="C21" s="162"/>
      <c r="D21" s="163"/>
      <c r="E21" s="113"/>
      <c r="F21" s="114"/>
      <c r="G21" s="114"/>
      <c r="H21" s="115"/>
      <c r="I21" s="353"/>
      <c r="J21" s="354"/>
      <c r="K21" s="355"/>
    </row>
    <row r="22" spans="1:11" ht="13.5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347">
        <f>'評⑤'!$J$22</f>
        <v>0</v>
      </c>
      <c r="J22" s="348"/>
      <c r="K22" s="349"/>
    </row>
    <row r="23" spans="1:11" ht="13.5" customHeight="1">
      <c r="A23" s="153"/>
      <c r="B23" s="158"/>
      <c r="C23" s="159"/>
      <c r="D23" s="160"/>
      <c r="E23" s="103"/>
      <c r="F23" s="104"/>
      <c r="G23" s="104"/>
      <c r="H23" s="105"/>
      <c r="I23" s="350"/>
      <c r="J23" s="351"/>
      <c r="K23" s="352"/>
    </row>
    <row r="24" spans="1:11" ht="13.5" customHeight="1">
      <c r="A24" s="153"/>
      <c r="B24" s="158"/>
      <c r="C24" s="159"/>
      <c r="D24" s="160"/>
      <c r="E24" s="103"/>
      <c r="F24" s="104"/>
      <c r="G24" s="104"/>
      <c r="H24" s="105"/>
      <c r="I24" s="350"/>
      <c r="J24" s="351"/>
      <c r="K24" s="352"/>
    </row>
    <row r="25" spans="1:11" ht="13.5" customHeight="1">
      <c r="A25" s="153"/>
      <c r="B25" s="158"/>
      <c r="C25" s="159"/>
      <c r="D25" s="160"/>
      <c r="E25" s="106"/>
      <c r="F25" s="107"/>
      <c r="G25" s="107"/>
      <c r="H25" s="108"/>
      <c r="I25" s="350"/>
      <c r="J25" s="351"/>
      <c r="K25" s="352"/>
    </row>
    <row r="26" spans="1:11" ht="13.5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350">
        <f>'評⑤'!$J$26</f>
        <v>0</v>
      </c>
      <c r="J26" s="351"/>
      <c r="K26" s="352"/>
    </row>
    <row r="27" spans="1:11" ht="13.5" customHeight="1">
      <c r="A27" s="153"/>
      <c r="B27" s="158"/>
      <c r="C27" s="159"/>
      <c r="D27" s="160"/>
      <c r="E27" s="112"/>
      <c r="F27" s="104"/>
      <c r="G27" s="104"/>
      <c r="H27" s="105"/>
      <c r="I27" s="350"/>
      <c r="J27" s="351"/>
      <c r="K27" s="352"/>
    </row>
    <row r="28" spans="1:11" ht="13.5" customHeight="1">
      <c r="A28" s="153"/>
      <c r="B28" s="158"/>
      <c r="C28" s="159"/>
      <c r="D28" s="160"/>
      <c r="E28" s="112"/>
      <c r="F28" s="104"/>
      <c r="G28" s="104"/>
      <c r="H28" s="105"/>
      <c r="I28" s="350"/>
      <c r="J28" s="351"/>
      <c r="K28" s="352"/>
    </row>
    <row r="29" spans="1:11" ht="13.5" customHeight="1" thickBot="1">
      <c r="A29" s="153"/>
      <c r="B29" s="158"/>
      <c r="C29" s="159"/>
      <c r="D29" s="160"/>
      <c r="E29" s="113"/>
      <c r="F29" s="114"/>
      <c r="G29" s="114"/>
      <c r="H29" s="115"/>
      <c r="I29" s="353"/>
      <c r="J29" s="354"/>
      <c r="K29" s="355"/>
    </row>
    <row r="30" spans="1:11" ht="13.5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347">
        <f>'評⑤'!$J$30</f>
        <v>0</v>
      </c>
      <c r="J30" s="348"/>
      <c r="K30" s="349"/>
    </row>
    <row r="31" spans="1:11" ht="13.5" customHeight="1">
      <c r="A31" s="153"/>
      <c r="B31" s="158"/>
      <c r="C31" s="159"/>
      <c r="D31" s="160"/>
      <c r="E31" s="103"/>
      <c r="F31" s="104"/>
      <c r="G31" s="104"/>
      <c r="H31" s="105"/>
      <c r="I31" s="350"/>
      <c r="J31" s="351"/>
      <c r="K31" s="352"/>
    </row>
    <row r="32" spans="1:11" ht="13.5" customHeight="1">
      <c r="A32" s="153"/>
      <c r="B32" s="158"/>
      <c r="C32" s="159"/>
      <c r="D32" s="160"/>
      <c r="E32" s="103"/>
      <c r="F32" s="104"/>
      <c r="G32" s="104"/>
      <c r="H32" s="105"/>
      <c r="I32" s="350"/>
      <c r="J32" s="351"/>
      <c r="K32" s="352"/>
    </row>
    <row r="33" spans="1:11" ht="13.5" customHeight="1">
      <c r="A33" s="153"/>
      <c r="B33" s="158"/>
      <c r="C33" s="159"/>
      <c r="D33" s="160"/>
      <c r="E33" s="106"/>
      <c r="F33" s="107"/>
      <c r="G33" s="107"/>
      <c r="H33" s="108"/>
      <c r="I33" s="350"/>
      <c r="J33" s="351"/>
      <c r="K33" s="352"/>
    </row>
    <row r="34" spans="1:11" ht="13.5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350">
        <f>'評⑤'!$J$34</f>
        <v>0</v>
      </c>
      <c r="J34" s="351"/>
      <c r="K34" s="352"/>
    </row>
    <row r="35" spans="1:11" ht="13.5" customHeight="1">
      <c r="A35" s="153"/>
      <c r="B35" s="158"/>
      <c r="C35" s="159"/>
      <c r="D35" s="160"/>
      <c r="E35" s="112"/>
      <c r="F35" s="104"/>
      <c r="G35" s="104"/>
      <c r="H35" s="105"/>
      <c r="I35" s="350"/>
      <c r="J35" s="351"/>
      <c r="K35" s="352"/>
    </row>
    <row r="36" spans="1:11" ht="13.5" customHeight="1">
      <c r="A36" s="153"/>
      <c r="B36" s="158"/>
      <c r="C36" s="159"/>
      <c r="D36" s="160"/>
      <c r="E36" s="112"/>
      <c r="F36" s="104"/>
      <c r="G36" s="104"/>
      <c r="H36" s="105"/>
      <c r="I36" s="350"/>
      <c r="J36" s="351"/>
      <c r="K36" s="352"/>
    </row>
    <row r="37" spans="1:11" ht="13.5" customHeight="1" thickBot="1">
      <c r="A37" s="154"/>
      <c r="B37" s="161"/>
      <c r="C37" s="162"/>
      <c r="D37" s="163"/>
      <c r="E37" s="112"/>
      <c r="F37" s="248"/>
      <c r="G37" s="248"/>
      <c r="H37" s="105"/>
      <c r="I37" s="353"/>
      <c r="J37" s="354"/>
      <c r="K37" s="355"/>
    </row>
    <row r="38" spans="1:11" ht="53.25" customHeight="1" thickBot="1">
      <c r="A38" s="125"/>
      <c r="B38" s="126"/>
      <c r="C38" s="126"/>
      <c r="D38" s="126"/>
      <c r="E38" s="238" t="s">
        <v>23</v>
      </c>
      <c r="F38" s="239"/>
      <c r="G38" s="240"/>
      <c r="H38" s="241"/>
      <c r="I38" s="341">
        <f>IF('評⑤'!K38="",'評⑤'!J38,'評⑤'!K38)</f>
        <v>0</v>
      </c>
      <c r="J38" s="342"/>
      <c r="K38" s="343"/>
    </row>
    <row r="39" spans="1:11" ht="52.5" customHeight="1" thickBot="1">
      <c r="A39" s="125"/>
      <c r="B39" s="126"/>
      <c r="C39" s="126"/>
      <c r="D39" s="126"/>
      <c r="E39" s="238" t="s">
        <v>24</v>
      </c>
      <c r="F39" s="239"/>
      <c r="G39" s="240"/>
      <c r="H39" s="241"/>
      <c r="I39" s="344">
        <f>IF('評⑤'!K39="",'評⑤'!J39,'評⑤'!K39)</f>
        <v>0</v>
      </c>
      <c r="J39" s="345"/>
      <c r="K39" s="346"/>
    </row>
    <row r="40" spans="1:11" ht="8.25" customHeight="1">
      <c r="A40" s="74"/>
      <c r="B40" s="75"/>
      <c r="C40" s="75"/>
      <c r="D40" s="75"/>
      <c r="E40" s="249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2" t="s">
        <v>22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O42" s="14"/>
    </row>
    <row r="43" spans="1:11" s="13" customFormat="1" ht="42" customHeight="1">
      <c r="A43" s="357"/>
      <c r="B43" s="101"/>
      <c r="C43" s="101"/>
      <c r="D43" s="101"/>
      <c r="E43" s="101"/>
      <c r="F43" s="101"/>
      <c r="G43" s="101"/>
      <c r="H43" s="101"/>
      <c r="I43" s="101"/>
      <c r="J43" s="101"/>
      <c r="K43" s="102"/>
    </row>
    <row r="44" spans="1:11" s="13" customFormat="1" ht="49.5" customHeight="1" thickBot="1">
      <c r="A44" s="356"/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4:11" s="13" customFormat="1" ht="14.25" customHeight="1">
      <c r="D45" s="14"/>
      <c r="E45" s="14"/>
      <c r="F45" s="14"/>
      <c r="G45" s="14"/>
      <c r="H45" s="14"/>
      <c r="I45" s="129"/>
      <c r="J45" s="129"/>
      <c r="K45" s="12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B22" sqref="B22:D29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0" t="s">
        <v>11</v>
      </c>
      <c r="G5" s="211"/>
      <c r="H5" s="140"/>
      <c r="I5" s="207"/>
      <c r="J5" s="207"/>
      <c r="K5" s="207"/>
    </row>
    <row r="6" spans="1:11" s="1" customFormat="1" ht="20.25" customHeight="1" thickBot="1">
      <c r="A6" s="170"/>
      <c r="B6" s="171"/>
      <c r="C6" s="16" t="s">
        <v>14</v>
      </c>
      <c r="D6" s="18"/>
      <c r="E6" s="3"/>
      <c r="F6" s="210" t="s">
        <v>3</v>
      </c>
      <c r="G6" s="211"/>
      <c r="H6" s="140"/>
      <c r="I6" s="208"/>
      <c r="J6" s="208"/>
      <c r="K6" s="20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212" t="s">
        <v>42</v>
      </c>
      <c r="J8" s="213"/>
      <c r="K8" s="214"/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215"/>
      <c r="J9" s="216"/>
      <c r="K9" s="217"/>
    </row>
    <row r="10" spans="1:11" s="9" customFormat="1" ht="13.5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218"/>
      <c r="J10" s="219"/>
      <c r="K10" s="220"/>
    </row>
    <row r="11" spans="1:11" s="9" customFormat="1" ht="13.5" customHeight="1">
      <c r="A11" s="189"/>
      <c r="B11" s="190"/>
      <c r="C11" s="190"/>
      <c r="D11" s="191"/>
      <c r="E11" s="103"/>
      <c r="F11" s="104"/>
      <c r="G11" s="104"/>
      <c r="H11" s="105"/>
      <c r="I11" s="221"/>
      <c r="J11" s="222"/>
      <c r="K11" s="223"/>
    </row>
    <row r="12" spans="1:11" s="9" customFormat="1" ht="13.5" customHeight="1">
      <c r="A12" s="189"/>
      <c r="B12" s="190"/>
      <c r="C12" s="190"/>
      <c r="D12" s="191"/>
      <c r="E12" s="103"/>
      <c r="F12" s="104"/>
      <c r="G12" s="104"/>
      <c r="H12" s="105"/>
      <c r="I12" s="221"/>
      <c r="J12" s="222"/>
      <c r="K12" s="223"/>
    </row>
    <row r="13" spans="1:11" s="9" customFormat="1" ht="13.5" customHeight="1" thickBot="1">
      <c r="A13" s="192"/>
      <c r="B13" s="193"/>
      <c r="C13" s="193"/>
      <c r="D13" s="194"/>
      <c r="E13" s="131"/>
      <c r="F13" s="114"/>
      <c r="G13" s="114"/>
      <c r="H13" s="115"/>
      <c r="I13" s="221"/>
      <c r="J13" s="222"/>
      <c r="K13" s="223"/>
    </row>
    <row r="14" spans="1:11" ht="13.5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218"/>
      <c r="J14" s="219"/>
      <c r="K14" s="220"/>
    </row>
    <row r="15" spans="1:11" ht="13.5" customHeight="1">
      <c r="A15" s="153"/>
      <c r="B15" s="158"/>
      <c r="C15" s="159"/>
      <c r="D15" s="160"/>
      <c r="E15" s="103"/>
      <c r="F15" s="104"/>
      <c r="G15" s="104"/>
      <c r="H15" s="105"/>
      <c r="I15" s="221"/>
      <c r="J15" s="222"/>
      <c r="K15" s="223"/>
    </row>
    <row r="16" spans="1:11" ht="13.5" customHeight="1">
      <c r="A16" s="153"/>
      <c r="B16" s="158"/>
      <c r="C16" s="159"/>
      <c r="D16" s="160"/>
      <c r="E16" s="103"/>
      <c r="F16" s="104"/>
      <c r="G16" s="104"/>
      <c r="H16" s="105"/>
      <c r="I16" s="221"/>
      <c r="J16" s="222"/>
      <c r="K16" s="223"/>
    </row>
    <row r="17" spans="1:11" ht="13.5" customHeight="1">
      <c r="A17" s="153"/>
      <c r="B17" s="158"/>
      <c r="C17" s="159"/>
      <c r="D17" s="160"/>
      <c r="E17" s="106"/>
      <c r="F17" s="107"/>
      <c r="G17" s="107"/>
      <c r="H17" s="108"/>
      <c r="I17" s="221"/>
      <c r="J17" s="222"/>
      <c r="K17" s="223"/>
    </row>
    <row r="18" spans="1:11" ht="13.5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224"/>
      <c r="J18" s="225"/>
      <c r="K18" s="226"/>
    </row>
    <row r="19" spans="1:11" ht="13.5" customHeight="1">
      <c r="A19" s="153"/>
      <c r="B19" s="158"/>
      <c r="C19" s="159"/>
      <c r="D19" s="160"/>
      <c r="E19" s="112"/>
      <c r="F19" s="104"/>
      <c r="G19" s="104"/>
      <c r="H19" s="105"/>
      <c r="I19" s="189"/>
      <c r="J19" s="190"/>
      <c r="K19" s="227"/>
    </row>
    <row r="20" spans="1:11" ht="13.5" customHeight="1">
      <c r="A20" s="153"/>
      <c r="B20" s="158"/>
      <c r="C20" s="159"/>
      <c r="D20" s="160"/>
      <c r="E20" s="112"/>
      <c r="F20" s="104"/>
      <c r="G20" s="104"/>
      <c r="H20" s="105"/>
      <c r="I20" s="189"/>
      <c r="J20" s="190"/>
      <c r="K20" s="227"/>
    </row>
    <row r="21" spans="1:11" ht="13.5" customHeight="1" thickBot="1">
      <c r="A21" s="185"/>
      <c r="B21" s="161"/>
      <c r="C21" s="162"/>
      <c r="D21" s="163"/>
      <c r="E21" s="113"/>
      <c r="F21" s="114"/>
      <c r="G21" s="114"/>
      <c r="H21" s="115"/>
      <c r="I21" s="192"/>
      <c r="J21" s="193"/>
      <c r="K21" s="228"/>
    </row>
    <row r="22" spans="1:11" ht="13.5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218"/>
      <c r="J22" s="213"/>
      <c r="K22" s="214"/>
    </row>
    <row r="23" spans="1:11" ht="13.5" customHeight="1">
      <c r="A23" s="153"/>
      <c r="B23" s="158"/>
      <c r="C23" s="159"/>
      <c r="D23" s="160"/>
      <c r="E23" s="103"/>
      <c r="F23" s="104"/>
      <c r="G23" s="104"/>
      <c r="H23" s="105"/>
      <c r="I23" s="229"/>
      <c r="J23" s="230"/>
      <c r="K23" s="231"/>
    </row>
    <row r="24" spans="1:11" ht="13.5" customHeight="1">
      <c r="A24" s="153"/>
      <c r="B24" s="158"/>
      <c r="C24" s="159"/>
      <c r="D24" s="160"/>
      <c r="E24" s="103"/>
      <c r="F24" s="104"/>
      <c r="G24" s="104"/>
      <c r="H24" s="105"/>
      <c r="I24" s="229"/>
      <c r="J24" s="230"/>
      <c r="K24" s="231"/>
    </row>
    <row r="25" spans="1:11" ht="13.5" customHeight="1">
      <c r="A25" s="153"/>
      <c r="B25" s="158"/>
      <c r="C25" s="159"/>
      <c r="D25" s="160"/>
      <c r="E25" s="106"/>
      <c r="F25" s="107"/>
      <c r="G25" s="107"/>
      <c r="H25" s="108"/>
      <c r="I25" s="229"/>
      <c r="J25" s="230"/>
      <c r="K25" s="231"/>
    </row>
    <row r="26" spans="1:11" ht="13.5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224"/>
      <c r="J26" s="225"/>
      <c r="K26" s="226"/>
    </row>
    <row r="27" spans="1:11" ht="13.5" customHeight="1">
      <c r="A27" s="153"/>
      <c r="B27" s="158"/>
      <c r="C27" s="159"/>
      <c r="D27" s="160"/>
      <c r="E27" s="112"/>
      <c r="F27" s="104"/>
      <c r="G27" s="104"/>
      <c r="H27" s="105"/>
      <c r="I27" s="189"/>
      <c r="J27" s="190"/>
      <c r="K27" s="227"/>
    </row>
    <row r="28" spans="1:11" ht="13.5" customHeight="1">
      <c r="A28" s="153"/>
      <c r="B28" s="158"/>
      <c r="C28" s="159"/>
      <c r="D28" s="160"/>
      <c r="E28" s="112"/>
      <c r="F28" s="104"/>
      <c r="G28" s="104"/>
      <c r="H28" s="105"/>
      <c r="I28" s="189"/>
      <c r="J28" s="190"/>
      <c r="K28" s="227"/>
    </row>
    <row r="29" spans="1:11" ht="13.5" customHeight="1" thickBot="1">
      <c r="A29" s="153"/>
      <c r="B29" s="158"/>
      <c r="C29" s="159"/>
      <c r="D29" s="160"/>
      <c r="E29" s="113"/>
      <c r="F29" s="114"/>
      <c r="G29" s="114"/>
      <c r="H29" s="115"/>
      <c r="I29" s="192"/>
      <c r="J29" s="193"/>
      <c r="K29" s="228"/>
    </row>
    <row r="30" spans="1:11" ht="13.5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218"/>
      <c r="J30" s="219"/>
      <c r="K30" s="220"/>
    </row>
    <row r="31" spans="1:11" ht="13.5" customHeight="1">
      <c r="A31" s="153"/>
      <c r="B31" s="158"/>
      <c r="C31" s="159"/>
      <c r="D31" s="160"/>
      <c r="E31" s="103"/>
      <c r="F31" s="104"/>
      <c r="G31" s="104"/>
      <c r="H31" s="105"/>
      <c r="I31" s="221"/>
      <c r="J31" s="222"/>
      <c r="K31" s="223"/>
    </row>
    <row r="32" spans="1:11" ht="13.5" customHeight="1">
      <c r="A32" s="153"/>
      <c r="B32" s="158"/>
      <c r="C32" s="159"/>
      <c r="D32" s="160"/>
      <c r="E32" s="103"/>
      <c r="F32" s="104"/>
      <c r="G32" s="104"/>
      <c r="H32" s="105"/>
      <c r="I32" s="221"/>
      <c r="J32" s="222"/>
      <c r="K32" s="223"/>
    </row>
    <row r="33" spans="1:11" ht="13.5" customHeight="1">
      <c r="A33" s="153"/>
      <c r="B33" s="158"/>
      <c r="C33" s="159"/>
      <c r="D33" s="160"/>
      <c r="E33" s="106"/>
      <c r="F33" s="107"/>
      <c r="G33" s="107"/>
      <c r="H33" s="108"/>
      <c r="I33" s="235"/>
      <c r="J33" s="236"/>
      <c r="K33" s="237"/>
    </row>
    <row r="34" spans="1:11" ht="13.5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224"/>
      <c r="J34" s="225"/>
      <c r="K34" s="226"/>
    </row>
    <row r="35" spans="1:11" ht="13.5" customHeight="1">
      <c r="A35" s="153"/>
      <c r="B35" s="158"/>
      <c r="C35" s="159"/>
      <c r="D35" s="160"/>
      <c r="E35" s="112"/>
      <c r="F35" s="104"/>
      <c r="G35" s="104"/>
      <c r="H35" s="105"/>
      <c r="I35" s="189"/>
      <c r="J35" s="117"/>
      <c r="K35" s="227"/>
    </row>
    <row r="36" spans="1:11" ht="13.5" customHeight="1">
      <c r="A36" s="153"/>
      <c r="B36" s="158"/>
      <c r="C36" s="159"/>
      <c r="D36" s="160"/>
      <c r="E36" s="112"/>
      <c r="F36" s="104"/>
      <c r="G36" s="104"/>
      <c r="H36" s="105"/>
      <c r="I36" s="189"/>
      <c r="J36" s="117"/>
      <c r="K36" s="227"/>
    </row>
    <row r="37" spans="1:11" ht="13.5" customHeight="1" thickBot="1">
      <c r="A37" s="154"/>
      <c r="B37" s="161"/>
      <c r="C37" s="162"/>
      <c r="D37" s="163"/>
      <c r="E37" s="112"/>
      <c r="F37" s="248"/>
      <c r="G37" s="248"/>
      <c r="H37" s="105"/>
      <c r="I37" s="189"/>
      <c r="J37" s="117"/>
      <c r="K37" s="227"/>
    </row>
    <row r="38" spans="1:11" ht="53.25" customHeight="1" thickBot="1">
      <c r="A38" s="125"/>
      <c r="B38" s="126"/>
      <c r="C38" s="126"/>
      <c r="D38" s="126"/>
      <c r="E38" s="238" t="s">
        <v>23</v>
      </c>
      <c r="F38" s="239"/>
      <c r="G38" s="240"/>
      <c r="H38" s="241"/>
      <c r="I38" s="242"/>
      <c r="J38" s="243"/>
      <c r="K38" s="243"/>
    </row>
    <row r="39" spans="1:11" ht="52.5" customHeight="1" thickBot="1">
      <c r="A39" s="125"/>
      <c r="B39" s="126"/>
      <c r="C39" s="126"/>
      <c r="D39" s="126"/>
      <c r="E39" s="238" t="s">
        <v>24</v>
      </c>
      <c r="F39" s="239"/>
      <c r="G39" s="240"/>
      <c r="H39" s="241"/>
      <c r="I39" s="242"/>
      <c r="J39" s="243"/>
      <c r="K39" s="243"/>
    </row>
    <row r="40" spans="1:11" ht="8.25" customHeight="1">
      <c r="A40" s="69"/>
      <c r="B40" s="70"/>
      <c r="C40" s="70"/>
      <c r="D40" s="70"/>
      <c r="E40" s="249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2" t="s">
        <v>22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O42" s="14"/>
    </row>
    <row r="43" spans="1:11" s="13" customFormat="1" ht="42" customHeight="1" thickBot="1">
      <c r="A43" s="244"/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s="13" customFormat="1" ht="49.5" customHeight="1" thickBot="1">
      <c r="A44" s="247"/>
      <c r="B44" s="245"/>
      <c r="C44" s="245"/>
      <c r="D44" s="245"/>
      <c r="E44" s="245"/>
      <c r="F44" s="245"/>
      <c r="G44" s="245"/>
      <c r="H44" s="245"/>
      <c r="I44" s="245"/>
      <c r="J44" s="245"/>
      <c r="K44" s="246"/>
    </row>
    <row r="45" spans="4:11" s="13" customFormat="1" ht="14.25" customHeight="1">
      <c r="D45" s="14"/>
      <c r="E45" s="14"/>
      <c r="F45" s="14"/>
      <c r="G45" s="14"/>
      <c r="H45" s="14"/>
      <c r="I45" s="129"/>
      <c r="J45" s="129"/>
      <c r="K45" s="12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B30:D37"/>
    <mergeCell ref="A43:K44"/>
    <mergeCell ref="I39:K39"/>
    <mergeCell ref="I34:K37"/>
    <mergeCell ref="E30:H33"/>
    <mergeCell ref="E34:H37"/>
    <mergeCell ref="E40:K40"/>
    <mergeCell ref="I45:K45"/>
    <mergeCell ref="A42:K42"/>
    <mergeCell ref="I30:K33"/>
    <mergeCell ref="A38:D38"/>
    <mergeCell ref="E38:H38"/>
    <mergeCell ref="I26:K29"/>
    <mergeCell ref="A39:D39"/>
    <mergeCell ref="E39:H39"/>
    <mergeCell ref="I38:K38"/>
    <mergeCell ref="A30:A37"/>
    <mergeCell ref="I8:K9"/>
    <mergeCell ref="I10:K13"/>
    <mergeCell ref="I18:K21"/>
    <mergeCell ref="A22:A29"/>
    <mergeCell ref="B22:D29"/>
    <mergeCell ref="I14:K17"/>
    <mergeCell ref="I22:K25"/>
    <mergeCell ref="E26:H29"/>
    <mergeCell ref="A8:D8"/>
    <mergeCell ref="E8:H9"/>
    <mergeCell ref="A1:K1"/>
    <mergeCell ref="A3:K3"/>
    <mergeCell ref="A5:D5"/>
    <mergeCell ref="I5:K5"/>
    <mergeCell ref="A6:B6"/>
    <mergeCell ref="I6:K6"/>
    <mergeCell ref="F5:H5"/>
    <mergeCell ref="F6:H6"/>
    <mergeCell ref="B9:D9"/>
    <mergeCell ref="E10:H13"/>
    <mergeCell ref="E14:H17"/>
    <mergeCell ref="E18:H21"/>
    <mergeCell ref="E22:H25"/>
    <mergeCell ref="A14:A21"/>
    <mergeCell ref="B14:D21"/>
    <mergeCell ref="A10:D13"/>
  </mergeCells>
  <dataValidations count="1">
    <dataValidation type="list" allowBlank="1" showInputMessage="1" showErrorMessage="1" imeMode="halfAlpha" sqref="I14 I10 I18 I22 I26 I30 I34">
      <formula1>"S,A,B,C,D"</formula1>
    </dataValidation>
  </dataValidation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0" t="s">
        <v>11</v>
      </c>
      <c r="G5" s="211"/>
      <c r="H5" s="140"/>
      <c r="I5" s="207">
        <f>'評⑥'!$J$5</f>
        <v>0</v>
      </c>
      <c r="J5" s="207"/>
      <c r="K5" s="207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0" t="s">
        <v>3</v>
      </c>
      <c r="G6" s="211"/>
      <c r="H6" s="140"/>
      <c r="I6" s="208">
        <f>'評⑥'!$J$6</f>
        <v>0</v>
      </c>
      <c r="J6" s="208"/>
      <c r="K6" s="20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212" t="s">
        <v>42</v>
      </c>
      <c r="J8" s="213"/>
      <c r="K8" s="214"/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215"/>
      <c r="J9" s="216"/>
      <c r="K9" s="217"/>
    </row>
    <row r="10" spans="1:11" s="9" customFormat="1" ht="13.5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326">
        <f>'評⑥'!$J$10</f>
        <v>0</v>
      </c>
      <c r="J10" s="327"/>
      <c r="K10" s="328"/>
    </row>
    <row r="11" spans="1:11" s="9" customFormat="1" ht="13.5" customHeight="1">
      <c r="A11" s="189"/>
      <c r="B11" s="190"/>
      <c r="C11" s="190"/>
      <c r="D11" s="191"/>
      <c r="E11" s="103"/>
      <c r="F11" s="104"/>
      <c r="G11" s="104"/>
      <c r="H11" s="105"/>
      <c r="I11" s="329"/>
      <c r="J11" s="330"/>
      <c r="K11" s="331"/>
    </row>
    <row r="12" spans="1:11" s="9" customFormat="1" ht="13.5" customHeight="1">
      <c r="A12" s="189"/>
      <c r="B12" s="190"/>
      <c r="C12" s="190"/>
      <c r="D12" s="191"/>
      <c r="E12" s="103"/>
      <c r="F12" s="104"/>
      <c r="G12" s="104"/>
      <c r="H12" s="105"/>
      <c r="I12" s="329"/>
      <c r="J12" s="330"/>
      <c r="K12" s="331"/>
    </row>
    <row r="13" spans="1:11" s="9" customFormat="1" ht="13.5" customHeight="1" thickBot="1">
      <c r="A13" s="192"/>
      <c r="B13" s="193"/>
      <c r="C13" s="193"/>
      <c r="D13" s="194"/>
      <c r="E13" s="131"/>
      <c r="F13" s="114"/>
      <c r="G13" s="114"/>
      <c r="H13" s="115"/>
      <c r="I13" s="332"/>
      <c r="J13" s="333"/>
      <c r="K13" s="334"/>
    </row>
    <row r="14" spans="1:11" ht="13.5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347">
        <f>'評⑥'!$J$14</f>
        <v>0</v>
      </c>
      <c r="J14" s="348"/>
      <c r="K14" s="349"/>
    </row>
    <row r="15" spans="1:11" ht="13.5" customHeight="1">
      <c r="A15" s="153"/>
      <c r="B15" s="158"/>
      <c r="C15" s="159"/>
      <c r="D15" s="160"/>
      <c r="E15" s="103"/>
      <c r="F15" s="104"/>
      <c r="G15" s="104"/>
      <c r="H15" s="105"/>
      <c r="I15" s="350"/>
      <c r="J15" s="351"/>
      <c r="K15" s="352"/>
    </row>
    <row r="16" spans="1:11" ht="13.5" customHeight="1">
      <c r="A16" s="153"/>
      <c r="B16" s="158"/>
      <c r="C16" s="159"/>
      <c r="D16" s="160"/>
      <c r="E16" s="103"/>
      <c r="F16" s="104"/>
      <c r="G16" s="104"/>
      <c r="H16" s="105"/>
      <c r="I16" s="350"/>
      <c r="J16" s="351"/>
      <c r="K16" s="352"/>
    </row>
    <row r="17" spans="1:11" ht="13.5" customHeight="1">
      <c r="A17" s="153"/>
      <c r="B17" s="158"/>
      <c r="C17" s="159"/>
      <c r="D17" s="160"/>
      <c r="E17" s="106"/>
      <c r="F17" s="107"/>
      <c r="G17" s="107"/>
      <c r="H17" s="108"/>
      <c r="I17" s="350"/>
      <c r="J17" s="351"/>
      <c r="K17" s="352"/>
    </row>
    <row r="18" spans="1:11" ht="13.5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350">
        <f>'評⑥'!$J$18</f>
        <v>0</v>
      </c>
      <c r="J18" s="351"/>
      <c r="K18" s="352"/>
    </row>
    <row r="19" spans="1:11" ht="13.5" customHeight="1">
      <c r="A19" s="153"/>
      <c r="B19" s="158"/>
      <c r="C19" s="159"/>
      <c r="D19" s="160"/>
      <c r="E19" s="112"/>
      <c r="F19" s="104"/>
      <c r="G19" s="104"/>
      <c r="H19" s="105"/>
      <c r="I19" s="350"/>
      <c r="J19" s="351"/>
      <c r="K19" s="352"/>
    </row>
    <row r="20" spans="1:11" ht="13.5" customHeight="1">
      <c r="A20" s="153"/>
      <c r="B20" s="158"/>
      <c r="C20" s="159"/>
      <c r="D20" s="160"/>
      <c r="E20" s="112"/>
      <c r="F20" s="104"/>
      <c r="G20" s="104"/>
      <c r="H20" s="105"/>
      <c r="I20" s="350"/>
      <c r="J20" s="351"/>
      <c r="K20" s="352"/>
    </row>
    <row r="21" spans="1:11" ht="13.5" customHeight="1" thickBot="1">
      <c r="A21" s="185"/>
      <c r="B21" s="161"/>
      <c r="C21" s="162"/>
      <c r="D21" s="163"/>
      <c r="E21" s="113"/>
      <c r="F21" s="114"/>
      <c r="G21" s="114"/>
      <c r="H21" s="115"/>
      <c r="I21" s="353"/>
      <c r="J21" s="354"/>
      <c r="K21" s="355"/>
    </row>
    <row r="22" spans="1:11" ht="13.5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347">
        <f>'評⑥'!$J$22</f>
        <v>0</v>
      </c>
      <c r="J22" s="348"/>
      <c r="K22" s="349"/>
    </row>
    <row r="23" spans="1:11" ht="13.5" customHeight="1">
      <c r="A23" s="153"/>
      <c r="B23" s="158"/>
      <c r="C23" s="159"/>
      <c r="D23" s="160"/>
      <c r="E23" s="103"/>
      <c r="F23" s="104"/>
      <c r="G23" s="104"/>
      <c r="H23" s="105"/>
      <c r="I23" s="350"/>
      <c r="J23" s="351"/>
      <c r="K23" s="352"/>
    </row>
    <row r="24" spans="1:11" ht="13.5" customHeight="1">
      <c r="A24" s="153"/>
      <c r="B24" s="158"/>
      <c r="C24" s="159"/>
      <c r="D24" s="160"/>
      <c r="E24" s="103"/>
      <c r="F24" s="104"/>
      <c r="G24" s="104"/>
      <c r="H24" s="105"/>
      <c r="I24" s="350"/>
      <c r="J24" s="351"/>
      <c r="K24" s="352"/>
    </row>
    <row r="25" spans="1:11" ht="13.5" customHeight="1">
      <c r="A25" s="153"/>
      <c r="B25" s="158"/>
      <c r="C25" s="159"/>
      <c r="D25" s="160"/>
      <c r="E25" s="106"/>
      <c r="F25" s="107"/>
      <c r="G25" s="107"/>
      <c r="H25" s="108"/>
      <c r="I25" s="350"/>
      <c r="J25" s="351"/>
      <c r="K25" s="352"/>
    </row>
    <row r="26" spans="1:11" ht="13.5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350">
        <f>'評⑥'!$J$26</f>
        <v>0</v>
      </c>
      <c r="J26" s="351"/>
      <c r="K26" s="352"/>
    </row>
    <row r="27" spans="1:11" ht="13.5" customHeight="1">
      <c r="A27" s="153"/>
      <c r="B27" s="158"/>
      <c r="C27" s="159"/>
      <c r="D27" s="160"/>
      <c r="E27" s="112"/>
      <c r="F27" s="104"/>
      <c r="G27" s="104"/>
      <c r="H27" s="105"/>
      <c r="I27" s="350"/>
      <c r="J27" s="351"/>
      <c r="K27" s="352"/>
    </row>
    <row r="28" spans="1:11" ht="13.5" customHeight="1">
      <c r="A28" s="153"/>
      <c r="B28" s="158"/>
      <c r="C28" s="159"/>
      <c r="D28" s="160"/>
      <c r="E28" s="112"/>
      <c r="F28" s="104"/>
      <c r="G28" s="104"/>
      <c r="H28" s="105"/>
      <c r="I28" s="350"/>
      <c r="J28" s="351"/>
      <c r="K28" s="352"/>
    </row>
    <row r="29" spans="1:11" ht="13.5" customHeight="1" thickBot="1">
      <c r="A29" s="153"/>
      <c r="B29" s="158"/>
      <c r="C29" s="159"/>
      <c r="D29" s="160"/>
      <c r="E29" s="113"/>
      <c r="F29" s="114"/>
      <c r="G29" s="114"/>
      <c r="H29" s="115"/>
      <c r="I29" s="353"/>
      <c r="J29" s="354"/>
      <c r="K29" s="355"/>
    </row>
    <row r="30" spans="1:11" ht="13.5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347">
        <f>'評⑥'!$J$30</f>
        <v>0</v>
      </c>
      <c r="J30" s="348"/>
      <c r="K30" s="349"/>
    </row>
    <row r="31" spans="1:11" ht="13.5" customHeight="1">
      <c r="A31" s="153"/>
      <c r="B31" s="158"/>
      <c r="C31" s="159"/>
      <c r="D31" s="160"/>
      <c r="E31" s="103"/>
      <c r="F31" s="104"/>
      <c r="G31" s="104"/>
      <c r="H31" s="105"/>
      <c r="I31" s="350"/>
      <c r="J31" s="351"/>
      <c r="K31" s="352"/>
    </row>
    <row r="32" spans="1:11" ht="13.5" customHeight="1">
      <c r="A32" s="153"/>
      <c r="B32" s="158"/>
      <c r="C32" s="159"/>
      <c r="D32" s="160"/>
      <c r="E32" s="103"/>
      <c r="F32" s="104"/>
      <c r="G32" s="104"/>
      <c r="H32" s="105"/>
      <c r="I32" s="350"/>
      <c r="J32" s="351"/>
      <c r="K32" s="352"/>
    </row>
    <row r="33" spans="1:11" ht="13.5" customHeight="1">
      <c r="A33" s="153"/>
      <c r="B33" s="158"/>
      <c r="C33" s="159"/>
      <c r="D33" s="160"/>
      <c r="E33" s="106"/>
      <c r="F33" s="107"/>
      <c r="G33" s="107"/>
      <c r="H33" s="108"/>
      <c r="I33" s="350"/>
      <c r="J33" s="351"/>
      <c r="K33" s="352"/>
    </row>
    <row r="34" spans="1:11" ht="13.5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350">
        <f>'評⑥'!$J$34</f>
        <v>0</v>
      </c>
      <c r="J34" s="351"/>
      <c r="K34" s="352"/>
    </row>
    <row r="35" spans="1:11" ht="13.5" customHeight="1">
      <c r="A35" s="153"/>
      <c r="B35" s="158"/>
      <c r="C35" s="159"/>
      <c r="D35" s="160"/>
      <c r="E35" s="112"/>
      <c r="F35" s="104"/>
      <c r="G35" s="104"/>
      <c r="H35" s="105"/>
      <c r="I35" s="350"/>
      <c r="J35" s="351"/>
      <c r="K35" s="352"/>
    </row>
    <row r="36" spans="1:11" ht="13.5" customHeight="1">
      <c r="A36" s="153"/>
      <c r="B36" s="158"/>
      <c r="C36" s="159"/>
      <c r="D36" s="160"/>
      <c r="E36" s="112"/>
      <c r="F36" s="104"/>
      <c r="G36" s="104"/>
      <c r="H36" s="105"/>
      <c r="I36" s="350"/>
      <c r="J36" s="351"/>
      <c r="K36" s="352"/>
    </row>
    <row r="37" spans="1:11" ht="13.5" customHeight="1" thickBot="1">
      <c r="A37" s="154"/>
      <c r="B37" s="161"/>
      <c r="C37" s="162"/>
      <c r="D37" s="163"/>
      <c r="E37" s="112"/>
      <c r="F37" s="248"/>
      <c r="G37" s="248"/>
      <c r="H37" s="105"/>
      <c r="I37" s="353"/>
      <c r="J37" s="354"/>
      <c r="K37" s="355"/>
    </row>
    <row r="38" spans="1:11" ht="53.25" customHeight="1" thickBot="1">
      <c r="A38" s="125"/>
      <c r="B38" s="126"/>
      <c r="C38" s="126"/>
      <c r="D38" s="126"/>
      <c r="E38" s="238" t="s">
        <v>23</v>
      </c>
      <c r="F38" s="239"/>
      <c r="G38" s="240"/>
      <c r="H38" s="241"/>
      <c r="I38" s="341">
        <f>IF('評⑥'!K38="",'評⑥'!J38,'評⑥'!K38)</f>
        <v>0</v>
      </c>
      <c r="J38" s="342"/>
      <c r="K38" s="343"/>
    </row>
    <row r="39" spans="1:11" ht="52.5" customHeight="1" thickBot="1">
      <c r="A39" s="125"/>
      <c r="B39" s="126"/>
      <c r="C39" s="126"/>
      <c r="D39" s="126"/>
      <c r="E39" s="238" t="s">
        <v>24</v>
      </c>
      <c r="F39" s="239"/>
      <c r="G39" s="240"/>
      <c r="H39" s="241"/>
      <c r="I39" s="344">
        <f>IF('評⑥'!K39="",'評⑥'!J39,'評⑥'!K39)</f>
        <v>0</v>
      </c>
      <c r="J39" s="345"/>
      <c r="K39" s="346"/>
    </row>
    <row r="40" spans="1:11" ht="8.25" customHeight="1">
      <c r="A40" s="74"/>
      <c r="B40" s="75"/>
      <c r="C40" s="75"/>
      <c r="D40" s="75"/>
      <c r="E40" s="249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2" t="s">
        <v>22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O42" s="14"/>
    </row>
    <row r="43" spans="1:11" s="13" customFormat="1" ht="42" customHeight="1">
      <c r="A43" s="357"/>
      <c r="B43" s="101"/>
      <c r="C43" s="101"/>
      <c r="D43" s="101"/>
      <c r="E43" s="101"/>
      <c r="F43" s="101"/>
      <c r="G43" s="101"/>
      <c r="H43" s="101"/>
      <c r="I43" s="101"/>
      <c r="J43" s="101"/>
      <c r="K43" s="102"/>
    </row>
    <row r="44" spans="1:11" s="13" customFormat="1" ht="49.5" customHeight="1" thickBot="1">
      <c r="A44" s="356"/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4:11" s="13" customFormat="1" ht="14.25" customHeight="1">
      <c r="D45" s="14"/>
      <c r="E45" s="14"/>
      <c r="F45" s="14"/>
      <c r="G45" s="14"/>
      <c r="H45" s="14"/>
      <c r="I45" s="129"/>
      <c r="J45" s="129"/>
      <c r="K45" s="12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0" t="s">
        <v>11</v>
      </c>
      <c r="G5" s="211"/>
      <c r="H5" s="140"/>
      <c r="I5" s="207">
        <f>'評⑦'!$J$5</f>
        <v>0</v>
      </c>
      <c r="J5" s="207"/>
      <c r="K5" s="207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0" t="s">
        <v>3</v>
      </c>
      <c r="G6" s="211"/>
      <c r="H6" s="140"/>
      <c r="I6" s="208">
        <f>'評⑦'!$J$6</f>
        <v>0</v>
      </c>
      <c r="J6" s="208"/>
      <c r="K6" s="20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212" t="s">
        <v>42</v>
      </c>
      <c r="J8" s="213"/>
      <c r="K8" s="214"/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215"/>
      <c r="J9" s="216"/>
      <c r="K9" s="217"/>
    </row>
    <row r="10" spans="1:11" s="9" customFormat="1" ht="13.5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326">
        <f>'評⑦'!$J$10</f>
        <v>0</v>
      </c>
      <c r="J10" s="327"/>
      <c r="K10" s="328"/>
    </row>
    <row r="11" spans="1:11" s="9" customFormat="1" ht="13.5" customHeight="1">
      <c r="A11" s="189"/>
      <c r="B11" s="190"/>
      <c r="C11" s="190"/>
      <c r="D11" s="191"/>
      <c r="E11" s="103"/>
      <c r="F11" s="104"/>
      <c r="G11" s="104"/>
      <c r="H11" s="105"/>
      <c r="I11" s="329"/>
      <c r="J11" s="330"/>
      <c r="K11" s="331"/>
    </row>
    <row r="12" spans="1:11" s="9" customFormat="1" ht="13.5" customHeight="1">
      <c r="A12" s="189"/>
      <c r="B12" s="190"/>
      <c r="C12" s="190"/>
      <c r="D12" s="191"/>
      <c r="E12" s="103"/>
      <c r="F12" s="104"/>
      <c r="G12" s="104"/>
      <c r="H12" s="105"/>
      <c r="I12" s="329"/>
      <c r="J12" s="330"/>
      <c r="K12" s="331"/>
    </row>
    <row r="13" spans="1:11" s="9" customFormat="1" ht="13.5" customHeight="1" thickBot="1">
      <c r="A13" s="192"/>
      <c r="B13" s="193"/>
      <c r="C13" s="193"/>
      <c r="D13" s="194"/>
      <c r="E13" s="131"/>
      <c r="F13" s="114"/>
      <c r="G13" s="114"/>
      <c r="H13" s="115"/>
      <c r="I13" s="332"/>
      <c r="J13" s="333"/>
      <c r="K13" s="334"/>
    </row>
    <row r="14" spans="1:11" ht="13.5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347">
        <f>'評⑦'!$J$14</f>
        <v>0</v>
      </c>
      <c r="J14" s="348"/>
      <c r="K14" s="349"/>
    </row>
    <row r="15" spans="1:11" ht="13.5" customHeight="1">
      <c r="A15" s="153"/>
      <c r="B15" s="158"/>
      <c r="C15" s="159"/>
      <c r="D15" s="160"/>
      <c r="E15" s="103"/>
      <c r="F15" s="104"/>
      <c r="G15" s="104"/>
      <c r="H15" s="105"/>
      <c r="I15" s="350"/>
      <c r="J15" s="351"/>
      <c r="K15" s="352"/>
    </row>
    <row r="16" spans="1:11" ht="13.5" customHeight="1">
      <c r="A16" s="153"/>
      <c r="B16" s="158"/>
      <c r="C16" s="159"/>
      <c r="D16" s="160"/>
      <c r="E16" s="103"/>
      <c r="F16" s="104"/>
      <c r="G16" s="104"/>
      <c r="H16" s="105"/>
      <c r="I16" s="350"/>
      <c r="J16" s="351"/>
      <c r="K16" s="352"/>
    </row>
    <row r="17" spans="1:11" ht="13.5" customHeight="1">
      <c r="A17" s="153"/>
      <c r="B17" s="158"/>
      <c r="C17" s="159"/>
      <c r="D17" s="160"/>
      <c r="E17" s="106"/>
      <c r="F17" s="107"/>
      <c r="G17" s="107"/>
      <c r="H17" s="108"/>
      <c r="I17" s="350"/>
      <c r="J17" s="351"/>
      <c r="K17" s="352"/>
    </row>
    <row r="18" spans="1:11" ht="13.5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350">
        <f>'評⑦'!$J$18</f>
        <v>0</v>
      </c>
      <c r="J18" s="351"/>
      <c r="K18" s="352"/>
    </row>
    <row r="19" spans="1:11" ht="13.5" customHeight="1">
      <c r="A19" s="153"/>
      <c r="B19" s="158"/>
      <c r="C19" s="159"/>
      <c r="D19" s="160"/>
      <c r="E19" s="112"/>
      <c r="F19" s="104"/>
      <c r="G19" s="104"/>
      <c r="H19" s="105"/>
      <c r="I19" s="350"/>
      <c r="J19" s="351"/>
      <c r="K19" s="352"/>
    </row>
    <row r="20" spans="1:11" ht="13.5" customHeight="1">
      <c r="A20" s="153"/>
      <c r="B20" s="158"/>
      <c r="C20" s="159"/>
      <c r="D20" s="160"/>
      <c r="E20" s="112"/>
      <c r="F20" s="104"/>
      <c r="G20" s="104"/>
      <c r="H20" s="105"/>
      <c r="I20" s="350"/>
      <c r="J20" s="351"/>
      <c r="K20" s="352"/>
    </row>
    <row r="21" spans="1:11" ht="13.5" customHeight="1" thickBot="1">
      <c r="A21" s="185"/>
      <c r="B21" s="161"/>
      <c r="C21" s="162"/>
      <c r="D21" s="163"/>
      <c r="E21" s="113"/>
      <c r="F21" s="114"/>
      <c r="G21" s="114"/>
      <c r="H21" s="115"/>
      <c r="I21" s="353"/>
      <c r="J21" s="354"/>
      <c r="K21" s="355"/>
    </row>
    <row r="22" spans="1:11" ht="13.5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347">
        <f>'評⑦'!$J$22</f>
        <v>0</v>
      </c>
      <c r="J22" s="348"/>
      <c r="K22" s="349"/>
    </row>
    <row r="23" spans="1:11" ht="13.5" customHeight="1">
      <c r="A23" s="153"/>
      <c r="B23" s="158"/>
      <c r="C23" s="159"/>
      <c r="D23" s="160"/>
      <c r="E23" s="103"/>
      <c r="F23" s="104"/>
      <c r="G23" s="104"/>
      <c r="H23" s="105"/>
      <c r="I23" s="350"/>
      <c r="J23" s="351"/>
      <c r="K23" s="352"/>
    </row>
    <row r="24" spans="1:11" ht="13.5" customHeight="1">
      <c r="A24" s="153"/>
      <c r="B24" s="158"/>
      <c r="C24" s="159"/>
      <c r="D24" s="160"/>
      <c r="E24" s="103"/>
      <c r="F24" s="104"/>
      <c r="G24" s="104"/>
      <c r="H24" s="105"/>
      <c r="I24" s="350"/>
      <c r="J24" s="351"/>
      <c r="K24" s="352"/>
    </row>
    <row r="25" spans="1:11" ht="13.5" customHeight="1">
      <c r="A25" s="153"/>
      <c r="B25" s="158"/>
      <c r="C25" s="159"/>
      <c r="D25" s="160"/>
      <c r="E25" s="106"/>
      <c r="F25" s="107"/>
      <c r="G25" s="107"/>
      <c r="H25" s="108"/>
      <c r="I25" s="350"/>
      <c r="J25" s="351"/>
      <c r="K25" s="352"/>
    </row>
    <row r="26" spans="1:11" ht="13.5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350">
        <f>'評⑦'!$J$26</f>
        <v>0</v>
      </c>
      <c r="J26" s="351"/>
      <c r="K26" s="352"/>
    </row>
    <row r="27" spans="1:11" ht="13.5" customHeight="1">
      <c r="A27" s="153"/>
      <c r="B27" s="158"/>
      <c r="C27" s="159"/>
      <c r="D27" s="160"/>
      <c r="E27" s="112"/>
      <c r="F27" s="104"/>
      <c r="G27" s="104"/>
      <c r="H27" s="105"/>
      <c r="I27" s="350"/>
      <c r="J27" s="351"/>
      <c r="K27" s="352"/>
    </row>
    <row r="28" spans="1:11" ht="13.5" customHeight="1">
      <c r="A28" s="153"/>
      <c r="B28" s="158"/>
      <c r="C28" s="159"/>
      <c r="D28" s="160"/>
      <c r="E28" s="112"/>
      <c r="F28" s="104"/>
      <c r="G28" s="104"/>
      <c r="H28" s="105"/>
      <c r="I28" s="350"/>
      <c r="J28" s="351"/>
      <c r="K28" s="352"/>
    </row>
    <row r="29" spans="1:11" ht="13.5" customHeight="1" thickBot="1">
      <c r="A29" s="153"/>
      <c r="B29" s="158"/>
      <c r="C29" s="159"/>
      <c r="D29" s="160"/>
      <c r="E29" s="113"/>
      <c r="F29" s="114"/>
      <c r="G29" s="114"/>
      <c r="H29" s="115"/>
      <c r="I29" s="353"/>
      <c r="J29" s="354"/>
      <c r="K29" s="355"/>
    </row>
    <row r="30" spans="1:11" ht="13.5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347">
        <f>'評⑦'!$J$30</f>
        <v>0</v>
      </c>
      <c r="J30" s="348"/>
      <c r="K30" s="349"/>
    </row>
    <row r="31" spans="1:11" ht="13.5" customHeight="1">
      <c r="A31" s="153"/>
      <c r="B31" s="158"/>
      <c r="C31" s="159"/>
      <c r="D31" s="160"/>
      <c r="E31" s="103"/>
      <c r="F31" s="104"/>
      <c r="G31" s="104"/>
      <c r="H31" s="105"/>
      <c r="I31" s="350"/>
      <c r="J31" s="351"/>
      <c r="K31" s="352"/>
    </row>
    <row r="32" spans="1:11" ht="13.5" customHeight="1">
      <c r="A32" s="153"/>
      <c r="B32" s="158"/>
      <c r="C32" s="159"/>
      <c r="D32" s="160"/>
      <c r="E32" s="103"/>
      <c r="F32" s="104"/>
      <c r="G32" s="104"/>
      <c r="H32" s="105"/>
      <c r="I32" s="350"/>
      <c r="J32" s="351"/>
      <c r="K32" s="352"/>
    </row>
    <row r="33" spans="1:11" ht="13.5" customHeight="1">
      <c r="A33" s="153"/>
      <c r="B33" s="158"/>
      <c r="C33" s="159"/>
      <c r="D33" s="160"/>
      <c r="E33" s="106"/>
      <c r="F33" s="107"/>
      <c r="G33" s="107"/>
      <c r="H33" s="108"/>
      <c r="I33" s="350"/>
      <c r="J33" s="351"/>
      <c r="K33" s="352"/>
    </row>
    <row r="34" spans="1:11" ht="13.5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350">
        <f>'評⑦'!$J$34</f>
        <v>0</v>
      </c>
      <c r="J34" s="351"/>
      <c r="K34" s="352"/>
    </row>
    <row r="35" spans="1:11" ht="13.5" customHeight="1">
      <c r="A35" s="153"/>
      <c r="B35" s="158"/>
      <c r="C35" s="159"/>
      <c r="D35" s="160"/>
      <c r="E35" s="112"/>
      <c r="F35" s="104"/>
      <c r="G35" s="104"/>
      <c r="H35" s="105"/>
      <c r="I35" s="350"/>
      <c r="J35" s="351"/>
      <c r="K35" s="352"/>
    </row>
    <row r="36" spans="1:11" ht="13.5" customHeight="1">
      <c r="A36" s="153"/>
      <c r="B36" s="158"/>
      <c r="C36" s="159"/>
      <c r="D36" s="160"/>
      <c r="E36" s="112"/>
      <c r="F36" s="104"/>
      <c r="G36" s="104"/>
      <c r="H36" s="105"/>
      <c r="I36" s="350"/>
      <c r="J36" s="351"/>
      <c r="K36" s="352"/>
    </row>
    <row r="37" spans="1:11" ht="13.5" customHeight="1" thickBot="1">
      <c r="A37" s="154"/>
      <c r="B37" s="161"/>
      <c r="C37" s="162"/>
      <c r="D37" s="163"/>
      <c r="E37" s="112"/>
      <c r="F37" s="248"/>
      <c r="G37" s="248"/>
      <c r="H37" s="105"/>
      <c r="I37" s="353"/>
      <c r="J37" s="354"/>
      <c r="K37" s="355"/>
    </row>
    <row r="38" spans="1:11" ht="53.25" customHeight="1" thickBot="1">
      <c r="A38" s="125"/>
      <c r="B38" s="126"/>
      <c r="C38" s="126"/>
      <c r="D38" s="126"/>
      <c r="E38" s="238" t="s">
        <v>23</v>
      </c>
      <c r="F38" s="239"/>
      <c r="G38" s="240"/>
      <c r="H38" s="241"/>
      <c r="I38" s="341">
        <f>IF('評⑦'!K38="",'評⑦'!J38,'評⑦'!K38)</f>
        <v>0</v>
      </c>
      <c r="J38" s="342"/>
      <c r="K38" s="343"/>
    </row>
    <row r="39" spans="1:11" ht="52.5" customHeight="1" thickBot="1">
      <c r="A39" s="125"/>
      <c r="B39" s="126"/>
      <c r="C39" s="126"/>
      <c r="D39" s="126"/>
      <c r="E39" s="238" t="s">
        <v>24</v>
      </c>
      <c r="F39" s="239"/>
      <c r="G39" s="240"/>
      <c r="H39" s="241"/>
      <c r="I39" s="344">
        <f>IF('評⑦'!K39="",'評⑦'!J39,'評⑦'!K39)</f>
        <v>0</v>
      </c>
      <c r="J39" s="345"/>
      <c r="K39" s="346"/>
    </row>
    <row r="40" spans="1:11" ht="8.25" customHeight="1">
      <c r="A40" s="74"/>
      <c r="B40" s="75"/>
      <c r="C40" s="75"/>
      <c r="D40" s="75"/>
      <c r="E40" s="249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2" t="s">
        <v>22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O42" s="14"/>
    </row>
    <row r="43" spans="1:11" s="13" customFormat="1" ht="42" customHeight="1">
      <c r="A43" s="357"/>
      <c r="B43" s="101"/>
      <c r="C43" s="101"/>
      <c r="D43" s="101"/>
      <c r="E43" s="101"/>
      <c r="F43" s="101"/>
      <c r="G43" s="101"/>
      <c r="H43" s="101"/>
      <c r="I43" s="101"/>
      <c r="J43" s="101"/>
      <c r="K43" s="102"/>
    </row>
    <row r="44" spans="1:11" s="13" customFormat="1" ht="49.5" customHeight="1" thickBot="1">
      <c r="A44" s="356"/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4:11" s="13" customFormat="1" ht="14.25" customHeight="1">
      <c r="D45" s="14"/>
      <c r="E45" s="14"/>
      <c r="F45" s="14"/>
      <c r="G45" s="14"/>
      <c r="H45" s="14"/>
      <c r="I45" s="129"/>
      <c r="J45" s="129"/>
      <c r="K45" s="12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0" t="s">
        <v>11</v>
      </c>
      <c r="G5" s="211"/>
      <c r="H5" s="140"/>
      <c r="I5" s="207">
        <f>'評⑧'!$J$5</f>
        <v>0</v>
      </c>
      <c r="J5" s="207"/>
      <c r="K5" s="207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0" t="s">
        <v>3</v>
      </c>
      <c r="G6" s="211"/>
      <c r="H6" s="140"/>
      <c r="I6" s="208">
        <f>'評⑧'!$J$6</f>
        <v>0</v>
      </c>
      <c r="J6" s="208"/>
      <c r="K6" s="20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212" t="s">
        <v>42</v>
      </c>
      <c r="J8" s="213"/>
      <c r="K8" s="214"/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215"/>
      <c r="J9" s="216"/>
      <c r="K9" s="217"/>
    </row>
    <row r="10" spans="1:11" s="9" customFormat="1" ht="13.5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326">
        <f>'評⑧'!$J$10</f>
        <v>0</v>
      </c>
      <c r="J10" s="327"/>
      <c r="K10" s="328"/>
    </row>
    <row r="11" spans="1:11" s="9" customFormat="1" ht="13.5" customHeight="1">
      <c r="A11" s="189"/>
      <c r="B11" s="190"/>
      <c r="C11" s="190"/>
      <c r="D11" s="191"/>
      <c r="E11" s="103"/>
      <c r="F11" s="104"/>
      <c r="G11" s="104"/>
      <c r="H11" s="105"/>
      <c r="I11" s="329"/>
      <c r="J11" s="330"/>
      <c r="K11" s="331"/>
    </row>
    <row r="12" spans="1:11" s="9" customFormat="1" ht="13.5" customHeight="1">
      <c r="A12" s="189"/>
      <c r="B12" s="190"/>
      <c r="C12" s="190"/>
      <c r="D12" s="191"/>
      <c r="E12" s="103"/>
      <c r="F12" s="104"/>
      <c r="G12" s="104"/>
      <c r="H12" s="105"/>
      <c r="I12" s="329"/>
      <c r="J12" s="330"/>
      <c r="K12" s="331"/>
    </row>
    <row r="13" spans="1:11" s="9" customFormat="1" ht="13.5" customHeight="1" thickBot="1">
      <c r="A13" s="192"/>
      <c r="B13" s="193"/>
      <c r="C13" s="193"/>
      <c r="D13" s="194"/>
      <c r="E13" s="131"/>
      <c r="F13" s="114"/>
      <c r="G13" s="114"/>
      <c r="H13" s="115"/>
      <c r="I13" s="332"/>
      <c r="J13" s="333"/>
      <c r="K13" s="334"/>
    </row>
    <row r="14" spans="1:11" ht="13.5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347">
        <f>'評⑧'!$J$14</f>
        <v>0</v>
      </c>
      <c r="J14" s="348"/>
      <c r="K14" s="349"/>
    </row>
    <row r="15" spans="1:11" ht="13.5" customHeight="1">
      <c r="A15" s="153"/>
      <c r="B15" s="158"/>
      <c r="C15" s="159"/>
      <c r="D15" s="160"/>
      <c r="E15" s="103"/>
      <c r="F15" s="104"/>
      <c r="G15" s="104"/>
      <c r="H15" s="105"/>
      <c r="I15" s="350"/>
      <c r="J15" s="351"/>
      <c r="K15" s="352"/>
    </row>
    <row r="16" spans="1:11" ht="13.5" customHeight="1">
      <c r="A16" s="153"/>
      <c r="B16" s="158"/>
      <c r="C16" s="159"/>
      <c r="D16" s="160"/>
      <c r="E16" s="103"/>
      <c r="F16" s="104"/>
      <c r="G16" s="104"/>
      <c r="H16" s="105"/>
      <c r="I16" s="350"/>
      <c r="J16" s="351"/>
      <c r="K16" s="352"/>
    </row>
    <row r="17" spans="1:11" ht="13.5" customHeight="1">
      <c r="A17" s="153"/>
      <c r="B17" s="158"/>
      <c r="C17" s="159"/>
      <c r="D17" s="160"/>
      <c r="E17" s="106"/>
      <c r="F17" s="107"/>
      <c r="G17" s="107"/>
      <c r="H17" s="108"/>
      <c r="I17" s="350"/>
      <c r="J17" s="351"/>
      <c r="K17" s="352"/>
    </row>
    <row r="18" spans="1:11" ht="13.5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350">
        <f>'評⑧'!$J$18</f>
        <v>0</v>
      </c>
      <c r="J18" s="351"/>
      <c r="K18" s="352"/>
    </row>
    <row r="19" spans="1:11" ht="13.5" customHeight="1">
      <c r="A19" s="153"/>
      <c r="B19" s="158"/>
      <c r="C19" s="159"/>
      <c r="D19" s="160"/>
      <c r="E19" s="112"/>
      <c r="F19" s="104"/>
      <c r="G19" s="104"/>
      <c r="H19" s="105"/>
      <c r="I19" s="350"/>
      <c r="J19" s="351"/>
      <c r="K19" s="352"/>
    </row>
    <row r="20" spans="1:11" ht="13.5" customHeight="1">
      <c r="A20" s="153"/>
      <c r="B20" s="158"/>
      <c r="C20" s="159"/>
      <c r="D20" s="160"/>
      <c r="E20" s="112"/>
      <c r="F20" s="104"/>
      <c r="G20" s="104"/>
      <c r="H20" s="105"/>
      <c r="I20" s="350"/>
      <c r="J20" s="351"/>
      <c r="K20" s="352"/>
    </row>
    <row r="21" spans="1:11" ht="13.5" customHeight="1" thickBot="1">
      <c r="A21" s="185"/>
      <c r="B21" s="161"/>
      <c r="C21" s="162"/>
      <c r="D21" s="163"/>
      <c r="E21" s="113"/>
      <c r="F21" s="114"/>
      <c r="G21" s="114"/>
      <c r="H21" s="115"/>
      <c r="I21" s="353"/>
      <c r="J21" s="354"/>
      <c r="K21" s="355"/>
    </row>
    <row r="22" spans="1:11" ht="13.5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347">
        <f>'評⑧'!$J$22</f>
        <v>0</v>
      </c>
      <c r="J22" s="348"/>
      <c r="K22" s="349"/>
    </row>
    <row r="23" spans="1:11" ht="13.5" customHeight="1">
      <c r="A23" s="153"/>
      <c r="B23" s="158"/>
      <c r="C23" s="159"/>
      <c r="D23" s="160"/>
      <c r="E23" s="103"/>
      <c r="F23" s="104"/>
      <c r="G23" s="104"/>
      <c r="H23" s="105"/>
      <c r="I23" s="350"/>
      <c r="J23" s="351"/>
      <c r="K23" s="352"/>
    </row>
    <row r="24" spans="1:11" ht="13.5" customHeight="1">
      <c r="A24" s="153"/>
      <c r="B24" s="158"/>
      <c r="C24" s="159"/>
      <c r="D24" s="160"/>
      <c r="E24" s="103"/>
      <c r="F24" s="104"/>
      <c r="G24" s="104"/>
      <c r="H24" s="105"/>
      <c r="I24" s="350"/>
      <c r="J24" s="351"/>
      <c r="K24" s="352"/>
    </row>
    <row r="25" spans="1:11" ht="13.5" customHeight="1">
      <c r="A25" s="153"/>
      <c r="B25" s="158"/>
      <c r="C25" s="159"/>
      <c r="D25" s="160"/>
      <c r="E25" s="106"/>
      <c r="F25" s="107"/>
      <c r="G25" s="107"/>
      <c r="H25" s="108"/>
      <c r="I25" s="350"/>
      <c r="J25" s="351"/>
      <c r="K25" s="352"/>
    </row>
    <row r="26" spans="1:11" ht="13.5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350">
        <f>'評⑧'!$J$26</f>
        <v>0</v>
      </c>
      <c r="J26" s="351"/>
      <c r="K26" s="352"/>
    </row>
    <row r="27" spans="1:11" ht="13.5" customHeight="1">
      <c r="A27" s="153"/>
      <c r="B27" s="158"/>
      <c r="C27" s="159"/>
      <c r="D27" s="160"/>
      <c r="E27" s="112"/>
      <c r="F27" s="104"/>
      <c r="G27" s="104"/>
      <c r="H27" s="105"/>
      <c r="I27" s="350"/>
      <c r="J27" s="351"/>
      <c r="K27" s="352"/>
    </row>
    <row r="28" spans="1:11" ht="13.5" customHeight="1">
      <c r="A28" s="153"/>
      <c r="B28" s="158"/>
      <c r="C28" s="159"/>
      <c r="D28" s="160"/>
      <c r="E28" s="112"/>
      <c r="F28" s="104"/>
      <c r="G28" s="104"/>
      <c r="H28" s="105"/>
      <c r="I28" s="350"/>
      <c r="J28" s="351"/>
      <c r="K28" s="352"/>
    </row>
    <row r="29" spans="1:11" ht="13.5" customHeight="1" thickBot="1">
      <c r="A29" s="153"/>
      <c r="B29" s="158"/>
      <c r="C29" s="159"/>
      <c r="D29" s="160"/>
      <c r="E29" s="113"/>
      <c r="F29" s="114"/>
      <c r="G29" s="114"/>
      <c r="H29" s="115"/>
      <c r="I29" s="353"/>
      <c r="J29" s="354"/>
      <c r="K29" s="355"/>
    </row>
    <row r="30" spans="1:11" ht="13.5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347">
        <f>'評⑧'!$J$30</f>
        <v>0</v>
      </c>
      <c r="J30" s="348"/>
      <c r="K30" s="349"/>
    </row>
    <row r="31" spans="1:11" ht="13.5" customHeight="1">
      <c r="A31" s="153"/>
      <c r="B31" s="158"/>
      <c r="C31" s="159"/>
      <c r="D31" s="160"/>
      <c r="E31" s="103"/>
      <c r="F31" s="104"/>
      <c r="G31" s="104"/>
      <c r="H31" s="105"/>
      <c r="I31" s="350"/>
      <c r="J31" s="351"/>
      <c r="K31" s="352"/>
    </row>
    <row r="32" spans="1:11" ht="13.5" customHeight="1">
      <c r="A32" s="153"/>
      <c r="B32" s="158"/>
      <c r="C32" s="159"/>
      <c r="D32" s="160"/>
      <c r="E32" s="103"/>
      <c r="F32" s="104"/>
      <c r="G32" s="104"/>
      <c r="H32" s="105"/>
      <c r="I32" s="350"/>
      <c r="J32" s="351"/>
      <c r="K32" s="352"/>
    </row>
    <row r="33" spans="1:11" ht="13.5" customHeight="1">
      <c r="A33" s="153"/>
      <c r="B33" s="158"/>
      <c r="C33" s="159"/>
      <c r="D33" s="160"/>
      <c r="E33" s="106"/>
      <c r="F33" s="107"/>
      <c r="G33" s="107"/>
      <c r="H33" s="108"/>
      <c r="I33" s="350"/>
      <c r="J33" s="351"/>
      <c r="K33" s="352"/>
    </row>
    <row r="34" spans="1:11" ht="13.5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350">
        <f>'評⑧'!$J$34</f>
        <v>0</v>
      </c>
      <c r="J34" s="351"/>
      <c r="K34" s="352"/>
    </row>
    <row r="35" spans="1:11" ht="13.5" customHeight="1">
      <c r="A35" s="153"/>
      <c r="B35" s="158"/>
      <c r="C35" s="159"/>
      <c r="D35" s="160"/>
      <c r="E35" s="112"/>
      <c r="F35" s="104"/>
      <c r="G35" s="104"/>
      <c r="H35" s="105"/>
      <c r="I35" s="350"/>
      <c r="J35" s="351"/>
      <c r="K35" s="352"/>
    </row>
    <row r="36" spans="1:11" ht="13.5" customHeight="1">
      <c r="A36" s="153"/>
      <c r="B36" s="158"/>
      <c r="C36" s="159"/>
      <c r="D36" s="160"/>
      <c r="E36" s="112"/>
      <c r="F36" s="104"/>
      <c r="G36" s="104"/>
      <c r="H36" s="105"/>
      <c r="I36" s="350"/>
      <c r="J36" s="351"/>
      <c r="K36" s="352"/>
    </row>
    <row r="37" spans="1:11" ht="13.5" customHeight="1" thickBot="1">
      <c r="A37" s="154"/>
      <c r="B37" s="161"/>
      <c r="C37" s="162"/>
      <c r="D37" s="163"/>
      <c r="E37" s="112"/>
      <c r="F37" s="248"/>
      <c r="G37" s="248"/>
      <c r="H37" s="105"/>
      <c r="I37" s="353"/>
      <c r="J37" s="354"/>
      <c r="K37" s="355"/>
    </row>
    <row r="38" spans="1:11" ht="53.25" customHeight="1" thickBot="1">
      <c r="A38" s="125"/>
      <c r="B38" s="126"/>
      <c r="C38" s="126"/>
      <c r="D38" s="126"/>
      <c r="E38" s="238" t="s">
        <v>23</v>
      </c>
      <c r="F38" s="239"/>
      <c r="G38" s="240"/>
      <c r="H38" s="241"/>
      <c r="I38" s="341">
        <f>IF('評⑧'!K38="",'評⑧'!J38,'評⑧'!K38)</f>
        <v>0</v>
      </c>
      <c r="J38" s="342"/>
      <c r="K38" s="343"/>
    </row>
    <row r="39" spans="1:11" ht="52.5" customHeight="1" thickBot="1">
      <c r="A39" s="125"/>
      <c r="B39" s="126"/>
      <c r="C39" s="126"/>
      <c r="D39" s="126"/>
      <c r="E39" s="238" t="s">
        <v>24</v>
      </c>
      <c r="F39" s="239"/>
      <c r="G39" s="240"/>
      <c r="H39" s="241"/>
      <c r="I39" s="344">
        <f>IF('評⑧'!K39="",'評⑧'!J39,'評⑧'!K39)</f>
        <v>0</v>
      </c>
      <c r="J39" s="345"/>
      <c r="K39" s="346"/>
    </row>
    <row r="40" spans="1:11" ht="8.25" customHeight="1">
      <c r="A40" s="74"/>
      <c r="B40" s="75"/>
      <c r="C40" s="75"/>
      <c r="D40" s="75"/>
      <c r="E40" s="249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2" t="s">
        <v>22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O42" s="14"/>
    </row>
    <row r="43" spans="1:11" s="13" customFormat="1" ht="42" customHeight="1">
      <c r="A43" s="357"/>
      <c r="B43" s="101"/>
      <c r="C43" s="101"/>
      <c r="D43" s="101"/>
      <c r="E43" s="101"/>
      <c r="F43" s="101"/>
      <c r="G43" s="101"/>
      <c r="H43" s="101"/>
      <c r="I43" s="101"/>
      <c r="J43" s="101"/>
      <c r="K43" s="102"/>
    </row>
    <row r="44" spans="1:11" s="13" customFormat="1" ht="49.5" customHeight="1" thickBot="1">
      <c r="A44" s="356"/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4:11" s="13" customFormat="1" ht="14.25" customHeight="1">
      <c r="D45" s="14"/>
      <c r="E45" s="14"/>
      <c r="F45" s="14"/>
      <c r="G45" s="14"/>
      <c r="H45" s="14"/>
      <c r="I45" s="129"/>
      <c r="J45" s="129"/>
      <c r="K45" s="12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0" t="s">
        <v>11</v>
      </c>
      <c r="G5" s="211"/>
      <c r="H5" s="140"/>
      <c r="I5" s="207">
        <f>'評⑨'!$J$5</f>
        <v>0</v>
      </c>
      <c r="J5" s="207"/>
      <c r="K5" s="207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0" t="s">
        <v>3</v>
      </c>
      <c r="G6" s="211"/>
      <c r="H6" s="140"/>
      <c r="I6" s="208">
        <f>'評⑨'!$J$6</f>
        <v>0</v>
      </c>
      <c r="J6" s="208"/>
      <c r="K6" s="20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212" t="s">
        <v>42</v>
      </c>
      <c r="J8" s="213"/>
      <c r="K8" s="214"/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215"/>
      <c r="J9" s="216"/>
      <c r="K9" s="217"/>
    </row>
    <row r="10" spans="1:11" s="9" customFormat="1" ht="13.5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326">
        <f>'評⑨'!$J$10</f>
        <v>0</v>
      </c>
      <c r="J10" s="327"/>
      <c r="K10" s="328"/>
    </row>
    <row r="11" spans="1:11" s="9" customFormat="1" ht="13.5" customHeight="1">
      <c r="A11" s="189"/>
      <c r="B11" s="190"/>
      <c r="C11" s="190"/>
      <c r="D11" s="191"/>
      <c r="E11" s="103"/>
      <c r="F11" s="104"/>
      <c r="G11" s="104"/>
      <c r="H11" s="105"/>
      <c r="I11" s="329"/>
      <c r="J11" s="330"/>
      <c r="K11" s="331"/>
    </row>
    <row r="12" spans="1:11" s="9" customFormat="1" ht="13.5" customHeight="1">
      <c r="A12" s="189"/>
      <c r="B12" s="190"/>
      <c r="C12" s="190"/>
      <c r="D12" s="191"/>
      <c r="E12" s="103"/>
      <c r="F12" s="104"/>
      <c r="G12" s="104"/>
      <c r="H12" s="105"/>
      <c r="I12" s="329"/>
      <c r="J12" s="330"/>
      <c r="K12" s="331"/>
    </row>
    <row r="13" spans="1:11" s="9" customFormat="1" ht="13.5" customHeight="1" thickBot="1">
      <c r="A13" s="192"/>
      <c r="B13" s="193"/>
      <c r="C13" s="193"/>
      <c r="D13" s="194"/>
      <c r="E13" s="131"/>
      <c r="F13" s="114"/>
      <c r="G13" s="114"/>
      <c r="H13" s="115"/>
      <c r="I13" s="332"/>
      <c r="J13" s="333"/>
      <c r="K13" s="334"/>
    </row>
    <row r="14" spans="1:11" ht="13.5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347">
        <f>'評⑨'!$J$14</f>
        <v>0</v>
      </c>
      <c r="J14" s="348"/>
      <c r="K14" s="349"/>
    </row>
    <row r="15" spans="1:11" ht="13.5" customHeight="1">
      <c r="A15" s="153"/>
      <c r="B15" s="158"/>
      <c r="C15" s="159"/>
      <c r="D15" s="160"/>
      <c r="E15" s="103"/>
      <c r="F15" s="104"/>
      <c r="G15" s="104"/>
      <c r="H15" s="105"/>
      <c r="I15" s="350"/>
      <c r="J15" s="351"/>
      <c r="K15" s="352"/>
    </row>
    <row r="16" spans="1:11" ht="13.5" customHeight="1">
      <c r="A16" s="153"/>
      <c r="B16" s="158"/>
      <c r="C16" s="159"/>
      <c r="D16" s="160"/>
      <c r="E16" s="103"/>
      <c r="F16" s="104"/>
      <c r="G16" s="104"/>
      <c r="H16" s="105"/>
      <c r="I16" s="350"/>
      <c r="J16" s="351"/>
      <c r="K16" s="352"/>
    </row>
    <row r="17" spans="1:11" ht="13.5" customHeight="1">
      <c r="A17" s="153"/>
      <c r="B17" s="158"/>
      <c r="C17" s="159"/>
      <c r="D17" s="160"/>
      <c r="E17" s="106"/>
      <c r="F17" s="107"/>
      <c r="G17" s="107"/>
      <c r="H17" s="108"/>
      <c r="I17" s="350"/>
      <c r="J17" s="351"/>
      <c r="K17" s="352"/>
    </row>
    <row r="18" spans="1:11" ht="13.5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350">
        <f>'評⑨'!$J$18</f>
        <v>0</v>
      </c>
      <c r="J18" s="351"/>
      <c r="K18" s="352"/>
    </row>
    <row r="19" spans="1:11" ht="13.5" customHeight="1">
      <c r="A19" s="153"/>
      <c r="B19" s="158"/>
      <c r="C19" s="159"/>
      <c r="D19" s="160"/>
      <c r="E19" s="112"/>
      <c r="F19" s="104"/>
      <c r="G19" s="104"/>
      <c r="H19" s="105"/>
      <c r="I19" s="350"/>
      <c r="J19" s="351"/>
      <c r="K19" s="352"/>
    </row>
    <row r="20" spans="1:11" ht="13.5" customHeight="1">
      <c r="A20" s="153"/>
      <c r="B20" s="158"/>
      <c r="C20" s="159"/>
      <c r="D20" s="160"/>
      <c r="E20" s="112"/>
      <c r="F20" s="104"/>
      <c r="G20" s="104"/>
      <c r="H20" s="105"/>
      <c r="I20" s="350"/>
      <c r="J20" s="351"/>
      <c r="K20" s="352"/>
    </row>
    <row r="21" spans="1:11" ht="13.5" customHeight="1" thickBot="1">
      <c r="A21" s="185"/>
      <c r="B21" s="161"/>
      <c r="C21" s="162"/>
      <c r="D21" s="163"/>
      <c r="E21" s="113"/>
      <c r="F21" s="114"/>
      <c r="G21" s="114"/>
      <c r="H21" s="115"/>
      <c r="I21" s="353"/>
      <c r="J21" s="354"/>
      <c r="K21" s="355"/>
    </row>
    <row r="22" spans="1:11" ht="13.5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347">
        <f>'評⑨'!$J$22</f>
        <v>0</v>
      </c>
      <c r="J22" s="348"/>
      <c r="K22" s="349"/>
    </row>
    <row r="23" spans="1:11" ht="13.5" customHeight="1">
      <c r="A23" s="153"/>
      <c r="B23" s="158"/>
      <c r="C23" s="159"/>
      <c r="D23" s="160"/>
      <c r="E23" s="103"/>
      <c r="F23" s="104"/>
      <c r="G23" s="104"/>
      <c r="H23" s="105"/>
      <c r="I23" s="350"/>
      <c r="J23" s="351"/>
      <c r="K23" s="352"/>
    </row>
    <row r="24" spans="1:11" ht="13.5" customHeight="1">
      <c r="A24" s="153"/>
      <c r="B24" s="158"/>
      <c r="C24" s="159"/>
      <c r="D24" s="160"/>
      <c r="E24" s="103"/>
      <c r="F24" s="104"/>
      <c r="G24" s="104"/>
      <c r="H24" s="105"/>
      <c r="I24" s="350"/>
      <c r="J24" s="351"/>
      <c r="K24" s="352"/>
    </row>
    <row r="25" spans="1:11" ht="13.5" customHeight="1">
      <c r="A25" s="153"/>
      <c r="B25" s="158"/>
      <c r="C25" s="159"/>
      <c r="D25" s="160"/>
      <c r="E25" s="106"/>
      <c r="F25" s="107"/>
      <c r="G25" s="107"/>
      <c r="H25" s="108"/>
      <c r="I25" s="350"/>
      <c r="J25" s="351"/>
      <c r="K25" s="352"/>
    </row>
    <row r="26" spans="1:11" ht="13.5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350">
        <f>'評⑨'!$J$26</f>
        <v>0</v>
      </c>
      <c r="J26" s="351"/>
      <c r="K26" s="352"/>
    </row>
    <row r="27" spans="1:11" ht="13.5" customHeight="1">
      <c r="A27" s="153"/>
      <c r="B27" s="158"/>
      <c r="C27" s="159"/>
      <c r="D27" s="160"/>
      <c r="E27" s="112"/>
      <c r="F27" s="104"/>
      <c r="G27" s="104"/>
      <c r="H27" s="105"/>
      <c r="I27" s="350"/>
      <c r="J27" s="351"/>
      <c r="K27" s="352"/>
    </row>
    <row r="28" spans="1:11" ht="13.5" customHeight="1">
      <c r="A28" s="153"/>
      <c r="B28" s="158"/>
      <c r="C28" s="159"/>
      <c r="D28" s="160"/>
      <c r="E28" s="112"/>
      <c r="F28" s="104"/>
      <c r="G28" s="104"/>
      <c r="H28" s="105"/>
      <c r="I28" s="350"/>
      <c r="J28" s="351"/>
      <c r="K28" s="352"/>
    </row>
    <row r="29" spans="1:11" ht="13.5" customHeight="1" thickBot="1">
      <c r="A29" s="153"/>
      <c r="B29" s="158"/>
      <c r="C29" s="159"/>
      <c r="D29" s="160"/>
      <c r="E29" s="113"/>
      <c r="F29" s="114"/>
      <c r="G29" s="114"/>
      <c r="H29" s="115"/>
      <c r="I29" s="353"/>
      <c r="J29" s="354"/>
      <c r="K29" s="355"/>
    </row>
    <row r="30" spans="1:11" ht="13.5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347">
        <f>'評⑨'!$J$30</f>
        <v>0</v>
      </c>
      <c r="J30" s="348"/>
      <c r="K30" s="349"/>
    </row>
    <row r="31" spans="1:11" ht="13.5" customHeight="1">
      <c r="A31" s="153"/>
      <c r="B31" s="158"/>
      <c r="C31" s="159"/>
      <c r="D31" s="160"/>
      <c r="E31" s="103"/>
      <c r="F31" s="104"/>
      <c r="G31" s="104"/>
      <c r="H31" s="105"/>
      <c r="I31" s="350"/>
      <c r="J31" s="351"/>
      <c r="K31" s="352"/>
    </row>
    <row r="32" spans="1:11" ht="13.5" customHeight="1">
      <c r="A32" s="153"/>
      <c r="B32" s="158"/>
      <c r="C32" s="159"/>
      <c r="D32" s="160"/>
      <c r="E32" s="103"/>
      <c r="F32" s="104"/>
      <c r="G32" s="104"/>
      <c r="H32" s="105"/>
      <c r="I32" s="350"/>
      <c r="J32" s="351"/>
      <c r="K32" s="352"/>
    </row>
    <row r="33" spans="1:11" ht="13.5" customHeight="1">
      <c r="A33" s="153"/>
      <c r="B33" s="158"/>
      <c r="C33" s="159"/>
      <c r="D33" s="160"/>
      <c r="E33" s="106"/>
      <c r="F33" s="107"/>
      <c r="G33" s="107"/>
      <c r="H33" s="108"/>
      <c r="I33" s="350"/>
      <c r="J33" s="351"/>
      <c r="K33" s="352"/>
    </row>
    <row r="34" spans="1:11" ht="13.5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350">
        <f>'評⑨'!$J$34</f>
        <v>0</v>
      </c>
      <c r="J34" s="351"/>
      <c r="K34" s="352"/>
    </row>
    <row r="35" spans="1:11" ht="13.5" customHeight="1">
      <c r="A35" s="153"/>
      <c r="B35" s="158"/>
      <c r="C35" s="159"/>
      <c r="D35" s="160"/>
      <c r="E35" s="112"/>
      <c r="F35" s="104"/>
      <c r="G35" s="104"/>
      <c r="H35" s="105"/>
      <c r="I35" s="350"/>
      <c r="J35" s="351"/>
      <c r="K35" s="352"/>
    </row>
    <row r="36" spans="1:11" ht="13.5" customHeight="1">
      <c r="A36" s="153"/>
      <c r="B36" s="158"/>
      <c r="C36" s="159"/>
      <c r="D36" s="160"/>
      <c r="E36" s="112"/>
      <c r="F36" s="104"/>
      <c r="G36" s="104"/>
      <c r="H36" s="105"/>
      <c r="I36" s="350"/>
      <c r="J36" s="351"/>
      <c r="K36" s="352"/>
    </row>
    <row r="37" spans="1:11" ht="13.5" customHeight="1" thickBot="1">
      <c r="A37" s="154"/>
      <c r="B37" s="161"/>
      <c r="C37" s="162"/>
      <c r="D37" s="163"/>
      <c r="E37" s="112"/>
      <c r="F37" s="248"/>
      <c r="G37" s="248"/>
      <c r="H37" s="105"/>
      <c r="I37" s="353"/>
      <c r="J37" s="354"/>
      <c r="K37" s="355"/>
    </row>
    <row r="38" spans="1:11" ht="53.25" customHeight="1" thickBot="1">
      <c r="A38" s="125"/>
      <c r="B38" s="126"/>
      <c r="C38" s="126"/>
      <c r="D38" s="126"/>
      <c r="E38" s="238" t="s">
        <v>23</v>
      </c>
      <c r="F38" s="239"/>
      <c r="G38" s="240"/>
      <c r="H38" s="241"/>
      <c r="I38" s="341">
        <f>IF('評⑨'!K38="",'評⑨'!J38,'評⑨'!K38)</f>
        <v>0</v>
      </c>
      <c r="J38" s="342"/>
      <c r="K38" s="343"/>
    </row>
    <row r="39" spans="1:11" ht="52.5" customHeight="1" thickBot="1">
      <c r="A39" s="125"/>
      <c r="B39" s="126"/>
      <c r="C39" s="126"/>
      <c r="D39" s="126"/>
      <c r="E39" s="238" t="s">
        <v>24</v>
      </c>
      <c r="F39" s="239"/>
      <c r="G39" s="240"/>
      <c r="H39" s="241"/>
      <c r="I39" s="344">
        <f>IF('評⑨'!K39="",'評⑨'!J39,'評⑨'!K39)</f>
        <v>0</v>
      </c>
      <c r="J39" s="345"/>
      <c r="K39" s="346"/>
    </row>
    <row r="40" spans="1:11" ht="8.25" customHeight="1">
      <c r="A40" s="74"/>
      <c r="B40" s="75"/>
      <c r="C40" s="75"/>
      <c r="D40" s="75"/>
      <c r="E40" s="249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2" t="s">
        <v>22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O42" s="14"/>
    </row>
    <row r="43" spans="1:11" s="13" customFormat="1" ht="42" customHeight="1">
      <c r="A43" s="357"/>
      <c r="B43" s="101"/>
      <c r="C43" s="101"/>
      <c r="D43" s="101"/>
      <c r="E43" s="101"/>
      <c r="F43" s="101"/>
      <c r="G43" s="101"/>
      <c r="H43" s="101"/>
      <c r="I43" s="101"/>
      <c r="J43" s="101"/>
      <c r="K43" s="102"/>
    </row>
    <row r="44" spans="1:11" s="13" customFormat="1" ht="49.5" customHeight="1" thickBot="1">
      <c r="A44" s="356"/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4:11" s="13" customFormat="1" ht="14.25" customHeight="1">
      <c r="D45" s="14"/>
      <c r="E45" s="14"/>
      <c r="F45" s="14"/>
      <c r="G45" s="14"/>
      <c r="H45" s="14"/>
      <c r="I45" s="129"/>
      <c r="J45" s="129"/>
      <c r="K45" s="12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0" t="s">
        <v>11</v>
      </c>
      <c r="G5" s="211"/>
      <c r="H5" s="140"/>
      <c r="I5" s="207">
        <f>'評⑩'!$J$5</f>
        <v>0</v>
      </c>
      <c r="J5" s="207"/>
      <c r="K5" s="207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0" t="s">
        <v>3</v>
      </c>
      <c r="G6" s="211"/>
      <c r="H6" s="140"/>
      <c r="I6" s="208">
        <f>'評⑩'!$J$6</f>
        <v>0</v>
      </c>
      <c r="J6" s="208"/>
      <c r="K6" s="20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212" t="s">
        <v>42</v>
      </c>
      <c r="J8" s="213"/>
      <c r="K8" s="214"/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215"/>
      <c r="J9" s="216"/>
      <c r="K9" s="217"/>
    </row>
    <row r="10" spans="1:11" s="9" customFormat="1" ht="13.5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326">
        <f>'評⑩'!$J$10</f>
        <v>0</v>
      </c>
      <c r="J10" s="327"/>
      <c r="K10" s="328"/>
    </row>
    <row r="11" spans="1:11" s="9" customFormat="1" ht="13.5" customHeight="1">
      <c r="A11" s="189"/>
      <c r="B11" s="190"/>
      <c r="C11" s="190"/>
      <c r="D11" s="191"/>
      <c r="E11" s="103"/>
      <c r="F11" s="104"/>
      <c r="G11" s="104"/>
      <c r="H11" s="105"/>
      <c r="I11" s="329"/>
      <c r="J11" s="330"/>
      <c r="K11" s="331"/>
    </row>
    <row r="12" spans="1:11" s="9" customFormat="1" ht="13.5" customHeight="1">
      <c r="A12" s="189"/>
      <c r="B12" s="190"/>
      <c r="C12" s="190"/>
      <c r="D12" s="191"/>
      <c r="E12" s="103"/>
      <c r="F12" s="104"/>
      <c r="G12" s="104"/>
      <c r="H12" s="105"/>
      <c r="I12" s="329"/>
      <c r="J12" s="330"/>
      <c r="K12" s="331"/>
    </row>
    <row r="13" spans="1:11" s="9" customFormat="1" ht="13.5" customHeight="1" thickBot="1">
      <c r="A13" s="192"/>
      <c r="B13" s="193"/>
      <c r="C13" s="193"/>
      <c r="D13" s="194"/>
      <c r="E13" s="131"/>
      <c r="F13" s="114"/>
      <c r="G13" s="114"/>
      <c r="H13" s="115"/>
      <c r="I13" s="332"/>
      <c r="J13" s="333"/>
      <c r="K13" s="334"/>
    </row>
    <row r="14" spans="1:11" ht="13.5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347">
        <f>'評⑩'!$J$14</f>
        <v>0</v>
      </c>
      <c r="J14" s="348"/>
      <c r="K14" s="349"/>
    </row>
    <row r="15" spans="1:11" ht="13.5" customHeight="1">
      <c r="A15" s="153"/>
      <c r="B15" s="158"/>
      <c r="C15" s="159"/>
      <c r="D15" s="160"/>
      <c r="E15" s="103"/>
      <c r="F15" s="104"/>
      <c r="G15" s="104"/>
      <c r="H15" s="105"/>
      <c r="I15" s="350"/>
      <c r="J15" s="351"/>
      <c r="K15" s="352"/>
    </row>
    <row r="16" spans="1:11" ht="13.5" customHeight="1">
      <c r="A16" s="153"/>
      <c r="B16" s="158"/>
      <c r="C16" s="159"/>
      <c r="D16" s="160"/>
      <c r="E16" s="103"/>
      <c r="F16" s="104"/>
      <c r="G16" s="104"/>
      <c r="H16" s="105"/>
      <c r="I16" s="350"/>
      <c r="J16" s="351"/>
      <c r="K16" s="352"/>
    </row>
    <row r="17" spans="1:11" ht="13.5" customHeight="1">
      <c r="A17" s="153"/>
      <c r="B17" s="158"/>
      <c r="C17" s="159"/>
      <c r="D17" s="160"/>
      <c r="E17" s="106"/>
      <c r="F17" s="107"/>
      <c r="G17" s="107"/>
      <c r="H17" s="108"/>
      <c r="I17" s="350"/>
      <c r="J17" s="351"/>
      <c r="K17" s="352"/>
    </row>
    <row r="18" spans="1:11" ht="13.5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350">
        <f>'評⑩'!$J$18</f>
        <v>0</v>
      </c>
      <c r="J18" s="351"/>
      <c r="K18" s="352"/>
    </row>
    <row r="19" spans="1:11" ht="13.5" customHeight="1">
      <c r="A19" s="153"/>
      <c r="B19" s="158"/>
      <c r="C19" s="159"/>
      <c r="D19" s="160"/>
      <c r="E19" s="112"/>
      <c r="F19" s="104"/>
      <c r="G19" s="104"/>
      <c r="H19" s="105"/>
      <c r="I19" s="350"/>
      <c r="J19" s="351"/>
      <c r="K19" s="352"/>
    </row>
    <row r="20" spans="1:11" ht="13.5" customHeight="1">
      <c r="A20" s="153"/>
      <c r="B20" s="158"/>
      <c r="C20" s="159"/>
      <c r="D20" s="160"/>
      <c r="E20" s="112"/>
      <c r="F20" s="104"/>
      <c r="G20" s="104"/>
      <c r="H20" s="105"/>
      <c r="I20" s="350"/>
      <c r="J20" s="351"/>
      <c r="K20" s="352"/>
    </row>
    <row r="21" spans="1:11" ht="13.5" customHeight="1" thickBot="1">
      <c r="A21" s="185"/>
      <c r="B21" s="161"/>
      <c r="C21" s="162"/>
      <c r="D21" s="163"/>
      <c r="E21" s="113"/>
      <c r="F21" s="114"/>
      <c r="G21" s="114"/>
      <c r="H21" s="115"/>
      <c r="I21" s="353"/>
      <c r="J21" s="354"/>
      <c r="K21" s="355"/>
    </row>
    <row r="22" spans="1:11" ht="13.5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347">
        <f>'評⑩'!$J$22</f>
        <v>0</v>
      </c>
      <c r="J22" s="348"/>
      <c r="K22" s="349"/>
    </row>
    <row r="23" spans="1:11" ht="13.5" customHeight="1">
      <c r="A23" s="153"/>
      <c r="B23" s="158"/>
      <c r="C23" s="159"/>
      <c r="D23" s="160"/>
      <c r="E23" s="103"/>
      <c r="F23" s="104"/>
      <c r="G23" s="104"/>
      <c r="H23" s="105"/>
      <c r="I23" s="350"/>
      <c r="J23" s="351"/>
      <c r="K23" s="352"/>
    </row>
    <row r="24" spans="1:11" ht="13.5" customHeight="1">
      <c r="A24" s="153"/>
      <c r="B24" s="158"/>
      <c r="C24" s="159"/>
      <c r="D24" s="160"/>
      <c r="E24" s="103"/>
      <c r="F24" s="104"/>
      <c r="G24" s="104"/>
      <c r="H24" s="105"/>
      <c r="I24" s="350"/>
      <c r="J24" s="351"/>
      <c r="K24" s="352"/>
    </row>
    <row r="25" spans="1:11" ht="13.5" customHeight="1">
      <c r="A25" s="153"/>
      <c r="B25" s="158"/>
      <c r="C25" s="159"/>
      <c r="D25" s="160"/>
      <c r="E25" s="106"/>
      <c r="F25" s="107"/>
      <c r="G25" s="107"/>
      <c r="H25" s="108"/>
      <c r="I25" s="350"/>
      <c r="J25" s="351"/>
      <c r="K25" s="352"/>
    </row>
    <row r="26" spans="1:11" ht="13.5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350">
        <f>'評⑩'!$J$26</f>
        <v>0</v>
      </c>
      <c r="J26" s="351"/>
      <c r="K26" s="352"/>
    </row>
    <row r="27" spans="1:11" ht="13.5" customHeight="1">
      <c r="A27" s="153"/>
      <c r="B27" s="158"/>
      <c r="C27" s="159"/>
      <c r="D27" s="160"/>
      <c r="E27" s="112"/>
      <c r="F27" s="104"/>
      <c r="G27" s="104"/>
      <c r="H27" s="105"/>
      <c r="I27" s="350"/>
      <c r="J27" s="351"/>
      <c r="K27" s="352"/>
    </row>
    <row r="28" spans="1:11" ht="13.5" customHeight="1">
      <c r="A28" s="153"/>
      <c r="B28" s="158"/>
      <c r="C28" s="159"/>
      <c r="D28" s="160"/>
      <c r="E28" s="112"/>
      <c r="F28" s="104"/>
      <c r="G28" s="104"/>
      <c r="H28" s="105"/>
      <c r="I28" s="350"/>
      <c r="J28" s="351"/>
      <c r="K28" s="352"/>
    </row>
    <row r="29" spans="1:11" ht="13.5" customHeight="1" thickBot="1">
      <c r="A29" s="153"/>
      <c r="B29" s="158"/>
      <c r="C29" s="159"/>
      <c r="D29" s="160"/>
      <c r="E29" s="113"/>
      <c r="F29" s="114"/>
      <c r="G29" s="114"/>
      <c r="H29" s="115"/>
      <c r="I29" s="353"/>
      <c r="J29" s="354"/>
      <c r="K29" s="355"/>
    </row>
    <row r="30" spans="1:11" ht="13.5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347">
        <f>'評⑩'!$J$30</f>
        <v>0</v>
      </c>
      <c r="J30" s="348"/>
      <c r="K30" s="349"/>
    </row>
    <row r="31" spans="1:11" ht="13.5" customHeight="1">
      <c r="A31" s="153"/>
      <c r="B31" s="158"/>
      <c r="C31" s="159"/>
      <c r="D31" s="160"/>
      <c r="E31" s="103"/>
      <c r="F31" s="104"/>
      <c r="G31" s="104"/>
      <c r="H31" s="105"/>
      <c r="I31" s="350"/>
      <c r="J31" s="351"/>
      <c r="K31" s="352"/>
    </row>
    <row r="32" spans="1:11" ht="13.5" customHeight="1">
      <c r="A32" s="153"/>
      <c r="B32" s="158"/>
      <c r="C32" s="159"/>
      <c r="D32" s="160"/>
      <c r="E32" s="103"/>
      <c r="F32" s="104"/>
      <c r="G32" s="104"/>
      <c r="H32" s="105"/>
      <c r="I32" s="350"/>
      <c r="J32" s="351"/>
      <c r="K32" s="352"/>
    </row>
    <row r="33" spans="1:11" ht="13.5" customHeight="1">
      <c r="A33" s="153"/>
      <c r="B33" s="158"/>
      <c r="C33" s="159"/>
      <c r="D33" s="160"/>
      <c r="E33" s="106"/>
      <c r="F33" s="107"/>
      <c r="G33" s="107"/>
      <c r="H33" s="108"/>
      <c r="I33" s="350"/>
      <c r="J33" s="351"/>
      <c r="K33" s="352"/>
    </row>
    <row r="34" spans="1:11" ht="13.5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350">
        <f>'評⑩'!$J$34</f>
        <v>0</v>
      </c>
      <c r="J34" s="351"/>
      <c r="K34" s="352"/>
    </row>
    <row r="35" spans="1:11" ht="13.5" customHeight="1">
      <c r="A35" s="153"/>
      <c r="B35" s="158"/>
      <c r="C35" s="159"/>
      <c r="D35" s="160"/>
      <c r="E35" s="112"/>
      <c r="F35" s="104"/>
      <c r="G35" s="104"/>
      <c r="H35" s="105"/>
      <c r="I35" s="350"/>
      <c r="J35" s="351"/>
      <c r="K35" s="352"/>
    </row>
    <row r="36" spans="1:11" ht="13.5" customHeight="1">
      <c r="A36" s="153"/>
      <c r="B36" s="158"/>
      <c r="C36" s="159"/>
      <c r="D36" s="160"/>
      <c r="E36" s="112"/>
      <c r="F36" s="104"/>
      <c r="G36" s="104"/>
      <c r="H36" s="105"/>
      <c r="I36" s="350"/>
      <c r="J36" s="351"/>
      <c r="K36" s="352"/>
    </row>
    <row r="37" spans="1:11" ht="13.5" customHeight="1" thickBot="1">
      <c r="A37" s="154"/>
      <c r="B37" s="161"/>
      <c r="C37" s="162"/>
      <c r="D37" s="163"/>
      <c r="E37" s="112"/>
      <c r="F37" s="248"/>
      <c r="G37" s="248"/>
      <c r="H37" s="105"/>
      <c r="I37" s="353"/>
      <c r="J37" s="354"/>
      <c r="K37" s="355"/>
    </row>
    <row r="38" spans="1:11" ht="53.25" customHeight="1" thickBot="1">
      <c r="A38" s="125"/>
      <c r="B38" s="126"/>
      <c r="C38" s="126"/>
      <c r="D38" s="126"/>
      <c r="E38" s="238" t="s">
        <v>23</v>
      </c>
      <c r="F38" s="239"/>
      <c r="G38" s="240"/>
      <c r="H38" s="241"/>
      <c r="I38" s="341">
        <f>IF('評⑩'!K38="",'評⑩'!J38,'評⑩'!K38)</f>
        <v>0</v>
      </c>
      <c r="J38" s="342"/>
      <c r="K38" s="343"/>
    </row>
    <row r="39" spans="1:11" ht="52.5" customHeight="1" thickBot="1">
      <c r="A39" s="125"/>
      <c r="B39" s="126"/>
      <c r="C39" s="126"/>
      <c r="D39" s="126"/>
      <c r="E39" s="238" t="s">
        <v>24</v>
      </c>
      <c r="F39" s="239"/>
      <c r="G39" s="240"/>
      <c r="H39" s="241"/>
      <c r="I39" s="344">
        <f>IF('評⑩'!K39="",'評⑩'!J39,'評⑩'!K39)</f>
        <v>0</v>
      </c>
      <c r="J39" s="345"/>
      <c r="K39" s="346"/>
    </row>
    <row r="40" spans="1:11" ht="8.25" customHeight="1">
      <c r="A40" s="74"/>
      <c r="B40" s="75"/>
      <c r="C40" s="75"/>
      <c r="D40" s="75"/>
      <c r="E40" s="249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2" t="s">
        <v>22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O42" s="14"/>
    </row>
    <row r="43" spans="1:11" s="13" customFormat="1" ht="42" customHeight="1">
      <c r="A43" s="357"/>
      <c r="B43" s="101"/>
      <c r="C43" s="101"/>
      <c r="D43" s="101"/>
      <c r="E43" s="101"/>
      <c r="F43" s="101"/>
      <c r="G43" s="101"/>
      <c r="H43" s="101"/>
      <c r="I43" s="101"/>
      <c r="J43" s="101"/>
      <c r="K43" s="102"/>
    </row>
    <row r="44" spans="1:11" s="13" customFormat="1" ht="49.5" customHeight="1" thickBot="1">
      <c r="A44" s="356"/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4:11" s="13" customFormat="1" ht="14.25" customHeight="1">
      <c r="D45" s="14"/>
      <c r="E45" s="14"/>
      <c r="F45" s="14"/>
      <c r="G45" s="14"/>
      <c r="H45" s="14"/>
      <c r="I45" s="129"/>
      <c r="J45" s="129"/>
      <c r="K45" s="12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showZeros="0" zoomScale="80" zoomScaleNormal="80" zoomScalePageLayoutView="0" workbookViewId="0" topLeftCell="A1">
      <selection activeCell="L15" sqref="L15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50" t="s">
        <v>43</v>
      </c>
      <c r="B1" s="250"/>
      <c r="C1" s="250"/>
      <c r="D1" s="250"/>
      <c r="E1" s="250"/>
      <c r="F1" s="104"/>
      <c r="G1" s="104"/>
      <c r="H1" s="104"/>
      <c r="I1" s="27"/>
      <c r="J1" s="251" t="s">
        <v>13</v>
      </c>
      <c r="K1" s="252"/>
      <c r="L1" s="252"/>
      <c r="M1" s="252"/>
      <c r="N1" s="28"/>
      <c r="O1" s="24" t="s">
        <v>35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52"/>
      <c r="K2" s="252"/>
      <c r="L2" s="252"/>
      <c r="M2" s="252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53"/>
      <c r="J3" s="253"/>
      <c r="K3" s="253"/>
      <c r="L3" s="39" t="s">
        <v>21</v>
      </c>
      <c r="M3" s="32"/>
      <c r="N3" s="31" t="s">
        <v>14</v>
      </c>
      <c r="O3" s="33"/>
    </row>
    <row r="4" spans="2:15" ht="18.75" customHeight="1">
      <c r="B4" s="34"/>
      <c r="C4" s="282" t="s">
        <v>9</v>
      </c>
      <c r="D4" s="282"/>
      <c r="E4" s="283"/>
      <c r="F4" s="27"/>
      <c r="G4" s="25"/>
      <c r="I4" s="37"/>
      <c r="J4" s="37"/>
      <c r="K4" s="38"/>
      <c r="L4" s="19" t="s">
        <v>6</v>
      </c>
      <c r="M4" s="44" t="s">
        <v>5</v>
      </c>
      <c r="N4" s="260" t="s">
        <v>15</v>
      </c>
      <c r="O4" s="261"/>
    </row>
    <row r="5" spans="2:15" ht="18" customHeight="1">
      <c r="B5" s="287"/>
      <c r="C5" s="288"/>
      <c r="D5" s="288"/>
      <c r="E5" s="289"/>
      <c r="F5" s="36"/>
      <c r="G5" s="26"/>
      <c r="I5" s="37"/>
      <c r="J5" s="37"/>
      <c r="K5" s="38"/>
      <c r="L5" s="19"/>
      <c r="M5" s="44"/>
      <c r="N5" s="260"/>
      <c r="O5" s="261"/>
    </row>
    <row r="6" ht="7.5" customHeight="1"/>
    <row r="7" spans="1:15" ht="23.25" customHeight="1">
      <c r="A7" s="254" t="s">
        <v>7</v>
      </c>
      <c r="B7" s="257" t="s">
        <v>3</v>
      </c>
      <c r="C7" s="262" t="s">
        <v>27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1:15" ht="18" customHeight="1">
      <c r="A8" s="255"/>
      <c r="B8" s="258"/>
      <c r="C8" s="109" t="s">
        <v>41</v>
      </c>
      <c r="D8" s="284" t="s">
        <v>44</v>
      </c>
      <c r="E8" s="284"/>
      <c r="F8" s="284" t="s">
        <v>46</v>
      </c>
      <c r="G8" s="284"/>
      <c r="H8" s="284" t="s">
        <v>45</v>
      </c>
      <c r="I8" s="284"/>
      <c r="J8" s="109" t="s">
        <v>34</v>
      </c>
      <c r="K8" s="267"/>
      <c r="L8" s="264" t="s">
        <v>32</v>
      </c>
      <c r="M8" s="264" t="s">
        <v>33</v>
      </c>
      <c r="N8" s="276" t="s">
        <v>8</v>
      </c>
      <c r="O8" s="277"/>
    </row>
    <row r="9" spans="1:15" ht="18" customHeight="1">
      <c r="A9" s="255"/>
      <c r="B9" s="258"/>
      <c r="C9" s="263"/>
      <c r="D9" s="284"/>
      <c r="E9" s="284"/>
      <c r="F9" s="284"/>
      <c r="G9" s="284"/>
      <c r="H9" s="284"/>
      <c r="I9" s="284"/>
      <c r="J9" s="268"/>
      <c r="K9" s="269"/>
      <c r="L9" s="265"/>
      <c r="M9" s="265"/>
      <c r="N9" s="278"/>
      <c r="O9" s="279"/>
    </row>
    <row r="10" spans="1:15" ht="27" customHeight="1">
      <c r="A10" s="256"/>
      <c r="B10" s="259"/>
      <c r="C10" s="35" t="s">
        <v>16</v>
      </c>
      <c r="D10" s="35" t="s">
        <v>16</v>
      </c>
      <c r="E10" s="20" t="s">
        <v>17</v>
      </c>
      <c r="F10" s="35" t="s">
        <v>16</v>
      </c>
      <c r="G10" s="20" t="s">
        <v>17</v>
      </c>
      <c r="H10" s="35" t="s">
        <v>16</v>
      </c>
      <c r="I10" s="20" t="s">
        <v>17</v>
      </c>
      <c r="J10" s="40" t="s">
        <v>18</v>
      </c>
      <c r="K10" s="40" t="s">
        <v>19</v>
      </c>
      <c r="L10" s="266"/>
      <c r="M10" s="266"/>
      <c r="N10" s="280"/>
      <c r="O10" s="281"/>
    </row>
    <row r="11" spans="1:26" ht="34.5" customHeight="1">
      <c r="A11" s="285"/>
      <c r="B11" s="257"/>
      <c r="C11" s="52"/>
      <c r="D11" s="52"/>
      <c r="E11" s="52"/>
      <c r="F11" s="52"/>
      <c r="G11" s="52"/>
      <c r="H11" s="52"/>
      <c r="I11" s="52"/>
      <c r="J11" s="52"/>
      <c r="K11" s="52"/>
      <c r="L11" s="45"/>
      <c r="M11" s="50"/>
      <c r="N11" s="270"/>
      <c r="O11" s="271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R21">IF(D11="S",5,IF(D11="A",4,IF(D11="B",3,IF(D11="C",2,IF(D11="D",1,0)))))</f>
        <v>0</v>
      </c>
      <c r="S11" s="15">
        <f aca="true" t="shared" si="2" ref="S11:S21">IF(E11="S",5,IF(E11="A",4,IF(E11="B",3,IF(E11="C",2,IF(E11="D",1,0)))))</f>
        <v>0</v>
      </c>
      <c r="T11" s="15">
        <f aca="true" t="shared" si="3" ref="T11:T21">IF(F11="S",5,IF(F11="A",4,IF(F11="B",3,IF(F11="C",2,IF(F11="D",1,0)))))</f>
        <v>0</v>
      </c>
      <c r="U11" s="15">
        <f aca="true" t="shared" si="4" ref="U11:U21">IF(G11="S",5,IF(G11="A",4,IF(G11="B",3,IF(G11="C",2,IF(G11="D",1,0)))))</f>
        <v>0</v>
      </c>
      <c r="V11" s="15">
        <f aca="true" t="shared" si="5" ref="V11:V21">IF(H11="S",5,IF(H11="A",4,IF(H11="B",3,IF(H11="C",2,IF(H11="D",1,0)))))</f>
        <v>0</v>
      </c>
      <c r="W11" s="15">
        <f aca="true" t="shared" si="6" ref="W11:W21">IF(I11="S",5,IF(I11="A",4,IF(I11="B",3,IF(I11="C",2,IF(I11="D",1,0)))))</f>
        <v>0</v>
      </c>
      <c r="X11" s="15">
        <f aca="true" t="shared" si="7" ref="X11:X25">SUM(Q11:W11)</f>
        <v>0</v>
      </c>
      <c r="Y11" s="21">
        <f aca="true" t="shared" si="8" ref="Y11:Y25">COUNTIF(R11:W11,"&gt;0")*5+(IF(R11+S11&gt;0,1,0)+IF(T11+U11&gt;0,1,0)+IF(V11+W11&gt;0,1,0))*5</f>
        <v>0</v>
      </c>
      <c r="Z11" s="23">
        <f aca="true" t="shared" si="9" ref="Z11:Z25">IF(Y11=0,0,X11/Y11)</f>
        <v>0</v>
      </c>
    </row>
    <row r="12" spans="1:26" ht="34.5" customHeight="1">
      <c r="A12" s="286"/>
      <c r="B12" s="258"/>
      <c r="C12" s="53"/>
      <c r="D12" s="53"/>
      <c r="E12" s="53"/>
      <c r="F12" s="53"/>
      <c r="G12" s="53"/>
      <c r="H12" s="53"/>
      <c r="I12" s="53"/>
      <c r="J12" s="53"/>
      <c r="K12" s="53"/>
      <c r="L12" s="46"/>
      <c r="M12" s="51"/>
      <c r="N12" s="272"/>
      <c r="O12" s="273"/>
      <c r="Q12" s="15">
        <f t="shared" si="0"/>
        <v>0</v>
      </c>
      <c r="R12" s="15">
        <f t="shared" si="1"/>
        <v>0</v>
      </c>
      <c r="S12" s="15">
        <f t="shared" si="2"/>
        <v>0</v>
      </c>
      <c r="T12" s="15">
        <f t="shared" si="3"/>
        <v>0</v>
      </c>
      <c r="U12" s="15">
        <f t="shared" si="4"/>
        <v>0</v>
      </c>
      <c r="V12" s="15">
        <f t="shared" si="5"/>
        <v>0</v>
      </c>
      <c r="W12" s="15">
        <f t="shared" si="6"/>
        <v>0</v>
      </c>
      <c r="X12" s="15">
        <f t="shared" si="7"/>
        <v>0</v>
      </c>
      <c r="Y12" s="21">
        <f t="shared" si="8"/>
        <v>0</v>
      </c>
      <c r="Z12" s="23">
        <f t="shared" si="9"/>
        <v>0</v>
      </c>
    </row>
    <row r="13" spans="1:26" ht="30.75" customHeight="1">
      <c r="A13" s="259"/>
      <c r="B13" s="259"/>
      <c r="C13" s="68"/>
      <c r="D13" s="68"/>
      <c r="E13" s="68"/>
      <c r="F13" s="68"/>
      <c r="G13" s="68"/>
      <c r="H13" s="68"/>
      <c r="I13" s="68"/>
      <c r="J13" s="54"/>
      <c r="K13" s="54"/>
      <c r="L13" s="71"/>
      <c r="M13" s="72"/>
      <c r="N13" s="274"/>
      <c r="O13" s="275"/>
      <c r="Q13" s="15">
        <f t="shared" si="0"/>
        <v>0</v>
      </c>
      <c r="R13" s="15">
        <f t="shared" si="1"/>
        <v>0</v>
      </c>
      <c r="S13" s="15">
        <f t="shared" si="2"/>
        <v>0</v>
      </c>
      <c r="T13" s="15">
        <f t="shared" si="3"/>
        <v>0</v>
      </c>
      <c r="U13" s="15">
        <f t="shared" si="4"/>
        <v>0</v>
      </c>
      <c r="V13" s="15">
        <f t="shared" si="5"/>
        <v>0</v>
      </c>
      <c r="W13" s="15">
        <f t="shared" si="6"/>
        <v>0</v>
      </c>
      <c r="X13" s="15">
        <f t="shared" si="7"/>
        <v>0</v>
      </c>
      <c r="Y13" s="21">
        <f t="shared" si="8"/>
        <v>0</v>
      </c>
      <c r="Z13" s="23">
        <f t="shared" si="9"/>
        <v>0</v>
      </c>
    </row>
    <row r="14" spans="1:26" ht="34.5" customHeight="1">
      <c r="A14" s="285"/>
      <c r="B14" s="257"/>
      <c r="C14" s="52"/>
      <c r="D14" s="52"/>
      <c r="E14" s="52"/>
      <c r="F14" s="52"/>
      <c r="G14" s="52"/>
      <c r="H14" s="52"/>
      <c r="I14" s="52"/>
      <c r="J14" s="52"/>
      <c r="K14" s="52"/>
      <c r="L14" s="45"/>
      <c r="M14" s="50"/>
      <c r="N14" s="270"/>
      <c r="O14" s="271"/>
      <c r="Q14" s="15">
        <f t="shared" si="0"/>
        <v>0</v>
      </c>
      <c r="R14" s="15">
        <f t="shared" si="1"/>
        <v>0</v>
      </c>
      <c r="S14" s="15">
        <f t="shared" si="2"/>
        <v>0</v>
      </c>
      <c r="T14" s="15">
        <f t="shared" si="3"/>
        <v>0</v>
      </c>
      <c r="U14" s="15">
        <f t="shared" si="4"/>
        <v>0</v>
      </c>
      <c r="V14" s="15">
        <f t="shared" si="5"/>
        <v>0</v>
      </c>
      <c r="W14" s="15">
        <f t="shared" si="6"/>
        <v>0</v>
      </c>
      <c r="X14" s="15">
        <f t="shared" si="7"/>
        <v>0</v>
      </c>
      <c r="Y14" s="21">
        <f t="shared" si="8"/>
        <v>0</v>
      </c>
      <c r="Z14" s="23">
        <f t="shared" si="9"/>
        <v>0</v>
      </c>
    </row>
    <row r="15" spans="1:26" ht="34.5" customHeight="1">
      <c r="A15" s="286"/>
      <c r="B15" s="258"/>
      <c r="C15" s="53"/>
      <c r="D15" s="53"/>
      <c r="E15" s="53"/>
      <c r="F15" s="53"/>
      <c r="G15" s="53"/>
      <c r="H15" s="53"/>
      <c r="I15" s="53"/>
      <c r="J15" s="53"/>
      <c r="K15" s="53"/>
      <c r="L15" s="46"/>
      <c r="M15" s="51"/>
      <c r="N15" s="272"/>
      <c r="O15" s="273"/>
      <c r="Q15" s="15">
        <f t="shared" si="0"/>
        <v>0</v>
      </c>
      <c r="R15" s="15">
        <f t="shared" si="1"/>
        <v>0</v>
      </c>
      <c r="S15" s="15">
        <f t="shared" si="2"/>
        <v>0</v>
      </c>
      <c r="T15" s="15">
        <f t="shared" si="3"/>
        <v>0</v>
      </c>
      <c r="U15" s="15">
        <f t="shared" si="4"/>
        <v>0</v>
      </c>
      <c r="V15" s="15">
        <f t="shared" si="5"/>
        <v>0</v>
      </c>
      <c r="W15" s="15">
        <f t="shared" si="6"/>
        <v>0</v>
      </c>
      <c r="X15" s="15">
        <f t="shared" si="7"/>
        <v>0</v>
      </c>
      <c r="Y15" s="21">
        <f t="shared" si="8"/>
        <v>0</v>
      </c>
      <c r="Z15" s="23">
        <f t="shared" si="9"/>
        <v>0</v>
      </c>
    </row>
    <row r="16" spans="1:26" ht="30.75" customHeight="1">
      <c r="A16" s="259"/>
      <c r="B16" s="259"/>
      <c r="C16" s="68"/>
      <c r="D16" s="68"/>
      <c r="E16" s="68"/>
      <c r="F16" s="68"/>
      <c r="G16" s="68"/>
      <c r="H16" s="68"/>
      <c r="I16" s="68"/>
      <c r="J16" s="54"/>
      <c r="K16" s="54"/>
      <c r="L16" s="71"/>
      <c r="M16" s="72"/>
      <c r="N16" s="274"/>
      <c r="O16" s="275"/>
      <c r="Q16" s="15">
        <f t="shared" si="0"/>
        <v>0</v>
      </c>
      <c r="R16" s="15">
        <f t="shared" si="1"/>
        <v>0</v>
      </c>
      <c r="S16" s="15">
        <f t="shared" si="2"/>
        <v>0</v>
      </c>
      <c r="T16" s="15">
        <f t="shared" si="3"/>
        <v>0</v>
      </c>
      <c r="U16" s="15">
        <f t="shared" si="4"/>
        <v>0</v>
      </c>
      <c r="V16" s="15">
        <f t="shared" si="5"/>
        <v>0</v>
      </c>
      <c r="W16" s="15">
        <f t="shared" si="6"/>
        <v>0</v>
      </c>
      <c r="X16" s="15">
        <f t="shared" si="7"/>
        <v>0</v>
      </c>
      <c r="Y16" s="21">
        <f t="shared" si="8"/>
        <v>0</v>
      </c>
      <c r="Z16" s="23">
        <f t="shared" si="9"/>
        <v>0</v>
      </c>
    </row>
    <row r="17" spans="1:26" ht="34.5" customHeight="1">
      <c r="A17" s="285"/>
      <c r="B17" s="257"/>
      <c r="C17" s="52"/>
      <c r="D17" s="52"/>
      <c r="E17" s="52"/>
      <c r="F17" s="52"/>
      <c r="G17" s="52"/>
      <c r="H17" s="52"/>
      <c r="I17" s="52"/>
      <c r="J17" s="52"/>
      <c r="K17" s="52"/>
      <c r="L17" s="45"/>
      <c r="M17" s="50"/>
      <c r="N17" s="270"/>
      <c r="O17" s="271"/>
      <c r="Q17" s="15">
        <f t="shared" si="0"/>
        <v>0</v>
      </c>
      <c r="R17" s="15">
        <f t="shared" si="1"/>
        <v>0</v>
      </c>
      <c r="S17" s="15">
        <f t="shared" si="2"/>
        <v>0</v>
      </c>
      <c r="T17" s="15">
        <f t="shared" si="3"/>
        <v>0</v>
      </c>
      <c r="U17" s="15">
        <f t="shared" si="4"/>
        <v>0</v>
      </c>
      <c r="V17" s="15">
        <f t="shared" si="5"/>
        <v>0</v>
      </c>
      <c r="W17" s="15">
        <f t="shared" si="6"/>
        <v>0</v>
      </c>
      <c r="X17" s="15">
        <f t="shared" si="7"/>
        <v>0</v>
      </c>
      <c r="Y17" s="21">
        <f t="shared" si="8"/>
        <v>0</v>
      </c>
      <c r="Z17" s="23">
        <f t="shared" si="9"/>
        <v>0</v>
      </c>
    </row>
    <row r="18" spans="1:26" ht="34.5" customHeight="1">
      <c r="A18" s="286"/>
      <c r="B18" s="258"/>
      <c r="C18" s="53"/>
      <c r="D18" s="53"/>
      <c r="E18" s="53"/>
      <c r="F18" s="53"/>
      <c r="G18" s="53"/>
      <c r="H18" s="53"/>
      <c r="I18" s="53"/>
      <c r="J18" s="53"/>
      <c r="K18" s="53"/>
      <c r="L18" s="46"/>
      <c r="M18" s="51"/>
      <c r="N18" s="272"/>
      <c r="O18" s="273"/>
      <c r="Q18" s="15">
        <f t="shared" si="0"/>
        <v>0</v>
      </c>
      <c r="R18" s="15">
        <f t="shared" si="1"/>
        <v>0</v>
      </c>
      <c r="S18" s="15">
        <f t="shared" si="2"/>
        <v>0</v>
      </c>
      <c r="T18" s="15">
        <f t="shared" si="3"/>
        <v>0</v>
      </c>
      <c r="U18" s="15">
        <f t="shared" si="4"/>
        <v>0</v>
      </c>
      <c r="V18" s="15">
        <f t="shared" si="5"/>
        <v>0</v>
      </c>
      <c r="W18" s="15">
        <f t="shared" si="6"/>
        <v>0</v>
      </c>
      <c r="X18" s="15">
        <f t="shared" si="7"/>
        <v>0</v>
      </c>
      <c r="Y18" s="21">
        <f t="shared" si="8"/>
        <v>0</v>
      </c>
      <c r="Z18" s="23">
        <f t="shared" si="9"/>
        <v>0</v>
      </c>
    </row>
    <row r="19" spans="1:26" ht="31.5" customHeight="1">
      <c r="A19" s="259"/>
      <c r="B19" s="259"/>
      <c r="C19" s="68"/>
      <c r="D19" s="68"/>
      <c r="E19" s="68"/>
      <c r="F19" s="68"/>
      <c r="G19" s="68"/>
      <c r="H19" s="68"/>
      <c r="I19" s="68"/>
      <c r="J19" s="54"/>
      <c r="K19" s="54"/>
      <c r="L19" s="71"/>
      <c r="M19" s="72"/>
      <c r="N19" s="274"/>
      <c r="O19" s="275"/>
      <c r="Q19" s="15">
        <f t="shared" si="0"/>
        <v>0</v>
      </c>
      <c r="R19" s="15">
        <f t="shared" si="1"/>
        <v>0</v>
      </c>
      <c r="S19" s="15">
        <f t="shared" si="2"/>
        <v>0</v>
      </c>
      <c r="T19" s="15">
        <f t="shared" si="3"/>
        <v>0</v>
      </c>
      <c r="U19" s="15">
        <f t="shared" si="4"/>
        <v>0</v>
      </c>
      <c r="V19" s="15">
        <f t="shared" si="5"/>
        <v>0</v>
      </c>
      <c r="W19" s="15">
        <f t="shared" si="6"/>
        <v>0</v>
      </c>
      <c r="X19" s="15">
        <f t="shared" si="7"/>
        <v>0</v>
      </c>
      <c r="Y19" s="21">
        <f t="shared" si="8"/>
        <v>0</v>
      </c>
      <c r="Z19" s="23">
        <f t="shared" si="9"/>
        <v>0</v>
      </c>
    </row>
    <row r="20" spans="1:26" ht="34.5" customHeight="1">
      <c r="A20" s="285"/>
      <c r="B20" s="257"/>
      <c r="C20" s="52"/>
      <c r="D20" s="52"/>
      <c r="E20" s="52"/>
      <c r="F20" s="52"/>
      <c r="G20" s="52"/>
      <c r="H20" s="52"/>
      <c r="I20" s="52"/>
      <c r="J20" s="52"/>
      <c r="K20" s="52"/>
      <c r="L20" s="45"/>
      <c r="M20" s="50"/>
      <c r="N20" s="270"/>
      <c r="O20" s="271"/>
      <c r="Q20" s="15">
        <f t="shared" si="0"/>
        <v>0</v>
      </c>
      <c r="R20" s="15">
        <f t="shared" si="1"/>
        <v>0</v>
      </c>
      <c r="S20" s="15">
        <f t="shared" si="2"/>
        <v>0</v>
      </c>
      <c r="T20" s="15">
        <f t="shared" si="3"/>
        <v>0</v>
      </c>
      <c r="U20" s="15">
        <f t="shared" si="4"/>
        <v>0</v>
      </c>
      <c r="V20" s="15">
        <f t="shared" si="5"/>
        <v>0</v>
      </c>
      <c r="W20" s="15">
        <f t="shared" si="6"/>
        <v>0</v>
      </c>
      <c r="X20" s="15">
        <f t="shared" si="7"/>
        <v>0</v>
      </c>
      <c r="Y20" s="21">
        <f t="shared" si="8"/>
        <v>0</v>
      </c>
      <c r="Z20" s="23">
        <f t="shared" si="9"/>
        <v>0</v>
      </c>
    </row>
    <row r="21" spans="1:26" ht="34.5" customHeight="1">
      <c r="A21" s="286"/>
      <c r="B21" s="258"/>
      <c r="C21" s="53"/>
      <c r="D21" s="53"/>
      <c r="E21" s="53"/>
      <c r="F21" s="53"/>
      <c r="G21" s="53"/>
      <c r="H21" s="53"/>
      <c r="I21" s="53"/>
      <c r="J21" s="53"/>
      <c r="K21" s="53"/>
      <c r="L21" s="46"/>
      <c r="M21" s="51"/>
      <c r="N21" s="272"/>
      <c r="O21" s="273"/>
      <c r="Q21" s="15">
        <f t="shared" si="0"/>
        <v>0</v>
      </c>
      <c r="R21" s="15">
        <f t="shared" si="1"/>
        <v>0</v>
      </c>
      <c r="S21" s="15">
        <f t="shared" si="2"/>
        <v>0</v>
      </c>
      <c r="T21" s="15">
        <f t="shared" si="3"/>
        <v>0</v>
      </c>
      <c r="U21" s="15">
        <f t="shared" si="4"/>
        <v>0</v>
      </c>
      <c r="V21" s="15">
        <f t="shared" si="5"/>
        <v>0</v>
      </c>
      <c r="W21" s="15">
        <f t="shared" si="6"/>
        <v>0</v>
      </c>
      <c r="X21" s="15">
        <f t="shared" si="7"/>
        <v>0</v>
      </c>
      <c r="Y21" s="21">
        <f t="shared" si="8"/>
        <v>0</v>
      </c>
      <c r="Z21" s="23">
        <f t="shared" si="9"/>
        <v>0</v>
      </c>
    </row>
    <row r="22" spans="1:26" ht="30.75" customHeight="1">
      <c r="A22" s="259"/>
      <c r="B22" s="259"/>
      <c r="C22" s="68"/>
      <c r="D22" s="68"/>
      <c r="E22" s="68"/>
      <c r="F22" s="68"/>
      <c r="G22" s="68"/>
      <c r="H22" s="68"/>
      <c r="I22" s="68"/>
      <c r="J22" s="54"/>
      <c r="K22" s="54"/>
      <c r="L22" s="71"/>
      <c r="M22" s="72"/>
      <c r="N22" s="274"/>
      <c r="O22" s="275"/>
      <c r="Q22" s="15">
        <f t="shared" si="0"/>
        <v>0</v>
      </c>
      <c r="R22" s="15">
        <f aca="true" t="shared" si="10" ref="R22:W25">IF(D22="S",5,IF(D22="A",4,IF(D22="B",3,IF(D22="C",2,IF(D22="D",1,0)))))</f>
        <v>0</v>
      </c>
      <c r="S22" s="15">
        <f t="shared" si="10"/>
        <v>0</v>
      </c>
      <c r="T22" s="15">
        <f t="shared" si="10"/>
        <v>0</v>
      </c>
      <c r="U22" s="15">
        <f t="shared" si="10"/>
        <v>0</v>
      </c>
      <c r="V22" s="15">
        <f t="shared" si="10"/>
        <v>0</v>
      </c>
      <c r="W22" s="15">
        <f t="shared" si="10"/>
        <v>0</v>
      </c>
      <c r="X22" s="15">
        <f t="shared" si="7"/>
        <v>0</v>
      </c>
      <c r="Y22" s="21">
        <f t="shared" si="8"/>
        <v>0</v>
      </c>
      <c r="Z22" s="23">
        <f t="shared" si="9"/>
        <v>0</v>
      </c>
    </row>
    <row r="23" spans="1:26" ht="34.5" customHeight="1">
      <c r="A23" s="285"/>
      <c r="B23" s="257"/>
      <c r="C23" s="52"/>
      <c r="D23" s="52"/>
      <c r="E23" s="52"/>
      <c r="F23" s="52"/>
      <c r="G23" s="52"/>
      <c r="H23" s="52"/>
      <c r="I23" s="52"/>
      <c r="J23" s="52"/>
      <c r="K23" s="52"/>
      <c r="L23" s="45"/>
      <c r="M23" s="50"/>
      <c r="N23" s="270"/>
      <c r="O23" s="271"/>
      <c r="Q23" s="15">
        <f t="shared" si="0"/>
        <v>0</v>
      </c>
      <c r="R23" s="15">
        <f t="shared" si="10"/>
        <v>0</v>
      </c>
      <c r="S23" s="15">
        <f t="shared" si="10"/>
        <v>0</v>
      </c>
      <c r="T23" s="15">
        <f t="shared" si="10"/>
        <v>0</v>
      </c>
      <c r="U23" s="15">
        <f t="shared" si="10"/>
        <v>0</v>
      </c>
      <c r="V23" s="15">
        <f t="shared" si="10"/>
        <v>0</v>
      </c>
      <c r="W23" s="15">
        <f t="shared" si="10"/>
        <v>0</v>
      </c>
      <c r="X23" s="15">
        <f t="shared" si="7"/>
        <v>0</v>
      </c>
      <c r="Y23" s="21">
        <f t="shared" si="8"/>
        <v>0</v>
      </c>
      <c r="Z23" s="23">
        <f t="shared" si="9"/>
        <v>0</v>
      </c>
    </row>
    <row r="24" spans="1:26" ht="34.5" customHeight="1">
      <c r="A24" s="286"/>
      <c r="B24" s="258"/>
      <c r="C24" s="53"/>
      <c r="D24" s="53"/>
      <c r="E24" s="53"/>
      <c r="F24" s="53"/>
      <c r="G24" s="53"/>
      <c r="H24" s="53"/>
      <c r="I24" s="53"/>
      <c r="J24" s="53"/>
      <c r="K24" s="53"/>
      <c r="L24" s="46"/>
      <c r="M24" s="51"/>
      <c r="N24" s="272"/>
      <c r="O24" s="273"/>
      <c r="Q24" s="15">
        <f t="shared" si="0"/>
        <v>0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0</v>
      </c>
      <c r="X24" s="15">
        <f t="shared" si="7"/>
        <v>0</v>
      </c>
      <c r="Y24" s="21">
        <f t="shared" si="8"/>
        <v>0</v>
      </c>
      <c r="Z24" s="23">
        <f t="shared" si="9"/>
        <v>0</v>
      </c>
    </row>
    <row r="25" spans="1:26" ht="30.75" customHeight="1">
      <c r="A25" s="259"/>
      <c r="B25" s="259"/>
      <c r="C25" s="68"/>
      <c r="D25" s="68"/>
      <c r="E25" s="68"/>
      <c r="F25" s="68"/>
      <c r="G25" s="68"/>
      <c r="H25" s="68"/>
      <c r="I25" s="68"/>
      <c r="J25" s="54"/>
      <c r="K25" s="54"/>
      <c r="L25" s="71"/>
      <c r="M25" s="72"/>
      <c r="N25" s="274"/>
      <c r="O25" s="275"/>
      <c r="Q25" s="15">
        <f t="shared" si="0"/>
        <v>0</v>
      </c>
      <c r="R25" s="15">
        <f t="shared" si="10"/>
        <v>0</v>
      </c>
      <c r="S25" s="15">
        <f t="shared" si="10"/>
        <v>0</v>
      </c>
      <c r="T25" s="15">
        <f t="shared" si="10"/>
        <v>0</v>
      </c>
      <c r="U25" s="15">
        <f t="shared" si="10"/>
        <v>0</v>
      </c>
      <c r="V25" s="15">
        <f t="shared" si="10"/>
        <v>0</v>
      </c>
      <c r="W25" s="15">
        <f t="shared" si="10"/>
        <v>0</v>
      </c>
      <c r="X25" s="15">
        <f t="shared" si="7"/>
        <v>0</v>
      </c>
      <c r="Y25" s="21">
        <f t="shared" si="8"/>
        <v>0</v>
      </c>
      <c r="Z25" s="23">
        <f t="shared" si="9"/>
        <v>0</v>
      </c>
    </row>
  </sheetData>
  <sheetProtection selectLockedCells="1" selectUnlockedCells="1"/>
  <mergeCells count="43">
    <mergeCell ref="N13:O13"/>
    <mergeCell ref="A23:A25"/>
    <mergeCell ref="B23:B25"/>
    <mergeCell ref="N23:O23"/>
    <mergeCell ref="N24:O24"/>
    <mergeCell ref="N25:O25"/>
    <mergeCell ref="A14:A16"/>
    <mergeCell ref="B14:B16"/>
    <mergeCell ref="A17:A19"/>
    <mergeCell ref="B17:B19"/>
    <mergeCell ref="N21:O21"/>
    <mergeCell ref="A20:A22"/>
    <mergeCell ref="B20:B22"/>
    <mergeCell ref="N22:O22"/>
    <mergeCell ref="N14:O14"/>
    <mergeCell ref="N17:O17"/>
    <mergeCell ref="C4:E4"/>
    <mergeCell ref="H8:I9"/>
    <mergeCell ref="A11:A13"/>
    <mergeCell ref="D8:E9"/>
    <mergeCell ref="F8:G9"/>
    <mergeCell ref="B5:E5"/>
    <mergeCell ref="B11:B13"/>
    <mergeCell ref="J8:K9"/>
    <mergeCell ref="N20:O20"/>
    <mergeCell ref="N15:O15"/>
    <mergeCell ref="N11:O11"/>
    <mergeCell ref="N16:O16"/>
    <mergeCell ref="N18:O18"/>
    <mergeCell ref="N19:O19"/>
    <mergeCell ref="L8:L10"/>
    <mergeCell ref="N8:O10"/>
    <mergeCell ref="N12:O12"/>
    <mergeCell ref="A1:H1"/>
    <mergeCell ref="J1:M2"/>
    <mergeCell ref="I3:K3"/>
    <mergeCell ref="A7:A10"/>
    <mergeCell ref="B7:B10"/>
    <mergeCell ref="N4:O4"/>
    <mergeCell ref="C7:O7"/>
    <mergeCell ref="C8:C9"/>
    <mergeCell ref="N5:O5"/>
    <mergeCell ref="M8:M10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showZeros="0" view="pageBreakPreview" zoomScale="60" zoomScaleNormal="80" zoomScalePageLayoutView="0" workbookViewId="0" topLeftCell="A1">
      <selection activeCell="AD17" sqref="AD17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50" t="s">
        <v>43</v>
      </c>
      <c r="B1" s="250"/>
      <c r="C1" s="250"/>
      <c r="D1" s="250"/>
      <c r="E1" s="250"/>
      <c r="F1" s="104"/>
      <c r="G1" s="104"/>
      <c r="H1" s="104"/>
      <c r="I1" s="27"/>
      <c r="J1" s="251" t="s">
        <v>13</v>
      </c>
      <c r="K1" s="252"/>
      <c r="L1" s="252"/>
      <c r="M1" s="252"/>
      <c r="N1" s="28"/>
      <c r="O1" s="24" t="s">
        <v>35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52"/>
      <c r="K2" s="252"/>
      <c r="L2" s="252"/>
      <c r="M2" s="252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53"/>
      <c r="J3" s="253"/>
      <c r="K3" s="253"/>
      <c r="L3" s="39" t="s">
        <v>21</v>
      </c>
      <c r="M3" s="32"/>
      <c r="N3" s="31" t="s">
        <v>14</v>
      </c>
      <c r="O3" s="33"/>
    </row>
    <row r="4" spans="2:15" ht="18.75" customHeight="1">
      <c r="B4" s="34"/>
      <c r="C4" s="282" t="s">
        <v>9</v>
      </c>
      <c r="D4" s="282"/>
      <c r="E4" s="283"/>
      <c r="F4" s="27"/>
      <c r="G4" s="25"/>
      <c r="I4" s="37"/>
      <c r="J4" s="37"/>
      <c r="K4" s="38"/>
      <c r="L4" s="19" t="s">
        <v>6</v>
      </c>
      <c r="M4" s="44" t="s">
        <v>5</v>
      </c>
      <c r="N4" s="260" t="s">
        <v>15</v>
      </c>
      <c r="O4" s="261"/>
    </row>
    <row r="5" spans="2:15" ht="18" customHeight="1">
      <c r="B5" s="287"/>
      <c r="C5" s="288"/>
      <c r="D5" s="288"/>
      <c r="E5" s="289"/>
      <c r="F5" s="36"/>
      <c r="G5" s="26"/>
      <c r="I5" s="37"/>
      <c r="J5" s="37"/>
      <c r="K5" s="38"/>
      <c r="L5" s="19"/>
      <c r="M5" s="44"/>
      <c r="N5" s="260"/>
      <c r="O5" s="261"/>
    </row>
    <row r="6" ht="7.5" customHeight="1"/>
    <row r="7" spans="1:15" ht="23.25" customHeight="1">
      <c r="A7" s="254" t="s">
        <v>7</v>
      </c>
      <c r="B7" s="257" t="s">
        <v>3</v>
      </c>
      <c r="C7" s="262" t="s">
        <v>27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1:15" ht="18" customHeight="1">
      <c r="A8" s="255"/>
      <c r="B8" s="258"/>
      <c r="C8" s="109" t="s">
        <v>41</v>
      </c>
      <c r="D8" s="284" t="s">
        <v>44</v>
      </c>
      <c r="E8" s="284"/>
      <c r="F8" s="284" t="s">
        <v>46</v>
      </c>
      <c r="G8" s="284"/>
      <c r="H8" s="284" t="s">
        <v>45</v>
      </c>
      <c r="I8" s="284"/>
      <c r="J8" s="109" t="s">
        <v>34</v>
      </c>
      <c r="K8" s="267"/>
      <c r="L8" s="264" t="s">
        <v>32</v>
      </c>
      <c r="M8" s="264" t="s">
        <v>33</v>
      </c>
      <c r="N8" s="276" t="s">
        <v>8</v>
      </c>
      <c r="O8" s="277"/>
    </row>
    <row r="9" spans="1:15" ht="18" customHeight="1">
      <c r="A9" s="255"/>
      <c r="B9" s="258"/>
      <c r="C9" s="263"/>
      <c r="D9" s="284"/>
      <c r="E9" s="284"/>
      <c r="F9" s="284"/>
      <c r="G9" s="284"/>
      <c r="H9" s="284"/>
      <c r="I9" s="284"/>
      <c r="J9" s="268"/>
      <c r="K9" s="269"/>
      <c r="L9" s="265"/>
      <c r="M9" s="265"/>
      <c r="N9" s="278"/>
      <c r="O9" s="279"/>
    </row>
    <row r="10" spans="1:15" ht="27" customHeight="1">
      <c r="A10" s="256"/>
      <c r="B10" s="259"/>
      <c r="C10" s="35" t="s">
        <v>16</v>
      </c>
      <c r="D10" s="35" t="s">
        <v>16</v>
      </c>
      <c r="E10" s="20" t="s">
        <v>17</v>
      </c>
      <c r="F10" s="35" t="s">
        <v>16</v>
      </c>
      <c r="G10" s="20" t="s">
        <v>17</v>
      </c>
      <c r="H10" s="35" t="s">
        <v>16</v>
      </c>
      <c r="I10" s="20" t="s">
        <v>17</v>
      </c>
      <c r="J10" s="40" t="s">
        <v>18</v>
      </c>
      <c r="K10" s="40" t="s">
        <v>19</v>
      </c>
      <c r="L10" s="266"/>
      <c r="M10" s="266"/>
      <c r="N10" s="280"/>
      <c r="O10" s="281"/>
    </row>
    <row r="11" spans="1:26" ht="34.5" customHeight="1">
      <c r="A11" s="285"/>
      <c r="B11" s="257">
        <f>'評①'!$J$6</f>
        <v>0</v>
      </c>
      <c r="C11" s="52">
        <f>'評①'!$I$10</f>
        <v>0</v>
      </c>
      <c r="D11" s="52">
        <f>'評①'!$I$14</f>
        <v>0</v>
      </c>
      <c r="E11" s="52">
        <f>'評①'!$I$18</f>
        <v>0</v>
      </c>
      <c r="F11" s="52">
        <f>'評①'!$I$22</f>
        <v>0</v>
      </c>
      <c r="G11" s="52">
        <f>'評①'!$I$26</f>
        <v>0</v>
      </c>
      <c r="H11" s="52">
        <f>'評①'!$I$30</f>
        <v>0</v>
      </c>
      <c r="I11" s="52">
        <f>'評①'!$I$34</f>
        <v>0</v>
      </c>
      <c r="J11" s="52">
        <f>'評①'!$I$38</f>
        <v>0</v>
      </c>
      <c r="K11" s="52">
        <f>'評①'!$I$39</f>
        <v>0</v>
      </c>
      <c r="L11" s="78">
        <f>'評①'!$B$45</f>
        <v>0</v>
      </c>
      <c r="M11" s="79">
        <f>'評①'!$B$46</f>
        <v>0</v>
      </c>
      <c r="N11" s="292">
        <f>'評①'!$B$47</f>
        <v>0</v>
      </c>
      <c r="O11" s="293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W25">IF(D11="S",5,IF(D11="A",4,IF(D11="B",3,IF(D11="C",2,IF(D11="D",1,0)))))</f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aca="true" t="shared" si="2" ref="X11:X25">SUM(Q11:W11)</f>
        <v>0</v>
      </c>
      <c r="Y11" s="21">
        <f aca="true" t="shared" si="3" ref="Y11:Y25">COUNTIF(R11:W11,"&gt;0")*5+(IF(R11+S11&gt;0,1,0)+IF(T11+U11&gt;0,1,0)+IF(V11+W11&gt;0,1,0))*5</f>
        <v>0</v>
      </c>
      <c r="Z11" s="23">
        <f aca="true" t="shared" si="4" ref="Z11:Z25">IF(Y11=0,0,X11/Y11)</f>
        <v>0</v>
      </c>
    </row>
    <row r="12" spans="1:26" ht="34.5" customHeight="1">
      <c r="A12" s="286"/>
      <c r="B12" s="258"/>
      <c r="C12" s="53">
        <f>'評①'!$J$10</f>
        <v>0</v>
      </c>
      <c r="D12" s="53">
        <f>'評①'!$J$14</f>
        <v>0</v>
      </c>
      <c r="E12" s="53">
        <f>'評①'!$J$18</f>
        <v>0</v>
      </c>
      <c r="F12" s="53">
        <f>'評①'!$J$22</f>
        <v>0</v>
      </c>
      <c r="G12" s="53">
        <f>'評①'!$J$26</f>
        <v>0</v>
      </c>
      <c r="H12" s="53">
        <f>'評①'!$J$30</f>
        <v>0</v>
      </c>
      <c r="I12" s="53">
        <f>'評①'!$J$34</f>
        <v>0</v>
      </c>
      <c r="J12" s="53">
        <f>'評①'!$J$38</f>
        <v>0</v>
      </c>
      <c r="K12" s="53">
        <f>'評①'!$J$39</f>
        <v>0</v>
      </c>
      <c r="L12" s="80">
        <f>'評①'!$H$45</f>
        <v>0</v>
      </c>
      <c r="M12" s="81">
        <f>'評①'!$H$46</f>
        <v>0</v>
      </c>
      <c r="N12" s="294">
        <f>'評①'!$H$47</f>
        <v>0</v>
      </c>
      <c r="O12" s="295"/>
      <c r="Q12" s="15">
        <f t="shared" si="0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2"/>
        <v>0</v>
      </c>
      <c r="Y12" s="21">
        <f t="shared" si="3"/>
        <v>0</v>
      </c>
      <c r="Z12" s="23">
        <f t="shared" si="4"/>
        <v>0</v>
      </c>
    </row>
    <row r="13" spans="1:26" ht="30.75" customHeight="1">
      <c r="A13" s="259"/>
      <c r="B13" s="259"/>
      <c r="C13" s="68"/>
      <c r="D13" s="68"/>
      <c r="E13" s="68"/>
      <c r="F13" s="68"/>
      <c r="G13" s="68"/>
      <c r="H13" s="68"/>
      <c r="I13" s="68"/>
      <c r="J13" s="54">
        <f>'評①'!$K$38</f>
        <v>0</v>
      </c>
      <c r="K13" s="54">
        <f>'評①'!$K$39</f>
        <v>0</v>
      </c>
      <c r="L13" s="71"/>
      <c r="M13" s="82"/>
      <c r="N13" s="290"/>
      <c r="O13" s="291"/>
      <c r="Q13" s="15">
        <f t="shared" si="0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2"/>
        <v>0</v>
      </c>
      <c r="Y13" s="21">
        <f t="shared" si="3"/>
        <v>0</v>
      </c>
      <c r="Z13" s="23">
        <f t="shared" si="4"/>
        <v>0</v>
      </c>
    </row>
    <row r="14" spans="1:26" ht="34.5" customHeight="1">
      <c r="A14" s="285"/>
      <c r="B14" s="257">
        <f>'評②'!$J$6</f>
        <v>0</v>
      </c>
      <c r="C14" s="52">
        <f>'評②'!$I$10</f>
        <v>0</v>
      </c>
      <c r="D14" s="52">
        <f>'評②'!$I$14</f>
        <v>0</v>
      </c>
      <c r="E14" s="52">
        <f>'評②'!$I$18</f>
        <v>0</v>
      </c>
      <c r="F14" s="52">
        <f>'評②'!$I$22</f>
        <v>0</v>
      </c>
      <c r="G14" s="52">
        <f>'評②'!$I$26</f>
        <v>0</v>
      </c>
      <c r="H14" s="52">
        <f>'評②'!$I$30</f>
        <v>0</v>
      </c>
      <c r="I14" s="52">
        <f>'評②'!$I$34</f>
        <v>0</v>
      </c>
      <c r="J14" s="52">
        <f>'評②'!$I$38</f>
        <v>0</v>
      </c>
      <c r="K14" s="52">
        <f>'評②'!$I$39</f>
        <v>0</v>
      </c>
      <c r="L14" s="78">
        <f>'評②'!$B$45</f>
        <v>0</v>
      </c>
      <c r="M14" s="79">
        <f>'評②'!$B$46</f>
        <v>0</v>
      </c>
      <c r="N14" s="292">
        <f>'評②'!$B$47</f>
        <v>0</v>
      </c>
      <c r="O14" s="293"/>
      <c r="Q14" s="15">
        <f t="shared" si="0"/>
        <v>0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2"/>
        <v>0</v>
      </c>
      <c r="Y14" s="21">
        <f t="shared" si="3"/>
        <v>0</v>
      </c>
      <c r="Z14" s="23">
        <f t="shared" si="4"/>
        <v>0</v>
      </c>
    </row>
    <row r="15" spans="1:26" ht="34.5" customHeight="1">
      <c r="A15" s="286"/>
      <c r="B15" s="258"/>
      <c r="C15" s="53">
        <f>'評②'!$J$10</f>
        <v>0</v>
      </c>
      <c r="D15" s="53">
        <f>'評②'!$J$14</f>
        <v>0</v>
      </c>
      <c r="E15" s="53">
        <f>'評②'!$J$18</f>
        <v>0</v>
      </c>
      <c r="F15" s="53">
        <f>'評②'!$J$22</f>
        <v>0</v>
      </c>
      <c r="G15" s="53">
        <f>'評②'!$J$26</f>
        <v>0</v>
      </c>
      <c r="H15" s="53">
        <f>'評②'!$J$30</f>
        <v>0</v>
      </c>
      <c r="I15" s="53">
        <f>'評②'!$J$34</f>
        <v>0</v>
      </c>
      <c r="J15" s="53">
        <f>'評②'!$J$38</f>
        <v>0</v>
      </c>
      <c r="K15" s="53">
        <f>'評②'!$J$39</f>
        <v>0</v>
      </c>
      <c r="L15" s="80">
        <f>'評②'!$H$45</f>
        <v>0</v>
      </c>
      <c r="M15" s="81">
        <f>'評②'!$H$46</f>
        <v>0</v>
      </c>
      <c r="N15" s="294">
        <f>'評②'!$H$47</f>
        <v>0</v>
      </c>
      <c r="O15" s="295"/>
      <c r="Q15" s="15">
        <f t="shared" si="0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2"/>
        <v>0</v>
      </c>
      <c r="Y15" s="21">
        <f t="shared" si="3"/>
        <v>0</v>
      </c>
      <c r="Z15" s="23">
        <f t="shared" si="4"/>
        <v>0</v>
      </c>
    </row>
    <row r="16" spans="1:26" ht="30.75" customHeight="1">
      <c r="A16" s="259"/>
      <c r="B16" s="259"/>
      <c r="C16" s="68"/>
      <c r="D16" s="68"/>
      <c r="E16" s="68"/>
      <c r="F16" s="68"/>
      <c r="G16" s="68"/>
      <c r="H16" s="68"/>
      <c r="I16" s="68"/>
      <c r="J16" s="54">
        <f>'評②'!$K$38</f>
        <v>0</v>
      </c>
      <c r="K16" s="54">
        <f>'評②'!$K$39</f>
        <v>0</v>
      </c>
      <c r="L16" s="71"/>
      <c r="M16" s="82"/>
      <c r="N16" s="290"/>
      <c r="O16" s="291"/>
      <c r="Q16" s="15">
        <f t="shared" si="0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2"/>
        <v>0</v>
      </c>
      <c r="Y16" s="21">
        <f t="shared" si="3"/>
        <v>0</v>
      </c>
      <c r="Z16" s="23">
        <f t="shared" si="4"/>
        <v>0</v>
      </c>
    </row>
    <row r="17" spans="1:26" ht="34.5" customHeight="1">
      <c r="A17" s="285"/>
      <c r="B17" s="257">
        <f>'評③'!$J$6</f>
        <v>0</v>
      </c>
      <c r="C17" s="52">
        <f>'評③'!$I$10</f>
        <v>0</v>
      </c>
      <c r="D17" s="52">
        <f>'評③'!$I$14</f>
        <v>0</v>
      </c>
      <c r="E17" s="52">
        <f>'評③'!$I$18</f>
        <v>0</v>
      </c>
      <c r="F17" s="52">
        <f>'評③'!$I$22</f>
        <v>0</v>
      </c>
      <c r="G17" s="52">
        <f>'評③'!$I$26</f>
        <v>0</v>
      </c>
      <c r="H17" s="52">
        <f>'評③'!$I$30</f>
        <v>0</v>
      </c>
      <c r="I17" s="52">
        <f>'評③'!$I$34</f>
        <v>0</v>
      </c>
      <c r="J17" s="52">
        <f>'評③'!$I$38</f>
        <v>0</v>
      </c>
      <c r="K17" s="52">
        <f>'評③'!$I$39</f>
        <v>0</v>
      </c>
      <c r="L17" s="78">
        <f>'評③'!$B$45</f>
        <v>0</v>
      </c>
      <c r="M17" s="79">
        <f>'評③'!$B$46</f>
        <v>0</v>
      </c>
      <c r="N17" s="292">
        <f>'評③'!$B$47</f>
        <v>0</v>
      </c>
      <c r="O17" s="293"/>
      <c r="Q17" s="15">
        <f t="shared" si="0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2"/>
        <v>0</v>
      </c>
      <c r="Y17" s="21">
        <f t="shared" si="3"/>
        <v>0</v>
      </c>
      <c r="Z17" s="23">
        <f t="shared" si="4"/>
        <v>0</v>
      </c>
    </row>
    <row r="18" spans="1:26" ht="34.5" customHeight="1">
      <c r="A18" s="286"/>
      <c r="B18" s="258"/>
      <c r="C18" s="53">
        <f>'評③'!$J$10</f>
        <v>0</v>
      </c>
      <c r="D18" s="53">
        <f>'評③'!$J$14</f>
        <v>0</v>
      </c>
      <c r="E18" s="53">
        <f>'評③'!$J$18</f>
        <v>0</v>
      </c>
      <c r="F18" s="53">
        <f>'評③'!$J$22</f>
        <v>0</v>
      </c>
      <c r="G18" s="53">
        <f>'評③'!$J$26</f>
        <v>0</v>
      </c>
      <c r="H18" s="53">
        <f>'評③'!$J$30</f>
        <v>0</v>
      </c>
      <c r="I18" s="53">
        <f>'評③'!$J$34</f>
        <v>0</v>
      </c>
      <c r="J18" s="53">
        <f>'評③'!$J$38</f>
        <v>0</v>
      </c>
      <c r="K18" s="53">
        <f>'評③'!$J$39</f>
        <v>0</v>
      </c>
      <c r="L18" s="80">
        <f>'評③'!$H$45</f>
        <v>0</v>
      </c>
      <c r="M18" s="81">
        <f>'評③'!$H$46</f>
        <v>0</v>
      </c>
      <c r="N18" s="294">
        <f>'評③'!$H$47</f>
        <v>0</v>
      </c>
      <c r="O18" s="295"/>
      <c r="Q18" s="15">
        <f t="shared" si="0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2"/>
        <v>0</v>
      </c>
      <c r="Y18" s="21">
        <f t="shared" si="3"/>
        <v>0</v>
      </c>
      <c r="Z18" s="23">
        <f t="shared" si="4"/>
        <v>0</v>
      </c>
    </row>
    <row r="19" spans="1:26" ht="31.5" customHeight="1">
      <c r="A19" s="259"/>
      <c r="B19" s="259"/>
      <c r="C19" s="68"/>
      <c r="D19" s="68"/>
      <c r="E19" s="68"/>
      <c r="F19" s="68"/>
      <c r="G19" s="68"/>
      <c r="H19" s="68"/>
      <c r="I19" s="68"/>
      <c r="J19" s="54">
        <f>'評③'!$K$38</f>
        <v>0</v>
      </c>
      <c r="K19" s="54">
        <f>'評③'!$K$39</f>
        <v>0</v>
      </c>
      <c r="L19" s="71"/>
      <c r="M19" s="82"/>
      <c r="N19" s="290"/>
      <c r="O19" s="291"/>
      <c r="Q19" s="15">
        <f t="shared" si="0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2"/>
        <v>0</v>
      </c>
      <c r="Y19" s="21">
        <f t="shared" si="3"/>
        <v>0</v>
      </c>
      <c r="Z19" s="23">
        <f t="shared" si="4"/>
        <v>0</v>
      </c>
    </row>
    <row r="20" spans="1:26" ht="34.5" customHeight="1">
      <c r="A20" s="285"/>
      <c r="B20" s="257">
        <f>'評④'!$J$6</f>
        <v>0</v>
      </c>
      <c r="C20" s="52">
        <f>'評④'!$I$10</f>
        <v>0</v>
      </c>
      <c r="D20" s="52">
        <f>'評④'!$I$14</f>
        <v>0</v>
      </c>
      <c r="E20" s="52">
        <f>'評④'!$I$18</f>
        <v>0</v>
      </c>
      <c r="F20" s="52">
        <f>'評④'!$I$22</f>
        <v>0</v>
      </c>
      <c r="G20" s="52">
        <f>'評④'!$I$26</f>
        <v>0</v>
      </c>
      <c r="H20" s="52">
        <f>'評④'!$I$30</f>
        <v>0</v>
      </c>
      <c r="I20" s="52">
        <f>'評④'!$I$34</f>
        <v>0</v>
      </c>
      <c r="J20" s="52">
        <f>'評④'!$I$38</f>
        <v>0</v>
      </c>
      <c r="K20" s="52">
        <f>'評④'!$I$39</f>
        <v>0</v>
      </c>
      <c r="L20" s="78">
        <f>'評④'!$B$45</f>
        <v>0</v>
      </c>
      <c r="M20" s="79">
        <f>'評④'!$B$46</f>
        <v>0</v>
      </c>
      <c r="N20" s="292">
        <f>'評④'!$B$47</f>
        <v>0</v>
      </c>
      <c r="O20" s="293"/>
      <c r="Q20" s="15">
        <f t="shared" si="0"/>
        <v>0</v>
      </c>
      <c r="R20" s="15">
        <f t="shared" si="1"/>
        <v>0</v>
      </c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2"/>
        <v>0</v>
      </c>
      <c r="Y20" s="21">
        <f t="shared" si="3"/>
        <v>0</v>
      </c>
      <c r="Z20" s="23">
        <f t="shared" si="4"/>
        <v>0</v>
      </c>
    </row>
    <row r="21" spans="1:26" ht="34.5" customHeight="1">
      <c r="A21" s="286"/>
      <c r="B21" s="258"/>
      <c r="C21" s="53">
        <f>'評④'!$J$10</f>
        <v>0</v>
      </c>
      <c r="D21" s="53">
        <f>'評④'!$J$14</f>
        <v>0</v>
      </c>
      <c r="E21" s="53">
        <f>'評④'!$J$18</f>
        <v>0</v>
      </c>
      <c r="F21" s="53">
        <f>'評④'!$J$22</f>
        <v>0</v>
      </c>
      <c r="G21" s="53">
        <f>'評④'!$J$26</f>
        <v>0</v>
      </c>
      <c r="H21" s="53">
        <f>'評④'!$J$30</f>
        <v>0</v>
      </c>
      <c r="I21" s="53">
        <f>'評④'!$J$34</f>
        <v>0</v>
      </c>
      <c r="J21" s="53">
        <f>'評④'!$J$38</f>
        <v>0</v>
      </c>
      <c r="K21" s="53">
        <f>'評④'!$J$39</f>
        <v>0</v>
      </c>
      <c r="L21" s="80">
        <f>'評④'!$H$45</f>
        <v>0</v>
      </c>
      <c r="M21" s="81">
        <f>'評④'!$H$46</f>
        <v>0</v>
      </c>
      <c r="N21" s="294">
        <f>'評④'!$H$47</f>
        <v>0</v>
      </c>
      <c r="O21" s="295"/>
      <c r="Q21" s="15">
        <f t="shared" si="0"/>
        <v>0</v>
      </c>
      <c r="R21" s="15">
        <f t="shared" si="1"/>
        <v>0</v>
      </c>
      <c r="S21" s="15">
        <f t="shared" si="1"/>
        <v>0</v>
      </c>
      <c r="T21" s="15">
        <f t="shared" si="1"/>
        <v>0</v>
      </c>
      <c r="U21" s="15">
        <f t="shared" si="1"/>
        <v>0</v>
      </c>
      <c r="V21" s="15">
        <f t="shared" si="1"/>
        <v>0</v>
      </c>
      <c r="W21" s="15">
        <f t="shared" si="1"/>
        <v>0</v>
      </c>
      <c r="X21" s="15">
        <f t="shared" si="2"/>
        <v>0</v>
      </c>
      <c r="Y21" s="21">
        <f t="shared" si="3"/>
        <v>0</v>
      </c>
      <c r="Z21" s="23">
        <f t="shared" si="4"/>
        <v>0</v>
      </c>
    </row>
    <row r="22" spans="1:26" ht="30.75" customHeight="1">
      <c r="A22" s="259"/>
      <c r="B22" s="259"/>
      <c r="C22" s="68"/>
      <c r="D22" s="68"/>
      <c r="E22" s="68"/>
      <c r="F22" s="68"/>
      <c r="G22" s="68"/>
      <c r="H22" s="68"/>
      <c r="I22" s="68"/>
      <c r="J22" s="54">
        <f>'評④'!$K$38</f>
        <v>0</v>
      </c>
      <c r="K22" s="54">
        <f>'評④'!$K$39</f>
        <v>0</v>
      </c>
      <c r="L22" s="71"/>
      <c r="M22" s="82"/>
      <c r="N22" s="290"/>
      <c r="O22" s="291"/>
      <c r="Q22" s="15">
        <f t="shared" si="0"/>
        <v>0</v>
      </c>
      <c r="R22" s="15">
        <f t="shared" si="1"/>
        <v>0</v>
      </c>
      <c r="S22" s="15">
        <f t="shared" si="1"/>
        <v>0</v>
      </c>
      <c r="T22" s="15">
        <f t="shared" si="1"/>
        <v>0</v>
      </c>
      <c r="U22" s="15">
        <f t="shared" si="1"/>
        <v>0</v>
      </c>
      <c r="V22" s="15">
        <f t="shared" si="1"/>
        <v>0</v>
      </c>
      <c r="W22" s="15">
        <f t="shared" si="1"/>
        <v>0</v>
      </c>
      <c r="X22" s="15">
        <f t="shared" si="2"/>
        <v>0</v>
      </c>
      <c r="Y22" s="21">
        <f t="shared" si="3"/>
        <v>0</v>
      </c>
      <c r="Z22" s="23">
        <f t="shared" si="4"/>
        <v>0</v>
      </c>
    </row>
    <row r="23" spans="1:26" ht="34.5" customHeight="1">
      <c r="A23" s="285"/>
      <c r="B23" s="257">
        <f>'評⑤'!$J$6</f>
        <v>0</v>
      </c>
      <c r="C23" s="52">
        <f>'評⑤'!$I$10</f>
        <v>0</v>
      </c>
      <c r="D23" s="52">
        <f>'評⑤'!$I$14</f>
        <v>0</v>
      </c>
      <c r="E23" s="52">
        <f>'評⑤'!$I$18</f>
        <v>0</v>
      </c>
      <c r="F23" s="52">
        <f>'評⑤'!$I$22</f>
        <v>0</v>
      </c>
      <c r="G23" s="52">
        <f>'評⑤'!$I$26</f>
        <v>0</v>
      </c>
      <c r="H23" s="52">
        <f>'評⑤'!$I$30</f>
        <v>0</v>
      </c>
      <c r="I23" s="52">
        <f>'評⑤'!$I$34</f>
        <v>0</v>
      </c>
      <c r="J23" s="52">
        <f>'評⑤'!$I$38</f>
        <v>0</v>
      </c>
      <c r="K23" s="52">
        <f>'評⑤'!$I$39</f>
        <v>0</v>
      </c>
      <c r="L23" s="78">
        <f>'評⑤'!$B$45</f>
        <v>0</v>
      </c>
      <c r="M23" s="79">
        <f>'評⑤'!$B$46</f>
        <v>0</v>
      </c>
      <c r="N23" s="292">
        <f>'評⑤'!$B$47</f>
        <v>0</v>
      </c>
      <c r="O23" s="293"/>
      <c r="Q23" s="15">
        <f t="shared" si="0"/>
        <v>0</v>
      </c>
      <c r="R23" s="15">
        <f t="shared" si="1"/>
        <v>0</v>
      </c>
      <c r="S23" s="15">
        <f t="shared" si="1"/>
        <v>0</v>
      </c>
      <c r="T23" s="15">
        <f t="shared" si="1"/>
        <v>0</v>
      </c>
      <c r="U23" s="15">
        <f t="shared" si="1"/>
        <v>0</v>
      </c>
      <c r="V23" s="15">
        <f t="shared" si="1"/>
        <v>0</v>
      </c>
      <c r="W23" s="15">
        <f t="shared" si="1"/>
        <v>0</v>
      </c>
      <c r="X23" s="15">
        <f t="shared" si="2"/>
        <v>0</v>
      </c>
      <c r="Y23" s="21">
        <f t="shared" si="3"/>
        <v>0</v>
      </c>
      <c r="Z23" s="23">
        <f t="shared" si="4"/>
        <v>0</v>
      </c>
    </row>
    <row r="24" spans="1:26" ht="34.5" customHeight="1">
      <c r="A24" s="286"/>
      <c r="B24" s="258"/>
      <c r="C24" s="53">
        <f>'評⑤'!$J$10</f>
        <v>0</v>
      </c>
      <c r="D24" s="53">
        <f>'評⑤'!$J$14</f>
        <v>0</v>
      </c>
      <c r="E24" s="53">
        <f>'評⑤'!$J$18</f>
        <v>0</v>
      </c>
      <c r="F24" s="53">
        <f>'評⑤'!$J$22</f>
        <v>0</v>
      </c>
      <c r="G24" s="53">
        <f>'評⑤'!$J$26</f>
        <v>0</v>
      </c>
      <c r="H24" s="53">
        <f>'評⑤'!$J$30</f>
        <v>0</v>
      </c>
      <c r="I24" s="53">
        <f>'評⑤'!$J$34</f>
        <v>0</v>
      </c>
      <c r="J24" s="53">
        <f>'評⑤'!$J$38</f>
        <v>0</v>
      </c>
      <c r="K24" s="53">
        <f>'評⑤'!$J$39</f>
        <v>0</v>
      </c>
      <c r="L24" s="80">
        <f>'評⑤'!$H$45</f>
        <v>0</v>
      </c>
      <c r="M24" s="81">
        <f>'評⑤'!$H$46</f>
        <v>0</v>
      </c>
      <c r="N24" s="294">
        <f>'評⑤'!$H$47</f>
        <v>0</v>
      </c>
      <c r="O24" s="295"/>
      <c r="Q24" s="15">
        <f t="shared" si="0"/>
        <v>0</v>
      </c>
      <c r="R24" s="15">
        <f t="shared" si="1"/>
        <v>0</v>
      </c>
      <c r="S24" s="15">
        <f t="shared" si="1"/>
        <v>0</v>
      </c>
      <c r="T24" s="15">
        <f t="shared" si="1"/>
        <v>0</v>
      </c>
      <c r="U24" s="15">
        <f t="shared" si="1"/>
        <v>0</v>
      </c>
      <c r="V24" s="15">
        <f t="shared" si="1"/>
        <v>0</v>
      </c>
      <c r="W24" s="15">
        <f t="shared" si="1"/>
        <v>0</v>
      </c>
      <c r="X24" s="15">
        <f t="shared" si="2"/>
        <v>0</v>
      </c>
      <c r="Y24" s="21">
        <f t="shared" si="3"/>
        <v>0</v>
      </c>
      <c r="Z24" s="23">
        <f t="shared" si="4"/>
        <v>0</v>
      </c>
    </row>
    <row r="25" spans="1:26" ht="30.75" customHeight="1">
      <c r="A25" s="259"/>
      <c r="B25" s="259"/>
      <c r="C25" s="68"/>
      <c r="D25" s="68"/>
      <c r="E25" s="68"/>
      <c r="F25" s="68"/>
      <c r="G25" s="68"/>
      <c r="H25" s="68"/>
      <c r="I25" s="68"/>
      <c r="J25" s="54">
        <f>'評⑤'!$K$38</f>
        <v>0</v>
      </c>
      <c r="K25" s="54">
        <f>'評⑤'!$K$39</f>
        <v>0</v>
      </c>
      <c r="L25" s="71"/>
      <c r="M25" s="82"/>
      <c r="N25" s="290"/>
      <c r="O25" s="291"/>
      <c r="Q25" s="15">
        <f t="shared" si="0"/>
        <v>0</v>
      </c>
      <c r="R25" s="15">
        <f t="shared" si="1"/>
        <v>0</v>
      </c>
      <c r="S25" s="15">
        <f t="shared" si="1"/>
        <v>0</v>
      </c>
      <c r="T25" s="15">
        <f t="shared" si="1"/>
        <v>0</v>
      </c>
      <c r="U25" s="15">
        <f t="shared" si="1"/>
        <v>0</v>
      </c>
      <c r="V25" s="15">
        <f t="shared" si="1"/>
        <v>0</v>
      </c>
      <c r="W25" s="15">
        <f t="shared" si="1"/>
        <v>0</v>
      </c>
      <c r="X25" s="15">
        <f t="shared" si="2"/>
        <v>0</v>
      </c>
      <c r="Y25" s="21">
        <f t="shared" si="3"/>
        <v>0</v>
      </c>
      <c r="Z25" s="23">
        <f t="shared" si="4"/>
        <v>0</v>
      </c>
    </row>
    <row r="26" spans="1:26" ht="34.5" customHeight="1">
      <c r="A26" s="285"/>
      <c r="B26" s="257">
        <f>'評⑥'!$J$6</f>
        <v>0</v>
      </c>
      <c r="C26" s="52">
        <f>'評⑥'!$I$10</f>
        <v>0</v>
      </c>
      <c r="D26" s="52">
        <f>'評⑥'!$I$14</f>
        <v>0</v>
      </c>
      <c r="E26" s="52">
        <f>'評⑥'!$I$18</f>
        <v>0</v>
      </c>
      <c r="F26" s="52">
        <f>'評⑥'!$I$22</f>
        <v>0</v>
      </c>
      <c r="G26" s="52">
        <f>'評⑥'!$I$26</f>
        <v>0</v>
      </c>
      <c r="H26" s="52">
        <f>'評⑥'!$I$30</f>
        <v>0</v>
      </c>
      <c r="I26" s="52">
        <f>'評⑥'!$I$34</f>
        <v>0</v>
      </c>
      <c r="J26" s="52">
        <f>'評⑥'!$I$38</f>
        <v>0</v>
      </c>
      <c r="K26" s="52">
        <f>'評⑥'!$I$39</f>
        <v>0</v>
      </c>
      <c r="L26" s="78">
        <f>'評⑥'!$B$45</f>
        <v>0</v>
      </c>
      <c r="M26" s="79">
        <f>'評⑥'!$B$46</f>
        <v>0</v>
      </c>
      <c r="N26" s="292">
        <f>'評⑥'!$B$47</f>
        <v>0</v>
      </c>
      <c r="O26" s="293"/>
      <c r="Q26" s="15">
        <f aca="true" t="shared" si="5" ref="Q26:Q40">IF(C26="S",5,IF(C26="A",4,IF(C26="B",3,IF(C26="C",2,IF(C26="D",1,0)))))*(IF(R26+S26&gt;0,1,0)+IF(T26+U26&gt;0,1,0)+IF(V26+W26&gt;0,1,0))</f>
        <v>0</v>
      </c>
      <c r="R26" s="15">
        <f aca="true" t="shared" si="6" ref="R26:R40">IF(D26="S",5,IF(D26="A",4,IF(D26="B",3,IF(D26="C",2,IF(D26="D",1,0)))))</f>
        <v>0</v>
      </c>
      <c r="S26" s="15">
        <f aca="true" t="shared" si="7" ref="S26:S40">IF(E26="S",5,IF(E26="A",4,IF(E26="B",3,IF(E26="C",2,IF(E26="D",1,0)))))</f>
        <v>0</v>
      </c>
      <c r="T26" s="15">
        <f aca="true" t="shared" si="8" ref="T26:T40">IF(F26="S",5,IF(F26="A",4,IF(F26="B",3,IF(F26="C",2,IF(F26="D",1,0)))))</f>
        <v>0</v>
      </c>
      <c r="U26" s="15">
        <f aca="true" t="shared" si="9" ref="U26:U40">IF(G26="S",5,IF(G26="A",4,IF(G26="B",3,IF(G26="C",2,IF(G26="D",1,0)))))</f>
        <v>0</v>
      </c>
      <c r="V26" s="15">
        <f aca="true" t="shared" si="10" ref="V26:V40">IF(H26="S",5,IF(H26="A",4,IF(H26="B",3,IF(H26="C",2,IF(H26="D",1,0)))))</f>
        <v>0</v>
      </c>
      <c r="W26" s="15">
        <f aca="true" t="shared" si="11" ref="W26:W40">IF(I26="S",5,IF(I26="A",4,IF(I26="B",3,IF(I26="C",2,IF(I26="D",1,0)))))</f>
        <v>0</v>
      </c>
      <c r="X26" s="15">
        <f aca="true" t="shared" si="12" ref="X26:X40">SUM(Q26:W26)</f>
        <v>0</v>
      </c>
      <c r="Y26" s="21">
        <f aca="true" t="shared" si="13" ref="Y26:Y40">COUNTIF(R26:W26,"&gt;0")*5+(IF(R26+S26&gt;0,1,0)+IF(T26+U26&gt;0,1,0)+IF(V26+W26&gt;0,1,0))*5</f>
        <v>0</v>
      </c>
      <c r="Z26" s="23">
        <f aca="true" t="shared" si="14" ref="Z26:Z40">IF(Y26=0,0,X26/Y26)</f>
        <v>0</v>
      </c>
    </row>
    <row r="27" spans="1:26" ht="34.5" customHeight="1">
      <c r="A27" s="286"/>
      <c r="B27" s="258"/>
      <c r="C27" s="53">
        <f>'評⑥'!$J$10</f>
        <v>0</v>
      </c>
      <c r="D27" s="53">
        <f>'評⑥'!$J$14</f>
        <v>0</v>
      </c>
      <c r="E27" s="53">
        <f>'評⑥'!$J$18</f>
        <v>0</v>
      </c>
      <c r="F27" s="53">
        <f>'評⑥'!$J$22</f>
        <v>0</v>
      </c>
      <c r="G27" s="53">
        <f>'評⑥'!$J$26</f>
        <v>0</v>
      </c>
      <c r="H27" s="53">
        <f>'評⑥'!$J$30</f>
        <v>0</v>
      </c>
      <c r="I27" s="53">
        <f>'評⑥'!$J$34</f>
        <v>0</v>
      </c>
      <c r="J27" s="53">
        <f>'評⑥'!$J$38</f>
        <v>0</v>
      </c>
      <c r="K27" s="53">
        <f>'評⑥'!$J$39</f>
        <v>0</v>
      </c>
      <c r="L27" s="80">
        <f>'評⑥'!$H$45</f>
        <v>0</v>
      </c>
      <c r="M27" s="81">
        <f>'評⑥'!$H$46</f>
        <v>0</v>
      </c>
      <c r="N27" s="294">
        <f>'評⑥'!$H$47</f>
        <v>0</v>
      </c>
      <c r="O27" s="295"/>
      <c r="Q27" s="15">
        <f t="shared" si="5"/>
        <v>0</v>
      </c>
      <c r="R27" s="15">
        <f t="shared" si="6"/>
        <v>0</v>
      </c>
      <c r="S27" s="15">
        <f t="shared" si="7"/>
        <v>0</v>
      </c>
      <c r="T27" s="15">
        <f t="shared" si="8"/>
        <v>0</v>
      </c>
      <c r="U27" s="15">
        <f t="shared" si="9"/>
        <v>0</v>
      </c>
      <c r="V27" s="15">
        <f t="shared" si="10"/>
        <v>0</v>
      </c>
      <c r="W27" s="15">
        <f t="shared" si="11"/>
        <v>0</v>
      </c>
      <c r="X27" s="15">
        <f t="shared" si="12"/>
        <v>0</v>
      </c>
      <c r="Y27" s="21">
        <f t="shared" si="13"/>
        <v>0</v>
      </c>
      <c r="Z27" s="23">
        <f t="shared" si="14"/>
        <v>0</v>
      </c>
    </row>
    <row r="28" spans="1:26" ht="30.75" customHeight="1">
      <c r="A28" s="259"/>
      <c r="B28" s="259"/>
      <c r="C28" s="68"/>
      <c r="D28" s="68"/>
      <c r="E28" s="68"/>
      <c r="F28" s="68"/>
      <c r="G28" s="68"/>
      <c r="H28" s="68"/>
      <c r="I28" s="68"/>
      <c r="J28" s="54">
        <f>'評⑥'!$K$38</f>
        <v>0</v>
      </c>
      <c r="K28" s="54">
        <f>'評⑥'!$K$39</f>
        <v>0</v>
      </c>
      <c r="L28" s="71"/>
      <c r="M28" s="82"/>
      <c r="N28" s="290"/>
      <c r="O28" s="291"/>
      <c r="Q28" s="15">
        <f t="shared" si="5"/>
        <v>0</v>
      </c>
      <c r="R28" s="15">
        <f t="shared" si="6"/>
        <v>0</v>
      </c>
      <c r="S28" s="15">
        <f t="shared" si="7"/>
        <v>0</v>
      </c>
      <c r="T28" s="15">
        <f t="shared" si="8"/>
        <v>0</v>
      </c>
      <c r="U28" s="15">
        <f t="shared" si="9"/>
        <v>0</v>
      </c>
      <c r="V28" s="15">
        <f t="shared" si="10"/>
        <v>0</v>
      </c>
      <c r="W28" s="15">
        <f t="shared" si="11"/>
        <v>0</v>
      </c>
      <c r="X28" s="15">
        <f t="shared" si="12"/>
        <v>0</v>
      </c>
      <c r="Y28" s="21">
        <f t="shared" si="13"/>
        <v>0</v>
      </c>
      <c r="Z28" s="23">
        <f t="shared" si="14"/>
        <v>0</v>
      </c>
    </row>
    <row r="29" spans="1:26" ht="34.5" customHeight="1">
      <c r="A29" s="285"/>
      <c r="B29" s="257">
        <f>'評⑦'!$J$6</f>
        <v>0</v>
      </c>
      <c r="C29" s="52">
        <f>'評⑦'!$I$10</f>
        <v>0</v>
      </c>
      <c r="D29" s="52">
        <f>'評⑦'!$I$14</f>
        <v>0</v>
      </c>
      <c r="E29" s="52">
        <f>'評⑦'!$I$18</f>
        <v>0</v>
      </c>
      <c r="F29" s="52">
        <f>'評⑦'!$I$22</f>
        <v>0</v>
      </c>
      <c r="G29" s="52">
        <f>'評⑦'!$I$26</f>
        <v>0</v>
      </c>
      <c r="H29" s="52">
        <f>'評⑦'!$I$30</f>
        <v>0</v>
      </c>
      <c r="I29" s="52">
        <f>'評⑦'!$I$34</f>
        <v>0</v>
      </c>
      <c r="J29" s="52">
        <f>'評⑦'!$I$38</f>
        <v>0</v>
      </c>
      <c r="K29" s="52">
        <f>'評⑦'!$I$39</f>
        <v>0</v>
      </c>
      <c r="L29" s="78">
        <f>'評⑦'!$B$45</f>
        <v>0</v>
      </c>
      <c r="M29" s="79">
        <f>'評⑦'!$B$46</f>
        <v>0</v>
      </c>
      <c r="N29" s="292">
        <f>'評⑦'!$B$47</f>
        <v>0</v>
      </c>
      <c r="O29" s="293"/>
      <c r="Q29" s="15">
        <f t="shared" si="5"/>
        <v>0</v>
      </c>
      <c r="R29" s="15">
        <f t="shared" si="6"/>
        <v>0</v>
      </c>
      <c r="S29" s="15">
        <f t="shared" si="7"/>
        <v>0</v>
      </c>
      <c r="T29" s="15">
        <f t="shared" si="8"/>
        <v>0</v>
      </c>
      <c r="U29" s="15">
        <f t="shared" si="9"/>
        <v>0</v>
      </c>
      <c r="V29" s="15">
        <f t="shared" si="10"/>
        <v>0</v>
      </c>
      <c r="W29" s="15">
        <f t="shared" si="11"/>
        <v>0</v>
      </c>
      <c r="X29" s="15">
        <f t="shared" si="12"/>
        <v>0</v>
      </c>
      <c r="Y29" s="21">
        <f t="shared" si="13"/>
        <v>0</v>
      </c>
      <c r="Z29" s="23">
        <f t="shared" si="14"/>
        <v>0</v>
      </c>
    </row>
    <row r="30" spans="1:26" ht="34.5" customHeight="1">
      <c r="A30" s="286"/>
      <c r="B30" s="258"/>
      <c r="C30" s="53">
        <f>'評⑦'!$J$10</f>
        <v>0</v>
      </c>
      <c r="D30" s="53">
        <f>'評⑦'!$J$14</f>
        <v>0</v>
      </c>
      <c r="E30" s="53">
        <f>'評⑦'!$J$18</f>
        <v>0</v>
      </c>
      <c r="F30" s="53">
        <f>'評⑦'!$J$22</f>
        <v>0</v>
      </c>
      <c r="G30" s="53">
        <f>'評⑦'!$J$26</f>
        <v>0</v>
      </c>
      <c r="H30" s="53">
        <f>'評⑦'!$J$30</f>
        <v>0</v>
      </c>
      <c r="I30" s="53">
        <f>'評⑦'!$J$34</f>
        <v>0</v>
      </c>
      <c r="J30" s="53">
        <f>'評⑦'!$J$38</f>
        <v>0</v>
      </c>
      <c r="K30" s="53">
        <f>'評⑦'!$J$39</f>
        <v>0</v>
      </c>
      <c r="L30" s="80">
        <f>'評⑦'!$H$45</f>
        <v>0</v>
      </c>
      <c r="M30" s="81">
        <f>'評⑦'!$H$46</f>
        <v>0</v>
      </c>
      <c r="N30" s="294">
        <f>'評⑦'!$H$47</f>
        <v>0</v>
      </c>
      <c r="O30" s="295"/>
      <c r="Q30" s="15">
        <f t="shared" si="5"/>
        <v>0</v>
      </c>
      <c r="R30" s="15">
        <f t="shared" si="6"/>
        <v>0</v>
      </c>
      <c r="S30" s="15">
        <f t="shared" si="7"/>
        <v>0</v>
      </c>
      <c r="T30" s="15">
        <f t="shared" si="8"/>
        <v>0</v>
      </c>
      <c r="U30" s="15">
        <f t="shared" si="9"/>
        <v>0</v>
      </c>
      <c r="V30" s="15">
        <f t="shared" si="10"/>
        <v>0</v>
      </c>
      <c r="W30" s="15">
        <f t="shared" si="11"/>
        <v>0</v>
      </c>
      <c r="X30" s="15">
        <f t="shared" si="12"/>
        <v>0</v>
      </c>
      <c r="Y30" s="21">
        <f t="shared" si="13"/>
        <v>0</v>
      </c>
      <c r="Z30" s="23">
        <f t="shared" si="14"/>
        <v>0</v>
      </c>
    </row>
    <row r="31" spans="1:26" ht="30.75" customHeight="1">
      <c r="A31" s="259"/>
      <c r="B31" s="259"/>
      <c r="C31" s="68"/>
      <c r="D31" s="68"/>
      <c r="E31" s="68"/>
      <c r="F31" s="68"/>
      <c r="G31" s="68"/>
      <c r="H31" s="68"/>
      <c r="I31" s="68"/>
      <c r="J31" s="54">
        <f>'評⑦'!$K$38</f>
        <v>0</v>
      </c>
      <c r="K31" s="54">
        <f>'評⑦'!$K$39</f>
        <v>0</v>
      </c>
      <c r="L31" s="71"/>
      <c r="M31" s="82"/>
      <c r="N31" s="290"/>
      <c r="O31" s="291"/>
      <c r="Q31" s="15">
        <f t="shared" si="5"/>
        <v>0</v>
      </c>
      <c r="R31" s="15">
        <f t="shared" si="6"/>
        <v>0</v>
      </c>
      <c r="S31" s="15">
        <f t="shared" si="7"/>
        <v>0</v>
      </c>
      <c r="T31" s="15">
        <f t="shared" si="8"/>
        <v>0</v>
      </c>
      <c r="U31" s="15">
        <f t="shared" si="9"/>
        <v>0</v>
      </c>
      <c r="V31" s="15">
        <f t="shared" si="10"/>
        <v>0</v>
      </c>
      <c r="W31" s="15">
        <f t="shared" si="11"/>
        <v>0</v>
      </c>
      <c r="X31" s="15">
        <f t="shared" si="12"/>
        <v>0</v>
      </c>
      <c r="Y31" s="21">
        <f t="shared" si="13"/>
        <v>0</v>
      </c>
      <c r="Z31" s="23">
        <f t="shared" si="14"/>
        <v>0</v>
      </c>
    </row>
    <row r="32" spans="1:26" ht="34.5" customHeight="1">
      <c r="A32" s="285"/>
      <c r="B32" s="257">
        <f>'評⑧'!$J$6</f>
        <v>0</v>
      </c>
      <c r="C32" s="52">
        <f>'評⑧'!$I$10</f>
        <v>0</v>
      </c>
      <c r="D32" s="52">
        <f>'評⑧'!$I$14</f>
        <v>0</v>
      </c>
      <c r="E32" s="52">
        <f>'評⑧'!$I$18</f>
        <v>0</v>
      </c>
      <c r="F32" s="52">
        <f>'評⑧'!$I$22</f>
        <v>0</v>
      </c>
      <c r="G32" s="52">
        <f>'評⑧'!$I$26</f>
        <v>0</v>
      </c>
      <c r="H32" s="52">
        <f>'評⑧'!$I$30</f>
        <v>0</v>
      </c>
      <c r="I32" s="52">
        <f>'評⑧'!$I$34</f>
        <v>0</v>
      </c>
      <c r="J32" s="52">
        <f>'評⑧'!$I$38</f>
        <v>0</v>
      </c>
      <c r="K32" s="52">
        <f>'評⑧'!$I$39</f>
        <v>0</v>
      </c>
      <c r="L32" s="78">
        <f>'評⑧'!$B$45</f>
        <v>0</v>
      </c>
      <c r="M32" s="79">
        <f>'評⑧'!$B$46</f>
        <v>0</v>
      </c>
      <c r="N32" s="292">
        <f>'評⑧'!$B$47</f>
        <v>0</v>
      </c>
      <c r="O32" s="293"/>
      <c r="Q32" s="15">
        <f t="shared" si="5"/>
        <v>0</v>
      </c>
      <c r="R32" s="15">
        <f t="shared" si="6"/>
        <v>0</v>
      </c>
      <c r="S32" s="15">
        <f t="shared" si="7"/>
        <v>0</v>
      </c>
      <c r="T32" s="15">
        <f t="shared" si="8"/>
        <v>0</v>
      </c>
      <c r="U32" s="15">
        <f t="shared" si="9"/>
        <v>0</v>
      </c>
      <c r="V32" s="15">
        <f t="shared" si="10"/>
        <v>0</v>
      </c>
      <c r="W32" s="15">
        <f t="shared" si="11"/>
        <v>0</v>
      </c>
      <c r="X32" s="15">
        <f t="shared" si="12"/>
        <v>0</v>
      </c>
      <c r="Y32" s="21">
        <f t="shared" si="13"/>
        <v>0</v>
      </c>
      <c r="Z32" s="23">
        <f t="shared" si="14"/>
        <v>0</v>
      </c>
    </row>
    <row r="33" spans="1:26" ht="34.5" customHeight="1">
      <c r="A33" s="286"/>
      <c r="B33" s="258"/>
      <c r="C33" s="53">
        <f>'評⑧'!$J$10</f>
        <v>0</v>
      </c>
      <c r="D33" s="53">
        <f>'評⑧'!$J$14</f>
        <v>0</v>
      </c>
      <c r="E33" s="53">
        <f>'評⑧'!$J$18</f>
        <v>0</v>
      </c>
      <c r="F33" s="53">
        <f>'評⑧'!$J$22</f>
        <v>0</v>
      </c>
      <c r="G33" s="53">
        <f>'評⑧'!$J$26</f>
        <v>0</v>
      </c>
      <c r="H33" s="53">
        <f>'評⑧'!$J$30</f>
        <v>0</v>
      </c>
      <c r="I33" s="53">
        <f>'評⑧'!$J$34</f>
        <v>0</v>
      </c>
      <c r="J33" s="53">
        <f>'評⑧'!$J$38</f>
        <v>0</v>
      </c>
      <c r="K33" s="53">
        <f>'評⑧'!$J$39</f>
        <v>0</v>
      </c>
      <c r="L33" s="80">
        <f>'評⑧'!$H$45</f>
        <v>0</v>
      </c>
      <c r="M33" s="81">
        <f>'評⑧'!$H$46</f>
        <v>0</v>
      </c>
      <c r="N33" s="294">
        <f>'評⑧'!$H$47</f>
        <v>0</v>
      </c>
      <c r="O33" s="295"/>
      <c r="Q33" s="15">
        <f t="shared" si="5"/>
        <v>0</v>
      </c>
      <c r="R33" s="15">
        <f t="shared" si="6"/>
        <v>0</v>
      </c>
      <c r="S33" s="15">
        <f t="shared" si="7"/>
        <v>0</v>
      </c>
      <c r="T33" s="15">
        <f t="shared" si="8"/>
        <v>0</v>
      </c>
      <c r="U33" s="15">
        <f t="shared" si="9"/>
        <v>0</v>
      </c>
      <c r="V33" s="15">
        <f t="shared" si="10"/>
        <v>0</v>
      </c>
      <c r="W33" s="15">
        <f t="shared" si="11"/>
        <v>0</v>
      </c>
      <c r="X33" s="15">
        <f t="shared" si="12"/>
        <v>0</v>
      </c>
      <c r="Y33" s="21">
        <f t="shared" si="13"/>
        <v>0</v>
      </c>
      <c r="Z33" s="23">
        <f t="shared" si="14"/>
        <v>0</v>
      </c>
    </row>
    <row r="34" spans="1:26" ht="31.5" customHeight="1">
      <c r="A34" s="259"/>
      <c r="B34" s="259"/>
      <c r="C34" s="68"/>
      <c r="D34" s="68"/>
      <c r="E34" s="68"/>
      <c r="F34" s="68"/>
      <c r="G34" s="68"/>
      <c r="H34" s="68"/>
      <c r="I34" s="68"/>
      <c r="J34" s="54">
        <f>'評⑧'!$K$38</f>
        <v>0</v>
      </c>
      <c r="K34" s="54">
        <f>'評⑧'!$K$39</f>
        <v>0</v>
      </c>
      <c r="L34" s="71"/>
      <c r="M34" s="82"/>
      <c r="N34" s="290"/>
      <c r="O34" s="291"/>
      <c r="Q34" s="15">
        <f t="shared" si="5"/>
        <v>0</v>
      </c>
      <c r="R34" s="15">
        <f t="shared" si="6"/>
        <v>0</v>
      </c>
      <c r="S34" s="15">
        <f t="shared" si="7"/>
        <v>0</v>
      </c>
      <c r="T34" s="15">
        <f t="shared" si="8"/>
        <v>0</v>
      </c>
      <c r="U34" s="15">
        <f t="shared" si="9"/>
        <v>0</v>
      </c>
      <c r="V34" s="15">
        <f t="shared" si="10"/>
        <v>0</v>
      </c>
      <c r="W34" s="15">
        <f t="shared" si="11"/>
        <v>0</v>
      </c>
      <c r="X34" s="15">
        <f t="shared" si="12"/>
        <v>0</v>
      </c>
      <c r="Y34" s="21">
        <f t="shared" si="13"/>
        <v>0</v>
      </c>
      <c r="Z34" s="23">
        <f t="shared" si="14"/>
        <v>0</v>
      </c>
    </row>
    <row r="35" spans="1:26" ht="34.5" customHeight="1">
      <c r="A35" s="285"/>
      <c r="B35" s="257">
        <f>'評⑨'!$J$6</f>
        <v>0</v>
      </c>
      <c r="C35" s="52">
        <f>'評⑨'!$I$10</f>
        <v>0</v>
      </c>
      <c r="D35" s="52">
        <f>'評⑨'!$I$14</f>
        <v>0</v>
      </c>
      <c r="E35" s="52">
        <f>'評⑨'!$I$18</f>
        <v>0</v>
      </c>
      <c r="F35" s="52">
        <f>'評⑨'!$I$22</f>
        <v>0</v>
      </c>
      <c r="G35" s="52">
        <f>'評⑨'!$I$26</f>
        <v>0</v>
      </c>
      <c r="H35" s="52">
        <f>'評⑨'!$I$30</f>
        <v>0</v>
      </c>
      <c r="I35" s="52">
        <f>'評⑨'!$I$34</f>
        <v>0</v>
      </c>
      <c r="J35" s="52">
        <f>'評⑨'!$I$38</f>
        <v>0</v>
      </c>
      <c r="K35" s="52">
        <f>'評⑨'!$I$39</f>
        <v>0</v>
      </c>
      <c r="L35" s="78">
        <f>'評⑨'!$B$45</f>
        <v>0</v>
      </c>
      <c r="M35" s="79">
        <f>'評⑨'!$B$46</f>
        <v>0</v>
      </c>
      <c r="N35" s="292">
        <f>'評⑨'!$B$47</f>
        <v>0</v>
      </c>
      <c r="O35" s="293"/>
      <c r="Q35" s="15">
        <f t="shared" si="5"/>
        <v>0</v>
      </c>
      <c r="R35" s="15">
        <f t="shared" si="6"/>
        <v>0</v>
      </c>
      <c r="S35" s="15">
        <f t="shared" si="7"/>
        <v>0</v>
      </c>
      <c r="T35" s="15">
        <f t="shared" si="8"/>
        <v>0</v>
      </c>
      <c r="U35" s="15">
        <f t="shared" si="9"/>
        <v>0</v>
      </c>
      <c r="V35" s="15">
        <f t="shared" si="10"/>
        <v>0</v>
      </c>
      <c r="W35" s="15">
        <f t="shared" si="11"/>
        <v>0</v>
      </c>
      <c r="X35" s="15">
        <f t="shared" si="12"/>
        <v>0</v>
      </c>
      <c r="Y35" s="21">
        <f t="shared" si="13"/>
        <v>0</v>
      </c>
      <c r="Z35" s="23">
        <f t="shared" si="14"/>
        <v>0</v>
      </c>
    </row>
    <row r="36" spans="1:26" ht="34.5" customHeight="1">
      <c r="A36" s="286"/>
      <c r="B36" s="258"/>
      <c r="C36" s="53">
        <f>'評⑨'!$J$10</f>
        <v>0</v>
      </c>
      <c r="D36" s="53">
        <f>'評⑨'!$J$14</f>
        <v>0</v>
      </c>
      <c r="E36" s="53">
        <f>'評⑨'!$J$18</f>
        <v>0</v>
      </c>
      <c r="F36" s="53">
        <f>'評⑨'!$J$22</f>
        <v>0</v>
      </c>
      <c r="G36" s="53">
        <f>'評⑨'!$J$26</f>
        <v>0</v>
      </c>
      <c r="H36" s="53">
        <f>'評⑨'!$J$30</f>
        <v>0</v>
      </c>
      <c r="I36" s="53">
        <f>'評⑨'!$J$34</f>
        <v>0</v>
      </c>
      <c r="J36" s="53">
        <f>'評⑨'!$J$38</f>
        <v>0</v>
      </c>
      <c r="K36" s="53">
        <f>'評⑨'!$J$39</f>
        <v>0</v>
      </c>
      <c r="L36" s="80">
        <f>'評⑨'!$H$45</f>
        <v>0</v>
      </c>
      <c r="M36" s="81">
        <f>'評⑨'!$H$46</f>
        <v>0</v>
      </c>
      <c r="N36" s="294">
        <f>'評⑨'!$H$47</f>
        <v>0</v>
      </c>
      <c r="O36" s="295"/>
      <c r="Q36" s="15">
        <f t="shared" si="5"/>
        <v>0</v>
      </c>
      <c r="R36" s="15">
        <f t="shared" si="6"/>
        <v>0</v>
      </c>
      <c r="S36" s="15">
        <f t="shared" si="7"/>
        <v>0</v>
      </c>
      <c r="T36" s="15">
        <f t="shared" si="8"/>
        <v>0</v>
      </c>
      <c r="U36" s="15">
        <f t="shared" si="9"/>
        <v>0</v>
      </c>
      <c r="V36" s="15">
        <f t="shared" si="10"/>
        <v>0</v>
      </c>
      <c r="W36" s="15">
        <f t="shared" si="11"/>
        <v>0</v>
      </c>
      <c r="X36" s="15">
        <f t="shared" si="12"/>
        <v>0</v>
      </c>
      <c r="Y36" s="21">
        <f t="shared" si="13"/>
        <v>0</v>
      </c>
      <c r="Z36" s="23">
        <f t="shared" si="14"/>
        <v>0</v>
      </c>
    </row>
    <row r="37" spans="1:26" ht="30.75" customHeight="1">
      <c r="A37" s="259"/>
      <c r="B37" s="259"/>
      <c r="C37" s="68"/>
      <c r="D37" s="68"/>
      <c r="E37" s="68"/>
      <c r="F37" s="68"/>
      <c r="G37" s="68"/>
      <c r="H37" s="68"/>
      <c r="I37" s="68"/>
      <c r="J37" s="54">
        <f>'評⑨'!$K$38</f>
        <v>0</v>
      </c>
      <c r="K37" s="54">
        <f>'評⑨'!$K$39</f>
        <v>0</v>
      </c>
      <c r="L37" s="71"/>
      <c r="M37" s="82"/>
      <c r="N37" s="290"/>
      <c r="O37" s="291"/>
      <c r="Q37" s="15">
        <f t="shared" si="5"/>
        <v>0</v>
      </c>
      <c r="R37" s="15">
        <f t="shared" si="6"/>
        <v>0</v>
      </c>
      <c r="S37" s="15">
        <f t="shared" si="7"/>
        <v>0</v>
      </c>
      <c r="T37" s="15">
        <f t="shared" si="8"/>
        <v>0</v>
      </c>
      <c r="U37" s="15">
        <f t="shared" si="9"/>
        <v>0</v>
      </c>
      <c r="V37" s="15">
        <f t="shared" si="10"/>
        <v>0</v>
      </c>
      <c r="W37" s="15">
        <f t="shared" si="11"/>
        <v>0</v>
      </c>
      <c r="X37" s="15">
        <f t="shared" si="12"/>
        <v>0</v>
      </c>
      <c r="Y37" s="21">
        <f t="shared" si="13"/>
        <v>0</v>
      </c>
      <c r="Z37" s="23">
        <f t="shared" si="14"/>
        <v>0</v>
      </c>
    </row>
    <row r="38" spans="1:26" ht="34.5" customHeight="1">
      <c r="A38" s="285"/>
      <c r="B38" s="257">
        <f>'評⑩'!$J$6</f>
        <v>0</v>
      </c>
      <c r="C38" s="52">
        <f>'評⑩'!$I$10</f>
        <v>0</v>
      </c>
      <c r="D38" s="52">
        <f>'評⑩'!$I$14</f>
        <v>0</v>
      </c>
      <c r="E38" s="52">
        <f>'評⑩'!$I$18</f>
        <v>0</v>
      </c>
      <c r="F38" s="52">
        <f>'評⑩'!$I$22</f>
        <v>0</v>
      </c>
      <c r="G38" s="52">
        <f>'評⑩'!$I$26</f>
        <v>0</v>
      </c>
      <c r="H38" s="52">
        <f>'評⑩'!$I$30</f>
        <v>0</v>
      </c>
      <c r="I38" s="52">
        <f>'評⑩'!$I$34</f>
        <v>0</v>
      </c>
      <c r="J38" s="52">
        <f>'評⑩'!$I$38</f>
        <v>0</v>
      </c>
      <c r="K38" s="52">
        <f>'評⑩'!$I$39</f>
        <v>0</v>
      </c>
      <c r="L38" s="78">
        <f>'評⑩'!$B$45</f>
        <v>0</v>
      </c>
      <c r="M38" s="79">
        <f>'評⑩'!$B$46</f>
        <v>0</v>
      </c>
      <c r="N38" s="292">
        <f>'評⑩'!$B$47</f>
        <v>0</v>
      </c>
      <c r="O38" s="293"/>
      <c r="Q38" s="15">
        <f t="shared" si="5"/>
        <v>0</v>
      </c>
      <c r="R38" s="15">
        <f t="shared" si="6"/>
        <v>0</v>
      </c>
      <c r="S38" s="15">
        <f t="shared" si="7"/>
        <v>0</v>
      </c>
      <c r="T38" s="15">
        <f t="shared" si="8"/>
        <v>0</v>
      </c>
      <c r="U38" s="15">
        <f t="shared" si="9"/>
        <v>0</v>
      </c>
      <c r="V38" s="15">
        <f t="shared" si="10"/>
        <v>0</v>
      </c>
      <c r="W38" s="15">
        <f t="shared" si="11"/>
        <v>0</v>
      </c>
      <c r="X38" s="15">
        <f t="shared" si="12"/>
        <v>0</v>
      </c>
      <c r="Y38" s="21">
        <f t="shared" si="13"/>
        <v>0</v>
      </c>
      <c r="Z38" s="23">
        <f t="shared" si="14"/>
        <v>0</v>
      </c>
    </row>
    <row r="39" spans="1:26" ht="34.5" customHeight="1">
      <c r="A39" s="286"/>
      <c r="B39" s="258"/>
      <c r="C39" s="53">
        <f>'評⑩'!$J$10</f>
        <v>0</v>
      </c>
      <c r="D39" s="53">
        <f>'評⑩'!$J$14</f>
        <v>0</v>
      </c>
      <c r="E39" s="53">
        <f>'評⑩'!$J$18</f>
        <v>0</v>
      </c>
      <c r="F39" s="53">
        <f>'評⑩'!$J$22</f>
        <v>0</v>
      </c>
      <c r="G39" s="53">
        <f>'評⑩'!$J$26</f>
        <v>0</v>
      </c>
      <c r="H39" s="53">
        <f>'評⑩'!$J$30</f>
        <v>0</v>
      </c>
      <c r="I39" s="53">
        <f>'評⑩'!$J$34</f>
        <v>0</v>
      </c>
      <c r="J39" s="53">
        <f>'評⑩'!$J$38</f>
        <v>0</v>
      </c>
      <c r="K39" s="53">
        <f>'評⑩'!$J$39</f>
        <v>0</v>
      </c>
      <c r="L39" s="80">
        <f>'評⑩'!$H$45</f>
        <v>0</v>
      </c>
      <c r="M39" s="81">
        <f>'評⑩'!$H$46</f>
        <v>0</v>
      </c>
      <c r="N39" s="294">
        <f>'評⑩'!$H$47</f>
        <v>0</v>
      </c>
      <c r="O39" s="295"/>
      <c r="Q39" s="15">
        <f t="shared" si="5"/>
        <v>0</v>
      </c>
      <c r="R39" s="15">
        <f t="shared" si="6"/>
        <v>0</v>
      </c>
      <c r="S39" s="15">
        <f t="shared" si="7"/>
        <v>0</v>
      </c>
      <c r="T39" s="15">
        <f t="shared" si="8"/>
        <v>0</v>
      </c>
      <c r="U39" s="15">
        <f t="shared" si="9"/>
        <v>0</v>
      </c>
      <c r="V39" s="15">
        <f t="shared" si="10"/>
        <v>0</v>
      </c>
      <c r="W39" s="15">
        <f t="shared" si="11"/>
        <v>0</v>
      </c>
      <c r="X39" s="15">
        <f t="shared" si="12"/>
        <v>0</v>
      </c>
      <c r="Y39" s="21">
        <f t="shared" si="13"/>
        <v>0</v>
      </c>
      <c r="Z39" s="23">
        <f t="shared" si="14"/>
        <v>0</v>
      </c>
    </row>
    <row r="40" spans="1:26" ht="30.75" customHeight="1">
      <c r="A40" s="259"/>
      <c r="B40" s="259"/>
      <c r="C40" s="68"/>
      <c r="D40" s="68"/>
      <c r="E40" s="68"/>
      <c r="F40" s="68"/>
      <c r="G40" s="68"/>
      <c r="H40" s="68"/>
      <c r="I40" s="68"/>
      <c r="J40" s="54">
        <f>'評⑩'!$K$38</f>
        <v>0</v>
      </c>
      <c r="K40" s="54">
        <f>'評⑩'!$K$39</f>
        <v>0</v>
      </c>
      <c r="L40" s="71"/>
      <c r="M40" s="82"/>
      <c r="N40" s="290"/>
      <c r="O40" s="291"/>
      <c r="Q40" s="15">
        <f t="shared" si="5"/>
        <v>0</v>
      </c>
      <c r="R40" s="15">
        <f t="shared" si="6"/>
        <v>0</v>
      </c>
      <c r="S40" s="15">
        <f t="shared" si="7"/>
        <v>0</v>
      </c>
      <c r="T40" s="15">
        <f t="shared" si="8"/>
        <v>0</v>
      </c>
      <c r="U40" s="15">
        <f t="shared" si="9"/>
        <v>0</v>
      </c>
      <c r="V40" s="15">
        <f t="shared" si="10"/>
        <v>0</v>
      </c>
      <c r="W40" s="15">
        <f t="shared" si="11"/>
        <v>0</v>
      </c>
      <c r="X40" s="15">
        <f t="shared" si="12"/>
        <v>0</v>
      </c>
      <c r="Y40" s="21">
        <f t="shared" si="13"/>
        <v>0</v>
      </c>
      <c r="Z40" s="23">
        <f t="shared" si="14"/>
        <v>0</v>
      </c>
    </row>
  </sheetData>
  <sheetProtection selectLockedCells="1" selectUnlockedCells="1"/>
  <mergeCells count="68">
    <mergeCell ref="A38:A40"/>
    <mergeCell ref="B38:B40"/>
    <mergeCell ref="N38:O38"/>
    <mergeCell ref="N39:O39"/>
    <mergeCell ref="N40:O40"/>
    <mergeCell ref="A32:A34"/>
    <mergeCell ref="B32:B34"/>
    <mergeCell ref="N32:O32"/>
    <mergeCell ref="N33:O33"/>
    <mergeCell ref="N34:O34"/>
    <mergeCell ref="A35:A37"/>
    <mergeCell ref="B35:B37"/>
    <mergeCell ref="N35:O35"/>
    <mergeCell ref="N36:O36"/>
    <mergeCell ref="N37:O37"/>
    <mergeCell ref="A26:A28"/>
    <mergeCell ref="B26:B28"/>
    <mergeCell ref="N26:O26"/>
    <mergeCell ref="N27:O27"/>
    <mergeCell ref="N28:O28"/>
    <mergeCell ref="A29:A31"/>
    <mergeCell ref="B29:B31"/>
    <mergeCell ref="N29:O29"/>
    <mergeCell ref="N30:O30"/>
    <mergeCell ref="N31:O31"/>
    <mergeCell ref="A20:A22"/>
    <mergeCell ref="B20:B22"/>
    <mergeCell ref="N20:O20"/>
    <mergeCell ref="N21:O21"/>
    <mergeCell ref="N22:O22"/>
    <mergeCell ref="A23:A25"/>
    <mergeCell ref="B23:B25"/>
    <mergeCell ref="N23:O23"/>
    <mergeCell ref="N24:O24"/>
    <mergeCell ref="N25:O25"/>
    <mergeCell ref="A14:A16"/>
    <mergeCell ref="B14:B16"/>
    <mergeCell ref="N14:O14"/>
    <mergeCell ref="N15:O15"/>
    <mergeCell ref="N16:O16"/>
    <mergeCell ref="A17:A19"/>
    <mergeCell ref="B17:B19"/>
    <mergeCell ref="N17:O17"/>
    <mergeCell ref="N18:O18"/>
    <mergeCell ref="N19:O19"/>
    <mergeCell ref="N8:O10"/>
    <mergeCell ref="A11:A13"/>
    <mergeCell ref="B11:B13"/>
    <mergeCell ref="N11:O11"/>
    <mergeCell ref="N12:O12"/>
    <mergeCell ref="N13:O13"/>
    <mergeCell ref="A7:A10"/>
    <mergeCell ref="B7:B10"/>
    <mergeCell ref="C7:O7"/>
    <mergeCell ref="C8:C9"/>
    <mergeCell ref="D8:E9"/>
    <mergeCell ref="F8:G9"/>
    <mergeCell ref="H8:I9"/>
    <mergeCell ref="J8:K9"/>
    <mergeCell ref="L8:L10"/>
    <mergeCell ref="M8:M10"/>
    <mergeCell ref="A1:H1"/>
    <mergeCell ref="J1:M2"/>
    <mergeCell ref="I3:K3"/>
    <mergeCell ref="C4:E4"/>
    <mergeCell ref="N4:O4"/>
    <mergeCell ref="B5:E5"/>
    <mergeCell ref="N5:O5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37">
      <selection activeCell="J39" sqref="J38:J3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201" t="s">
        <v>50</v>
      </c>
      <c r="K2" s="201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39"/>
      <c r="K5" s="140"/>
    </row>
    <row r="6" spans="1:11" s="1" customFormat="1" ht="20.25" customHeight="1" thickBot="1">
      <c r="A6" s="170"/>
      <c r="B6" s="171"/>
      <c r="C6" s="16" t="s">
        <v>14</v>
      </c>
      <c r="D6" s="18"/>
      <c r="E6" s="3"/>
      <c r="F6" s="174"/>
      <c r="G6" s="175"/>
      <c r="H6" s="176"/>
      <c r="I6" s="60" t="s">
        <v>38</v>
      </c>
      <c r="J6" s="139"/>
      <c r="K6" s="140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141" t="s">
        <v>4</v>
      </c>
      <c r="J8" s="183" t="s">
        <v>10</v>
      </c>
      <c r="K8" s="205" t="s">
        <v>20</v>
      </c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142"/>
      <c r="J9" s="184"/>
      <c r="K9" s="206"/>
    </row>
    <row r="10" spans="1:11" s="9" customFormat="1" ht="12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121"/>
      <c r="J10" s="124"/>
      <c r="K10" s="118"/>
    </row>
    <row r="11" spans="1:11" s="9" customFormat="1" ht="12" customHeight="1">
      <c r="A11" s="189"/>
      <c r="B11" s="190"/>
      <c r="C11" s="190"/>
      <c r="D11" s="191"/>
      <c r="E11" s="103"/>
      <c r="F11" s="104"/>
      <c r="G11" s="104"/>
      <c r="H11" s="105"/>
      <c r="I11" s="122"/>
      <c r="J11" s="103"/>
      <c r="K11" s="119"/>
    </row>
    <row r="12" spans="1:11" s="9" customFormat="1" ht="12" customHeight="1">
      <c r="A12" s="189"/>
      <c r="B12" s="190"/>
      <c r="C12" s="190"/>
      <c r="D12" s="191"/>
      <c r="E12" s="103"/>
      <c r="F12" s="104"/>
      <c r="G12" s="104"/>
      <c r="H12" s="105"/>
      <c r="I12" s="122"/>
      <c r="J12" s="103"/>
      <c r="K12" s="119"/>
    </row>
    <row r="13" spans="1:11" s="9" customFormat="1" ht="12" customHeight="1" thickBot="1">
      <c r="A13" s="192"/>
      <c r="B13" s="193"/>
      <c r="C13" s="193"/>
      <c r="D13" s="194"/>
      <c r="E13" s="131"/>
      <c r="F13" s="114"/>
      <c r="G13" s="114"/>
      <c r="H13" s="115"/>
      <c r="I13" s="130"/>
      <c r="J13" s="131"/>
      <c r="K13" s="132"/>
    </row>
    <row r="14" spans="1:11" ht="12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121"/>
      <c r="J14" s="124"/>
      <c r="K14" s="146"/>
    </row>
    <row r="15" spans="1:11" ht="12" customHeight="1">
      <c r="A15" s="153"/>
      <c r="B15" s="158"/>
      <c r="C15" s="159"/>
      <c r="D15" s="160"/>
      <c r="E15" s="103"/>
      <c r="F15" s="104"/>
      <c r="G15" s="104"/>
      <c r="H15" s="105"/>
      <c r="I15" s="122"/>
      <c r="J15" s="103"/>
      <c r="K15" s="119"/>
    </row>
    <row r="16" spans="1:11" ht="12" customHeight="1">
      <c r="A16" s="153"/>
      <c r="B16" s="158"/>
      <c r="C16" s="159"/>
      <c r="D16" s="160"/>
      <c r="E16" s="103"/>
      <c r="F16" s="104"/>
      <c r="G16" s="104"/>
      <c r="H16" s="105"/>
      <c r="I16" s="122"/>
      <c r="J16" s="103"/>
      <c r="K16" s="119"/>
    </row>
    <row r="17" spans="1:11" ht="12" customHeight="1">
      <c r="A17" s="153"/>
      <c r="B17" s="158"/>
      <c r="C17" s="159"/>
      <c r="D17" s="160"/>
      <c r="E17" s="106"/>
      <c r="F17" s="107"/>
      <c r="G17" s="107"/>
      <c r="H17" s="108"/>
      <c r="I17" s="122"/>
      <c r="J17" s="106"/>
      <c r="K17" s="119"/>
    </row>
    <row r="18" spans="1:11" ht="12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296"/>
      <c r="J18" s="297"/>
      <c r="K18" s="202"/>
    </row>
    <row r="19" spans="1:11" ht="12" customHeight="1">
      <c r="A19" s="153"/>
      <c r="B19" s="158"/>
      <c r="C19" s="159"/>
      <c r="D19" s="160"/>
      <c r="E19" s="112"/>
      <c r="F19" s="104"/>
      <c r="G19" s="104"/>
      <c r="H19" s="105"/>
      <c r="I19" s="122"/>
      <c r="J19" s="298"/>
      <c r="K19" s="203"/>
    </row>
    <row r="20" spans="1:11" ht="12" customHeight="1">
      <c r="A20" s="153"/>
      <c r="B20" s="158"/>
      <c r="C20" s="159"/>
      <c r="D20" s="160"/>
      <c r="E20" s="112"/>
      <c r="F20" s="104"/>
      <c r="G20" s="104"/>
      <c r="H20" s="105"/>
      <c r="I20" s="122"/>
      <c r="J20" s="298"/>
      <c r="K20" s="203"/>
    </row>
    <row r="21" spans="1:11" ht="12" customHeight="1" thickBot="1">
      <c r="A21" s="185"/>
      <c r="B21" s="161"/>
      <c r="C21" s="162"/>
      <c r="D21" s="163"/>
      <c r="E21" s="113"/>
      <c r="F21" s="114"/>
      <c r="G21" s="114"/>
      <c r="H21" s="115"/>
      <c r="I21" s="130"/>
      <c r="J21" s="299"/>
      <c r="K21" s="204"/>
    </row>
    <row r="22" spans="1:11" ht="12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121"/>
      <c r="J22" s="300"/>
      <c r="K22" s="146"/>
    </row>
    <row r="23" spans="1:11" ht="12" customHeight="1">
      <c r="A23" s="153"/>
      <c r="B23" s="158"/>
      <c r="C23" s="159"/>
      <c r="D23" s="160"/>
      <c r="E23" s="103"/>
      <c r="F23" s="104"/>
      <c r="G23" s="104"/>
      <c r="H23" s="105"/>
      <c r="I23" s="147"/>
      <c r="J23" s="301"/>
      <c r="K23" s="119"/>
    </row>
    <row r="24" spans="1:11" ht="12" customHeight="1">
      <c r="A24" s="153"/>
      <c r="B24" s="158"/>
      <c r="C24" s="159"/>
      <c r="D24" s="160"/>
      <c r="E24" s="103"/>
      <c r="F24" s="104"/>
      <c r="G24" s="104"/>
      <c r="H24" s="105"/>
      <c r="I24" s="147"/>
      <c r="J24" s="301"/>
      <c r="K24" s="119"/>
    </row>
    <row r="25" spans="1:11" ht="12" customHeight="1">
      <c r="A25" s="153"/>
      <c r="B25" s="158"/>
      <c r="C25" s="159"/>
      <c r="D25" s="160"/>
      <c r="E25" s="106"/>
      <c r="F25" s="107"/>
      <c r="G25" s="107"/>
      <c r="H25" s="108"/>
      <c r="I25" s="148"/>
      <c r="J25" s="302"/>
      <c r="K25" s="151"/>
    </row>
    <row r="26" spans="1:11" ht="12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296"/>
      <c r="J26" s="304"/>
      <c r="K26" s="202"/>
    </row>
    <row r="27" spans="1:11" ht="12" customHeight="1">
      <c r="A27" s="153"/>
      <c r="B27" s="158"/>
      <c r="C27" s="159"/>
      <c r="D27" s="160"/>
      <c r="E27" s="112"/>
      <c r="F27" s="104"/>
      <c r="G27" s="104"/>
      <c r="H27" s="105"/>
      <c r="I27" s="147"/>
      <c r="J27" s="305"/>
      <c r="K27" s="203"/>
    </row>
    <row r="28" spans="1:11" ht="12" customHeight="1">
      <c r="A28" s="153"/>
      <c r="B28" s="158"/>
      <c r="C28" s="159"/>
      <c r="D28" s="160"/>
      <c r="E28" s="112"/>
      <c r="F28" s="104"/>
      <c r="G28" s="104"/>
      <c r="H28" s="105"/>
      <c r="I28" s="147"/>
      <c r="J28" s="305"/>
      <c r="K28" s="203"/>
    </row>
    <row r="29" spans="1:11" ht="12" customHeight="1" thickBot="1">
      <c r="A29" s="153"/>
      <c r="B29" s="158"/>
      <c r="C29" s="159"/>
      <c r="D29" s="160"/>
      <c r="E29" s="113"/>
      <c r="F29" s="114"/>
      <c r="G29" s="114"/>
      <c r="H29" s="115"/>
      <c r="I29" s="303"/>
      <c r="J29" s="306"/>
      <c r="K29" s="204"/>
    </row>
    <row r="30" spans="1:11" ht="12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121"/>
      <c r="J30" s="300"/>
      <c r="K30" s="118"/>
    </row>
    <row r="31" spans="1:11" ht="12" customHeight="1">
      <c r="A31" s="153"/>
      <c r="B31" s="158"/>
      <c r="C31" s="159"/>
      <c r="D31" s="160"/>
      <c r="E31" s="103"/>
      <c r="F31" s="104"/>
      <c r="G31" s="104"/>
      <c r="H31" s="105"/>
      <c r="I31" s="122"/>
      <c r="J31" s="307"/>
      <c r="K31" s="119"/>
    </row>
    <row r="32" spans="1:11" ht="12" customHeight="1">
      <c r="A32" s="153"/>
      <c r="B32" s="158"/>
      <c r="C32" s="159"/>
      <c r="D32" s="160"/>
      <c r="E32" s="103"/>
      <c r="F32" s="104"/>
      <c r="G32" s="104"/>
      <c r="H32" s="105"/>
      <c r="I32" s="122"/>
      <c r="J32" s="307"/>
      <c r="K32" s="119"/>
    </row>
    <row r="33" spans="1:11" ht="12" customHeight="1">
      <c r="A33" s="153"/>
      <c r="B33" s="158"/>
      <c r="C33" s="159"/>
      <c r="D33" s="160"/>
      <c r="E33" s="106"/>
      <c r="F33" s="107"/>
      <c r="G33" s="107"/>
      <c r="H33" s="108"/>
      <c r="I33" s="123"/>
      <c r="J33" s="308"/>
      <c r="K33" s="120"/>
    </row>
    <row r="34" spans="1:11" ht="12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296"/>
      <c r="J34" s="304"/>
      <c r="K34" s="202"/>
    </row>
    <row r="35" spans="1:11" ht="12" customHeight="1">
      <c r="A35" s="153"/>
      <c r="B35" s="158"/>
      <c r="C35" s="159"/>
      <c r="D35" s="160"/>
      <c r="E35" s="112"/>
      <c r="F35" s="104"/>
      <c r="G35" s="104"/>
      <c r="H35" s="105"/>
      <c r="I35" s="122"/>
      <c r="J35" s="298"/>
      <c r="K35" s="203"/>
    </row>
    <row r="36" spans="1:11" ht="12" customHeight="1">
      <c r="A36" s="153"/>
      <c r="B36" s="158"/>
      <c r="C36" s="159"/>
      <c r="D36" s="160"/>
      <c r="E36" s="112"/>
      <c r="F36" s="104"/>
      <c r="G36" s="104"/>
      <c r="H36" s="105"/>
      <c r="I36" s="122"/>
      <c r="J36" s="298"/>
      <c r="K36" s="203"/>
    </row>
    <row r="37" spans="1:11" ht="12" customHeight="1" thickBot="1">
      <c r="A37" s="154"/>
      <c r="B37" s="161"/>
      <c r="C37" s="162"/>
      <c r="D37" s="163"/>
      <c r="E37" s="113"/>
      <c r="F37" s="114"/>
      <c r="G37" s="114"/>
      <c r="H37" s="115"/>
      <c r="I37" s="130"/>
      <c r="J37" s="299"/>
      <c r="K37" s="204"/>
    </row>
    <row r="38" spans="1:11" ht="42" customHeight="1" thickBot="1">
      <c r="A38" s="125"/>
      <c r="B38" s="126"/>
      <c r="C38" s="126"/>
      <c r="D38" s="126"/>
      <c r="E38" s="133" t="s">
        <v>23</v>
      </c>
      <c r="F38" s="134"/>
      <c r="G38" s="135"/>
      <c r="H38" s="136"/>
      <c r="I38" s="76"/>
      <c r="J38" s="43"/>
      <c r="K38" s="77"/>
    </row>
    <row r="39" spans="1:11" ht="42" customHeight="1" thickBot="1">
      <c r="A39" s="125"/>
      <c r="B39" s="126"/>
      <c r="C39" s="126"/>
      <c r="D39" s="126"/>
      <c r="E39" s="133" t="s">
        <v>24</v>
      </c>
      <c r="F39" s="134"/>
      <c r="G39" s="135"/>
      <c r="H39" s="136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27" t="s">
        <v>28</v>
      </c>
      <c r="B41" s="128"/>
      <c r="C41" s="128"/>
      <c r="D41" s="128"/>
    </row>
    <row r="42" spans="1:17" s="13" customFormat="1" ht="18.75" customHeight="1">
      <c r="A42" s="17"/>
      <c r="B42" s="83" t="s">
        <v>25</v>
      </c>
      <c r="C42" s="84"/>
      <c r="D42" s="84"/>
      <c r="E42" s="84"/>
      <c r="F42" s="85"/>
      <c r="G42" s="85"/>
      <c r="H42" s="83" t="s">
        <v>26</v>
      </c>
      <c r="I42" s="84"/>
      <c r="J42" s="84"/>
      <c r="K42" s="86"/>
      <c r="N42" s="116"/>
      <c r="O42" s="117"/>
      <c r="P42" s="117"/>
      <c r="Q42" s="117"/>
    </row>
    <row r="43" spans="1:15" s="13" customFormat="1" ht="25.5" customHeight="1">
      <c r="A43" s="47" t="s">
        <v>29</v>
      </c>
      <c r="B43" s="87"/>
      <c r="C43" s="317"/>
      <c r="D43" s="317"/>
      <c r="E43" s="317"/>
      <c r="F43" s="317"/>
      <c r="G43" s="318"/>
      <c r="H43" s="319"/>
      <c r="I43" s="317"/>
      <c r="J43" s="317"/>
      <c r="K43" s="320"/>
      <c r="O43" s="14"/>
    </row>
    <row r="44" spans="1:11" s="13" customFormat="1" ht="25.5" customHeight="1">
      <c r="A44" s="47" t="s">
        <v>30</v>
      </c>
      <c r="B44" s="87"/>
      <c r="C44" s="317"/>
      <c r="D44" s="317"/>
      <c r="E44" s="317"/>
      <c r="F44" s="317"/>
      <c r="G44" s="318"/>
      <c r="H44" s="319"/>
      <c r="I44" s="317"/>
      <c r="J44" s="317"/>
      <c r="K44" s="320"/>
    </row>
    <row r="45" spans="1:11" s="13" customFormat="1" ht="63" customHeight="1">
      <c r="A45" s="47" t="s">
        <v>16</v>
      </c>
      <c r="B45" s="90"/>
      <c r="C45" s="310"/>
      <c r="D45" s="310"/>
      <c r="E45" s="310"/>
      <c r="F45" s="310"/>
      <c r="G45" s="312"/>
      <c r="H45" s="309"/>
      <c r="I45" s="310"/>
      <c r="J45" s="310"/>
      <c r="K45" s="311"/>
    </row>
    <row r="46" spans="1:11" s="13" customFormat="1" ht="63" customHeight="1">
      <c r="A46" s="48" t="s">
        <v>17</v>
      </c>
      <c r="B46" s="90"/>
      <c r="C46" s="310"/>
      <c r="D46" s="310"/>
      <c r="E46" s="310"/>
      <c r="F46" s="310"/>
      <c r="G46" s="312"/>
      <c r="H46" s="309"/>
      <c r="I46" s="310"/>
      <c r="J46" s="310"/>
      <c r="K46" s="311"/>
    </row>
    <row r="47" spans="1:11" s="13" customFormat="1" ht="63" customHeight="1" thickBot="1">
      <c r="A47" s="49" t="s">
        <v>31</v>
      </c>
      <c r="B47" s="95"/>
      <c r="C47" s="313"/>
      <c r="D47" s="313"/>
      <c r="E47" s="313"/>
      <c r="F47" s="313"/>
      <c r="G47" s="314"/>
      <c r="H47" s="315"/>
      <c r="I47" s="313"/>
      <c r="J47" s="313"/>
      <c r="K47" s="316"/>
    </row>
    <row r="48" spans="4:11" s="13" customFormat="1" ht="14.25" customHeight="1">
      <c r="D48" s="14"/>
      <c r="E48" s="14"/>
      <c r="F48" s="14"/>
      <c r="G48" s="14"/>
      <c r="H48" s="14"/>
      <c r="I48" s="129"/>
      <c r="J48" s="129"/>
      <c r="K48" s="12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4">
      <selection activeCell="N20" sqref="N20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201" t="s">
        <v>50</v>
      </c>
      <c r="K2" s="201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39">
        <f>'評①'!$J$5</f>
        <v>0</v>
      </c>
      <c r="K5" s="140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39"/>
      <c r="K6" s="140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141" t="s">
        <v>4</v>
      </c>
      <c r="J8" s="183" t="s">
        <v>10</v>
      </c>
      <c r="K8" s="205" t="s">
        <v>20</v>
      </c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142"/>
      <c r="J9" s="184"/>
      <c r="K9" s="206"/>
    </row>
    <row r="10" spans="1:11" s="9" customFormat="1" ht="12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121"/>
      <c r="J10" s="124"/>
      <c r="K10" s="118"/>
    </row>
    <row r="11" spans="1:11" s="9" customFormat="1" ht="12" customHeight="1">
      <c r="A11" s="189"/>
      <c r="B11" s="190"/>
      <c r="C11" s="190"/>
      <c r="D11" s="191"/>
      <c r="E11" s="103"/>
      <c r="F11" s="104"/>
      <c r="G11" s="104"/>
      <c r="H11" s="105"/>
      <c r="I11" s="122"/>
      <c r="J11" s="103"/>
      <c r="K11" s="119"/>
    </row>
    <row r="12" spans="1:11" s="9" customFormat="1" ht="12" customHeight="1">
      <c r="A12" s="189"/>
      <c r="B12" s="190"/>
      <c r="C12" s="190"/>
      <c r="D12" s="191"/>
      <c r="E12" s="103"/>
      <c r="F12" s="104"/>
      <c r="G12" s="104"/>
      <c r="H12" s="105"/>
      <c r="I12" s="122"/>
      <c r="J12" s="103"/>
      <c r="K12" s="119"/>
    </row>
    <row r="13" spans="1:11" s="9" customFormat="1" ht="12" customHeight="1" thickBot="1">
      <c r="A13" s="192"/>
      <c r="B13" s="193"/>
      <c r="C13" s="193"/>
      <c r="D13" s="194"/>
      <c r="E13" s="131"/>
      <c r="F13" s="114"/>
      <c r="G13" s="114"/>
      <c r="H13" s="115"/>
      <c r="I13" s="130"/>
      <c r="J13" s="131"/>
      <c r="K13" s="132"/>
    </row>
    <row r="14" spans="1:11" ht="12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121"/>
      <c r="J14" s="124"/>
      <c r="K14" s="146"/>
    </row>
    <row r="15" spans="1:11" ht="12" customHeight="1">
      <c r="A15" s="153"/>
      <c r="B15" s="158"/>
      <c r="C15" s="159"/>
      <c r="D15" s="160"/>
      <c r="E15" s="103"/>
      <c r="F15" s="104"/>
      <c r="G15" s="104"/>
      <c r="H15" s="105"/>
      <c r="I15" s="122"/>
      <c r="J15" s="103"/>
      <c r="K15" s="119"/>
    </row>
    <row r="16" spans="1:11" ht="12" customHeight="1">
      <c r="A16" s="153"/>
      <c r="B16" s="158"/>
      <c r="C16" s="159"/>
      <c r="D16" s="160"/>
      <c r="E16" s="103"/>
      <c r="F16" s="104"/>
      <c r="G16" s="104"/>
      <c r="H16" s="105"/>
      <c r="I16" s="122"/>
      <c r="J16" s="103"/>
      <c r="K16" s="119"/>
    </row>
    <row r="17" spans="1:11" ht="12" customHeight="1">
      <c r="A17" s="153"/>
      <c r="B17" s="158"/>
      <c r="C17" s="159"/>
      <c r="D17" s="160"/>
      <c r="E17" s="106"/>
      <c r="F17" s="107"/>
      <c r="G17" s="107"/>
      <c r="H17" s="108"/>
      <c r="I17" s="122"/>
      <c r="J17" s="106"/>
      <c r="K17" s="119"/>
    </row>
    <row r="18" spans="1:11" ht="12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296"/>
      <c r="J18" s="297"/>
      <c r="K18" s="202"/>
    </row>
    <row r="19" spans="1:11" ht="12" customHeight="1">
      <c r="A19" s="153"/>
      <c r="B19" s="158"/>
      <c r="C19" s="159"/>
      <c r="D19" s="160"/>
      <c r="E19" s="112"/>
      <c r="F19" s="104"/>
      <c r="G19" s="104"/>
      <c r="H19" s="105"/>
      <c r="I19" s="122"/>
      <c r="J19" s="298"/>
      <c r="K19" s="203"/>
    </row>
    <row r="20" spans="1:11" ht="12" customHeight="1">
      <c r="A20" s="153"/>
      <c r="B20" s="158"/>
      <c r="C20" s="159"/>
      <c r="D20" s="160"/>
      <c r="E20" s="112"/>
      <c r="F20" s="104"/>
      <c r="G20" s="104"/>
      <c r="H20" s="105"/>
      <c r="I20" s="122"/>
      <c r="J20" s="298"/>
      <c r="K20" s="203"/>
    </row>
    <row r="21" spans="1:11" ht="12" customHeight="1" thickBot="1">
      <c r="A21" s="185"/>
      <c r="B21" s="161"/>
      <c r="C21" s="162"/>
      <c r="D21" s="163"/>
      <c r="E21" s="113"/>
      <c r="F21" s="114"/>
      <c r="G21" s="114"/>
      <c r="H21" s="115"/>
      <c r="I21" s="130"/>
      <c r="J21" s="299"/>
      <c r="K21" s="204"/>
    </row>
    <row r="22" spans="1:11" ht="12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121"/>
      <c r="J22" s="300"/>
      <c r="K22" s="146"/>
    </row>
    <row r="23" spans="1:11" ht="12" customHeight="1">
      <c r="A23" s="153"/>
      <c r="B23" s="158"/>
      <c r="C23" s="159"/>
      <c r="D23" s="160"/>
      <c r="E23" s="103"/>
      <c r="F23" s="104"/>
      <c r="G23" s="104"/>
      <c r="H23" s="105"/>
      <c r="I23" s="147"/>
      <c r="J23" s="301"/>
      <c r="K23" s="119"/>
    </row>
    <row r="24" spans="1:11" ht="12" customHeight="1">
      <c r="A24" s="153"/>
      <c r="B24" s="158"/>
      <c r="C24" s="159"/>
      <c r="D24" s="160"/>
      <c r="E24" s="103"/>
      <c r="F24" s="104"/>
      <c r="G24" s="104"/>
      <c r="H24" s="105"/>
      <c r="I24" s="147"/>
      <c r="J24" s="301"/>
      <c r="K24" s="119"/>
    </row>
    <row r="25" spans="1:11" ht="12" customHeight="1">
      <c r="A25" s="153"/>
      <c r="B25" s="158"/>
      <c r="C25" s="159"/>
      <c r="D25" s="160"/>
      <c r="E25" s="106"/>
      <c r="F25" s="107"/>
      <c r="G25" s="107"/>
      <c r="H25" s="108"/>
      <c r="I25" s="148"/>
      <c r="J25" s="302"/>
      <c r="K25" s="151"/>
    </row>
    <row r="26" spans="1:11" ht="12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296"/>
      <c r="J26" s="304"/>
      <c r="K26" s="202"/>
    </row>
    <row r="27" spans="1:11" ht="12" customHeight="1">
      <c r="A27" s="153"/>
      <c r="B27" s="158"/>
      <c r="C27" s="159"/>
      <c r="D27" s="160"/>
      <c r="E27" s="112"/>
      <c r="F27" s="104"/>
      <c r="G27" s="104"/>
      <c r="H27" s="105"/>
      <c r="I27" s="147"/>
      <c r="J27" s="305"/>
      <c r="K27" s="203"/>
    </row>
    <row r="28" spans="1:11" ht="12" customHeight="1">
      <c r="A28" s="153"/>
      <c r="B28" s="158"/>
      <c r="C28" s="159"/>
      <c r="D28" s="160"/>
      <c r="E28" s="112"/>
      <c r="F28" s="104"/>
      <c r="G28" s="104"/>
      <c r="H28" s="105"/>
      <c r="I28" s="147"/>
      <c r="J28" s="305"/>
      <c r="K28" s="203"/>
    </row>
    <row r="29" spans="1:11" ht="12" customHeight="1" thickBot="1">
      <c r="A29" s="153"/>
      <c r="B29" s="158"/>
      <c r="C29" s="159"/>
      <c r="D29" s="160"/>
      <c r="E29" s="113"/>
      <c r="F29" s="114"/>
      <c r="G29" s="114"/>
      <c r="H29" s="115"/>
      <c r="I29" s="303"/>
      <c r="J29" s="306"/>
      <c r="K29" s="204"/>
    </row>
    <row r="30" spans="1:11" ht="12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121"/>
      <c r="J30" s="300"/>
      <c r="K30" s="118"/>
    </row>
    <row r="31" spans="1:11" ht="12" customHeight="1">
      <c r="A31" s="153"/>
      <c r="B31" s="158"/>
      <c r="C31" s="159"/>
      <c r="D31" s="160"/>
      <c r="E31" s="103"/>
      <c r="F31" s="104"/>
      <c r="G31" s="104"/>
      <c r="H31" s="105"/>
      <c r="I31" s="122"/>
      <c r="J31" s="307"/>
      <c r="K31" s="119"/>
    </row>
    <row r="32" spans="1:11" ht="12" customHeight="1">
      <c r="A32" s="153"/>
      <c r="B32" s="158"/>
      <c r="C32" s="159"/>
      <c r="D32" s="160"/>
      <c r="E32" s="103"/>
      <c r="F32" s="104"/>
      <c r="G32" s="104"/>
      <c r="H32" s="105"/>
      <c r="I32" s="122"/>
      <c r="J32" s="307"/>
      <c r="K32" s="119"/>
    </row>
    <row r="33" spans="1:11" ht="12" customHeight="1">
      <c r="A33" s="153"/>
      <c r="B33" s="158"/>
      <c r="C33" s="159"/>
      <c r="D33" s="160"/>
      <c r="E33" s="106"/>
      <c r="F33" s="107"/>
      <c r="G33" s="107"/>
      <c r="H33" s="108"/>
      <c r="I33" s="123"/>
      <c r="J33" s="308"/>
      <c r="K33" s="120"/>
    </row>
    <row r="34" spans="1:11" ht="12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296"/>
      <c r="J34" s="304"/>
      <c r="K34" s="202"/>
    </row>
    <row r="35" spans="1:11" ht="12" customHeight="1">
      <c r="A35" s="153"/>
      <c r="B35" s="158"/>
      <c r="C35" s="159"/>
      <c r="D35" s="160"/>
      <c r="E35" s="112"/>
      <c r="F35" s="104"/>
      <c r="G35" s="104"/>
      <c r="H35" s="105"/>
      <c r="I35" s="122"/>
      <c r="J35" s="298"/>
      <c r="K35" s="203"/>
    </row>
    <row r="36" spans="1:11" ht="12" customHeight="1">
      <c r="A36" s="153"/>
      <c r="B36" s="158"/>
      <c r="C36" s="159"/>
      <c r="D36" s="160"/>
      <c r="E36" s="112"/>
      <c r="F36" s="104"/>
      <c r="G36" s="104"/>
      <c r="H36" s="105"/>
      <c r="I36" s="122"/>
      <c r="J36" s="298"/>
      <c r="K36" s="203"/>
    </row>
    <row r="37" spans="1:11" ht="12" customHeight="1" thickBot="1">
      <c r="A37" s="154"/>
      <c r="B37" s="161"/>
      <c r="C37" s="162"/>
      <c r="D37" s="163"/>
      <c r="E37" s="113"/>
      <c r="F37" s="114"/>
      <c r="G37" s="114"/>
      <c r="H37" s="115"/>
      <c r="I37" s="130"/>
      <c r="J37" s="299"/>
      <c r="K37" s="204"/>
    </row>
    <row r="38" spans="1:11" ht="42" customHeight="1" thickBot="1">
      <c r="A38" s="125"/>
      <c r="B38" s="126"/>
      <c r="C38" s="126"/>
      <c r="D38" s="126"/>
      <c r="E38" s="133" t="s">
        <v>23</v>
      </c>
      <c r="F38" s="134"/>
      <c r="G38" s="135"/>
      <c r="H38" s="136"/>
      <c r="I38" s="76"/>
      <c r="J38" s="43"/>
      <c r="K38" s="77"/>
    </row>
    <row r="39" spans="1:11" ht="42" customHeight="1" thickBot="1">
      <c r="A39" s="125"/>
      <c r="B39" s="126"/>
      <c r="C39" s="126"/>
      <c r="D39" s="126"/>
      <c r="E39" s="133" t="s">
        <v>24</v>
      </c>
      <c r="F39" s="134"/>
      <c r="G39" s="135"/>
      <c r="H39" s="136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27" t="s">
        <v>28</v>
      </c>
      <c r="B41" s="128"/>
      <c r="C41" s="128"/>
      <c r="D41" s="128"/>
    </row>
    <row r="42" spans="1:17" s="13" customFormat="1" ht="18.75" customHeight="1">
      <c r="A42" s="17"/>
      <c r="B42" s="83" t="s">
        <v>25</v>
      </c>
      <c r="C42" s="84"/>
      <c r="D42" s="84"/>
      <c r="E42" s="84"/>
      <c r="F42" s="85"/>
      <c r="G42" s="85"/>
      <c r="H42" s="83" t="s">
        <v>26</v>
      </c>
      <c r="I42" s="84"/>
      <c r="J42" s="84"/>
      <c r="K42" s="86"/>
      <c r="N42" s="116"/>
      <c r="O42" s="117"/>
      <c r="P42" s="117"/>
      <c r="Q42" s="117"/>
    </row>
    <row r="43" spans="1:15" s="13" customFormat="1" ht="25.5" customHeight="1">
      <c r="A43" s="47" t="s">
        <v>29</v>
      </c>
      <c r="B43" s="87">
        <f>'評①'!$B$43</f>
        <v>0</v>
      </c>
      <c r="C43" s="317"/>
      <c r="D43" s="317"/>
      <c r="E43" s="317"/>
      <c r="F43" s="317"/>
      <c r="G43" s="318"/>
      <c r="H43" s="319">
        <f>'評①'!$H$43</f>
        <v>0</v>
      </c>
      <c r="I43" s="317"/>
      <c r="J43" s="317"/>
      <c r="K43" s="320"/>
      <c r="O43" s="14"/>
    </row>
    <row r="44" spans="1:11" s="13" customFormat="1" ht="25.5" customHeight="1">
      <c r="A44" s="47" t="s">
        <v>30</v>
      </c>
      <c r="B44" s="87">
        <f>'評①'!$B$44</f>
        <v>0</v>
      </c>
      <c r="C44" s="317"/>
      <c r="D44" s="317"/>
      <c r="E44" s="317"/>
      <c r="F44" s="317"/>
      <c r="G44" s="318"/>
      <c r="H44" s="319">
        <f>'評①'!$H$44</f>
        <v>0</v>
      </c>
      <c r="I44" s="317"/>
      <c r="J44" s="317"/>
      <c r="K44" s="320"/>
    </row>
    <row r="45" spans="1:11" s="13" customFormat="1" ht="63" customHeight="1">
      <c r="A45" s="47" t="s">
        <v>16</v>
      </c>
      <c r="B45" s="90"/>
      <c r="C45" s="310"/>
      <c r="D45" s="310"/>
      <c r="E45" s="310"/>
      <c r="F45" s="310"/>
      <c r="G45" s="312"/>
      <c r="H45" s="309"/>
      <c r="I45" s="310"/>
      <c r="J45" s="310"/>
      <c r="K45" s="311"/>
    </row>
    <row r="46" spans="1:11" s="13" customFormat="1" ht="63" customHeight="1">
      <c r="A46" s="48" t="s">
        <v>17</v>
      </c>
      <c r="B46" s="90"/>
      <c r="C46" s="310"/>
      <c r="D46" s="310"/>
      <c r="E46" s="310"/>
      <c r="F46" s="310"/>
      <c r="G46" s="312"/>
      <c r="H46" s="309"/>
      <c r="I46" s="310"/>
      <c r="J46" s="310"/>
      <c r="K46" s="311"/>
    </row>
    <row r="47" spans="1:11" s="13" customFormat="1" ht="63" customHeight="1" thickBot="1">
      <c r="A47" s="49" t="s">
        <v>31</v>
      </c>
      <c r="B47" s="95"/>
      <c r="C47" s="313"/>
      <c r="D47" s="313"/>
      <c r="E47" s="313"/>
      <c r="F47" s="313"/>
      <c r="G47" s="314"/>
      <c r="H47" s="315"/>
      <c r="I47" s="313"/>
      <c r="J47" s="313"/>
      <c r="K47" s="316"/>
    </row>
    <row r="48" spans="4:11" s="13" customFormat="1" ht="14.25" customHeight="1">
      <c r="D48" s="14"/>
      <c r="E48" s="14"/>
      <c r="F48" s="14"/>
      <c r="G48" s="14"/>
      <c r="H48" s="14"/>
      <c r="I48" s="129"/>
      <c r="J48" s="129"/>
      <c r="K48" s="12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H46" sqref="H46:K4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201" t="s">
        <v>50</v>
      </c>
      <c r="K2" s="201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39">
        <f>'評①'!$J$5</f>
        <v>0</v>
      </c>
      <c r="K5" s="140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39"/>
      <c r="K6" s="140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141" t="s">
        <v>4</v>
      </c>
      <c r="J8" s="183" t="s">
        <v>10</v>
      </c>
      <c r="K8" s="205" t="s">
        <v>20</v>
      </c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142"/>
      <c r="J9" s="184"/>
      <c r="K9" s="206"/>
    </row>
    <row r="10" spans="1:11" s="9" customFormat="1" ht="12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121"/>
      <c r="J10" s="124"/>
      <c r="K10" s="118"/>
    </row>
    <row r="11" spans="1:11" s="9" customFormat="1" ht="12" customHeight="1">
      <c r="A11" s="189"/>
      <c r="B11" s="190"/>
      <c r="C11" s="190"/>
      <c r="D11" s="191"/>
      <c r="E11" s="103"/>
      <c r="F11" s="104"/>
      <c r="G11" s="104"/>
      <c r="H11" s="105"/>
      <c r="I11" s="122"/>
      <c r="J11" s="103"/>
      <c r="K11" s="119"/>
    </row>
    <row r="12" spans="1:11" s="9" customFormat="1" ht="12" customHeight="1">
      <c r="A12" s="189"/>
      <c r="B12" s="190"/>
      <c r="C12" s="190"/>
      <c r="D12" s="191"/>
      <c r="E12" s="103"/>
      <c r="F12" s="104"/>
      <c r="G12" s="104"/>
      <c r="H12" s="105"/>
      <c r="I12" s="122"/>
      <c r="J12" s="103"/>
      <c r="K12" s="119"/>
    </row>
    <row r="13" spans="1:11" s="9" customFormat="1" ht="12" customHeight="1" thickBot="1">
      <c r="A13" s="192"/>
      <c r="B13" s="193"/>
      <c r="C13" s="193"/>
      <c r="D13" s="194"/>
      <c r="E13" s="131"/>
      <c r="F13" s="114"/>
      <c r="G13" s="114"/>
      <c r="H13" s="115"/>
      <c r="I13" s="130"/>
      <c r="J13" s="131"/>
      <c r="K13" s="132"/>
    </row>
    <row r="14" spans="1:11" ht="12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121"/>
      <c r="J14" s="124"/>
      <c r="K14" s="146"/>
    </row>
    <row r="15" spans="1:11" ht="12" customHeight="1">
      <c r="A15" s="153"/>
      <c r="B15" s="158"/>
      <c r="C15" s="159"/>
      <c r="D15" s="160"/>
      <c r="E15" s="103"/>
      <c r="F15" s="104"/>
      <c r="G15" s="104"/>
      <c r="H15" s="105"/>
      <c r="I15" s="122"/>
      <c r="J15" s="103"/>
      <c r="K15" s="119"/>
    </row>
    <row r="16" spans="1:11" ht="12" customHeight="1">
      <c r="A16" s="153"/>
      <c r="B16" s="158"/>
      <c r="C16" s="159"/>
      <c r="D16" s="160"/>
      <c r="E16" s="103"/>
      <c r="F16" s="104"/>
      <c r="G16" s="104"/>
      <c r="H16" s="105"/>
      <c r="I16" s="122"/>
      <c r="J16" s="103"/>
      <c r="K16" s="119"/>
    </row>
    <row r="17" spans="1:11" ht="12" customHeight="1">
      <c r="A17" s="153"/>
      <c r="B17" s="158"/>
      <c r="C17" s="159"/>
      <c r="D17" s="160"/>
      <c r="E17" s="106"/>
      <c r="F17" s="107"/>
      <c r="G17" s="107"/>
      <c r="H17" s="108"/>
      <c r="I17" s="122"/>
      <c r="J17" s="106"/>
      <c r="K17" s="119"/>
    </row>
    <row r="18" spans="1:11" ht="12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296"/>
      <c r="J18" s="297"/>
      <c r="K18" s="202"/>
    </row>
    <row r="19" spans="1:11" ht="12" customHeight="1">
      <c r="A19" s="153"/>
      <c r="B19" s="158"/>
      <c r="C19" s="159"/>
      <c r="D19" s="160"/>
      <c r="E19" s="112"/>
      <c r="F19" s="104"/>
      <c r="G19" s="104"/>
      <c r="H19" s="105"/>
      <c r="I19" s="122"/>
      <c r="J19" s="298"/>
      <c r="K19" s="203"/>
    </row>
    <row r="20" spans="1:11" ht="12" customHeight="1">
      <c r="A20" s="153"/>
      <c r="B20" s="158"/>
      <c r="C20" s="159"/>
      <c r="D20" s="160"/>
      <c r="E20" s="112"/>
      <c r="F20" s="104"/>
      <c r="G20" s="104"/>
      <c r="H20" s="105"/>
      <c r="I20" s="122"/>
      <c r="J20" s="298"/>
      <c r="K20" s="203"/>
    </row>
    <row r="21" spans="1:11" ht="12" customHeight="1" thickBot="1">
      <c r="A21" s="185"/>
      <c r="B21" s="161"/>
      <c r="C21" s="162"/>
      <c r="D21" s="163"/>
      <c r="E21" s="113"/>
      <c r="F21" s="114"/>
      <c r="G21" s="114"/>
      <c r="H21" s="115"/>
      <c r="I21" s="130"/>
      <c r="J21" s="299"/>
      <c r="K21" s="204"/>
    </row>
    <row r="22" spans="1:11" ht="12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121"/>
      <c r="J22" s="300"/>
      <c r="K22" s="146"/>
    </row>
    <row r="23" spans="1:11" ht="12" customHeight="1">
      <c r="A23" s="153"/>
      <c r="B23" s="158"/>
      <c r="C23" s="159"/>
      <c r="D23" s="160"/>
      <c r="E23" s="103"/>
      <c r="F23" s="104"/>
      <c r="G23" s="104"/>
      <c r="H23" s="105"/>
      <c r="I23" s="147"/>
      <c r="J23" s="301"/>
      <c r="K23" s="119"/>
    </row>
    <row r="24" spans="1:11" ht="12" customHeight="1">
      <c r="A24" s="153"/>
      <c r="B24" s="158"/>
      <c r="C24" s="159"/>
      <c r="D24" s="160"/>
      <c r="E24" s="103"/>
      <c r="F24" s="104"/>
      <c r="G24" s="104"/>
      <c r="H24" s="105"/>
      <c r="I24" s="147"/>
      <c r="J24" s="301"/>
      <c r="K24" s="119"/>
    </row>
    <row r="25" spans="1:11" ht="12" customHeight="1">
      <c r="A25" s="153"/>
      <c r="B25" s="158"/>
      <c r="C25" s="159"/>
      <c r="D25" s="160"/>
      <c r="E25" s="106"/>
      <c r="F25" s="107"/>
      <c r="G25" s="107"/>
      <c r="H25" s="108"/>
      <c r="I25" s="148"/>
      <c r="J25" s="302"/>
      <c r="K25" s="151"/>
    </row>
    <row r="26" spans="1:11" ht="12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296"/>
      <c r="J26" s="304"/>
      <c r="K26" s="202"/>
    </row>
    <row r="27" spans="1:11" ht="12" customHeight="1">
      <c r="A27" s="153"/>
      <c r="B27" s="158"/>
      <c r="C27" s="159"/>
      <c r="D27" s="160"/>
      <c r="E27" s="112"/>
      <c r="F27" s="104"/>
      <c r="G27" s="104"/>
      <c r="H27" s="105"/>
      <c r="I27" s="147"/>
      <c r="J27" s="305"/>
      <c r="K27" s="203"/>
    </row>
    <row r="28" spans="1:11" ht="12" customHeight="1">
      <c r="A28" s="153"/>
      <c r="B28" s="158"/>
      <c r="C28" s="159"/>
      <c r="D28" s="160"/>
      <c r="E28" s="112"/>
      <c r="F28" s="104"/>
      <c r="G28" s="104"/>
      <c r="H28" s="105"/>
      <c r="I28" s="147"/>
      <c r="J28" s="305"/>
      <c r="K28" s="203"/>
    </row>
    <row r="29" spans="1:11" ht="12" customHeight="1" thickBot="1">
      <c r="A29" s="153"/>
      <c r="B29" s="158"/>
      <c r="C29" s="159"/>
      <c r="D29" s="160"/>
      <c r="E29" s="113"/>
      <c r="F29" s="114"/>
      <c r="G29" s="114"/>
      <c r="H29" s="115"/>
      <c r="I29" s="303"/>
      <c r="J29" s="306"/>
      <c r="K29" s="204"/>
    </row>
    <row r="30" spans="1:11" ht="12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121"/>
      <c r="J30" s="300"/>
      <c r="K30" s="118"/>
    </row>
    <row r="31" spans="1:11" ht="12" customHeight="1">
      <c r="A31" s="153"/>
      <c r="B31" s="158"/>
      <c r="C31" s="159"/>
      <c r="D31" s="160"/>
      <c r="E31" s="103"/>
      <c r="F31" s="104"/>
      <c r="G31" s="104"/>
      <c r="H31" s="105"/>
      <c r="I31" s="122"/>
      <c r="J31" s="307"/>
      <c r="K31" s="119"/>
    </row>
    <row r="32" spans="1:11" ht="12" customHeight="1">
      <c r="A32" s="153"/>
      <c r="B32" s="158"/>
      <c r="C32" s="159"/>
      <c r="D32" s="160"/>
      <c r="E32" s="103"/>
      <c r="F32" s="104"/>
      <c r="G32" s="104"/>
      <c r="H32" s="105"/>
      <c r="I32" s="122"/>
      <c r="J32" s="307"/>
      <c r="K32" s="119"/>
    </row>
    <row r="33" spans="1:11" ht="12" customHeight="1">
      <c r="A33" s="153"/>
      <c r="B33" s="158"/>
      <c r="C33" s="159"/>
      <c r="D33" s="160"/>
      <c r="E33" s="106"/>
      <c r="F33" s="107"/>
      <c r="G33" s="107"/>
      <c r="H33" s="108"/>
      <c r="I33" s="123"/>
      <c r="J33" s="308"/>
      <c r="K33" s="120"/>
    </row>
    <row r="34" spans="1:11" ht="12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296"/>
      <c r="J34" s="304"/>
      <c r="K34" s="202"/>
    </row>
    <row r="35" spans="1:11" ht="12" customHeight="1">
      <c r="A35" s="153"/>
      <c r="B35" s="158"/>
      <c r="C35" s="159"/>
      <c r="D35" s="160"/>
      <c r="E35" s="112"/>
      <c r="F35" s="104"/>
      <c r="G35" s="104"/>
      <c r="H35" s="105"/>
      <c r="I35" s="122"/>
      <c r="J35" s="298"/>
      <c r="K35" s="203"/>
    </row>
    <row r="36" spans="1:11" ht="12" customHeight="1">
      <c r="A36" s="153"/>
      <c r="B36" s="158"/>
      <c r="C36" s="159"/>
      <c r="D36" s="160"/>
      <c r="E36" s="112"/>
      <c r="F36" s="104"/>
      <c r="G36" s="104"/>
      <c r="H36" s="105"/>
      <c r="I36" s="122"/>
      <c r="J36" s="298"/>
      <c r="K36" s="203"/>
    </row>
    <row r="37" spans="1:11" ht="12" customHeight="1" thickBot="1">
      <c r="A37" s="154"/>
      <c r="B37" s="161"/>
      <c r="C37" s="162"/>
      <c r="D37" s="163"/>
      <c r="E37" s="113"/>
      <c r="F37" s="114"/>
      <c r="G37" s="114"/>
      <c r="H37" s="115"/>
      <c r="I37" s="130"/>
      <c r="J37" s="299"/>
      <c r="K37" s="204"/>
    </row>
    <row r="38" spans="1:11" ht="42" customHeight="1" thickBot="1">
      <c r="A38" s="125"/>
      <c r="B38" s="126"/>
      <c r="C38" s="126"/>
      <c r="D38" s="126"/>
      <c r="E38" s="133" t="s">
        <v>23</v>
      </c>
      <c r="F38" s="134"/>
      <c r="G38" s="135"/>
      <c r="H38" s="136"/>
      <c r="I38" s="76"/>
      <c r="J38" s="43"/>
      <c r="K38" s="77"/>
    </row>
    <row r="39" spans="1:11" ht="42" customHeight="1" thickBot="1">
      <c r="A39" s="125"/>
      <c r="B39" s="126"/>
      <c r="C39" s="126"/>
      <c r="D39" s="126"/>
      <c r="E39" s="133" t="s">
        <v>24</v>
      </c>
      <c r="F39" s="134"/>
      <c r="G39" s="135"/>
      <c r="H39" s="136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27" t="s">
        <v>28</v>
      </c>
      <c r="B41" s="128"/>
      <c r="C41" s="128"/>
      <c r="D41" s="128"/>
    </row>
    <row r="42" spans="1:17" s="13" customFormat="1" ht="18.75" customHeight="1">
      <c r="A42" s="17"/>
      <c r="B42" s="83" t="s">
        <v>25</v>
      </c>
      <c r="C42" s="84"/>
      <c r="D42" s="84"/>
      <c r="E42" s="84"/>
      <c r="F42" s="85"/>
      <c r="G42" s="85"/>
      <c r="H42" s="83" t="s">
        <v>26</v>
      </c>
      <c r="I42" s="84"/>
      <c r="J42" s="84"/>
      <c r="K42" s="86"/>
      <c r="N42" s="116"/>
      <c r="O42" s="117"/>
      <c r="P42" s="117"/>
      <c r="Q42" s="117"/>
    </row>
    <row r="43" spans="1:15" s="13" customFormat="1" ht="25.5" customHeight="1">
      <c r="A43" s="47" t="s">
        <v>29</v>
      </c>
      <c r="B43" s="87">
        <f>'評①'!$B$43</f>
        <v>0</v>
      </c>
      <c r="C43" s="317"/>
      <c r="D43" s="317"/>
      <c r="E43" s="317"/>
      <c r="F43" s="317"/>
      <c r="G43" s="318"/>
      <c r="H43" s="319">
        <f>'評①'!$H$43</f>
        <v>0</v>
      </c>
      <c r="I43" s="317"/>
      <c r="J43" s="317"/>
      <c r="K43" s="320"/>
      <c r="O43" s="14"/>
    </row>
    <row r="44" spans="1:11" s="13" customFormat="1" ht="25.5" customHeight="1">
      <c r="A44" s="47" t="s">
        <v>30</v>
      </c>
      <c r="B44" s="87">
        <f>'評①'!$B$44</f>
        <v>0</v>
      </c>
      <c r="C44" s="317"/>
      <c r="D44" s="317"/>
      <c r="E44" s="317"/>
      <c r="F44" s="317"/>
      <c r="G44" s="318"/>
      <c r="H44" s="319">
        <f>'評①'!$H$44</f>
        <v>0</v>
      </c>
      <c r="I44" s="317"/>
      <c r="J44" s="317"/>
      <c r="K44" s="320"/>
    </row>
    <row r="45" spans="1:11" s="13" customFormat="1" ht="63" customHeight="1">
      <c r="A45" s="47" t="s">
        <v>16</v>
      </c>
      <c r="B45" s="90"/>
      <c r="C45" s="310"/>
      <c r="D45" s="310"/>
      <c r="E45" s="310"/>
      <c r="F45" s="310"/>
      <c r="G45" s="312"/>
      <c r="H45" s="309"/>
      <c r="I45" s="310"/>
      <c r="J45" s="310"/>
      <c r="K45" s="311"/>
    </row>
    <row r="46" spans="1:11" s="13" customFormat="1" ht="63" customHeight="1">
      <c r="A46" s="48" t="s">
        <v>17</v>
      </c>
      <c r="B46" s="90"/>
      <c r="C46" s="310"/>
      <c r="D46" s="310"/>
      <c r="E46" s="310"/>
      <c r="F46" s="310"/>
      <c r="G46" s="312"/>
      <c r="H46" s="309"/>
      <c r="I46" s="310"/>
      <c r="J46" s="310"/>
      <c r="K46" s="311"/>
    </row>
    <row r="47" spans="1:11" s="13" customFormat="1" ht="63" customHeight="1" thickBot="1">
      <c r="A47" s="49" t="s">
        <v>31</v>
      </c>
      <c r="B47" s="95"/>
      <c r="C47" s="313"/>
      <c r="D47" s="313"/>
      <c r="E47" s="313"/>
      <c r="F47" s="313"/>
      <c r="G47" s="314"/>
      <c r="H47" s="315"/>
      <c r="I47" s="313"/>
      <c r="J47" s="313"/>
      <c r="K47" s="316"/>
    </row>
    <row r="48" spans="4:11" s="13" customFormat="1" ht="14.25" customHeight="1">
      <c r="D48" s="14"/>
      <c r="E48" s="14"/>
      <c r="F48" s="14"/>
      <c r="G48" s="14"/>
      <c r="H48" s="14"/>
      <c r="I48" s="129"/>
      <c r="J48" s="129"/>
      <c r="K48" s="12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H46" sqref="H46:K4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201" t="s">
        <v>50</v>
      </c>
      <c r="K2" s="201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39">
        <f>'評①'!$J$5</f>
        <v>0</v>
      </c>
      <c r="K5" s="140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39"/>
      <c r="K6" s="140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141" t="s">
        <v>4</v>
      </c>
      <c r="J8" s="183" t="s">
        <v>10</v>
      </c>
      <c r="K8" s="205" t="s">
        <v>20</v>
      </c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142"/>
      <c r="J9" s="184"/>
      <c r="K9" s="206"/>
    </row>
    <row r="10" spans="1:11" s="9" customFormat="1" ht="12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121"/>
      <c r="J10" s="124"/>
      <c r="K10" s="118"/>
    </row>
    <row r="11" spans="1:11" s="9" customFormat="1" ht="12" customHeight="1">
      <c r="A11" s="189"/>
      <c r="B11" s="190"/>
      <c r="C11" s="190"/>
      <c r="D11" s="191"/>
      <c r="E11" s="103"/>
      <c r="F11" s="104"/>
      <c r="G11" s="104"/>
      <c r="H11" s="105"/>
      <c r="I11" s="122"/>
      <c r="J11" s="103"/>
      <c r="K11" s="119"/>
    </row>
    <row r="12" spans="1:11" s="9" customFormat="1" ht="12" customHeight="1">
      <c r="A12" s="189"/>
      <c r="B12" s="190"/>
      <c r="C12" s="190"/>
      <c r="D12" s="191"/>
      <c r="E12" s="103"/>
      <c r="F12" s="104"/>
      <c r="G12" s="104"/>
      <c r="H12" s="105"/>
      <c r="I12" s="122"/>
      <c r="J12" s="103"/>
      <c r="K12" s="119"/>
    </row>
    <row r="13" spans="1:11" s="9" customFormat="1" ht="12" customHeight="1" thickBot="1">
      <c r="A13" s="192"/>
      <c r="B13" s="193"/>
      <c r="C13" s="193"/>
      <c r="D13" s="194"/>
      <c r="E13" s="131"/>
      <c r="F13" s="114"/>
      <c r="G13" s="114"/>
      <c r="H13" s="115"/>
      <c r="I13" s="130"/>
      <c r="J13" s="131"/>
      <c r="K13" s="132"/>
    </row>
    <row r="14" spans="1:11" ht="12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121"/>
      <c r="J14" s="124"/>
      <c r="K14" s="146"/>
    </row>
    <row r="15" spans="1:11" ht="12" customHeight="1">
      <c r="A15" s="153"/>
      <c r="B15" s="158"/>
      <c r="C15" s="159"/>
      <c r="D15" s="160"/>
      <c r="E15" s="103"/>
      <c r="F15" s="104"/>
      <c r="G15" s="104"/>
      <c r="H15" s="105"/>
      <c r="I15" s="122"/>
      <c r="J15" s="103"/>
      <c r="K15" s="119"/>
    </row>
    <row r="16" spans="1:11" ht="12" customHeight="1">
      <c r="A16" s="153"/>
      <c r="B16" s="158"/>
      <c r="C16" s="159"/>
      <c r="D16" s="160"/>
      <c r="E16" s="103"/>
      <c r="F16" s="104"/>
      <c r="G16" s="104"/>
      <c r="H16" s="105"/>
      <c r="I16" s="122"/>
      <c r="J16" s="103"/>
      <c r="K16" s="119"/>
    </row>
    <row r="17" spans="1:11" ht="12" customHeight="1">
      <c r="A17" s="153"/>
      <c r="B17" s="158"/>
      <c r="C17" s="159"/>
      <c r="D17" s="160"/>
      <c r="E17" s="106"/>
      <c r="F17" s="107"/>
      <c r="G17" s="107"/>
      <c r="H17" s="108"/>
      <c r="I17" s="122"/>
      <c r="J17" s="106"/>
      <c r="K17" s="119"/>
    </row>
    <row r="18" spans="1:11" ht="12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296"/>
      <c r="J18" s="297"/>
      <c r="K18" s="202"/>
    </row>
    <row r="19" spans="1:11" ht="12" customHeight="1">
      <c r="A19" s="153"/>
      <c r="B19" s="158"/>
      <c r="C19" s="159"/>
      <c r="D19" s="160"/>
      <c r="E19" s="112"/>
      <c r="F19" s="104"/>
      <c r="G19" s="104"/>
      <c r="H19" s="105"/>
      <c r="I19" s="122"/>
      <c r="J19" s="298"/>
      <c r="K19" s="203"/>
    </row>
    <row r="20" spans="1:11" ht="12" customHeight="1">
      <c r="A20" s="153"/>
      <c r="B20" s="158"/>
      <c r="C20" s="159"/>
      <c r="D20" s="160"/>
      <c r="E20" s="112"/>
      <c r="F20" s="104"/>
      <c r="G20" s="104"/>
      <c r="H20" s="105"/>
      <c r="I20" s="122"/>
      <c r="J20" s="298"/>
      <c r="K20" s="203"/>
    </row>
    <row r="21" spans="1:11" ht="12" customHeight="1" thickBot="1">
      <c r="A21" s="185"/>
      <c r="B21" s="161"/>
      <c r="C21" s="162"/>
      <c r="D21" s="163"/>
      <c r="E21" s="113"/>
      <c r="F21" s="114"/>
      <c r="G21" s="114"/>
      <c r="H21" s="115"/>
      <c r="I21" s="130"/>
      <c r="J21" s="299"/>
      <c r="K21" s="204"/>
    </row>
    <row r="22" spans="1:11" ht="12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121"/>
      <c r="J22" s="300"/>
      <c r="K22" s="146"/>
    </row>
    <row r="23" spans="1:11" ht="12" customHeight="1">
      <c r="A23" s="153"/>
      <c r="B23" s="158"/>
      <c r="C23" s="159"/>
      <c r="D23" s="160"/>
      <c r="E23" s="103"/>
      <c r="F23" s="104"/>
      <c r="G23" s="104"/>
      <c r="H23" s="105"/>
      <c r="I23" s="147"/>
      <c r="J23" s="301"/>
      <c r="K23" s="119"/>
    </row>
    <row r="24" spans="1:11" ht="12" customHeight="1">
      <c r="A24" s="153"/>
      <c r="B24" s="158"/>
      <c r="C24" s="159"/>
      <c r="D24" s="160"/>
      <c r="E24" s="103"/>
      <c r="F24" s="104"/>
      <c r="G24" s="104"/>
      <c r="H24" s="105"/>
      <c r="I24" s="147"/>
      <c r="J24" s="301"/>
      <c r="K24" s="119"/>
    </row>
    <row r="25" spans="1:11" ht="12" customHeight="1">
      <c r="A25" s="153"/>
      <c r="B25" s="158"/>
      <c r="C25" s="159"/>
      <c r="D25" s="160"/>
      <c r="E25" s="106"/>
      <c r="F25" s="107"/>
      <c r="G25" s="107"/>
      <c r="H25" s="108"/>
      <c r="I25" s="148"/>
      <c r="J25" s="302"/>
      <c r="K25" s="151"/>
    </row>
    <row r="26" spans="1:11" ht="12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296"/>
      <c r="J26" s="304"/>
      <c r="K26" s="202"/>
    </row>
    <row r="27" spans="1:11" ht="12" customHeight="1">
      <c r="A27" s="153"/>
      <c r="B27" s="158"/>
      <c r="C27" s="159"/>
      <c r="D27" s="160"/>
      <c r="E27" s="112"/>
      <c r="F27" s="104"/>
      <c r="G27" s="104"/>
      <c r="H27" s="105"/>
      <c r="I27" s="147"/>
      <c r="J27" s="305"/>
      <c r="K27" s="203"/>
    </row>
    <row r="28" spans="1:11" ht="12" customHeight="1">
      <c r="A28" s="153"/>
      <c r="B28" s="158"/>
      <c r="C28" s="159"/>
      <c r="D28" s="160"/>
      <c r="E28" s="112"/>
      <c r="F28" s="104"/>
      <c r="G28" s="104"/>
      <c r="H28" s="105"/>
      <c r="I28" s="147"/>
      <c r="J28" s="305"/>
      <c r="K28" s="203"/>
    </row>
    <row r="29" spans="1:11" ht="12" customHeight="1" thickBot="1">
      <c r="A29" s="153"/>
      <c r="B29" s="158"/>
      <c r="C29" s="159"/>
      <c r="D29" s="160"/>
      <c r="E29" s="113"/>
      <c r="F29" s="114"/>
      <c r="G29" s="114"/>
      <c r="H29" s="115"/>
      <c r="I29" s="303"/>
      <c r="J29" s="306"/>
      <c r="K29" s="204"/>
    </row>
    <row r="30" spans="1:11" ht="12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121"/>
      <c r="J30" s="300"/>
      <c r="K30" s="118"/>
    </row>
    <row r="31" spans="1:11" ht="12" customHeight="1">
      <c r="A31" s="153"/>
      <c r="B31" s="158"/>
      <c r="C31" s="159"/>
      <c r="D31" s="160"/>
      <c r="E31" s="103"/>
      <c r="F31" s="104"/>
      <c r="G31" s="104"/>
      <c r="H31" s="105"/>
      <c r="I31" s="122"/>
      <c r="J31" s="307"/>
      <c r="K31" s="119"/>
    </row>
    <row r="32" spans="1:11" ht="12" customHeight="1">
      <c r="A32" s="153"/>
      <c r="B32" s="158"/>
      <c r="C32" s="159"/>
      <c r="D32" s="160"/>
      <c r="E32" s="103"/>
      <c r="F32" s="104"/>
      <c r="G32" s="104"/>
      <c r="H32" s="105"/>
      <c r="I32" s="122"/>
      <c r="J32" s="307"/>
      <c r="K32" s="119"/>
    </row>
    <row r="33" spans="1:11" ht="12" customHeight="1">
      <c r="A33" s="153"/>
      <c r="B33" s="158"/>
      <c r="C33" s="159"/>
      <c r="D33" s="160"/>
      <c r="E33" s="106"/>
      <c r="F33" s="107"/>
      <c r="G33" s="107"/>
      <c r="H33" s="108"/>
      <c r="I33" s="123"/>
      <c r="J33" s="308"/>
      <c r="K33" s="120"/>
    </row>
    <row r="34" spans="1:11" ht="12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296"/>
      <c r="J34" s="304"/>
      <c r="K34" s="202"/>
    </row>
    <row r="35" spans="1:11" ht="12" customHeight="1">
      <c r="A35" s="153"/>
      <c r="B35" s="158"/>
      <c r="C35" s="159"/>
      <c r="D35" s="160"/>
      <c r="E35" s="112"/>
      <c r="F35" s="104"/>
      <c r="G35" s="104"/>
      <c r="H35" s="105"/>
      <c r="I35" s="122"/>
      <c r="J35" s="298"/>
      <c r="K35" s="203"/>
    </row>
    <row r="36" spans="1:11" ht="12" customHeight="1">
      <c r="A36" s="153"/>
      <c r="B36" s="158"/>
      <c r="C36" s="159"/>
      <c r="D36" s="160"/>
      <c r="E36" s="112"/>
      <c r="F36" s="104"/>
      <c r="G36" s="104"/>
      <c r="H36" s="105"/>
      <c r="I36" s="122"/>
      <c r="J36" s="298"/>
      <c r="K36" s="203"/>
    </row>
    <row r="37" spans="1:11" ht="12" customHeight="1" thickBot="1">
      <c r="A37" s="154"/>
      <c r="B37" s="161"/>
      <c r="C37" s="162"/>
      <c r="D37" s="163"/>
      <c r="E37" s="113"/>
      <c r="F37" s="114"/>
      <c r="G37" s="114"/>
      <c r="H37" s="115"/>
      <c r="I37" s="130"/>
      <c r="J37" s="299"/>
      <c r="K37" s="204"/>
    </row>
    <row r="38" spans="1:11" ht="42" customHeight="1" thickBot="1">
      <c r="A38" s="125"/>
      <c r="B38" s="126"/>
      <c r="C38" s="126"/>
      <c r="D38" s="126"/>
      <c r="E38" s="133" t="s">
        <v>23</v>
      </c>
      <c r="F38" s="134"/>
      <c r="G38" s="135"/>
      <c r="H38" s="136"/>
      <c r="I38" s="76"/>
      <c r="J38" s="43"/>
      <c r="K38" s="77"/>
    </row>
    <row r="39" spans="1:11" ht="42" customHeight="1" thickBot="1">
      <c r="A39" s="125"/>
      <c r="B39" s="126"/>
      <c r="C39" s="126"/>
      <c r="D39" s="126"/>
      <c r="E39" s="133" t="s">
        <v>24</v>
      </c>
      <c r="F39" s="134"/>
      <c r="G39" s="135"/>
      <c r="H39" s="136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27" t="s">
        <v>28</v>
      </c>
      <c r="B41" s="128"/>
      <c r="C41" s="128"/>
      <c r="D41" s="128"/>
    </row>
    <row r="42" spans="1:17" s="13" customFormat="1" ht="18.75" customHeight="1">
      <c r="A42" s="17"/>
      <c r="B42" s="83" t="s">
        <v>25</v>
      </c>
      <c r="C42" s="84"/>
      <c r="D42" s="84"/>
      <c r="E42" s="84"/>
      <c r="F42" s="85"/>
      <c r="G42" s="85"/>
      <c r="H42" s="83" t="s">
        <v>26</v>
      </c>
      <c r="I42" s="84"/>
      <c r="J42" s="84"/>
      <c r="K42" s="86"/>
      <c r="N42" s="116"/>
      <c r="O42" s="117"/>
      <c r="P42" s="117"/>
      <c r="Q42" s="117"/>
    </row>
    <row r="43" spans="1:15" s="13" customFormat="1" ht="25.5" customHeight="1">
      <c r="A43" s="47" t="s">
        <v>29</v>
      </c>
      <c r="B43" s="87">
        <f>'評①'!$B$43</f>
        <v>0</v>
      </c>
      <c r="C43" s="317"/>
      <c r="D43" s="317"/>
      <c r="E43" s="317"/>
      <c r="F43" s="317"/>
      <c r="G43" s="318"/>
      <c r="H43" s="319">
        <f>'評①'!$H$43</f>
        <v>0</v>
      </c>
      <c r="I43" s="317"/>
      <c r="J43" s="317"/>
      <c r="K43" s="320"/>
      <c r="O43" s="14"/>
    </row>
    <row r="44" spans="1:11" s="13" customFormat="1" ht="25.5" customHeight="1">
      <c r="A44" s="47" t="s">
        <v>30</v>
      </c>
      <c r="B44" s="87">
        <f>'評①'!$B$44</f>
        <v>0</v>
      </c>
      <c r="C44" s="317"/>
      <c r="D44" s="317"/>
      <c r="E44" s="317"/>
      <c r="F44" s="317"/>
      <c r="G44" s="318"/>
      <c r="H44" s="319">
        <f>'評①'!$H$44</f>
        <v>0</v>
      </c>
      <c r="I44" s="317"/>
      <c r="J44" s="317"/>
      <c r="K44" s="320"/>
    </row>
    <row r="45" spans="1:11" s="13" customFormat="1" ht="63" customHeight="1">
      <c r="A45" s="47" t="s">
        <v>16</v>
      </c>
      <c r="B45" s="90"/>
      <c r="C45" s="310"/>
      <c r="D45" s="310"/>
      <c r="E45" s="310"/>
      <c r="F45" s="310"/>
      <c r="G45" s="312"/>
      <c r="H45" s="309"/>
      <c r="I45" s="310"/>
      <c r="J45" s="310"/>
      <c r="K45" s="311"/>
    </row>
    <row r="46" spans="1:11" s="13" customFormat="1" ht="63" customHeight="1">
      <c r="A46" s="48" t="s">
        <v>17</v>
      </c>
      <c r="B46" s="90"/>
      <c r="C46" s="310"/>
      <c r="D46" s="310"/>
      <c r="E46" s="310"/>
      <c r="F46" s="310"/>
      <c r="G46" s="312"/>
      <c r="H46" s="309"/>
      <c r="I46" s="310"/>
      <c r="J46" s="310"/>
      <c r="K46" s="311"/>
    </row>
    <row r="47" spans="1:11" s="13" customFormat="1" ht="63" customHeight="1" thickBot="1">
      <c r="A47" s="49" t="s">
        <v>31</v>
      </c>
      <c r="B47" s="95"/>
      <c r="C47" s="313"/>
      <c r="D47" s="313"/>
      <c r="E47" s="313"/>
      <c r="F47" s="313"/>
      <c r="G47" s="314"/>
      <c r="H47" s="315"/>
      <c r="I47" s="313"/>
      <c r="J47" s="313"/>
      <c r="K47" s="316"/>
    </row>
    <row r="48" spans="4:11" s="13" customFormat="1" ht="14.25" customHeight="1">
      <c r="D48" s="14"/>
      <c r="E48" s="14"/>
      <c r="F48" s="14"/>
      <c r="G48" s="14"/>
      <c r="H48" s="14"/>
      <c r="I48" s="129"/>
      <c r="J48" s="129"/>
      <c r="K48" s="12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H46" sqref="H46:K4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201" t="s">
        <v>50</v>
      </c>
      <c r="K2" s="201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39">
        <f>'評①'!$J$5</f>
        <v>0</v>
      </c>
      <c r="K5" s="140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39"/>
      <c r="K6" s="140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1" t="s">
        <v>1</v>
      </c>
      <c r="B8" s="172"/>
      <c r="C8" s="172"/>
      <c r="D8" s="173"/>
      <c r="E8" s="195" t="s">
        <v>40</v>
      </c>
      <c r="F8" s="196"/>
      <c r="G8" s="196"/>
      <c r="H8" s="197"/>
      <c r="I8" s="141" t="s">
        <v>4</v>
      </c>
      <c r="J8" s="183" t="s">
        <v>10</v>
      </c>
      <c r="K8" s="205" t="s">
        <v>20</v>
      </c>
    </row>
    <row r="9" spans="1:11" s="9" customFormat="1" ht="30" customHeight="1" thickBot="1">
      <c r="A9" s="8"/>
      <c r="B9" s="143" t="s">
        <v>0</v>
      </c>
      <c r="C9" s="144"/>
      <c r="D9" s="145"/>
      <c r="E9" s="198"/>
      <c r="F9" s="199"/>
      <c r="G9" s="199"/>
      <c r="H9" s="200"/>
      <c r="I9" s="142"/>
      <c r="J9" s="184"/>
      <c r="K9" s="206"/>
    </row>
    <row r="10" spans="1:11" s="9" customFormat="1" ht="12" customHeight="1">
      <c r="A10" s="186" t="s">
        <v>39</v>
      </c>
      <c r="B10" s="187"/>
      <c r="C10" s="187"/>
      <c r="D10" s="188"/>
      <c r="E10" s="100" t="s">
        <v>18</v>
      </c>
      <c r="F10" s="101"/>
      <c r="G10" s="101"/>
      <c r="H10" s="102"/>
      <c r="I10" s="121"/>
      <c r="J10" s="124"/>
      <c r="K10" s="118"/>
    </row>
    <row r="11" spans="1:11" s="9" customFormat="1" ht="12" customHeight="1">
      <c r="A11" s="189"/>
      <c r="B11" s="190"/>
      <c r="C11" s="190"/>
      <c r="D11" s="191"/>
      <c r="E11" s="103"/>
      <c r="F11" s="104"/>
      <c r="G11" s="104"/>
      <c r="H11" s="105"/>
      <c r="I11" s="122"/>
      <c r="J11" s="103"/>
      <c r="K11" s="119"/>
    </row>
    <row r="12" spans="1:11" s="9" customFormat="1" ht="12" customHeight="1">
      <c r="A12" s="189"/>
      <c r="B12" s="190"/>
      <c r="C12" s="190"/>
      <c r="D12" s="191"/>
      <c r="E12" s="103"/>
      <c r="F12" s="104"/>
      <c r="G12" s="104"/>
      <c r="H12" s="105"/>
      <c r="I12" s="122"/>
      <c r="J12" s="103"/>
      <c r="K12" s="119"/>
    </row>
    <row r="13" spans="1:11" s="9" customFormat="1" ht="12" customHeight="1" thickBot="1">
      <c r="A13" s="192"/>
      <c r="B13" s="193"/>
      <c r="C13" s="193"/>
      <c r="D13" s="194"/>
      <c r="E13" s="131"/>
      <c r="F13" s="114"/>
      <c r="G13" s="114"/>
      <c r="H13" s="115"/>
      <c r="I13" s="130"/>
      <c r="J13" s="131"/>
      <c r="K13" s="132"/>
    </row>
    <row r="14" spans="1:11" ht="12" customHeight="1">
      <c r="A14" s="152" t="s">
        <v>44</v>
      </c>
      <c r="B14" s="155" t="s">
        <v>47</v>
      </c>
      <c r="C14" s="156"/>
      <c r="D14" s="157"/>
      <c r="E14" s="100" t="s">
        <v>18</v>
      </c>
      <c r="F14" s="101"/>
      <c r="G14" s="101"/>
      <c r="H14" s="102"/>
      <c r="I14" s="121"/>
      <c r="J14" s="124"/>
      <c r="K14" s="146"/>
    </row>
    <row r="15" spans="1:11" ht="12" customHeight="1">
      <c r="A15" s="153"/>
      <c r="B15" s="158"/>
      <c r="C15" s="159"/>
      <c r="D15" s="160"/>
      <c r="E15" s="103"/>
      <c r="F15" s="104"/>
      <c r="G15" s="104"/>
      <c r="H15" s="105"/>
      <c r="I15" s="122"/>
      <c r="J15" s="103"/>
      <c r="K15" s="119"/>
    </row>
    <row r="16" spans="1:11" ht="12" customHeight="1">
      <c r="A16" s="153"/>
      <c r="B16" s="158"/>
      <c r="C16" s="159"/>
      <c r="D16" s="160"/>
      <c r="E16" s="103"/>
      <c r="F16" s="104"/>
      <c r="G16" s="104"/>
      <c r="H16" s="105"/>
      <c r="I16" s="122"/>
      <c r="J16" s="103"/>
      <c r="K16" s="119"/>
    </row>
    <row r="17" spans="1:11" ht="12" customHeight="1">
      <c r="A17" s="153"/>
      <c r="B17" s="158"/>
      <c r="C17" s="159"/>
      <c r="D17" s="160"/>
      <c r="E17" s="106"/>
      <c r="F17" s="107"/>
      <c r="G17" s="107"/>
      <c r="H17" s="108"/>
      <c r="I17" s="122"/>
      <c r="J17" s="106"/>
      <c r="K17" s="119"/>
    </row>
    <row r="18" spans="1:11" ht="12" customHeight="1">
      <c r="A18" s="153"/>
      <c r="B18" s="158"/>
      <c r="C18" s="159"/>
      <c r="D18" s="160"/>
      <c r="E18" s="109" t="s">
        <v>19</v>
      </c>
      <c r="F18" s="110"/>
      <c r="G18" s="110"/>
      <c r="H18" s="111"/>
      <c r="I18" s="296"/>
      <c r="J18" s="297"/>
      <c r="K18" s="202"/>
    </row>
    <row r="19" spans="1:11" ht="12" customHeight="1">
      <c r="A19" s="153"/>
      <c r="B19" s="158"/>
      <c r="C19" s="159"/>
      <c r="D19" s="160"/>
      <c r="E19" s="112"/>
      <c r="F19" s="104"/>
      <c r="G19" s="104"/>
      <c r="H19" s="105"/>
      <c r="I19" s="122"/>
      <c r="J19" s="298"/>
      <c r="K19" s="203"/>
    </row>
    <row r="20" spans="1:11" ht="12" customHeight="1">
      <c r="A20" s="153"/>
      <c r="B20" s="158"/>
      <c r="C20" s="159"/>
      <c r="D20" s="160"/>
      <c r="E20" s="112"/>
      <c r="F20" s="104"/>
      <c r="G20" s="104"/>
      <c r="H20" s="105"/>
      <c r="I20" s="122"/>
      <c r="J20" s="298"/>
      <c r="K20" s="203"/>
    </row>
    <row r="21" spans="1:11" ht="12" customHeight="1" thickBot="1">
      <c r="A21" s="185"/>
      <c r="B21" s="161"/>
      <c r="C21" s="162"/>
      <c r="D21" s="163"/>
      <c r="E21" s="113"/>
      <c r="F21" s="114"/>
      <c r="G21" s="114"/>
      <c r="H21" s="115"/>
      <c r="I21" s="130"/>
      <c r="J21" s="299"/>
      <c r="K21" s="204"/>
    </row>
    <row r="22" spans="1:11" ht="12" customHeight="1">
      <c r="A22" s="152" t="s">
        <v>46</v>
      </c>
      <c r="B22" s="155" t="s">
        <v>48</v>
      </c>
      <c r="C22" s="156"/>
      <c r="D22" s="157"/>
      <c r="E22" s="100" t="s">
        <v>18</v>
      </c>
      <c r="F22" s="101"/>
      <c r="G22" s="101"/>
      <c r="H22" s="102"/>
      <c r="I22" s="121"/>
      <c r="J22" s="300"/>
      <c r="K22" s="146"/>
    </row>
    <row r="23" spans="1:11" ht="12" customHeight="1">
      <c r="A23" s="153"/>
      <c r="B23" s="158"/>
      <c r="C23" s="159"/>
      <c r="D23" s="160"/>
      <c r="E23" s="103"/>
      <c r="F23" s="104"/>
      <c r="G23" s="104"/>
      <c r="H23" s="105"/>
      <c r="I23" s="147"/>
      <c r="J23" s="301"/>
      <c r="K23" s="119"/>
    </row>
    <row r="24" spans="1:11" ht="12" customHeight="1">
      <c r="A24" s="153"/>
      <c r="B24" s="158"/>
      <c r="C24" s="159"/>
      <c r="D24" s="160"/>
      <c r="E24" s="103"/>
      <c r="F24" s="104"/>
      <c r="G24" s="104"/>
      <c r="H24" s="105"/>
      <c r="I24" s="147"/>
      <c r="J24" s="301"/>
      <c r="K24" s="119"/>
    </row>
    <row r="25" spans="1:11" ht="12" customHeight="1">
      <c r="A25" s="153"/>
      <c r="B25" s="158"/>
      <c r="C25" s="159"/>
      <c r="D25" s="160"/>
      <c r="E25" s="106"/>
      <c r="F25" s="107"/>
      <c r="G25" s="107"/>
      <c r="H25" s="108"/>
      <c r="I25" s="148"/>
      <c r="J25" s="302"/>
      <c r="K25" s="151"/>
    </row>
    <row r="26" spans="1:11" ht="12" customHeight="1">
      <c r="A26" s="153"/>
      <c r="B26" s="158"/>
      <c r="C26" s="159"/>
      <c r="D26" s="160"/>
      <c r="E26" s="109" t="s">
        <v>19</v>
      </c>
      <c r="F26" s="110"/>
      <c r="G26" s="110"/>
      <c r="H26" s="111"/>
      <c r="I26" s="296"/>
      <c r="J26" s="304"/>
      <c r="K26" s="202"/>
    </row>
    <row r="27" spans="1:11" ht="12" customHeight="1">
      <c r="A27" s="153"/>
      <c r="B27" s="158"/>
      <c r="C27" s="159"/>
      <c r="D27" s="160"/>
      <c r="E27" s="112"/>
      <c r="F27" s="104"/>
      <c r="G27" s="104"/>
      <c r="H27" s="105"/>
      <c r="I27" s="147"/>
      <c r="J27" s="305"/>
      <c r="K27" s="203"/>
    </row>
    <row r="28" spans="1:11" ht="12" customHeight="1">
      <c r="A28" s="153"/>
      <c r="B28" s="158"/>
      <c r="C28" s="159"/>
      <c r="D28" s="160"/>
      <c r="E28" s="112"/>
      <c r="F28" s="104"/>
      <c r="G28" s="104"/>
      <c r="H28" s="105"/>
      <c r="I28" s="147"/>
      <c r="J28" s="305"/>
      <c r="K28" s="203"/>
    </row>
    <row r="29" spans="1:11" ht="12" customHeight="1" thickBot="1">
      <c r="A29" s="153"/>
      <c r="B29" s="158"/>
      <c r="C29" s="159"/>
      <c r="D29" s="160"/>
      <c r="E29" s="113"/>
      <c r="F29" s="114"/>
      <c r="G29" s="114"/>
      <c r="H29" s="115"/>
      <c r="I29" s="303"/>
      <c r="J29" s="306"/>
      <c r="K29" s="204"/>
    </row>
    <row r="30" spans="1:11" ht="12" customHeight="1">
      <c r="A30" s="152" t="s">
        <v>45</v>
      </c>
      <c r="B30" s="155" t="s">
        <v>49</v>
      </c>
      <c r="C30" s="156"/>
      <c r="D30" s="157"/>
      <c r="E30" s="100" t="s">
        <v>18</v>
      </c>
      <c r="F30" s="101"/>
      <c r="G30" s="101"/>
      <c r="H30" s="102"/>
      <c r="I30" s="121"/>
      <c r="J30" s="300"/>
      <c r="K30" s="118"/>
    </row>
    <row r="31" spans="1:11" ht="12" customHeight="1">
      <c r="A31" s="153"/>
      <c r="B31" s="158"/>
      <c r="C31" s="159"/>
      <c r="D31" s="160"/>
      <c r="E31" s="103"/>
      <c r="F31" s="104"/>
      <c r="G31" s="104"/>
      <c r="H31" s="105"/>
      <c r="I31" s="122"/>
      <c r="J31" s="307"/>
      <c r="K31" s="119"/>
    </row>
    <row r="32" spans="1:11" ht="12" customHeight="1">
      <c r="A32" s="153"/>
      <c r="B32" s="158"/>
      <c r="C32" s="159"/>
      <c r="D32" s="160"/>
      <c r="E32" s="103"/>
      <c r="F32" s="104"/>
      <c r="G32" s="104"/>
      <c r="H32" s="105"/>
      <c r="I32" s="122"/>
      <c r="J32" s="307"/>
      <c r="K32" s="119"/>
    </row>
    <row r="33" spans="1:11" ht="12" customHeight="1">
      <c r="A33" s="153"/>
      <c r="B33" s="158"/>
      <c r="C33" s="159"/>
      <c r="D33" s="160"/>
      <c r="E33" s="106"/>
      <c r="F33" s="107"/>
      <c r="G33" s="107"/>
      <c r="H33" s="108"/>
      <c r="I33" s="123"/>
      <c r="J33" s="308"/>
      <c r="K33" s="120"/>
    </row>
    <row r="34" spans="1:11" ht="12" customHeight="1">
      <c r="A34" s="153"/>
      <c r="B34" s="158"/>
      <c r="C34" s="159"/>
      <c r="D34" s="160"/>
      <c r="E34" s="109" t="s">
        <v>19</v>
      </c>
      <c r="F34" s="110"/>
      <c r="G34" s="110"/>
      <c r="H34" s="111"/>
      <c r="I34" s="296"/>
      <c r="J34" s="304"/>
      <c r="K34" s="202"/>
    </row>
    <row r="35" spans="1:11" ht="12" customHeight="1">
      <c r="A35" s="153"/>
      <c r="B35" s="158"/>
      <c r="C35" s="159"/>
      <c r="D35" s="160"/>
      <c r="E35" s="112"/>
      <c r="F35" s="104"/>
      <c r="G35" s="104"/>
      <c r="H35" s="105"/>
      <c r="I35" s="122"/>
      <c r="J35" s="298"/>
      <c r="K35" s="203"/>
    </row>
    <row r="36" spans="1:11" ht="12" customHeight="1">
      <c r="A36" s="153"/>
      <c r="B36" s="158"/>
      <c r="C36" s="159"/>
      <c r="D36" s="160"/>
      <c r="E36" s="112"/>
      <c r="F36" s="104"/>
      <c r="G36" s="104"/>
      <c r="H36" s="105"/>
      <c r="I36" s="122"/>
      <c r="J36" s="298"/>
      <c r="K36" s="203"/>
    </row>
    <row r="37" spans="1:11" ht="12" customHeight="1" thickBot="1">
      <c r="A37" s="154"/>
      <c r="B37" s="161"/>
      <c r="C37" s="162"/>
      <c r="D37" s="163"/>
      <c r="E37" s="113"/>
      <c r="F37" s="114"/>
      <c r="G37" s="114"/>
      <c r="H37" s="115"/>
      <c r="I37" s="130"/>
      <c r="J37" s="299"/>
      <c r="K37" s="204"/>
    </row>
    <row r="38" spans="1:11" ht="42" customHeight="1" thickBot="1">
      <c r="A38" s="125"/>
      <c r="B38" s="126"/>
      <c r="C38" s="126"/>
      <c r="D38" s="126"/>
      <c r="E38" s="133" t="s">
        <v>23</v>
      </c>
      <c r="F38" s="134"/>
      <c r="G38" s="135"/>
      <c r="H38" s="136"/>
      <c r="I38" s="76"/>
      <c r="J38" s="43"/>
      <c r="K38" s="77"/>
    </row>
    <row r="39" spans="1:11" ht="42" customHeight="1" thickBot="1">
      <c r="A39" s="125"/>
      <c r="B39" s="126"/>
      <c r="C39" s="126"/>
      <c r="D39" s="126"/>
      <c r="E39" s="133" t="s">
        <v>24</v>
      </c>
      <c r="F39" s="134"/>
      <c r="G39" s="135"/>
      <c r="H39" s="136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27" t="s">
        <v>28</v>
      </c>
      <c r="B41" s="128"/>
      <c r="C41" s="128"/>
      <c r="D41" s="128"/>
    </row>
    <row r="42" spans="1:17" s="13" customFormat="1" ht="18.75" customHeight="1">
      <c r="A42" s="17"/>
      <c r="B42" s="83" t="s">
        <v>25</v>
      </c>
      <c r="C42" s="84"/>
      <c r="D42" s="84"/>
      <c r="E42" s="84"/>
      <c r="F42" s="85"/>
      <c r="G42" s="85"/>
      <c r="H42" s="83" t="s">
        <v>26</v>
      </c>
      <c r="I42" s="84"/>
      <c r="J42" s="84"/>
      <c r="K42" s="86"/>
      <c r="N42" s="116"/>
      <c r="O42" s="117"/>
      <c r="P42" s="117"/>
      <c r="Q42" s="117"/>
    </row>
    <row r="43" spans="1:15" s="13" customFormat="1" ht="25.5" customHeight="1">
      <c r="A43" s="47" t="s">
        <v>29</v>
      </c>
      <c r="B43" s="87">
        <f>'評①'!$B$43</f>
        <v>0</v>
      </c>
      <c r="C43" s="317"/>
      <c r="D43" s="317"/>
      <c r="E43" s="317"/>
      <c r="F43" s="317"/>
      <c r="G43" s="318"/>
      <c r="H43" s="319">
        <f>'評①'!$H$43</f>
        <v>0</v>
      </c>
      <c r="I43" s="317"/>
      <c r="J43" s="317"/>
      <c r="K43" s="320"/>
      <c r="O43" s="14"/>
    </row>
    <row r="44" spans="1:11" s="13" customFormat="1" ht="25.5" customHeight="1">
      <c r="A44" s="47" t="s">
        <v>30</v>
      </c>
      <c r="B44" s="87">
        <f>'評①'!$B$44</f>
        <v>0</v>
      </c>
      <c r="C44" s="317"/>
      <c r="D44" s="317"/>
      <c r="E44" s="317"/>
      <c r="F44" s="317"/>
      <c r="G44" s="318"/>
      <c r="H44" s="319">
        <f>'評①'!$H$44</f>
        <v>0</v>
      </c>
      <c r="I44" s="317"/>
      <c r="J44" s="317"/>
      <c r="K44" s="320"/>
    </row>
    <row r="45" spans="1:11" s="13" customFormat="1" ht="63" customHeight="1">
      <c r="A45" s="47" t="s">
        <v>16</v>
      </c>
      <c r="B45" s="90"/>
      <c r="C45" s="310"/>
      <c r="D45" s="310"/>
      <c r="E45" s="310"/>
      <c r="F45" s="310"/>
      <c r="G45" s="312"/>
      <c r="H45" s="309"/>
      <c r="I45" s="310"/>
      <c r="J45" s="310"/>
      <c r="K45" s="311"/>
    </row>
    <row r="46" spans="1:11" s="13" customFormat="1" ht="63" customHeight="1">
      <c r="A46" s="48" t="s">
        <v>17</v>
      </c>
      <c r="B46" s="90"/>
      <c r="C46" s="310"/>
      <c r="D46" s="310"/>
      <c r="E46" s="310"/>
      <c r="F46" s="310"/>
      <c r="G46" s="312"/>
      <c r="H46" s="309"/>
      <c r="I46" s="310"/>
      <c r="J46" s="310"/>
      <c r="K46" s="311"/>
    </row>
    <row r="47" spans="1:11" s="13" customFormat="1" ht="63" customHeight="1" thickBot="1">
      <c r="A47" s="49" t="s">
        <v>31</v>
      </c>
      <c r="B47" s="95"/>
      <c r="C47" s="313"/>
      <c r="D47" s="313"/>
      <c r="E47" s="313"/>
      <c r="F47" s="313"/>
      <c r="G47" s="314"/>
      <c r="H47" s="315"/>
      <c r="I47" s="313"/>
      <c r="J47" s="313"/>
      <c r="K47" s="316"/>
    </row>
    <row r="48" spans="4:11" s="13" customFormat="1" ht="14.25" customHeight="1">
      <c r="D48" s="14"/>
      <c r="E48" s="14"/>
      <c r="F48" s="14"/>
      <c r="G48" s="14"/>
      <c r="H48" s="14"/>
      <c r="I48" s="129"/>
      <c r="J48" s="129"/>
      <c r="K48" s="12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gimu31</dc:creator>
  <cp:keywords/>
  <dc:description/>
  <cp:lastModifiedBy>ksho404</cp:lastModifiedBy>
  <cp:lastPrinted>2016-03-21T13:10:19Z</cp:lastPrinted>
  <dcterms:created xsi:type="dcterms:W3CDTF">2004-04-26T08:51:59Z</dcterms:created>
  <dcterms:modified xsi:type="dcterms:W3CDTF">2017-02-01T23:57:41Z</dcterms:modified>
  <cp:category/>
  <cp:version/>
  <cp:contentType/>
  <cp:contentStatus/>
</cp:coreProperties>
</file>