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esktop\"/>
    </mc:Choice>
  </mc:AlternateContent>
  <workbookProtection workbookAlgorithmName="SHA-512" workbookHashValue="82CelZa1b8dCi0kFVszZ9FzE1YJQehO/A4g+u+/yV943A/mzZFLCSoK3ukjalxQVGksTHQ9HDc3Nx0zbirVW0Q==" workbookSaltValue="fwFgHxWtf8t8q1SSYXQZdA=="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<sst xmlns="http://schemas.openxmlformats.org/spreadsheetml/2006/main" count="236" uniqueCount="120">
  <si>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</si>
  <si>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</si>
  <si>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</si>
  <si>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</si>
  <si>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</si>
  <si>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</si>
  <si>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</si>
  <si>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</si>
  <si>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</si>
  <si>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</si>
  <si>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</si>
  <si>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</si>
  <si>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</si>
  <si>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</si>
  <si>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</si>
  <si>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</si>
  <si>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</si>
  <si>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</si>
  <si>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</si>
  <si>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</si>
  <si>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</si>
  <si>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</si>
  <si>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</si>
  <si>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</si>
  <si>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</si>
  <si>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</si>
  <si>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</si>
  <si>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</si>
  <si>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</si>
  <si>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</si>
  <si>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</si>
  <si>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</si>
  <si>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</si>
  <si>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</si>
  <si>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</si>
  <si>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</si>
  <si>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</si>
  <si>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</si>
  <si>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</si>
  <si>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</si>
  <si>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</si>
  <si>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</si>
  <si>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</si>
  <si>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</si>
  <si>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</si>
  <si>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</si>
  <si>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</si>
  <si>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</si>
  <si>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</si>
  <si>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</si>
  <si>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</si>
  <si>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</si>
  <si>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</si>
  <si>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</si>
  <si>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</si>
  <si>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</si>
  <si>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</si>
  <si>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</si>
  <si>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</si>
  <si>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</si>
  <si>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</si>
  <si>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</si>
  <si>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</si>
  <si>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</si>
  <si>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</si>
  <si>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</si>
  <si>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</si>
  <si>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</si>
  <si>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</si>
  <si>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</si>
  <si>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</si>
  <si>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</si>
  <si>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</si>
  <si>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</si>
  <si>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</si>
  <si>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</si>
  <si>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</si>
  <si>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</si>
  <si>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</si>
  <si>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</si>
  <si>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</si>
  <si>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</si>
  <si>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</si>
  <si>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</si>
  <si>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</si>
  <si>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</si>
  <si>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</si>
  <si>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</si>
  <si>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</si>
  <si>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</si>
  <si>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</si>
  <si>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</si>
  <si>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</si>
  <si>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</si>
  <si>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</si>
  <si>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</si>
  <si>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</si>
  <si>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</si>
  <si>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</si>
  <si>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</si>
  <si>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</si>
  <si>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</si>
  <si>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</si>
  <si>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</si>
  <si>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</si>
  <si>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</si>
  <si>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</si>
  <si>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</si>
  <si>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</si>
  <si>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</si>
  <si>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</si>
  <si>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</si>
  <si>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</si>
  <si>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</si>
  <si>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</si>
  <si>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</si>
  <si>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</si>
  <si>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平成9.13.14.17年に各地区に漁業集落排水施設が整備されて以来、更新、管渠延長はない。
　今後は新たな維持管理計画を策定し、財政負担の平準化に留意しながら計画的な設備更新に努めるほか、人口動態を推測しながら汚水処理人口に見合ったスペック改善等に努めたい。</t>
    <rPh sb="1" eb="3">
      <t>ヘイセイ</t>
    </rPh>
    <rPh sb="13" eb="14">
      <t>ネン</t>
    </rPh>
    <rPh sb="15" eb="16">
      <t>カク</t>
    </rPh>
    <rPh sb="16" eb="18">
      <t>チク</t>
    </rPh>
    <rPh sb="19" eb="21">
      <t>ギョギョウ</t>
    </rPh>
    <rPh sb="21" eb="23">
      <t>シュウラク</t>
    </rPh>
    <rPh sb="23" eb="25">
      <t>ハイスイ</t>
    </rPh>
    <rPh sb="25" eb="27">
      <t>シセツ</t>
    </rPh>
    <rPh sb="28" eb="30">
      <t>セイビ</t>
    </rPh>
    <rPh sb="33" eb="35">
      <t>イライ</t>
    </rPh>
    <rPh sb="36" eb="38">
      <t>コウシン</t>
    </rPh>
    <rPh sb="39" eb="41">
      <t>カンキョ</t>
    </rPh>
    <rPh sb="41" eb="43">
      <t>エンチョウ</t>
    </rPh>
    <rPh sb="49" eb="51">
      <t>コンゴ</t>
    </rPh>
    <rPh sb="52" eb="53">
      <t>アラ</t>
    </rPh>
    <rPh sb="55" eb="57">
      <t>イジ</t>
    </rPh>
    <rPh sb="57" eb="59">
      <t>カンリ</t>
    </rPh>
    <rPh sb="59" eb="61">
      <t>ケイカク</t>
    </rPh>
    <rPh sb="62" eb="64">
      <t>サクテイ</t>
    </rPh>
    <rPh sb="66" eb="68">
      <t>ザイセイ</t>
    </rPh>
    <rPh sb="68" eb="70">
      <t>フタン</t>
    </rPh>
    <rPh sb="71" eb="74">
      <t>ヘイジュンカ</t>
    </rPh>
    <rPh sb="75" eb="77">
      <t>リュウイ</t>
    </rPh>
    <rPh sb="81" eb="84">
      <t>ケイカクテキ</t>
    </rPh>
    <rPh sb="85" eb="87">
      <t>セツビ</t>
    </rPh>
    <rPh sb="87" eb="89">
      <t>コウシン</t>
    </rPh>
    <rPh sb="90" eb="91">
      <t>ツト</t>
    </rPh>
    <rPh sb="96" eb="98">
      <t>ジンコウ</t>
    </rPh>
    <rPh sb="98" eb="100">
      <t>ドウタイ</t>
    </rPh>
    <rPh sb="101" eb="103">
      <t>スイソク</t>
    </rPh>
    <rPh sb="107" eb="109">
      <t>オスイ</t>
    </rPh>
    <rPh sb="109" eb="111">
      <t>ショリ</t>
    </rPh>
    <rPh sb="111" eb="113">
      <t>ジンコウ</t>
    </rPh>
    <rPh sb="114" eb="116">
      <t>ミア</t>
    </rPh>
    <rPh sb="122" eb="124">
      <t>カイゼン</t>
    </rPh>
    <rPh sb="124" eb="125">
      <t>トウ</t>
    </rPh>
    <rPh sb="126" eb="127">
      <t>ツト</t>
    </rPh>
    <phoneticPr fontId="4"/>
  </si>
  <si>
    <t>①収益的収支比率は前年度より多少上昇しているがおおよそ横ばい傾向を推移している。公債費は、当面同水準であると推測されるため引続き維持管理の節減に努める必要がある。
④企業債残高対事業規模比率は、類似団体平均よりも高い水準を指しているが、当村のデータのみをみると横ばい傾向である。地方債償還満了に伴い償還額が減少していることによるが、今後は財政負担の平準化を図りながら計画的な設備更新を行い、新規発行債の抑制をしていく必要がある。
⑤他会計からの繰入金によって収支均衡が図られている現状であり、平成9.13.14.17年に各地区の供用を開始しているが、これまで料金改定を行ったことがないため、段階的かつ地域性に見合った料金体系とすることが大きな課題とされる。人口流出や高齢化が著しいことから新規接続も厳しい状況であり、収益の大きな増額は見込めないことから、今後は更なる低迷状態となることが予想されるため引き続き維持管理費に係るコスト節減が必要とされる。
⑥汚水処理原価は、おおよそ横ばいを推移しているが、類似団体平均と比較すると処理に係る費用が2倍となっており、接続率に伸びがないことが大きな課題であると考える。今後も同水準を推移していくことが予想されるが、より最適な処理方法等を検討し、維持管理費用の節減に努めながら新規接続を増やしていく必要がある。
⑦汚水処理人口に大きな変動は見られないため横ばい傾向を推移している。将来的に人口の増加も厳しいことから新規接続も期待できないことに加え、度重なる人口流出により接続率は減っていくことが予想される。今後はスペック改善や施設の在り方等の検討が必要とされる。
⑧人口減少が著しく広報等での啓発活動に取り組んでいるが伸びがない状況である。高齢化率が年々上昇傾向であるため今後も水洗化率の極端な減少はないと予想されるが新規接続による水洗化率の向上は極めて厳しい状況であると推測される。</t>
    <rPh sb="1" eb="4">
      <t>シュウエキテキ</t>
    </rPh>
    <rPh sb="4" eb="6">
      <t>シュウシ</t>
    </rPh>
    <rPh sb="6" eb="8">
      <t>ヒリツ</t>
    </rPh>
    <rPh sb="9" eb="12">
      <t>ゼンネンド</t>
    </rPh>
    <rPh sb="14" eb="16">
      <t>タショウ</t>
    </rPh>
    <rPh sb="16" eb="18">
      <t>ジョウショウ</t>
    </rPh>
    <rPh sb="27" eb="28">
      <t>ヨコ</t>
    </rPh>
    <rPh sb="30" eb="32">
      <t>ケイコウ</t>
    </rPh>
    <rPh sb="33" eb="35">
      <t>スイイ</t>
    </rPh>
    <rPh sb="40" eb="43">
      <t>コウサイヒ</t>
    </rPh>
    <rPh sb="45" eb="47">
      <t>トウメン</t>
    </rPh>
    <rPh sb="47" eb="50">
      <t>ドウスイジュン</t>
    </rPh>
    <rPh sb="54" eb="56">
      <t>スイソク</t>
    </rPh>
    <rPh sb="61" eb="63">
      <t>ヒキツヅ</t>
    </rPh>
    <rPh sb="64" eb="66">
      <t>イジ</t>
    </rPh>
    <rPh sb="66" eb="68">
      <t>カンリ</t>
    </rPh>
    <rPh sb="69" eb="71">
      <t>セツゲン</t>
    </rPh>
    <rPh sb="72" eb="73">
      <t>ツト</t>
    </rPh>
    <rPh sb="75" eb="77">
      <t>ヒツヨウ</t>
    </rPh>
    <rPh sb="83" eb="85">
      <t>キギョウ</t>
    </rPh>
    <rPh sb="85" eb="86">
      <t>サイ</t>
    </rPh>
    <rPh sb="86" eb="88">
      <t>ザンダカ</t>
    </rPh>
    <rPh sb="88" eb="89">
      <t>タイ</t>
    </rPh>
    <rPh sb="89" eb="91">
      <t>ジギョウ</t>
    </rPh>
    <rPh sb="91" eb="93">
      <t>キボ</t>
    </rPh>
    <rPh sb="93" eb="95">
      <t>ヒリツ</t>
    </rPh>
    <rPh sb="97" eb="99">
      <t>ルイジ</t>
    </rPh>
    <rPh sb="99" eb="101">
      <t>ダンタイ</t>
    </rPh>
    <rPh sb="101" eb="103">
      <t>ヘイキン</t>
    </rPh>
    <rPh sb="106" eb="107">
      <t>タカ</t>
    </rPh>
    <rPh sb="108" eb="110">
      <t>スイジュン</t>
    </rPh>
    <rPh sb="111" eb="112">
      <t>サ</t>
    </rPh>
    <rPh sb="118" eb="120">
      <t>トウソン</t>
    </rPh>
    <rPh sb="130" eb="131">
      <t>ヨコ</t>
    </rPh>
    <rPh sb="133" eb="135">
      <t>ケイコウ</t>
    </rPh>
    <rPh sb="139" eb="142">
      <t>チホウサイ</t>
    </rPh>
    <rPh sb="142" eb="144">
      <t>ショウカン</t>
    </rPh>
    <rPh sb="144" eb="146">
      <t>マンリョウ</t>
    </rPh>
    <rPh sb="147" eb="148">
      <t>トモナ</t>
    </rPh>
    <rPh sb="149" eb="151">
      <t>ショウカン</t>
    </rPh>
    <rPh sb="151" eb="152">
      <t>ガク</t>
    </rPh>
    <rPh sb="153" eb="155">
      <t>ゲンショウ</t>
    </rPh>
    <rPh sb="166" eb="168">
      <t>コンゴ</t>
    </rPh>
    <rPh sb="169" eb="171">
      <t>ザイセイ</t>
    </rPh>
    <rPh sb="171" eb="173">
      <t>フタン</t>
    </rPh>
    <rPh sb="174" eb="177">
      <t>ヘイジュンカ</t>
    </rPh>
    <rPh sb="178" eb="179">
      <t>ハカ</t>
    </rPh>
    <rPh sb="183" eb="186">
      <t>ケイカクテキ</t>
    </rPh>
    <rPh sb="187" eb="189">
      <t>セツビ</t>
    </rPh>
    <rPh sb="189" eb="191">
      <t>コウシン</t>
    </rPh>
    <rPh sb="192" eb="193">
      <t>オコナ</t>
    </rPh>
    <rPh sb="195" eb="197">
      <t>シンキ</t>
    </rPh>
    <rPh sb="197" eb="200">
      <t>ハッコウサイ</t>
    </rPh>
    <rPh sb="201" eb="203">
      <t>ヨクセイ</t>
    </rPh>
    <rPh sb="208" eb="210">
      <t>ヒツヨウ</t>
    </rPh>
    <rPh sb="216" eb="217">
      <t>タ</t>
    </rPh>
    <rPh sb="217" eb="219">
      <t>カイケイ</t>
    </rPh>
    <rPh sb="222" eb="224">
      <t>クリイレ</t>
    </rPh>
    <rPh sb="224" eb="225">
      <t>キン</t>
    </rPh>
    <rPh sb="229" eb="231">
      <t>シュウシ</t>
    </rPh>
    <rPh sb="231" eb="233">
      <t>キンコウ</t>
    </rPh>
    <rPh sb="234" eb="235">
      <t>ハカ</t>
    </rPh>
    <rPh sb="240" eb="242">
      <t>ゲンジョウ</t>
    </rPh>
    <rPh sb="246" eb="248">
      <t>ヘイセイ</t>
    </rPh>
    <rPh sb="258" eb="259">
      <t>ネン</t>
    </rPh>
    <rPh sb="260" eb="263">
      <t>カクチク</t>
    </rPh>
    <rPh sb="264" eb="266">
      <t>キョウヨウ</t>
    </rPh>
    <rPh sb="267" eb="269">
      <t>カイシ</t>
    </rPh>
    <rPh sb="279" eb="281">
      <t>リョウキン</t>
    </rPh>
    <rPh sb="281" eb="283">
      <t>カイテイ</t>
    </rPh>
    <rPh sb="284" eb="285">
      <t>オコナ</t>
    </rPh>
    <rPh sb="295" eb="298">
      <t>ダンカイテキ</t>
    </rPh>
    <rPh sb="300" eb="303">
      <t>チイキセイ</t>
    </rPh>
    <rPh sb="304" eb="306">
      <t>ミア</t>
    </rPh>
    <rPh sb="308" eb="310">
      <t>リョウキン</t>
    </rPh>
    <rPh sb="310" eb="312">
      <t>タイケイ</t>
    </rPh>
    <rPh sb="318" eb="319">
      <t>オオ</t>
    </rPh>
    <rPh sb="321" eb="323">
      <t>カダイ</t>
    </rPh>
    <rPh sb="328" eb="330">
      <t>ジンコウ</t>
    </rPh>
    <rPh sb="330" eb="332">
      <t>リュウシュツ</t>
    </rPh>
    <rPh sb="333" eb="336">
      <t>コウレイカ</t>
    </rPh>
    <rPh sb="337" eb="338">
      <t>イチジル</t>
    </rPh>
    <rPh sb="344" eb="346">
      <t>シンキ</t>
    </rPh>
    <rPh sb="346" eb="348">
      <t>セツゾク</t>
    </rPh>
    <rPh sb="349" eb="350">
      <t>キビ</t>
    </rPh>
    <rPh sb="352" eb="354">
      <t>ジョウキョウ</t>
    </rPh>
    <rPh sb="358" eb="360">
      <t>シュウエキ</t>
    </rPh>
    <rPh sb="361" eb="362">
      <t>オオ</t>
    </rPh>
    <rPh sb="364" eb="366">
      <t>ゾウガク</t>
    </rPh>
    <rPh sb="367" eb="369">
      <t>ミコ</t>
    </rPh>
    <rPh sb="377" eb="379">
      <t>コンゴ</t>
    </rPh>
    <rPh sb="380" eb="381">
      <t>サラ</t>
    </rPh>
    <rPh sb="383" eb="385">
      <t>テイメイ</t>
    </rPh>
    <rPh sb="385" eb="387">
      <t>ジョウタイ</t>
    </rPh>
    <rPh sb="393" eb="395">
      <t>ヨソウ</t>
    </rPh>
    <rPh sb="400" eb="401">
      <t>ヒ</t>
    </rPh>
    <rPh sb="402" eb="403">
      <t>ツヅ</t>
    </rPh>
    <rPh sb="404" eb="406">
      <t>イジ</t>
    </rPh>
    <rPh sb="406" eb="409">
      <t>カンリヒ</t>
    </rPh>
    <rPh sb="410" eb="411">
      <t>カカ</t>
    </rPh>
    <rPh sb="415" eb="417">
      <t>セツゲン</t>
    </rPh>
    <rPh sb="418" eb="420">
      <t>ヒツヨウ</t>
    </rPh>
    <rPh sb="427" eb="429">
      <t>オスイ</t>
    </rPh>
    <rPh sb="429" eb="431">
      <t>ショリ</t>
    </rPh>
    <rPh sb="431" eb="433">
      <t>ゲンカ</t>
    </rPh>
    <rPh sb="439" eb="440">
      <t>ヨコ</t>
    </rPh>
    <rPh sb="443" eb="445">
      <t>スイイ</t>
    </rPh>
    <rPh sb="451" eb="457">
      <t>ルイジダンタイヘイキン</t>
    </rPh>
    <rPh sb="458" eb="460">
      <t>ヒカク</t>
    </rPh>
    <rPh sb="463" eb="465">
      <t>ショリ</t>
    </rPh>
    <rPh sb="466" eb="467">
      <t>カカ</t>
    </rPh>
    <rPh sb="468" eb="470">
      <t>ヒヨウ</t>
    </rPh>
    <rPh sb="472" eb="473">
      <t>バイ</t>
    </rPh>
    <rPh sb="480" eb="482">
      <t>セツゾク</t>
    </rPh>
    <rPh sb="482" eb="483">
      <t>リツ</t>
    </rPh>
    <rPh sb="484" eb="485">
      <t>ノ</t>
    </rPh>
    <rPh sb="492" eb="493">
      <t>オオ</t>
    </rPh>
    <rPh sb="495" eb="497">
      <t>カダイ</t>
    </rPh>
    <rPh sb="501" eb="502">
      <t>カンガ</t>
    </rPh>
    <rPh sb="505" eb="507">
      <t>コンゴ</t>
    </rPh>
    <rPh sb="508" eb="511">
      <t>ドウスイジュン</t>
    </rPh>
    <rPh sb="512" eb="514">
      <t>スイイ</t>
    </rPh>
    <rPh sb="521" eb="523">
      <t>ヨソウ</t>
    </rPh>
    <rPh sb="530" eb="532">
      <t>サイテキ</t>
    </rPh>
    <rPh sb="533" eb="535">
      <t>ショリ</t>
    </rPh>
    <rPh sb="535" eb="537">
      <t>ホウホウ</t>
    </rPh>
    <rPh sb="537" eb="538">
      <t>トウ</t>
    </rPh>
    <rPh sb="539" eb="541">
      <t>ケントウ</t>
    </rPh>
    <rPh sb="543" eb="545">
      <t>イジ</t>
    </rPh>
    <rPh sb="545" eb="547">
      <t>カンリ</t>
    </rPh>
    <rPh sb="547" eb="549">
      <t>ヒヨウ</t>
    </rPh>
    <rPh sb="550" eb="552">
      <t>セツゲン</t>
    </rPh>
    <rPh sb="553" eb="554">
      <t>ツト</t>
    </rPh>
    <rPh sb="558" eb="560">
      <t>シンキ</t>
    </rPh>
    <rPh sb="560" eb="562">
      <t>セツゾク</t>
    </rPh>
    <rPh sb="563" eb="564">
      <t>フ</t>
    </rPh>
    <rPh sb="569" eb="571">
      <t>ヒツヨウ</t>
    </rPh>
    <rPh sb="577" eb="579">
      <t>オスイ</t>
    </rPh>
    <rPh sb="579" eb="581">
      <t>ショリ</t>
    </rPh>
    <rPh sb="581" eb="583">
      <t>ジンコウ</t>
    </rPh>
    <rPh sb="584" eb="585">
      <t>オオ</t>
    </rPh>
    <rPh sb="587" eb="589">
      <t>ヘンドウ</t>
    </rPh>
    <rPh sb="590" eb="591">
      <t>ミ</t>
    </rPh>
    <rPh sb="597" eb="598">
      <t>ヨコ</t>
    </rPh>
    <rPh sb="600" eb="602">
      <t>ケイコウ</t>
    </rPh>
    <rPh sb="603" eb="605">
      <t>スイイ</t>
    </rPh>
    <rPh sb="610" eb="613">
      <t>ショウライテキ</t>
    </rPh>
    <rPh sb="614" eb="616">
      <t>ジンコウ</t>
    </rPh>
    <rPh sb="617" eb="619">
      <t>ゾウカ</t>
    </rPh>
    <rPh sb="620" eb="621">
      <t>キビ</t>
    </rPh>
    <rPh sb="627" eb="629">
      <t>シンキ</t>
    </rPh>
    <rPh sb="629" eb="631">
      <t>セツゾク</t>
    </rPh>
    <rPh sb="632" eb="634">
      <t>キタイ</t>
    </rPh>
    <rPh sb="641" eb="642">
      <t>クワ</t>
    </rPh>
    <rPh sb="644" eb="646">
      <t>タビカサ</t>
    </rPh>
    <rPh sb="648" eb="650">
      <t>ジンコウ</t>
    </rPh>
    <rPh sb="650" eb="652">
      <t>リュウシュツ</t>
    </rPh>
    <rPh sb="655" eb="657">
      <t>セツゾク</t>
    </rPh>
    <rPh sb="657" eb="658">
      <t>リツ</t>
    </rPh>
    <rPh sb="659" eb="660">
      <t>ヘ</t>
    </rPh>
    <rPh sb="667" eb="669">
      <t>ヨソウ</t>
    </rPh>
    <rPh sb="673" eb="675">
      <t>コンゴ</t>
    </rPh>
    <rPh sb="680" eb="682">
      <t>カイゼン</t>
    </rPh>
    <rPh sb="683" eb="685">
      <t>シセツ</t>
    </rPh>
    <rPh sb="686" eb="687">
      <t>ア</t>
    </rPh>
    <rPh sb="688" eb="689">
      <t>カタ</t>
    </rPh>
    <rPh sb="689" eb="690">
      <t>トウ</t>
    </rPh>
    <rPh sb="691" eb="693">
      <t>ケントウ</t>
    </rPh>
    <rPh sb="694" eb="696">
      <t>ヒツヨウ</t>
    </rPh>
    <rPh sb="703" eb="705">
      <t>ジンコウ</t>
    </rPh>
    <rPh sb="705" eb="707">
      <t>ゲンショウ</t>
    </rPh>
    <rPh sb="708" eb="709">
      <t>イチジル</t>
    </rPh>
    <rPh sb="711" eb="713">
      <t>コウホウ</t>
    </rPh>
    <rPh sb="713" eb="714">
      <t>トウ</t>
    </rPh>
    <rPh sb="716" eb="718">
      <t>ケイハツ</t>
    </rPh>
    <rPh sb="718" eb="720">
      <t>カツドウ</t>
    </rPh>
    <rPh sb="721" eb="722">
      <t>ト</t>
    </rPh>
    <rPh sb="723" eb="724">
      <t>ク</t>
    </rPh>
    <rPh sb="729" eb="730">
      <t>ノ</t>
    </rPh>
    <rPh sb="734" eb="736">
      <t>ジョウキョウ</t>
    </rPh>
    <rPh sb="740" eb="743">
      <t>コウレイカ</t>
    </rPh>
    <rPh sb="743" eb="744">
      <t>リツ</t>
    </rPh>
    <rPh sb="745" eb="747">
      <t>ネンネン</t>
    </rPh>
    <rPh sb="747" eb="749">
      <t>ジョウショウ</t>
    </rPh>
    <rPh sb="749" eb="751">
      <t>ケイコウ</t>
    </rPh>
    <rPh sb="756" eb="758">
      <t>コンゴ</t>
    </rPh>
    <rPh sb="759" eb="762">
      <t>スイセンカ</t>
    </rPh>
    <rPh sb="762" eb="763">
      <t>リツ</t>
    </rPh>
    <rPh sb="764" eb="766">
      <t>キョクタン</t>
    </rPh>
    <rPh sb="767" eb="769">
      <t>ゲンショウ</t>
    </rPh>
    <rPh sb="773" eb="775">
      <t>ヨソウ</t>
    </rPh>
    <rPh sb="779" eb="781">
      <t>シンキ</t>
    </rPh>
    <rPh sb="781" eb="783">
      <t>セツゾク</t>
    </rPh>
    <rPh sb="786" eb="789">
      <t>スイセンカ</t>
    </rPh>
    <rPh sb="789" eb="790">
      <t>リツ</t>
    </rPh>
    <rPh sb="791" eb="793">
      <t>コウジョウ</t>
    </rPh>
    <rPh sb="794" eb="795">
      <t>キワ</t>
    </rPh>
    <rPh sb="797" eb="798">
      <t>キビ</t>
    </rPh>
    <rPh sb="800" eb="802">
      <t>ジョウキョウ</t>
    </rPh>
    <rPh sb="806" eb="808">
      <t>スイソク</t>
    </rPh>
    <phoneticPr fontId="4"/>
  </si>
  <si>
    <t>　度重なる人口減少に歯止めがかからない中、高齢化率も更に上昇傾向であり、水洗化率・施設利用料が低迷状態であるため、料金収入にも大きな変動がなく他会計繰入金によって収支均衡が図られている。供用開始して以来、料金改定を行ったことがないため、段階的かつ将来の汚水処理人口を見据えた料金体系の構築を行い収益の増を図っていきたい。
　また、高齢化の状況や人口の減少をみると、今後も収益の増は期待できないことから、維持管理計画を策定し、財政負担に留意しながら、低コスト高効率化に努め適切な維持管理に努めたい。</t>
    <rPh sb="1" eb="3">
      <t>タビカサ</t>
    </rPh>
    <rPh sb="5" eb="7">
      <t>ジンコウ</t>
    </rPh>
    <rPh sb="7" eb="9">
      <t>ゲンショウ</t>
    </rPh>
    <rPh sb="10" eb="12">
      <t>ハド</t>
    </rPh>
    <rPh sb="19" eb="20">
      <t>ナカ</t>
    </rPh>
    <rPh sb="21" eb="24">
      <t>コウレイカ</t>
    </rPh>
    <rPh sb="24" eb="25">
      <t>リツ</t>
    </rPh>
    <rPh sb="26" eb="27">
      <t>サラ</t>
    </rPh>
    <rPh sb="28" eb="30">
      <t>ジョウショウ</t>
    </rPh>
    <rPh sb="30" eb="32">
      <t>ケイコウ</t>
    </rPh>
    <rPh sb="36" eb="39">
      <t>スイセンカ</t>
    </rPh>
    <rPh sb="39" eb="40">
      <t>リツ</t>
    </rPh>
    <rPh sb="41" eb="43">
      <t>シセツ</t>
    </rPh>
    <rPh sb="43" eb="46">
      <t>リヨウリョウ</t>
    </rPh>
    <rPh sb="47" eb="49">
      <t>テイメイ</t>
    </rPh>
    <rPh sb="49" eb="51">
      <t>ジョウタイ</t>
    </rPh>
    <rPh sb="57" eb="59">
      <t>リョウキン</t>
    </rPh>
    <rPh sb="59" eb="61">
      <t>シュウニュウ</t>
    </rPh>
    <rPh sb="63" eb="64">
      <t>オオ</t>
    </rPh>
    <rPh sb="66" eb="68">
      <t>ヘンドウ</t>
    </rPh>
    <rPh sb="71" eb="72">
      <t>タ</t>
    </rPh>
    <rPh sb="72" eb="74">
      <t>カイケイ</t>
    </rPh>
    <rPh sb="74" eb="76">
      <t>クリイレ</t>
    </rPh>
    <rPh sb="76" eb="77">
      <t>キン</t>
    </rPh>
    <rPh sb="81" eb="83">
      <t>シュウシ</t>
    </rPh>
    <rPh sb="83" eb="85">
      <t>キンコウ</t>
    </rPh>
    <rPh sb="86" eb="87">
      <t>ハカ</t>
    </rPh>
    <rPh sb="93" eb="95">
      <t>キョウヨウ</t>
    </rPh>
    <rPh sb="95" eb="97">
      <t>カイシ</t>
    </rPh>
    <rPh sb="99" eb="101">
      <t>イライ</t>
    </rPh>
    <rPh sb="102" eb="104">
      <t>リョウキン</t>
    </rPh>
    <rPh sb="104" eb="106">
      <t>カイテイ</t>
    </rPh>
    <rPh sb="107" eb="108">
      <t>オコナ</t>
    </rPh>
    <rPh sb="118" eb="121">
      <t>ダンカイテキ</t>
    </rPh>
    <rPh sb="123" eb="125">
      <t>ショウライ</t>
    </rPh>
    <rPh sb="126" eb="128">
      <t>オスイ</t>
    </rPh>
    <rPh sb="128" eb="130">
      <t>ショリ</t>
    </rPh>
    <rPh sb="130" eb="132">
      <t>ジンコウ</t>
    </rPh>
    <rPh sb="133" eb="135">
      <t>ミス</t>
    </rPh>
    <rPh sb="137" eb="139">
      <t>リョウキン</t>
    </rPh>
    <rPh sb="139" eb="141">
      <t>タイケイ</t>
    </rPh>
    <rPh sb="142" eb="144">
      <t>コウチク</t>
    </rPh>
    <rPh sb="145" eb="146">
      <t>オコナ</t>
    </rPh>
    <rPh sb="147" eb="149">
      <t>シュウエキ</t>
    </rPh>
    <rPh sb="150" eb="151">
      <t>ゾウ</t>
    </rPh>
    <rPh sb="152" eb="153">
      <t>ハカ</t>
    </rPh>
    <rPh sb="165" eb="168">
      <t>コウレイカ</t>
    </rPh>
    <rPh sb="169" eb="171">
      <t>ジョウキョウ</t>
    </rPh>
    <rPh sb="172" eb="174">
      <t>ジンコウ</t>
    </rPh>
    <rPh sb="175" eb="177">
      <t>ゲンショウ</t>
    </rPh>
    <rPh sb="182" eb="184">
      <t>コンゴ</t>
    </rPh>
    <rPh sb="185" eb="187">
      <t>シュウエキ</t>
    </rPh>
    <rPh sb="188" eb="189">
      <t>ゾウ</t>
    </rPh>
    <rPh sb="190" eb="192">
      <t>キタイ</t>
    </rPh>
    <rPh sb="201" eb="203">
      <t>イジ</t>
    </rPh>
    <rPh sb="203" eb="205">
      <t>カンリ</t>
    </rPh>
    <rPh sb="205" eb="207">
      <t>ケイカク</t>
    </rPh>
    <rPh sb="208" eb="210">
      <t>サクテイ</t>
    </rPh>
    <rPh sb="212" eb="214">
      <t>ザイセイ</t>
    </rPh>
    <rPh sb="214" eb="216">
      <t>フタン</t>
    </rPh>
    <rPh sb="217" eb="219">
      <t>リュウイ</t>
    </rPh>
    <rPh sb="224" eb="225">
      <t>テイ</t>
    </rPh>
    <rPh sb="228" eb="229">
      <t>コウ</t>
    </rPh>
    <rPh sb="229" eb="232">
      <t>コウリツカ</t>
    </rPh>
    <rPh sb="233" eb="234">
      <t>ツト</t>
    </rPh>
    <rPh sb="235" eb="237">
      <t>テキセツ</t>
    </rPh>
    <rPh sb="238" eb="240">
      <t>イジ</t>
    </rPh>
    <rPh sb="240" eb="242">
      <t>カンリ</t>
    </rPh>
    <rPh sb="243" eb="24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</si>
</sst>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92-4DA2-950A-75B9C3AA27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EE92-4DA2-950A-75B9C3AA27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21.32</c:v>
                </c:pt>
                <c:pt idx="1">
                  <c:v>19.440000000000001</c:v>
                </c:pt>
                <c:pt idx="2">
                  <c:v>19.440000000000001</c:v>
                </c:pt>
                <c:pt idx="3">
                  <c:v>20.059999999999999</c:v>
                </c:pt>
                <c:pt idx="4">
                  <c:v>18.18</c:v>
                </c:pt>
              </c:numCache>
            </c:numRef>
          </c:val>
          <c:extLst>
            <c:ext xmlns:c16="http://schemas.microsoft.com/office/drawing/2014/chart" uri="{C3380CC4-5D6E-409C-BE32-E72D297353CC}">
              <c16:uniqueId val="{00000000-A272-46F7-AB3A-58F4FB0A22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A272-46F7-AB3A-58F4FB0A22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76.73</c:v>
                </c:pt>
                <c:pt idx="1">
                  <c:v>75.39</c:v>
                </c:pt>
                <c:pt idx="2">
                  <c:v>74.11</c:v>
                </c:pt>
                <c:pt idx="3">
                  <c:v>78.8</c:v>
                </c:pt>
                <c:pt idx="4">
                  <c:v>79.180000000000007</c:v>
                </c:pt>
              </c:numCache>
            </c:numRef>
          </c:val>
          <c:extLst>
            <c:ext xmlns:c16="http://schemas.microsoft.com/office/drawing/2014/chart" uri="{C3380CC4-5D6E-409C-BE32-E72D297353CC}">
              <c16:uniqueId val="{00000000-6421-46F3-8C7A-7D9D807E19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6421-46F3-8C7A-7D9D807E19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46</c:v>
                </c:pt>
                <c:pt idx="1">
                  <c:v>43.98</c:v>
                </c:pt>
                <c:pt idx="2">
                  <c:v>44.24</c:v>
                </c:pt>
                <c:pt idx="3">
                  <c:v>50.27</c:v>
                </c:pt>
                <c:pt idx="4">
                  <c:v>54.16</c:v>
                </c:pt>
              </c:numCache>
            </c:numRef>
          </c:val>
          <c:extLst>
            <c:ext xmlns:c16="http://schemas.microsoft.com/office/drawing/2014/chart" uri="{C3380CC4-5D6E-409C-BE32-E72D297353CC}">
              <c16:uniqueId val="{00000000-C0F1-49B8-9CC2-2351C73206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1-49B8-9CC2-2351C73206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7D-47F2-9C4F-4FCA3C8E24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D-47F2-9C4F-4FCA3C8E24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3-4895-B171-9F5BDA7777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3-4895-B171-9F5BDA7777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D1-4DBB-AF0A-083B7D4CC9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D1-4DBB-AF0A-083B7D4CC9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E1-47E8-96B4-A53F1621F5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E1-47E8-96B4-A53F1621F5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4439.8999999999996</c:v>
                </c:pt>
                <c:pt idx="1">
                  <c:v>4233.18</c:v>
                </c:pt>
                <c:pt idx="2">
                  <c:v>3750.3</c:v>
                </c:pt>
                <c:pt idx="3">
                  <c:v>3626.4</c:v>
                </c:pt>
                <c:pt idx="4">
                  <c:v>3786.21</c:v>
                </c:pt>
              </c:numCache>
            </c:numRef>
          </c:val>
          <c:extLst>
            <c:ext xmlns:c16="http://schemas.microsoft.com/office/drawing/2014/chart" uri="{C3380CC4-5D6E-409C-BE32-E72D297353CC}">
              <c16:uniqueId val="{00000000-32FD-495C-83B6-77978FB6FA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32FD-495C-83B6-77978FB6FA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20.100000000000001</c:v>
                </c:pt>
                <c:pt idx="1">
                  <c:v>21.77</c:v>
                </c:pt>
                <c:pt idx="2">
                  <c:v>23.77</c:v>
                </c:pt>
                <c:pt idx="3">
                  <c:v>20.68</c:v>
                </c:pt>
                <c:pt idx="4">
                  <c:v>19.14</c:v>
                </c:pt>
              </c:numCache>
            </c:numRef>
          </c:val>
          <c:extLst>
            <c:ext xmlns:c16="http://schemas.microsoft.com/office/drawing/2014/chart" uri="{C3380CC4-5D6E-409C-BE32-E72D297353CC}">
              <c16:uniqueId val="{00000000-A726-4DD9-96BD-A2570A1AD4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A726-4DD9-96BD-A2570A1AD4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940.51</c:v>
                </c:pt>
                <c:pt idx="1">
                  <c:v>879.1</c:v>
                </c:pt>
                <c:pt idx="2">
                  <c:v>814.05</c:v>
                </c:pt>
                <c:pt idx="3">
                  <c:v>935.56</c:v>
                </c:pt>
                <c:pt idx="4">
                  <c:v>1030.79</c:v>
                </c:pt>
              </c:numCache>
            </c:numRef>
          </c:val>
          <c:extLst>
            <c:ext xmlns:c16="http://schemas.microsoft.com/office/drawing/2014/chart" uri="{C3380CC4-5D6E-409C-BE32-E72D297353CC}">
              <c16:uniqueId val="{00000000-5E1F-47DC-A035-26A22D02F9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5E1F-47DC-A035-26A22D02F9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1" zoomScale="110" zoomScaleNormal="11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青森県　佐井村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54">
        <f>データ!S6</f>
        <v>1734</v>
      </c>
      <c r="AM8" s="54"/>
      <c r="AN8" s="54"/>
      <c r="AO8" s="54"/>
      <c r="AP8" s="54"/>
      <c r="AQ8" s="54"/>
      <c r="AR8" s="54"/>
      <c r="AS8" s="54"/>
      <c r="AT8" s="53">
        <f>データ!T6</f>
        <v>135.05000000000001</v>
      </c>
      <c r="AU8" s="53"/>
      <c r="AV8" s="53"/>
      <c r="AW8" s="53"/>
      <c r="AX8" s="53"/>
      <c r="AY8" s="53"/>
      <c r="AZ8" s="53"/>
      <c r="BA8" s="53"/>
      <c r="BB8" s="53">
        <f>データ!U6</f>
        <v>12.84</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19.79</v>
      </c>
      <c r="Q10" s="53"/>
      <c r="R10" s="53"/>
      <c r="S10" s="53"/>
      <c r="T10" s="53"/>
      <c r="U10" s="53"/>
      <c r="V10" s="53"/>
      <c r="W10" s="53">
        <f>データ!Q6</f>
        <v>93.43</v>
      </c>
      <c r="X10" s="53"/>
      <c r="Y10" s="53"/>
      <c r="Z10" s="53"/>
      <c r="AA10" s="53"/>
      <c r="AB10" s="53"/>
      <c r="AC10" s="53"/>
      <c r="AD10" s="54">
        <f>データ!R6</f>
        <v>3300</v>
      </c>
      <c r="AE10" s="54"/>
      <c r="AF10" s="54"/>
      <c r="AG10" s="54"/>
      <c r="AH10" s="54"/>
      <c r="AI10" s="54"/>
      <c r="AJ10" s="54"/>
      <c r="AK10" s="2"/>
      <c r="AL10" s="54">
        <f>データ!V6</f>
        <v>341</v>
      </c>
      <c r="AM10" s="54"/>
      <c r="AN10" s="54"/>
      <c r="AO10" s="54"/>
      <c r="AP10" s="54"/>
      <c r="AQ10" s="54"/>
      <c r="AR10" s="54"/>
      <c r="AS10" s="54"/>
      <c r="AT10" s="53">
        <f>データ!W6</f>
        <v>0.24</v>
      </c>
      <c r="AU10" s="53"/>
      <c r="AV10" s="53"/>
      <c r="AW10" s="53"/>
      <c r="AX10" s="53"/>
      <c r="AY10" s="53"/>
      <c r="AZ10" s="53"/>
      <c r="BA10" s="53"/>
      <c r="BB10" s="53">
        <f>データ!X6</f>
        <v>1420.83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85"/>
      <c r="BN47" s="85"/>
      <c r="BO47" s="85"/>
      <c r="BP47" s="85"/>
      <c r="BQ47" s="85"/>
      <c r="BR47" s="85"/>
      <c r="BS47" s="85"/>
      <c r="BT47" s="85"/>
      <c r="BU47" s="85"/>
      <c r="BV47" s="85"/>
      <c r="BW47" s="85"/>
      <c r="BX47" s="85"/>
      <c r="BY47" s="85"/>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5"/>
      <c r="BN48" s="85"/>
      <c r="BO48" s="85"/>
      <c r="BP48" s="85"/>
      <c r="BQ48" s="85"/>
      <c r="BR48" s="85"/>
      <c r="BS48" s="85"/>
      <c r="BT48" s="85"/>
      <c r="BU48" s="85"/>
      <c r="BV48" s="85"/>
      <c r="BW48" s="85"/>
      <c r="BX48" s="85"/>
      <c r="BY48" s="85"/>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5"/>
      <c r="BN49" s="85"/>
      <c r="BO49" s="85"/>
      <c r="BP49" s="85"/>
      <c r="BQ49" s="85"/>
      <c r="BR49" s="85"/>
      <c r="BS49" s="85"/>
      <c r="BT49" s="85"/>
      <c r="BU49" s="85"/>
      <c r="BV49" s="85"/>
      <c r="BW49" s="85"/>
      <c r="BX49" s="85"/>
      <c r="BY49" s="85"/>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5"/>
      <c r="BN50" s="85"/>
      <c r="BO50" s="85"/>
      <c r="BP50" s="85"/>
      <c r="BQ50" s="85"/>
      <c r="BR50" s="85"/>
      <c r="BS50" s="85"/>
      <c r="BT50" s="85"/>
      <c r="BU50" s="85"/>
      <c r="BV50" s="85"/>
      <c r="BW50" s="85"/>
      <c r="BX50" s="85"/>
      <c r="BY50" s="85"/>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5"/>
      <c r="BN51" s="85"/>
      <c r="BO51" s="85"/>
      <c r="BP51" s="85"/>
      <c r="BQ51" s="85"/>
      <c r="BR51" s="85"/>
      <c r="BS51" s="85"/>
      <c r="BT51" s="85"/>
      <c r="BU51" s="85"/>
      <c r="BV51" s="85"/>
      <c r="BW51" s="85"/>
      <c r="BX51" s="85"/>
      <c r="BY51" s="85"/>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5"/>
      <c r="BN52" s="85"/>
      <c r="BO52" s="85"/>
      <c r="BP52" s="85"/>
      <c r="BQ52" s="85"/>
      <c r="BR52" s="85"/>
      <c r="BS52" s="85"/>
      <c r="BT52" s="85"/>
      <c r="BU52" s="85"/>
      <c r="BV52" s="85"/>
      <c r="BW52" s="85"/>
      <c r="BX52" s="85"/>
      <c r="BY52" s="85"/>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5"/>
      <c r="BN53" s="85"/>
      <c r="BO53" s="85"/>
      <c r="BP53" s="85"/>
      <c r="BQ53" s="85"/>
      <c r="BR53" s="85"/>
      <c r="BS53" s="85"/>
      <c r="BT53" s="85"/>
      <c r="BU53" s="85"/>
      <c r="BV53" s="85"/>
      <c r="BW53" s="85"/>
      <c r="BX53" s="85"/>
      <c r="BY53" s="85"/>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5"/>
      <c r="BN54" s="85"/>
      <c r="BO54" s="85"/>
      <c r="BP54" s="85"/>
      <c r="BQ54" s="85"/>
      <c r="BR54" s="85"/>
      <c r="BS54" s="85"/>
      <c r="BT54" s="85"/>
      <c r="BU54" s="85"/>
      <c r="BV54" s="85"/>
      <c r="BW54" s="85"/>
      <c r="BX54" s="85"/>
      <c r="BY54" s="85"/>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5"/>
      <c r="BN55" s="85"/>
      <c r="BO55" s="85"/>
      <c r="BP55" s="85"/>
      <c r="BQ55" s="85"/>
      <c r="BR55" s="85"/>
      <c r="BS55" s="85"/>
      <c r="BT55" s="85"/>
      <c r="BU55" s="85"/>
      <c r="BV55" s="85"/>
      <c r="BW55" s="85"/>
      <c r="BX55" s="85"/>
      <c r="BY55" s="85"/>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5"/>
      <c r="BN56" s="85"/>
      <c r="BO56" s="85"/>
      <c r="BP56" s="85"/>
      <c r="BQ56" s="85"/>
      <c r="BR56" s="85"/>
      <c r="BS56" s="85"/>
      <c r="BT56" s="85"/>
      <c r="BU56" s="85"/>
      <c r="BV56" s="85"/>
      <c r="BW56" s="85"/>
      <c r="BX56" s="85"/>
      <c r="BY56" s="85"/>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5"/>
      <c r="BN57" s="85"/>
      <c r="BO57" s="85"/>
      <c r="BP57" s="85"/>
      <c r="BQ57" s="85"/>
      <c r="BR57" s="85"/>
      <c r="BS57" s="85"/>
      <c r="BT57" s="85"/>
      <c r="BU57" s="85"/>
      <c r="BV57" s="85"/>
      <c r="BW57" s="85"/>
      <c r="BX57" s="85"/>
      <c r="BY57" s="85"/>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5"/>
      <c r="BN58" s="85"/>
      <c r="BO58" s="85"/>
      <c r="BP58" s="85"/>
      <c r="BQ58" s="85"/>
      <c r="BR58" s="85"/>
      <c r="BS58" s="85"/>
      <c r="BT58" s="85"/>
      <c r="BU58" s="85"/>
      <c r="BV58" s="85"/>
      <c r="BW58" s="85"/>
      <c r="BX58" s="85"/>
      <c r="BY58" s="85"/>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5"/>
      <c r="BN59" s="85"/>
      <c r="BO59" s="85"/>
      <c r="BP59" s="85"/>
      <c r="BQ59" s="85"/>
      <c r="BR59" s="85"/>
      <c r="BS59" s="85"/>
      <c r="BT59" s="85"/>
      <c r="BU59" s="85"/>
      <c r="BV59" s="85"/>
      <c r="BW59" s="85"/>
      <c r="BX59" s="85"/>
      <c r="BY59" s="85"/>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5"/>
      <c r="BN60" s="85"/>
      <c r="BO60" s="85"/>
      <c r="BP60" s="85"/>
      <c r="BQ60" s="85"/>
      <c r="BR60" s="85"/>
      <c r="BS60" s="85"/>
      <c r="BT60" s="85"/>
      <c r="BU60" s="85"/>
      <c r="BV60" s="85"/>
      <c r="BW60" s="85"/>
      <c r="BX60" s="85"/>
      <c r="BY60" s="85"/>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5"/>
      <c r="BN61" s="85"/>
      <c r="BO61" s="85"/>
      <c r="BP61" s="85"/>
      <c r="BQ61" s="85"/>
      <c r="BR61" s="85"/>
      <c r="BS61" s="85"/>
      <c r="BT61" s="85"/>
      <c r="BU61" s="85"/>
      <c r="BV61" s="85"/>
      <c r="BW61" s="85"/>
      <c r="BX61" s="85"/>
      <c r="BY61" s="85"/>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5"/>
      <c r="BN62" s="85"/>
      <c r="BO62" s="85"/>
      <c r="BP62" s="85"/>
      <c r="BQ62" s="85"/>
      <c r="BR62" s="85"/>
      <c r="BS62" s="85"/>
      <c r="BT62" s="85"/>
      <c r="BU62" s="85"/>
      <c r="BV62" s="85"/>
      <c r="BW62" s="85"/>
      <c r="BX62" s="85"/>
      <c r="BY62" s="85"/>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119</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45</v>
      </c>
      <c r="N86" s="12" t="s">
        <v>43</v>
      </c>
      <c r="O86" s="12" t="str">
        <f>データ!EO6</f>
        <v>【0.01】</v>
      </c>
    </row>
  </sheetData>
  <sheetProtection algorithmName="SHA-512" hashValue="PzpOFEJD+CQh2T1KmSy0izx2Jzrc2qGbkqU1oP5SoWKKI0mIEAQixGq94rSJT37trNqnQP8p36x2qmFIblpJag==" saltValue="5lJyT/m017l436+KnjbSR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2" t="s">
        <v>55</v>
      </c>
      <c r="I3" s="73"/>
      <c r="J3" s="73"/>
      <c r="K3" s="73"/>
      <c r="L3" s="73"/>
      <c r="M3" s="73"/>
      <c r="N3" s="73"/>
      <c r="O3" s="73"/>
      <c r="P3" s="73"/>
      <c r="Q3" s="73"/>
      <c r="R3" s="73"/>
      <c r="S3" s="73"/>
      <c r="T3" s="73"/>
      <c r="U3" s="73"/>
      <c r="V3" s="73"/>
      <c r="W3" s="73"/>
      <c r="X3" s="74"/>
      <c r="Y3" s="78" t="s">
        <v>56</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57</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58</v>
      </c>
      <c r="B4" s="16"/>
      <c r="C4" s="16"/>
      <c r="D4" s="16"/>
      <c r="E4" s="16"/>
      <c r="F4" s="16"/>
      <c r="G4" s="16"/>
      <c r="H4" s="75"/>
      <c r="I4" s="76"/>
      <c r="J4" s="76"/>
      <c r="K4" s="76"/>
      <c r="L4" s="76"/>
      <c r="M4" s="76"/>
      <c r="N4" s="76"/>
      <c r="O4" s="76"/>
      <c r="P4" s="76"/>
      <c r="Q4" s="76"/>
      <c r="R4" s="76"/>
      <c r="S4" s="76"/>
      <c r="T4" s="76"/>
      <c r="U4" s="76"/>
      <c r="V4" s="76"/>
      <c r="W4" s="76"/>
      <c r="X4" s="77"/>
      <c r="Y4" s="71" t="s">
        <v>59</v>
      </c>
      <c r="Z4" s="71"/>
      <c r="AA4" s="71"/>
      <c r="AB4" s="71"/>
      <c r="AC4" s="71"/>
      <c r="AD4" s="71"/>
      <c r="AE4" s="71"/>
      <c r="AF4" s="71"/>
      <c r="AG4" s="71"/>
      <c r="AH4" s="71"/>
      <c r="AI4" s="71"/>
      <c r="AJ4" s="71" t="s">
        <v>60</v>
      </c>
      <c r="AK4" s="71"/>
      <c r="AL4" s="71"/>
      <c r="AM4" s="71"/>
      <c r="AN4" s="71"/>
      <c r="AO4" s="71"/>
      <c r="AP4" s="71"/>
      <c r="AQ4" s="71"/>
      <c r="AR4" s="71"/>
      <c r="AS4" s="71"/>
      <c r="AT4" s="71"/>
      <c r="AU4" s="71" t="s">
        <v>61</v>
      </c>
      <c r="AV4" s="71"/>
      <c r="AW4" s="71"/>
      <c r="AX4" s="71"/>
      <c r="AY4" s="71"/>
      <c r="AZ4" s="71"/>
      <c r="BA4" s="71"/>
      <c r="BB4" s="71"/>
      <c r="BC4" s="71"/>
      <c r="BD4" s="71"/>
      <c r="BE4" s="71"/>
      <c r="BF4" s="71" t="s">
        <v>62</v>
      </c>
      <c r="BG4" s="71"/>
      <c r="BH4" s="71"/>
      <c r="BI4" s="71"/>
      <c r="BJ4" s="71"/>
      <c r="BK4" s="71"/>
      <c r="BL4" s="71"/>
      <c r="BM4" s="71"/>
      <c r="BN4" s="71"/>
      <c r="BO4" s="71"/>
      <c r="BP4" s="71"/>
      <c r="BQ4" s="71" t="s">
        <v>63</v>
      </c>
      <c r="BR4" s="71"/>
      <c r="BS4" s="71"/>
      <c r="BT4" s="71"/>
      <c r="BU4" s="71"/>
      <c r="BV4" s="71"/>
      <c r="BW4" s="71"/>
      <c r="BX4" s="71"/>
      <c r="BY4" s="71"/>
      <c r="BZ4" s="71"/>
      <c r="CA4" s="71"/>
      <c r="CB4" s="71" t="s">
        <v>64</v>
      </c>
      <c r="CC4" s="71"/>
      <c r="CD4" s="71"/>
      <c r="CE4" s="71"/>
      <c r="CF4" s="71"/>
      <c r="CG4" s="71"/>
      <c r="CH4" s="71"/>
      <c r="CI4" s="71"/>
      <c r="CJ4" s="71"/>
      <c r="CK4" s="71"/>
      <c r="CL4" s="71"/>
      <c r="CM4" s="71" t="s">
        <v>65</v>
      </c>
      <c r="CN4" s="71"/>
      <c r="CO4" s="71"/>
      <c r="CP4" s="71"/>
      <c r="CQ4" s="71"/>
      <c r="CR4" s="71"/>
      <c r="CS4" s="71"/>
      <c r="CT4" s="71"/>
      <c r="CU4" s="71"/>
      <c r="CV4" s="71"/>
      <c r="CW4" s="71"/>
      <c r="CX4" s="71" t="s">
        <v>66</v>
      </c>
      <c r="CY4" s="71"/>
      <c r="CZ4" s="71"/>
      <c r="DA4" s="71"/>
      <c r="DB4" s="71"/>
      <c r="DC4" s="71"/>
      <c r="DD4" s="71"/>
      <c r="DE4" s="71"/>
      <c r="DF4" s="71"/>
      <c r="DG4" s="71"/>
      <c r="DH4" s="71"/>
      <c r="DI4" s="71" t="s">
        <v>67</v>
      </c>
      <c r="DJ4" s="71"/>
      <c r="DK4" s="71"/>
      <c r="DL4" s="71"/>
      <c r="DM4" s="71"/>
      <c r="DN4" s="71"/>
      <c r="DO4" s="71"/>
      <c r="DP4" s="71"/>
      <c r="DQ4" s="71"/>
      <c r="DR4" s="71"/>
      <c r="DS4" s="71"/>
      <c r="DT4" s="71" t="s">
        <v>68</v>
      </c>
      <c r="DU4" s="71"/>
      <c r="DV4" s="71"/>
      <c r="DW4" s="71"/>
      <c r="DX4" s="71"/>
      <c r="DY4" s="71"/>
      <c r="DZ4" s="71"/>
      <c r="EA4" s="71"/>
      <c r="EB4" s="71"/>
      <c r="EC4" s="71"/>
      <c r="ED4" s="71"/>
      <c r="EE4" s="71" t="s">
        <v>69</v>
      </c>
      <c r="EF4" s="71"/>
      <c r="EG4" s="71"/>
      <c r="EH4" s="71"/>
      <c r="EI4" s="71"/>
      <c r="EJ4" s="71"/>
      <c r="EK4" s="71"/>
      <c r="EL4" s="71"/>
      <c r="EM4" s="71"/>
      <c r="EN4" s="71"/>
      <c r="EO4" s="71"/>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24261</v>
      </c>
      <c r="D6" s="19">
        <f t="shared" si="3"/>
        <v>47</v>
      </c>
      <c r="E6" s="19">
        <f t="shared" si="3"/>
        <v>17</v>
      </c>
      <c r="F6" s="19">
        <f t="shared" si="3"/>
        <v>6</v>
      </c>
      <c r="G6" s="19">
        <f t="shared" si="3"/>
        <v>0</v>
      </c>
      <c r="H6" s="19" t="str">
        <f t="shared" si="3"/>
        <v>青森県　佐井村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19.79</v>
      </c>
      <c r="Q6" s="20">
        <f t="shared" si="3"/>
        <v>93.43</v>
      </c>
      <c r="R6" s="20">
        <f t="shared" si="3"/>
        <v>3300</v>
      </c>
      <c r="S6" s="20">
        <f t="shared" si="3"/>
        <v>1734</v>
      </c>
      <c r="T6" s="20">
        <f t="shared" si="3"/>
        <v>135.05000000000001</v>
      </c>
      <c r="U6" s="20">
        <f t="shared" si="3"/>
        <v>12.84</v>
      </c>
      <c r="V6" s="20">
        <f t="shared" si="3"/>
        <v>341</v>
      </c>
      <c r="W6" s="20">
        <f t="shared" si="3"/>
        <v>0.24</v>
      </c>
      <c r="X6" s="20">
        <f t="shared" si="3"/>
        <v>1420.83</v>
      </c>
      <c r="Y6" s="21">
        <f>IF(Y7="",NA(),Y7)</f>
        <v>46</v>
      </c>
      <c r="Z6" s="21">
        <f t="shared" ref="Z6:AH6" si="4">IF(Z7="",NA(),Z7)</f>
        <v>43.98</v>
      </c>
      <c r="AA6" s="21">
        <f t="shared" si="4"/>
        <v>44.24</v>
      </c>
      <c r="AB6" s="21">
        <f t="shared" si="4"/>
        <v>50.27</v>
      </c>
      <c r="AC6" s="21">
        <f t="shared" si="4"/>
        <v>54.16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4439.8999999999996</v>
      </c>
      <c r="BG6" s="21">
        <f t="shared" ref="BG6:BO6" si="7">IF(BG7="",NA(),BG7)</f>
        <v>4233.18</v>
      </c>
      <c r="BH6" s="21">
        <f t="shared" si="7"/>
        <v>3750.3</v>
      </c>
      <c r="BI6" s="21">
        <f t="shared" si="7"/>
        <v>3626.4</v>
      </c>
      <c r="BJ6" s="21">
        <f t="shared" si="7"/>
        <v>3786.21</v>
      </c>
      <c r="BK6" s="21">
        <f t="shared" si="7"/>
        <v>1006.65</v>
      </c>
      <c r="BL6" s="21">
        <f t="shared" si="7"/>
        <v>998.42</v>
      </c>
      <c r="BM6" s="21">
        <f t="shared" si="7"/>
        <v>1095.52</v>
      </c>
      <c r="BN6" s="21">
        <f t="shared" si="7"/>
        <v>1056.55</v>
      </c>
      <c r="BO6" s="21">
        <f t="shared" si="7"/>
        <v>1278.54</v>
      </c>
      <c r="BP6" s="20" t="str">
        <f>IF(BP7="","",IF(BP7="-","【-】","【"&amp;SUBSTITUTE(TEXT(BP7,"#,##0.00"),"-","△")&amp;"】"))</f>
        <v>【1,078.44】</v>
      </c>
      <c r="BQ6" s="21">
        <f>IF(BQ7="",NA(),BQ7)</f>
        <v>20.100000000000001</v>
      </c>
      <c r="BR6" s="21">
        <f t="shared" ref="BR6:BZ6" si="8">IF(BR7="",NA(),BR7)</f>
        <v>21.77</v>
      </c>
      <c r="BS6" s="21">
        <f t="shared" si="8"/>
        <v>23.77</v>
      </c>
      <c r="BT6" s="21">
        <f t="shared" si="8"/>
        <v>20.68</v>
      </c>
      <c r="BU6" s="21">
        <f t="shared" si="8"/>
        <v>19.14</v>
      </c>
      <c r="BV6" s="21">
        <f t="shared" si="8"/>
        <v>43.43</v>
      </c>
      <c r="BW6" s="21">
        <f t="shared" si="8"/>
        <v>41.41</v>
      </c>
      <c r="BX6" s="21">
        <f t="shared" si="8"/>
        <v>39.64</v>
      </c>
      <c r="BY6" s="21">
        <f t="shared" si="8"/>
        <v>40</v>
      </c>
      <c r="BZ6" s="21">
        <f t="shared" si="8"/>
        <v>38.74</v>
      </c>
      <c r="CA6" s="20" t="str">
        <f>IF(CA7="","",IF(CA7="-","【-】","【"&amp;SUBSTITUTE(TEXT(CA7,"#,##0.00"),"-","△")&amp;"】"))</f>
        <v>【41.91】</v>
      </c>
      <c r="CB6" s="21">
        <f>IF(CB7="",NA(),CB7)</f>
        <v>940.51</v>
      </c>
      <c r="CC6" s="21">
        <f t="shared" ref="CC6:CK6" si="9">IF(CC7="",NA(),CC7)</f>
        <v>879.1</v>
      </c>
      <c r="CD6" s="21">
        <f t="shared" si="9"/>
        <v>814.05</v>
      </c>
      <c r="CE6" s="21">
        <f t="shared" si="9"/>
        <v>935.56</v>
      </c>
      <c r="CF6" s="21">
        <f t="shared" si="9"/>
        <v>1030.79</v>
      </c>
      <c r="CG6" s="21">
        <f t="shared" si="9"/>
        <v>400.44</v>
      </c>
      <c r="CH6" s="21">
        <f t="shared" si="9"/>
        <v>417.56</v>
      </c>
      <c r="CI6" s="21">
        <f t="shared" si="9"/>
        <v>449.72</v>
      </c>
      <c r="CJ6" s="21">
        <f t="shared" si="9"/>
        <v>437.27</v>
      </c>
      <c r="CK6" s="21">
        <f t="shared" si="9"/>
        <v>456.72</v>
      </c>
      <c r="CL6" s="20" t="str">
        <f>IF(CL7="","",IF(CL7="-","【-】","【"&amp;SUBSTITUTE(TEXT(CL7,"#,##0.00"),"-","△")&amp;"】"))</f>
        <v>【420.17】</v>
      </c>
      <c r="CM6" s="21">
        <f>IF(CM7="",NA(),CM7)</f>
        <v>21.32</v>
      </c>
      <c r="CN6" s="21">
        <f t="shared" ref="CN6:CV6" si="10">IF(CN7="",NA(),CN7)</f>
        <v>19.440000000000001</v>
      </c>
      <c r="CO6" s="21">
        <f t="shared" si="10"/>
        <v>19.440000000000001</v>
      </c>
      <c r="CP6" s="21">
        <f t="shared" si="10"/>
        <v>20.059999999999999</v>
      </c>
      <c r="CQ6" s="21">
        <f t="shared" si="10"/>
        <v>18.18</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76.73</v>
      </c>
      <c r="CY6" s="21">
        <f t="shared" ref="CY6:DG6" si="11">IF(CY7="",NA(),CY7)</f>
        <v>75.39</v>
      </c>
      <c r="CZ6" s="21">
        <f t="shared" si="11"/>
        <v>74.11</v>
      </c>
      <c r="DA6" s="21">
        <f t="shared" si="11"/>
        <v>78.8</v>
      </c>
      <c r="DB6" s="21">
        <f t="shared" si="11"/>
        <v>79.180000000000007</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24261</v>
      </c>
      <c r="D7" s="23">
        <v>47</v>
      </c>
      <c r="E7" s="23">
        <v>17</v>
      </c>
      <c r="F7" s="23">
        <v>6</v>
      </c>
      <c r="G7" s="23">
        <v>0</v>
      </c>
      <c r="H7" s="23" t="s">
        <v>99</v>
      </c>
      <c r="I7" s="23" t="s">
        <v>100</v>
      </c>
      <c r="J7" s="23" t="s">
        <v>101</v>
      </c>
      <c r="K7" s="23" t="s">
        <v>102</v>
      </c>
      <c r="L7" s="23" t="s">
        <v>103</v>
      </c>
      <c r="M7" s="23" t="s">
        <v>104</v>
      </c>
      <c r="N7" s="24" t="s">
        <v>105</v>
      </c>
      <c r="O7" s="24" t="s">
        <v>106</v>
      </c>
      <c r="P7" s="24">
        <v>19.79</v>
      </c>
      <c r="Q7" s="24">
        <v>93.43</v>
      </c>
      <c r="R7" s="24">
        <v>3300</v>
      </c>
      <c r="S7" s="24">
        <v>1734</v>
      </c>
      <c r="T7" s="24">
        <v>135.05000000000001</v>
      </c>
      <c r="U7" s="24">
        <v>12.84</v>
      </c>
      <c r="V7" s="24">
        <v>341</v>
      </c>
      <c r="W7" s="24">
        <v>0.24</v>
      </c>
      <c r="X7" s="24">
        <v>1420.83</v>
      </c>
      <c r="Y7" s="24">
        <v>46</v>
      </c>
      <c r="Z7" s="24">
        <v>43.98</v>
      </c>
      <c r="AA7" s="24">
        <v>44.24</v>
      </c>
      <c r="AB7" s="24">
        <v>50.27</v>
      </c>
      <c r="AC7" s="24">
        <v>54.16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4439.8999999999996</v>
      </c>
      <c r="BG7" s="24">
        <v>4233.18</v>
      </c>
      <c r="BH7" s="24">
        <v>3750.3</v>
      </c>
      <c r="BI7" s="24">
        <v>3626.4</v>
      </c>
      <c r="BJ7" s="24">
        <v>3786.21</v>
      </c>
      <c r="BK7" s="24">
        <v>1006.65</v>
      </c>
      <c r="BL7" s="24">
        <v>998.42</v>
      </c>
      <c r="BM7" s="24">
        <v>1095.52</v>
      </c>
      <c r="BN7" s="24">
        <v>1056.55</v>
      </c>
      <c r="BO7" s="24">
        <v>1278.54</v>
      </c>
      <c r="BP7" s="24">
        <v>1078.44</v>
      </c>
      <c r="BQ7" s="24">
        <v>20.100000000000001</v>
      </c>
      <c r="BR7" s="24">
        <v>21.77</v>
      </c>
      <c r="BS7" s="24">
        <v>23.77</v>
      </c>
      <c r="BT7" s="24">
        <v>20.68</v>
      </c>
      <c r="BU7" s="24">
        <v>19.14</v>
      </c>
      <c r="BV7" s="24">
        <v>43.43</v>
      </c>
      <c r="BW7" s="24">
        <v>41.41</v>
      </c>
      <c r="BX7" s="24">
        <v>39.64</v>
      </c>
      <c r="BY7" s="24">
        <v>40</v>
      </c>
      <c r="BZ7" s="24">
        <v>38.74</v>
      </c>
      <c r="CA7" s="24">
        <v>41.91</v>
      </c>
      <c r="CB7" s="24">
        <v>940.51</v>
      </c>
      <c r="CC7" s="24">
        <v>879.1</v>
      </c>
      <c r="CD7" s="24">
        <v>814.05</v>
      </c>
      <c r="CE7" s="24">
        <v>935.56</v>
      </c>
      <c r="CF7" s="24">
        <v>1030.79</v>
      </c>
      <c r="CG7" s="24">
        <v>400.44</v>
      </c>
      <c r="CH7" s="24">
        <v>417.56</v>
      </c>
      <c r="CI7" s="24">
        <v>449.72</v>
      </c>
      <c r="CJ7" s="24">
        <v>437.27</v>
      </c>
      <c r="CK7" s="24">
        <v>456.72</v>
      </c>
      <c r="CL7" s="24">
        <v>420.17</v>
      </c>
      <c r="CM7" s="24">
        <v>21.32</v>
      </c>
      <c r="CN7" s="24">
        <v>19.440000000000001</v>
      </c>
      <c r="CO7" s="24">
        <v>19.440000000000001</v>
      </c>
      <c r="CP7" s="24">
        <v>20.059999999999999</v>
      </c>
      <c r="CQ7" s="24">
        <v>18.18</v>
      </c>
      <c r="CR7" s="24">
        <v>32.229999999999997</v>
      </c>
      <c r="CS7" s="24">
        <v>32.479999999999997</v>
      </c>
      <c r="CT7" s="24">
        <v>30.19</v>
      </c>
      <c r="CU7" s="24">
        <v>28.77</v>
      </c>
      <c r="CV7" s="24">
        <v>26.22</v>
      </c>
      <c r="CW7" s="24">
        <v>29.92</v>
      </c>
      <c r="CX7" s="24">
        <v>76.73</v>
      </c>
      <c r="CY7" s="24">
        <v>75.39</v>
      </c>
      <c r="CZ7" s="24">
        <v>74.11</v>
      </c>
      <c r="DA7" s="24">
        <v>78.8</v>
      </c>
      <c r="DB7" s="24">
        <v>79.180000000000007</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dcterms:created xsi:type="dcterms:W3CDTF">2023-12-12T02:57:16Z</dcterms:created>
  <dcterms:modified xsi:type="dcterms:W3CDTF">2024-01-23T12:41:55Z</dcterms:modified>
  <cp:category/>
</cp:coreProperties>
</file>