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R6" i="5"/>
  <c r="Q6" i="5"/>
  <c r="AI8" i="4" s="1"/>
  <c r="P6" i="5"/>
  <c r="Z10" i="4" s="1"/>
  <c r="O6" i="5"/>
  <c r="N6" i="5"/>
  <c r="J10" i="4" s="1"/>
  <c r="M6" i="5"/>
  <c r="B10" i="4" s="1"/>
  <c r="L6" i="5"/>
  <c r="Z8" i="4" s="1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AY8" i="4"/>
  <c r="AQ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<sst xmlns="http://schemas.openxmlformats.org/spreadsheetml/2006/main" count="217" uniqueCount="107">
  <si>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</si>
  <si>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</si>
  <si>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</si>
  <si>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</si>
  <si>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</si>
  <si>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</si>
  <si>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</si>
  <si>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</si>
  <si>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</si>
  <si>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</si>
  <si>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</si>
  <si>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</si>
  <si>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</si>
  <si>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</si>
  <si>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</si>
  <si>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</si>
  <si>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</si>
  <si>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</si>
  <si>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</si>
  <si>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</si>
  <si>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</si>
  <si>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</si>
  <si>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</si>
  <si>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</si>
  <si>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</si>
  <si>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</si>
  <si>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</si>
  <si>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</si>
  <si>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</si>
  <si>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</si>
  <si>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</si>
  <si>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</si>
  <si>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</si>
  <si>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</si>
  <si>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</si>
  <si>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</si>
  <si>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</si>
  <si>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</si>
  <si>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</si>
  <si>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</si>
  <si>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</si>
  <si>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</si>
  <si>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</si>
  <si>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</si>
  <si>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</si>
  <si>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</si>
  <si>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</si>
  <si>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</si>
  <si>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</si>
  <si>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</si>
  <si>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</si>
  <si>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</si>
  <si>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</si>
  <si>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</si>
  <si>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</si>
  <si>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</si>
  <si>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</si>
  <si>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</si>
  <si>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</si>
  <si>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</si>
  <si>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</si>
  <si>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</si>
  <si>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</si>
  <si>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</si>
  <si>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</si>
  <si>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</si>
  <si>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</si>
  <si>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</si>
  <si>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</si>
  <si>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</si>
  <si>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</si>
  <si>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</si>
  <si>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</si>
  <si>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</si>
  <si>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</si>
  <si>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</si>
  <si>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</si>
  <si>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</si>
  <si>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</si>
  <si>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</si>
  <si>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</si>
  <si>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</si>
  <si>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</si>
  <si>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</si>
  <si>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</si>
  <si>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</si>
  <si>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</si>
  <si>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</si>
  <si>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</si>
  <si>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</si>
  <si>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</si>
  <si>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</si>
  <si>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</si>
  <si>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藤崎町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</si>
  <si>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</si>
  <si>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</si>
  <si>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</si>
  <si>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</si>
  <si>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</si>
  <si>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</si>
  <si>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</si>
  <si>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</si>
  <si>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</si>
  <si>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</si>
  <si>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平成26年度において、遊休資産の解体工事を行ったため、経常費用が増加し、経常収支比率の減少、料金回収率の減少、給水原価の増加となった。
　今後予定している解体工事はないため、料金収入で賄うことができ、経営は健全であるといえる。
　また、施設利用率及び有収率も全国平均を上回っているため、効率的な経営ができているといえる。</t>
    <rPh sb="1" eb="3">
      <t>ヘイセイ</t>
    </rPh>
    <rPh sb="5" eb="7">
      <t>ネンド</t>
    </rPh>
    <rPh sb="12" eb="14">
      <t>ユウキュウ</t>
    </rPh>
    <rPh sb="14" eb="16">
      <t>シサン</t>
    </rPh>
    <rPh sb="17" eb="19">
      <t>カイタイ</t>
    </rPh>
    <rPh sb="19" eb="21">
      <t>コウジ</t>
    </rPh>
    <rPh sb="22" eb="23">
      <t>オコナ</t>
    </rPh>
    <rPh sb="28" eb="30">
      <t>ケイジョウ</t>
    </rPh>
    <rPh sb="30" eb="32">
      <t>ヒヨウ</t>
    </rPh>
    <rPh sb="33" eb="35">
      <t>ゾウカ</t>
    </rPh>
    <rPh sb="37" eb="39">
      <t>ケイジョウ</t>
    </rPh>
    <rPh sb="39" eb="41">
      <t>シュウシ</t>
    </rPh>
    <rPh sb="41" eb="43">
      <t>ヒリツ</t>
    </rPh>
    <rPh sb="44" eb="46">
      <t>ゲンショウ</t>
    </rPh>
    <rPh sb="47" eb="49">
      <t>リョウキン</t>
    </rPh>
    <rPh sb="49" eb="52">
      <t>カイシュウリツ</t>
    </rPh>
    <rPh sb="53" eb="55">
      <t>ゲンショウ</t>
    </rPh>
    <rPh sb="56" eb="58">
      <t>キュウスイ</t>
    </rPh>
    <rPh sb="58" eb="60">
      <t>ゲンカ</t>
    </rPh>
    <rPh sb="61" eb="63">
      <t>ゾウカ</t>
    </rPh>
    <rPh sb="70" eb="72">
      <t>コンゴ</t>
    </rPh>
    <rPh sb="72" eb="74">
      <t>ヨテイ</t>
    </rPh>
    <rPh sb="78" eb="80">
      <t>カイタイ</t>
    </rPh>
    <rPh sb="80" eb="82">
      <t>コウジ</t>
    </rPh>
    <rPh sb="88" eb="90">
      <t>リョウキン</t>
    </rPh>
    <rPh sb="90" eb="92">
      <t>シュウニュウ</t>
    </rPh>
    <rPh sb="93" eb="94">
      <t>マカナ</t>
    </rPh>
    <rPh sb="101" eb="103">
      <t>ケイエイ</t>
    </rPh>
    <rPh sb="104" eb="106">
      <t>ケンゼン</t>
    </rPh>
    <rPh sb="119" eb="121">
      <t>シセツ</t>
    </rPh>
    <rPh sb="121" eb="124">
      <t>リヨウリツ</t>
    </rPh>
    <rPh sb="124" eb="125">
      <t>オヨ</t>
    </rPh>
    <phoneticPr fontId="4"/>
  </si>
  <si>
    <t>　現時点で耐用年数を過ぎた管路は無いものの、管路更新計画を策定し、実施する必要がある。
　平成27年度に藤崎町水道ビジョン、アセットマネジメント計画を策定中である。</t>
    <rPh sb="1" eb="4">
      <t>ゲンジテン</t>
    </rPh>
    <rPh sb="5" eb="7">
      <t>タイヨウ</t>
    </rPh>
    <rPh sb="7" eb="9">
      <t>ネンスウ</t>
    </rPh>
    <rPh sb="10" eb="11">
      <t>ス</t>
    </rPh>
    <rPh sb="13" eb="15">
      <t>カンロ</t>
    </rPh>
    <rPh sb="16" eb="17">
      <t>ナ</t>
    </rPh>
    <rPh sb="22" eb="24">
      <t>カンロ</t>
    </rPh>
    <rPh sb="24" eb="26">
      <t>コウシン</t>
    </rPh>
    <rPh sb="26" eb="28">
      <t>ケイカク</t>
    </rPh>
    <rPh sb="29" eb="31">
      <t>サクテイ</t>
    </rPh>
    <rPh sb="33" eb="35">
      <t>ジッシ</t>
    </rPh>
    <rPh sb="37" eb="39">
      <t>ヒツヨウ</t>
    </rPh>
    <rPh sb="45" eb="47">
      <t>ヘイセイ</t>
    </rPh>
    <rPh sb="49" eb="51">
      <t>ネンド</t>
    </rPh>
    <rPh sb="52" eb="55">
      <t>フジサキマチ</t>
    </rPh>
    <rPh sb="55" eb="57">
      <t>スイドウ</t>
    </rPh>
    <rPh sb="72" eb="74">
      <t>ケイカク</t>
    </rPh>
    <rPh sb="75" eb="77">
      <t>サクテイ</t>
    </rPh>
    <rPh sb="77" eb="78">
      <t>ナカ</t>
    </rPh>
    <phoneticPr fontId="4"/>
  </si>
  <si>
    <t>　平成27年度策定中の藤崎町水道ビジョン、アセットマネジメント計画を基に、管路更新計画を策定し、後年の費用を算出した上で、水道料金の見直しを検討する。
　現時点では、経営面及び施設の老朽化の状況での問題点は無いといえる。</t>
    <rPh sb="1" eb="3">
      <t>ヘイセイ</t>
    </rPh>
    <rPh sb="5" eb="7">
      <t>ネンド</t>
    </rPh>
    <rPh sb="7" eb="9">
      <t>サクテイ</t>
    </rPh>
    <rPh sb="9" eb="10">
      <t>ナカ</t>
    </rPh>
    <rPh sb="11" eb="14">
      <t>フジサキマチ</t>
    </rPh>
    <rPh sb="14" eb="16">
      <t>スイドウ</t>
    </rPh>
    <rPh sb="31" eb="33">
      <t>ケイカク</t>
    </rPh>
    <rPh sb="34" eb="35">
      <t>モト</t>
    </rPh>
    <rPh sb="37" eb="39">
      <t>カンロ</t>
    </rPh>
    <rPh sb="39" eb="41">
      <t>コウシン</t>
    </rPh>
    <rPh sb="41" eb="43">
      <t>ケイカク</t>
    </rPh>
    <rPh sb="44" eb="46">
      <t>サクテイ</t>
    </rPh>
    <rPh sb="48" eb="50">
      <t>コウネン</t>
    </rPh>
    <rPh sb="51" eb="53">
      <t>ヒヨウ</t>
    </rPh>
    <rPh sb="54" eb="56">
      <t>サンシュツ</t>
    </rPh>
    <rPh sb="58" eb="59">
      <t>ウエ</t>
    </rPh>
    <rPh sb="61" eb="63">
      <t>スイドウ</t>
    </rPh>
    <rPh sb="63" eb="65">
      <t>リョウキン</t>
    </rPh>
    <rPh sb="66" eb="68">
      <t>ミナオ</t>
    </rPh>
    <rPh sb="70" eb="72">
      <t>ケントウ</t>
    </rPh>
    <rPh sb="77" eb="80">
      <t>ゲンジテン</t>
    </rPh>
    <rPh sb="83" eb="85">
      <t>ケイエイ</t>
    </rPh>
    <rPh sb="85" eb="86">
      <t>メン</t>
    </rPh>
    <rPh sb="86" eb="87">
      <t>オヨ</t>
    </rPh>
    <rPh sb="88" eb="90">
      <t>シセツ</t>
    </rPh>
    <rPh sb="91" eb="94">
      <t>ロウキュウカ</t>
    </rPh>
    <rPh sb="95" eb="9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</si>
</sst>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1"/>
          <c:y val="0.1580694566902853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985800"/>
        <c:axId val="20298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85800"/>
        <c:axId val="202986184"/>
      </c:lineChart>
      <c:dateAx>
        <c:axId val="202985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986184"/>
        <c:crosses val="autoZero"/>
        <c:auto val="1"/>
        <c:lblOffset val="100"/>
        <c:baseTimeUnit val="years"/>
      </c:dateAx>
      <c:valAx>
        <c:axId val="20298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985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62.96</c:v>
                </c:pt>
                <c:pt idx="1">
                  <c:v>61.47</c:v>
                </c:pt>
                <c:pt idx="2">
                  <c:v>62.94</c:v>
                </c:pt>
                <c:pt idx="3">
                  <c:v>62.18</c:v>
                </c:pt>
                <c:pt idx="4">
                  <c:v>61.28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73352"/>
        <c:axId val="24197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73352"/>
        <c:axId val="241973744"/>
      </c:lineChart>
      <c:dateAx>
        <c:axId val="241973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973744"/>
        <c:crosses val="autoZero"/>
        <c:auto val="1"/>
        <c:lblOffset val="100"/>
        <c:baseTimeUnit val="years"/>
      </c:dateAx>
      <c:valAx>
        <c:axId val="24197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973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90.82</c:v>
                </c:pt>
                <c:pt idx="1">
                  <c:v>90.64</c:v>
                </c:pt>
                <c:pt idx="2">
                  <c:v>89.02</c:v>
                </c:pt>
                <c:pt idx="3">
                  <c:v>88.66</c:v>
                </c:pt>
                <c:pt idx="4">
                  <c:v>89.83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74920"/>
        <c:axId val="24197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74920"/>
        <c:axId val="241975312"/>
      </c:lineChart>
      <c:dateAx>
        <c:axId val="241974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975312"/>
        <c:crosses val="autoZero"/>
        <c:auto val="1"/>
        <c:lblOffset val="100"/>
        <c:baseTimeUnit val="years"/>
      </c:dateAx>
      <c:valAx>
        <c:axId val="24197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974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111.87</c:v>
                </c:pt>
                <c:pt idx="1">
                  <c:v>111.38</c:v>
                </c:pt>
                <c:pt idx="2">
                  <c:v>111.14</c:v>
                </c:pt>
                <c:pt idx="3">
                  <c:v>107.63</c:v>
                </c:pt>
                <c:pt idx="4">
                  <c:v>95.28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787768"/>
        <c:axId val="241788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87768"/>
        <c:axId val="241788152"/>
      </c:lineChart>
      <c:dateAx>
        <c:axId val="241787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788152"/>
        <c:crosses val="autoZero"/>
        <c:auto val="1"/>
        <c:lblOffset val="100"/>
        <c:baseTimeUnit val="years"/>
      </c:dateAx>
      <c:valAx>
        <c:axId val="241788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787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46.96</c:v>
                </c:pt>
                <c:pt idx="1">
                  <c:v>48.96</c:v>
                </c:pt>
                <c:pt idx="2">
                  <c:v>50.92</c:v>
                </c:pt>
                <c:pt idx="3">
                  <c:v>52.25</c:v>
                </c:pt>
                <c:pt idx="4">
                  <c:v>59.12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799184"/>
        <c:axId val="241799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99184"/>
        <c:axId val="241799576"/>
      </c:lineChart>
      <c:dateAx>
        <c:axId val="24179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799576"/>
        <c:crosses val="autoZero"/>
        <c:auto val="1"/>
        <c:lblOffset val="100"/>
        <c:baseTimeUnit val="years"/>
      </c:dateAx>
      <c:valAx>
        <c:axId val="241799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79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00752"/>
        <c:axId val="241801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00752"/>
        <c:axId val="241801144"/>
      </c:lineChart>
      <c:dateAx>
        <c:axId val="24180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801144"/>
        <c:crosses val="autoZero"/>
        <c:auto val="1"/>
        <c:lblOffset val="100"/>
        <c:baseTimeUnit val="years"/>
      </c:dateAx>
      <c:valAx>
        <c:axId val="241801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80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02320"/>
        <c:axId val="241802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02320"/>
        <c:axId val="241802712"/>
      </c:lineChart>
      <c:dateAx>
        <c:axId val="24180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802712"/>
        <c:crosses val="autoZero"/>
        <c:auto val="1"/>
        <c:lblOffset val="100"/>
        <c:baseTimeUnit val="years"/>
      </c:dateAx>
      <c:valAx>
        <c:axId val="241802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80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644.62</c:v>
                </c:pt>
                <c:pt idx="1">
                  <c:v>599.77</c:v>
                </c:pt>
                <c:pt idx="2">
                  <c:v>753.62</c:v>
                </c:pt>
                <c:pt idx="3">
                  <c:v>602.88</c:v>
                </c:pt>
                <c:pt idx="4">
                  <c:v>181.56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03888"/>
        <c:axId val="241804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03888"/>
        <c:axId val="241804280"/>
      </c:lineChart>
      <c:dateAx>
        <c:axId val="24180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804280"/>
        <c:crosses val="autoZero"/>
        <c:auto val="1"/>
        <c:lblOffset val="100"/>
        <c:baseTimeUnit val="years"/>
      </c:dateAx>
      <c:valAx>
        <c:axId val="241804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80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371.88</c:v>
                </c:pt>
                <c:pt idx="1">
                  <c:v>340.57</c:v>
                </c:pt>
                <c:pt idx="2">
                  <c:v>309.57</c:v>
                </c:pt>
                <c:pt idx="3">
                  <c:v>286.01</c:v>
                </c:pt>
                <c:pt idx="4">
                  <c:v>268.52999999999997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05456"/>
        <c:axId val="241805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05456"/>
        <c:axId val="241805848"/>
      </c:lineChart>
      <c:dateAx>
        <c:axId val="24180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805848"/>
        <c:crosses val="autoZero"/>
        <c:auto val="1"/>
        <c:lblOffset val="100"/>
        <c:baseTimeUnit val="years"/>
      </c:dateAx>
      <c:valAx>
        <c:axId val="241805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80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110.14</c:v>
                </c:pt>
                <c:pt idx="1">
                  <c:v>109.63</c:v>
                </c:pt>
                <c:pt idx="2">
                  <c:v>108.38</c:v>
                </c:pt>
                <c:pt idx="3">
                  <c:v>106.71</c:v>
                </c:pt>
                <c:pt idx="4">
                  <c:v>94.24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70216"/>
        <c:axId val="24197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70216"/>
        <c:axId val="241970608"/>
      </c:lineChart>
      <c:dateAx>
        <c:axId val="241970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970608"/>
        <c:crosses val="autoZero"/>
        <c:auto val="1"/>
        <c:lblOffset val="100"/>
        <c:baseTimeUnit val="years"/>
      </c:dateAx>
      <c:valAx>
        <c:axId val="24197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970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235.12</c:v>
                </c:pt>
                <c:pt idx="1">
                  <c:v>236.97</c:v>
                </c:pt>
                <c:pt idx="2">
                  <c:v>239.75</c:v>
                </c:pt>
                <c:pt idx="3">
                  <c:v>244.51</c:v>
                </c:pt>
                <c:pt idx="4">
                  <c:v>277.26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71784"/>
        <c:axId val="24197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71784"/>
        <c:axId val="241972176"/>
      </c:lineChart>
      <c:dateAx>
        <c:axId val="241971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972176"/>
        <c:crosses val="autoZero"/>
        <c:auto val="1"/>
        <c:lblOffset val="100"/>
        <c:baseTimeUnit val="years"/>
      </c:dateAx>
      <c:valAx>
        <c:axId val="24197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971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64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青森県　藤崎町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A6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15609</v>
      </c>
      <c r="AJ8" s="75"/>
      <c r="AK8" s="75"/>
      <c r="AL8" s="75"/>
      <c r="AM8" s="75"/>
      <c r="AN8" s="75"/>
      <c r="AO8" s="75"/>
      <c r="AP8" s="76"/>
      <c r="AQ8" s="57">
        <f>データ!R6</f>
        <v>37.29</v>
      </c>
      <c r="AR8" s="57"/>
      <c r="AS8" s="57"/>
      <c r="AT8" s="57"/>
      <c r="AU8" s="57"/>
      <c r="AV8" s="57"/>
      <c r="AW8" s="57"/>
      <c r="AX8" s="57"/>
      <c r="AY8" s="57">
        <f>データ!S6</f>
        <v>418.58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56.99</v>
      </c>
      <c r="K10" s="57"/>
      <c r="L10" s="57"/>
      <c r="M10" s="57"/>
      <c r="N10" s="57"/>
      <c r="O10" s="57"/>
      <c r="P10" s="57"/>
      <c r="Q10" s="57"/>
      <c r="R10" s="57">
        <f>データ!O6</f>
        <v>99.78</v>
      </c>
      <c r="S10" s="57"/>
      <c r="T10" s="57"/>
      <c r="U10" s="57"/>
      <c r="V10" s="57"/>
      <c r="W10" s="57"/>
      <c r="X10" s="57"/>
      <c r="Y10" s="57"/>
      <c r="Z10" s="65">
        <f>データ!P6</f>
        <v>5267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15525</v>
      </c>
      <c r="AJ10" s="65"/>
      <c r="AK10" s="65"/>
      <c r="AL10" s="65"/>
      <c r="AM10" s="65"/>
      <c r="AN10" s="65"/>
      <c r="AO10" s="65"/>
      <c r="AP10" s="65"/>
      <c r="AQ10" s="57">
        <f>データ!U6</f>
        <v>37.26</v>
      </c>
      <c r="AR10" s="57"/>
      <c r="AS10" s="57"/>
      <c r="AT10" s="57"/>
      <c r="AU10" s="57"/>
      <c r="AV10" s="57"/>
      <c r="AW10" s="57"/>
      <c r="AX10" s="57"/>
      <c r="AY10" s="57">
        <f>データ!V6</f>
        <v>416.67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23612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青森県　藤崎町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56.99</v>
      </c>
      <c r="O6" s="32">
        <f t="shared" si="3"/>
        <v>99.78</v>
      </c>
      <c r="P6" s="32">
        <f t="shared" si="3"/>
        <v>5267</v>
      </c>
      <c r="Q6" s="32">
        <f t="shared" si="3"/>
        <v>15609</v>
      </c>
      <c r="R6" s="32">
        <f t="shared" si="3"/>
        <v>37.29</v>
      </c>
      <c r="S6" s="32">
        <f t="shared" si="3"/>
        <v>418.58</v>
      </c>
      <c r="T6" s="32">
        <f t="shared" si="3"/>
        <v>15525</v>
      </c>
      <c r="U6" s="32">
        <f t="shared" si="3"/>
        <v>37.26</v>
      </c>
      <c r="V6" s="32">
        <f t="shared" si="3"/>
        <v>416.67</v>
      </c>
      <c r="W6" s="33">
        <f>IF(W7="",NA(),W7)</f>
        <v>111.87</v>
      </c>
      <c r="X6" s="33">
        <f t="shared" ref="X6:AF6" si="4">IF(X7="",NA(),X7)</f>
        <v>111.38</v>
      </c>
      <c r="Y6" s="33">
        <f t="shared" si="4"/>
        <v>111.14</v>
      </c>
      <c r="Z6" s="33">
        <f t="shared" si="4"/>
        <v>107.63</v>
      </c>
      <c r="AA6" s="33">
        <f t="shared" si="4"/>
        <v>95.28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644.62</v>
      </c>
      <c r="AT6" s="33">
        <f t="shared" ref="AT6:BB6" si="6">IF(AT7="",NA(),AT7)</f>
        <v>599.77</v>
      </c>
      <c r="AU6" s="33">
        <f t="shared" si="6"/>
        <v>753.62</v>
      </c>
      <c r="AV6" s="33">
        <f t="shared" si="6"/>
        <v>602.88</v>
      </c>
      <c r="AW6" s="33">
        <f t="shared" si="6"/>
        <v>181.56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371.88</v>
      </c>
      <c r="BE6" s="33">
        <f t="shared" ref="BE6:BM6" si="7">IF(BE7="",NA(),BE7)</f>
        <v>340.57</v>
      </c>
      <c r="BF6" s="33">
        <f t="shared" si="7"/>
        <v>309.57</v>
      </c>
      <c r="BG6" s="33">
        <f t="shared" si="7"/>
        <v>286.01</v>
      </c>
      <c r="BH6" s="33">
        <f t="shared" si="7"/>
        <v>268.52999999999997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110.14</v>
      </c>
      <c r="BP6" s="33">
        <f t="shared" ref="BP6:BX6" si="8">IF(BP7="",NA(),BP7)</f>
        <v>109.63</v>
      </c>
      <c r="BQ6" s="33">
        <f t="shared" si="8"/>
        <v>108.38</v>
      </c>
      <c r="BR6" s="33">
        <f t="shared" si="8"/>
        <v>106.71</v>
      </c>
      <c r="BS6" s="33">
        <f t="shared" si="8"/>
        <v>94.24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235.12</v>
      </c>
      <c r="CA6" s="33">
        <f t="shared" ref="CA6:CI6" si="9">IF(CA7="",NA(),CA7)</f>
        <v>236.97</v>
      </c>
      <c r="CB6" s="33">
        <f t="shared" si="9"/>
        <v>239.75</v>
      </c>
      <c r="CC6" s="33">
        <f t="shared" si="9"/>
        <v>244.51</v>
      </c>
      <c r="CD6" s="33">
        <f t="shared" si="9"/>
        <v>277.26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62.96</v>
      </c>
      <c r="CL6" s="33">
        <f t="shared" ref="CL6:CT6" si="10">IF(CL7="",NA(),CL7)</f>
        <v>61.47</v>
      </c>
      <c r="CM6" s="33">
        <f t="shared" si="10"/>
        <v>62.94</v>
      </c>
      <c r="CN6" s="33">
        <f t="shared" si="10"/>
        <v>62.18</v>
      </c>
      <c r="CO6" s="33">
        <f t="shared" si="10"/>
        <v>61.28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90.82</v>
      </c>
      <c r="CW6" s="33">
        <f t="shared" ref="CW6:DE6" si="11">IF(CW7="",NA(),CW7)</f>
        <v>90.64</v>
      </c>
      <c r="CX6" s="33">
        <f t="shared" si="11"/>
        <v>89.02</v>
      </c>
      <c r="CY6" s="33">
        <f t="shared" si="11"/>
        <v>88.66</v>
      </c>
      <c r="CZ6" s="33">
        <f t="shared" si="11"/>
        <v>89.83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46.96</v>
      </c>
      <c r="DH6" s="33">
        <f t="shared" ref="DH6:DP6" si="12">IF(DH7="",NA(),DH7)</f>
        <v>48.96</v>
      </c>
      <c r="DI6" s="33">
        <f t="shared" si="12"/>
        <v>50.92</v>
      </c>
      <c r="DJ6" s="33">
        <f t="shared" si="12"/>
        <v>52.25</v>
      </c>
      <c r="DK6" s="33">
        <f t="shared" si="12"/>
        <v>59.12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23612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56.99</v>
      </c>
      <c r="O7" s="36">
        <v>99.78</v>
      </c>
      <c r="P7" s="36">
        <v>5267</v>
      </c>
      <c r="Q7" s="36">
        <v>15609</v>
      </c>
      <c r="R7" s="36">
        <v>37.29</v>
      </c>
      <c r="S7" s="36">
        <v>418.58</v>
      </c>
      <c r="T7" s="36">
        <v>15525</v>
      </c>
      <c r="U7" s="36">
        <v>37.26</v>
      </c>
      <c r="V7" s="36">
        <v>416.67</v>
      </c>
      <c r="W7" s="36">
        <v>111.87</v>
      </c>
      <c r="X7" s="36">
        <v>111.38</v>
      </c>
      <c r="Y7" s="36">
        <v>111.14</v>
      </c>
      <c r="Z7" s="36">
        <v>107.63</v>
      </c>
      <c r="AA7" s="36">
        <v>95.28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644.62</v>
      </c>
      <c r="AT7" s="36">
        <v>599.77</v>
      </c>
      <c r="AU7" s="36">
        <v>753.62</v>
      </c>
      <c r="AV7" s="36">
        <v>602.88</v>
      </c>
      <c r="AW7" s="36">
        <v>181.56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371.88</v>
      </c>
      <c r="BE7" s="36">
        <v>340.57</v>
      </c>
      <c r="BF7" s="36">
        <v>309.57</v>
      </c>
      <c r="BG7" s="36">
        <v>286.01</v>
      </c>
      <c r="BH7" s="36">
        <v>268.52999999999997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110.14</v>
      </c>
      <c r="BP7" s="36">
        <v>109.63</v>
      </c>
      <c r="BQ7" s="36">
        <v>108.38</v>
      </c>
      <c r="BR7" s="36">
        <v>106.71</v>
      </c>
      <c r="BS7" s="36">
        <v>94.24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235.12</v>
      </c>
      <c r="CA7" s="36">
        <v>236.97</v>
      </c>
      <c r="CB7" s="36">
        <v>239.75</v>
      </c>
      <c r="CC7" s="36">
        <v>244.51</v>
      </c>
      <c r="CD7" s="36">
        <v>277.26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62.96</v>
      </c>
      <c r="CL7" s="36">
        <v>61.47</v>
      </c>
      <c r="CM7" s="36">
        <v>62.94</v>
      </c>
      <c r="CN7" s="36">
        <v>62.18</v>
      </c>
      <c r="CO7" s="36">
        <v>61.28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90.82</v>
      </c>
      <c r="CW7" s="36">
        <v>90.64</v>
      </c>
      <c r="CX7" s="36">
        <v>89.02</v>
      </c>
      <c r="CY7" s="36">
        <v>88.66</v>
      </c>
      <c r="CZ7" s="36">
        <v>89.83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46.96</v>
      </c>
      <c r="DH7" s="36">
        <v>48.96</v>
      </c>
      <c r="DI7" s="36">
        <v>50.92</v>
      </c>
      <c r="DJ7" s="36">
        <v>52.25</v>
      </c>
      <c r="DK7" s="36">
        <v>59.12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JOHO</cp:lastModifiedBy>
  <cp:lastPrinted>2016-02-15T01:31:27Z</cp:lastPrinted>
  <dcterms:created xsi:type="dcterms:W3CDTF">2016-02-03T07:13:01Z</dcterms:created>
  <dcterms:modified xsi:type="dcterms:W3CDTF">2016-02-18T01:48:35Z</dcterms:modified>
  <cp:category/>
</cp:coreProperties>
</file>