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高村　事業関係\Ｈ２７事業\Ｈ２７調査関係\経営比較分析表\調査\補足・差替え\"/>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<sst xmlns="http://schemas.openxmlformats.org/spreadsheetml/2006/main" count="217" uniqueCount="107">
  <si>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</si>
  <si>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</si>
  <si>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</si>
  <si>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</si>
  <si>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</si>
  <si>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</si>
  <si>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</si>
  <si>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</si>
  <si>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</si>
  <si>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</si>
  <si>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</si>
  <si>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</si>
  <si>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</si>
  <si>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</si>
  <si>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</si>
  <si>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</si>
  <si>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</si>
  <si>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</si>
  <si>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</si>
  <si>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</si>
  <si>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</si>
  <si>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</si>
  <si>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</si>
  <si>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</si>
  <si>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</si>
  <si>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</si>
  <si>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</si>
  <si>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</si>
  <si>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</si>
  <si>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</si>
  <si>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</si>
  <si>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</si>
  <si>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</si>
  <si>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</si>
  <si>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</si>
  <si>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</si>
  <si>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</si>
  <si>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</si>
  <si>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</si>
  <si>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</si>
  <si>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</si>
  <si>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</si>
  <si>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</si>
  <si>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</si>
  <si>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</si>
  <si>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</si>
  <si>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</si>
  <si>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</si>
  <si>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</si>
  <si>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</si>
  <si>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</si>
  <si>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</si>
  <si>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</si>
  <si>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</si>
  <si>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</si>
  <si>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</si>
  <si>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</si>
  <si>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</si>
  <si>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</si>
  <si>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</si>
  <si>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</si>
  <si>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</si>
  <si>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</si>
  <si>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</si>
  <si>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</si>
  <si>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</si>
  <si>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</si>
  <si>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</si>
  <si>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</si>
  <si>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</si>
  <si>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</si>
  <si>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</si>
  <si>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</si>
  <si>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</si>
  <si>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</si>
  <si>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</si>
  <si>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</si>
  <si>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</si>
  <si>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</si>
  <si>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</si>
  <si>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</si>
  <si>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</si>
  <si>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</si>
  <si>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</si>
  <si>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</si>
  <si>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</si>
  <si>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</si>
  <si>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</si>
  <si>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</si>
  <si>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</si>
  <si>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</si>
  <si>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</si>
  <si>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</si>
  <si>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六ケ所村</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</si>
  <si>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</si>
  <si>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</si>
  <si>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</si>
  <si>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</si>
  <si>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</si>
  <si>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</si>
  <si>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</si>
  <si>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</si>
  <si>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</si>
  <si>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</si>
  <si>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施設能力に比して、利用率が低いため、過大な投資により企業債の負担が大きくならないよう更新時に留意が必要と考えている。</t>
    <rPh sb="0" eb="2">
      <t>シセツ</t>
    </rPh>
    <rPh sb="2" eb="4">
      <t>ノウリョク</t>
    </rPh>
    <rPh sb="5" eb="6">
      <t>ヒ</t>
    </rPh>
    <rPh sb="9" eb="12">
      <t>リヨウリツ</t>
    </rPh>
    <rPh sb="13" eb="14">
      <t>ヒク</t>
    </rPh>
    <rPh sb="18" eb="20">
      <t>カダイ</t>
    </rPh>
    <rPh sb="21" eb="23">
      <t>トウシ</t>
    </rPh>
    <rPh sb="26" eb="28">
      <t>キギョウ</t>
    </rPh>
    <rPh sb="28" eb="29">
      <t>サイ</t>
    </rPh>
    <rPh sb="30" eb="32">
      <t>フタン</t>
    </rPh>
    <rPh sb="33" eb="34">
      <t>オオ</t>
    </rPh>
    <rPh sb="42" eb="44">
      <t>コウシン</t>
    </rPh>
    <rPh sb="44" eb="45">
      <t>ジ</t>
    </rPh>
    <rPh sb="46" eb="48">
      <t>リュウイ</t>
    </rPh>
    <rPh sb="49" eb="51">
      <t>ヒツヨウ</t>
    </rPh>
    <rPh sb="52" eb="53">
      <t>カンガ</t>
    </rPh>
    <phoneticPr fontId="4"/>
  </si>
  <si>
    <t>◆経常収支比率・料金回収率は、100％前後で推移しており、給水収益等により、概ね経費を賄うことができている。
◆給水原価は、類似団体の平均値を下回っており、効率的な運営ができていると考えられる。
◆流動比率は100％を超えているため、短期的な支払能力について問題はないと言える。
◆企業債残高対給水収益比率は、400～500％で推移しており、類似団体とほぼ同率である。
◆施設利用率は類似団体と比較して低く、利用率の改善が課題となる。更新投資時に、ダウンサイジングを検討する等必要な施策を検討する。
◆類似団体と比較して、有収率が低い。給水される水量が収益に結びついていない部分が多く、地形的要因、漏水等といった原因を特定し、対策を講じる必要がある。</t>
    <rPh sb="1" eb="3">
      <t>ケイジョウ</t>
    </rPh>
    <rPh sb="3" eb="5">
      <t>シュウシ</t>
    </rPh>
    <rPh sb="5" eb="7">
      <t>ヒリツ</t>
    </rPh>
    <rPh sb="8" eb="10">
      <t>リョウキン</t>
    </rPh>
    <rPh sb="10" eb="12">
      <t>カイシュウ</t>
    </rPh>
    <rPh sb="12" eb="13">
      <t>リツ</t>
    </rPh>
    <rPh sb="19" eb="21">
      <t>ゼンゴ</t>
    </rPh>
    <rPh sb="22" eb="24">
      <t>スイイ</t>
    </rPh>
    <rPh sb="29" eb="31">
      <t>キュウスイ</t>
    </rPh>
    <rPh sb="31" eb="33">
      <t>シュウエキ</t>
    </rPh>
    <rPh sb="33" eb="34">
      <t>トウ</t>
    </rPh>
    <rPh sb="38" eb="39">
      <t>オオム</t>
    </rPh>
    <rPh sb="40" eb="42">
      <t>ケイヒ</t>
    </rPh>
    <rPh sb="43" eb="44">
      <t>マカナ</t>
    </rPh>
    <rPh sb="57" eb="59">
      <t>キュウスイ</t>
    </rPh>
    <rPh sb="59" eb="61">
      <t>ゲンカ</t>
    </rPh>
    <rPh sb="63" eb="65">
      <t>ルイジ</t>
    </rPh>
    <rPh sb="65" eb="67">
      <t>ダンタイ</t>
    </rPh>
    <rPh sb="68" eb="70">
      <t>ヘイキン</t>
    </rPh>
    <rPh sb="70" eb="71">
      <t>チ</t>
    </rPh>
    <rPh sb="72" eb="74">
      <t>シタマワ</t>
    </rPh>
    <rPh sb="79" eb="82">
      <t>コウリツテキ</t>
    </rPh>
    <rPh sb="83" eb="85">
      <t>ウンエイ</t>
    </rPh>
    <rPh sb="92" eb="93">
      <t>カンガ</t>
    </rPh>
    <rPh sb="101" eb="103">
      <t>リュウドウ</t>
    </rPh>
    <rPh sb="103" eb="105">
      <t>ヒリツ</t>
    </rPh>
    <rPh sb="111" eb="112">
      <t>コ</t>
    </rPh>
    <rPh sb="119" eb="121">
      <t>タンキ</t>
    </rPh>
    <rPh sb="121" eb="122">
      <t>テキ</t>
    </rPh>
    <rPh sb="123" eb="125">
      <t>シハライ</t>
    </rPh>
    <rPh sb="125" eb="127">
      <t>ノウリョク</t>
    </rPh>
    <rPh sb="131" eb="133">
      <t>モンダイ</t>
    </rPh>
    <rPh sb="137" eb="138">
      <t>イ</t>
    </rPh>
    <rPh sb="144" eb="146">
      <t>キギョウ</t>
    </rPh>
    <rPh sb="146" eb="147">
      <t>サイ</t>
    </rPh>
    <rPh sb="147" eb="149">
      <t>ザンダカ</t>
    </rPh>
    <rPh sb="149" eb="150">
      <t>タイ</t>
    </rPh>
    <rPh sb="150" eb="152">
      <t>キュウスイ</t>
    </rPh>
    <rPh sb="152" eb="154">
      <t>シュウエキ</t>
    </rPh>
    <rPh sb="154" eb="156">
      <t>ヒリツ</t>
    </rPh>
    <rPh sb="167" eb="169">
      <t>スイイ</t>
    </rPh>
    <rPh sb="190" eb="192">
      <t>シセツ</t>
    </rPh>
    <rPh sb="192" eb="194">
      <t>リヨウ</t>
    </rPh>
    <rPh sb="194" eb="195">
      <t>リツ</t>
    </rPh>
    <rPh sb="196" eb="198">
      <t>ルイジ</t>
    </rPh>
    <rPh sb="198" eb="200">
      <t>ダンタイ</t>
    </rPh>
    <rPh sb="201" eb="203">
      <t>ヒカク</t>
    </rPh>
    <rPh sb="205" eb="206">
      <t>ヒク</t>
    </rPh>
    <rPh sb="208" eb="210">
      <t>リヨウ</t>
    </rPh>
    <rPh sb="210" eb="211">
      <t>リツ</t>
    </rPh>
    <rPh sb="212" eb="214">
      <t>カイゼン</t>
    </rPh>
    <rPh sb="215" eb="217">
      <t>カダイ</t>
    </rPh>
    <rPh sb="221" eb="223">
      <t>コウシン</t>
    </rPh>
    <rPh sb="223" eb="225">
      <t>トウシ</t>
    </rPh>
    <rPh sb="225" eb="226">
      <t>ジ</t>
    </rPh>
    <rPh sb="237" eb="239">
      <t>ケントウ</t>
    </rPh>
    <rPh sb="241" eb="242">
      <t>トウ</t>
    </rPh>
    <rPh sb="242" eb="244">
      <t>ヒツヨウ</t>
    </rPh>
    <rPh sb="245" eb="246">
      <t>セ</t>
    </rPh>
    <rPh sb="246" eb="247">
      <t>サク</t>
    </rPh>
    <rPh sb="248" eb="250">
      <t>ケントウ</t>
    </rPh>
    <rPh sb="256" eb="258">
      <t>ルイジ</t>
    </rPh>
    <rPh sb="258" eb="260">
      <t>ダンタイ</t>
    </rPh>
    <rPh sb="261" eb="263">
      <t>ヒカク</t>
    </rPh>
    <rPh sb="266" eb="268">
      <t>ユウシュウ</t>
    </rPh>
    <rPh sb="268" eb="269">
      <t>リツ</t>
    </rPh>
    <rPh sb="270" eb="271">
      <t>ヒク</t>
    </rPh>
    <rPh sb="273" eb="275">
      <t>キュウスイ</t>
    </rPh>
    <rPh sb="278" eb="280">
      <t>スイリョウ</t>
    </rPh>
    <rPh sb="281" eb="283">
      <t>シュウエキ</t>
    </rPh>
    <rPh sb="284" eb="285">
      <t>ムス</t>
    </rPh>
    <rPh sb="292" eb="294">
      <t>ブブン</t>
    </rPh>
    <rPh sb="295" eb="296">
      <t>オオ</t>
    </rPh>
    <rPh sb="298" eb="301">
      <t>チケイテキ</t>
    </rPh>
    <rPh sb="301" eb="303">
      <t>ヨウイン</t>
    </rPh>
    <rPh sb="304" eb="306">
      <t>ロウスイ</t>
    </rPh>
    <rPh sb="306" eb="307">
      <t>トウ</t>
    </rPh>
    <rPh sb="311" eb="313">
      <t>ゲンイン</t>
    </rPh>
    <rPh sb="314" eb="316">
      <t>トクテイ</t>
    </rPh>
    <rPh sb="318" eb="320">
      <t>タイサク</t>
    </rPh>
    <rPh sb="321" eb="322">
      <t>コウ</t>
    </rPh>
    <rPh sb="324" eb="326">
      <t>ヒツヨウ</t>
    </rPh>
    <phoneticPr fontId="4"/>
  </si>
  <si>
    <t>類似団体と比較して減価償却率は低く、全体的な設備老朽化について深刻な状況にはない。個々の資産の老朽化については、適切に点検整備を行う必要がある。</t>
    <rPh sb="0" eb="2">
      <t>ルイジ</t>
    </rPh>
    <rPh sb="2" eb="4">
      <t>ダンタイ</t>
    </rPh>
    <rPh sb="5" eb="7">
      <t>ヒカク</t>
    </rPh>
    <rPh sb="9" eb="11">
      <t>ゲンカ</t>
    </rPh>
    <rPh sb="11" eb="13">
      <t>ショウキャク</t>
    </rPh>
    <rPh sb="13" eb="14">
      <t>リツ</t>
    </rPh>
    <rPh sb="15" eb="16">
      <t>ヒク</t>
    </rPh>
    <rPh sb="18" eb="21">
      <t>ゼンタイテキ</t>
    </rPh>
    <rPh sb="22" eb="24">
      <t>セツビ</t>
    </rPh>
    <rPh sb="24" eb="27">
      <t>ロウキュウカ</t>
    </rPh>
    <rPh sb="31" eb="33">
      <t>シンコク</t>
    </rPh>
    <rPh sb="34" eb="36">
      <t>ジョウキョウ</t>
    </rPh>
    <rPh sb="41" eb="43">
      <t>ココ</t>
    </rPh>
    <rPh sb="44" eb="46">
      <t>シサン</t>
    </rPh>
    <rPh sb="47" eb="50">
      <t>ロウキュウカ</t>
    </rPh>
    <rPh sb="56" eb="58">
      <t>テキセツ</t>
    </rPh>
    <rPh sb="59" eb="61">
      <t>テンケン</t>
    </rPh>
    <rPh sb="61" eb="63">
      <t>セイビ</t>
    </rPh>
    <rPh sb="64" eb="65">
      <t>オコナ</t>
    </rPh>
    <rPh sb="66" eb="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</si>
</sst>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6273920"/>
        <c:axId val="2062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206273920"/>
        <c:axId val="206274304"/>
      </c:lineChart>
      <c:dateAx>
        <c:axId val="206273920"/>
        <c:scaling>
          <c:orientation val="minMax"/>
        </c:scaling>
        <c:delete val="1"/>
        <c:axPos val="b"/>
        <c:numFmt formatCode="ge" sourceLinked="1"/>
        <c:majorTickMark val="none"/>
        <c:minorTickMark val="none"/>
        <c:tickLblPos val="none"/>
        <c:crossAx val="206274304"/>
        <c:crosses val="autoZero"/>
        <c:auto val="1"/>
        <c:lblOffset val="100"/>
        <c:baseTimeUnit val="years"/>
      </c:dateAx>
      <c:valAx>
        <c:axId val="2062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23.61</c:v>
                </c:pt>
                <c:pt idx="1">
                  <c:v>23.33</c:v>
                </c:pt>
                <c:pt idx="2">
                  <c:v>23.16</c:v>
                </c:pt>
                <c:pt idx="3">
                  <c:v>22.65</c:v>
                </c:pt>
                <c:pt idx="4">
                  <c:v>22.32</c:v>
                </c:pt>
              </c:numCache>
            </c:numRef>
          </c:val>
        </c:ser>
        <c:dLbls>
          <c:showLegendKey val="0"/>
          <c:showVal val="0"/>
          <c:showCatName val="0"/>
          <c:showSerName val="0"/>
          <c:showPercent val="0"/>
          <c:showBubbleSize val="0"/>
        </c:dLbls>
        <c:gapWidth val="150"/>
        <c:axId val="206890448"/>
        <c:axId val="20689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206890448"/>
        <c:axId val="206890840"/>
      </c:lineChart>
      <c:dateAx>
        <c:axId val="206890448"/>
        <c:scaling>
          <c:orientation val="minMax"/>
        </c:scaling>
        <c:delete val="1"/>
        <c:axPos val="b"/>
        <c:numFmt formatCode="ge" sourceLinked="1"/>
        <c:majorTickMark val="none"/>
        <c:minorTickMark val="none"/>
        <c:tickLblPos val="none"/>
        <c:crossAx val="206890840"/>
        <c:crosses val="autoZero"/>
        <c:auto val="1"/>
        <c:lblOffset val="100"/>
        <c:baseTimeUnit val="years"/>
      </c:dateAx>
      <c:valAx>
        <c:axId val="20689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9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78.83</c:v>
                </c:pt>
                <c:pt idx="1">
                  <c:v>79.790000000000006</c:v>
                </c:pt>
                <c:pt idx="2">
                  <c:v>79.19</c:v>
                </c:pt>
                <c:pt idx="3">
                  <c:v>77.13</c:v>
                </c:pt>
                <c:pt idx="4">
                  <c:v>77.03</c:v>
                </c:pt>
              </c:numCache>
            </c:numRef>
          </c:val>
        </c:ser>
        <c:dLbls>
          <c:showLegendKey val="0"/>
          <c:showVal val="0"/>
          <c:showCatName val="0"/>
          <c:showSerName val="0"/>
          <c:showPercent val="0"/>
          <c:showBubbleSize val="0"/>
        </c:dLbls>
        <c:gapWidth val="150"/>
        <c:axId val="207135384"/>
        <c:axId val="2071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207135384"/>
        <c:axId val="207135776"/>
      </c:lineChart>
      <c:dateAx>
        <c:axId val="207135384"/>
        <c:scaling>
          <c:orientation val="minMax"/>
        </c:scaling>
        <c:delete val="1"/>
        <c:axPos val="b"/>
        <c:numFmt formatCode="ge" sourceLinked="1"/>
        <c:majorTickMark val="none"/>
        <c:minorTickMark val="none"/>
        <c:tickLblPos val="none"/>
        <c:crossAx val="207135776"/>
        <c:crosses val="autoZero"/>
        <c:auto val="1"/>
        <c:lblOffset val="100"/>
        <c:baseTimeUnit val="years"/>
      </c:dateAx>
      <c:valAx>
        <c:axId val="2071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3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120.63</c:v>
                </c:pt>
                <c:pt idx="1">
                  <c:v>119.36</c:v>
                </c:pt>
                <c:pt idx="2">
                  <c:v>122.45</c:v>
                </c:pt>
                <c:pt idx="3">
                  <c:v>121.18</c:v>
                </c:pt>
                <c:pt idx="4">
                  <c:v>97.22</c:v>
                </c:pt>
              </c:numCache>
            </c:numRef>
          </c:val>
        </c:ser>
        <c:dLbls>
          <c:showLegendKey val="0"/>
          <c:showVal val="0"/>
          <c:showCatName val="0"/>
          <c:showSerName val="0"/>
          <c:showPercent val="0"/>
          <c:showBubbleSize val="0"/>
        </c:dLbls>
        <c:gapWidth val="150"/>
        <c:axId val="206319808"/>
        <c:axId val="2063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206319808"/>
        <c:axId val="206320192"/>
      </c:lineChart>
      <c:dateAx>
        <c:axId val="206319808"/>
        <c:scaling>
          <c:orientation val="minMax"/>
        </c:scaling>
        <c:delete val="1"/>
        <c:axPos val="b"/>
        <c:numFmt formatCode="ge" sourceLinked="1"/>
        <c:majorTickMark val="none"/>
        <c:minorTickMark val="none"/>
        <c:tickLblPos val="none"/>
        <c:crossAx val="206320192"/>
        <c:crosses val="autoZero"/>
        <c:auto val="1"/>
        <c:lblOffset val="100"/>
        <c:baseTimeUnit val="years"/>
      </c:dateAx>
      <c:valAx>
        <c:axId val="20632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3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13.64</c:v>
                </c:pt>
                <c:pt idx="1">
                  <c:v>14.41</c:v>
                </c:pt>
                <c:pt idx="2">
                  <c:v>15.04</c:v>
                </c:pt>
                <c:pt idx="3">
                  <c:v>15.31</c:v>
                </c:pt>
                <c:pt idx="4">
                  <c:v>38.04</c:v>
                </c:pt>
              </c:numCache>
            </c:numRef>
          </c:val>
        </c:ser>
        <c:dLbls>
          <c:showLegendKey val="0"/>
          <c:showVal val="0"/>
          <c:showCatName val="0"/>
          <c:showSerName val="0"/>
          <c:showPercent val="0"/>
          <c:showBubbleSize val="0"/>
        </c:dLbls>
        <c:gapWidth val="150"/>
        <c:axId val="206976128"/>
        <c:axId val="2069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206976128"/>
        <c:axId val="206980608"/>
      </c:lineChart>
      <c:dateAx>
        <c:axId val="206976128"/>
        <c:scaling>
          <c:orientation val="minMax"/>
        </c:scaling>
        <c:delete val="1"/>
        <c:axPos val="b"/>
        <c:numFmt formatCode="ge" sourceLinked="1"/>
        <c:majorTickMark val="none"/>
        <c:minorTickMark val="none"/>
        <c:tickLblPos val="none"/>
        <c:crossAx val="206980608"/>
        <c:crosses val="autoZero"/>
        <c:auto val="1"/>
        <c:lblOffset val="100"/>
        <c:baseTimeUnit val="years"/>
      </c:dateAx>
      <c:valAx>
        <c:axId val="2069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7079512"/>
        <c:axId val="20703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207079512"/>
        <c:axId val="207034168"/>
      </c:lineChart>
      <c:dateAx>
        <c:axId val="207079512"/>
        <c:scaling>
          <c:orientation val="minMax"/>
        </c:scaling>
        <c:delete val="1"/>
        <c:axPos val="b"/>
        <c:numFmt formatCode="ge" sourceLinked="1"/>
        <c:majorTickMark val="none"/>
        <c:minorTickMark val="none"/>
        <c:tickLblPos val="none"/>
        <c:crossAx val="207034168"/>
        <c:crosses val="autoZero"/>
        <c:auto val="1"/>
        <c:lblOffset val="100"/>
        <c:baseTimeUnit val="years"/>
      </c:dateAx>
      <c:valAx>
        <c:axId val="20703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7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7035344"/>
        <c:axId val="20703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207035344"/>
        <c:axId val="207035736"/>
      </c:lineChart>
      <c:dateAx>
        <c:axId val="207035344"/>
        <c:scaling>
          <c:orientation val="minMax"/>
        </c:scaling>
        <c:delete val="1"/>
        <c:axPos val="b"/>
        <c:numFmt formatCode="ge" sourceLinked="1"/>
        <c:majorTickMark val="none"/>
        <c:minorTickMark val="none"/>
        <c:tickLblPos val="none"/>
        <c:crossAx val="207035736"/>
        <c:crosses val="autoZero"/>
        <c:auto val="1"/>
        <c:lblOffset val="100"/>
        <c:baseTimeUnit val="years"/>
      </c:dateAx>
      <c:valAx>
        <c:axId val="207035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03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1431.69</c:v>
                </c:pt>
                <c:pt idx="1">
                  <c:v>2507.88</c:v>
                </c:pt>
                <c:pt idx="2">
                  <c:v>829.4</c:v>
                </c:pt>
                <c:pt idx="3">
                  <c:v>2767.72</c:v>
                </c:pt>
                <c:pt idx="4">
                  <c:v>357.56</c:v>
                </c:pt>
              </c:numCache>
            </c:numRef>
          </c:val>
        </c:ser>
        <c:dLbls>
          <c:showLegendKey val="0"/>
          <c:showVal val="0"/>
          <c:showCatName val="0"/>
          <c:showSerName val="0"/>
          <c:showPercent val="0"/>
          <c:showBubbleSize val="0"/>
        </c:dLbls>
        <c:gapWidth val="150"/>
        <c:axId val="207036912"/>
        <c:axId val="20703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207036912"/>
        <c:axId val="207037304"/>
      </c:lineChart>
      <c:dateAx>
        <c:axId val="207036912"/>
        <c:scaling>
          <c:orientation val="minMax"/>
        </c:scaling>
        <c:delete val="1"/>
        <c:axPos val="b"/>
        <c:numFmt formatCode="ge" sourceLinked="1"/>
        <c:majorTickMark val="none"/>
        <c:minorTickMark val="none"/>
        <c:tickLblPos val="none"/>
        <c:crossAx val="207037304"/>
        <c:crosses val="autoZero"/>
        <c:auto val="1"/>
        <c:lblOffset val="100"/>
        <c:baseTimeUnit val="years"/>
      </c:dateAx>
      <c:valAx>
        <c:axId val="207037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03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533.21</c:v>
                </c:pt>
                <c:pt idx="1">
                  <c:v>508.15</c:v>
                </c:pt>
                <c:pt idx="2">
                  <c:v>477.03</c:v>
                </c:pt>
                <c:pt idx="3">
                  <c:v>458.61</c:v>
                </c:pt>
                <c:pt idx="4">
                  <c:v>430.98</c:v>
                </c:pt>
              </c:numCache>
            </c:numRef>
          </c:val>
        </c:ser>
        <c:dLbls>
          <c:showLegendKey val="0"/>
          <c:showVal val="0"/>
          <c:showCatName val="0"/>
          <c:showSerName val="0"/>
          <c:showPercent val="0"/>
          <c:showBubbleSize val="0"/>
        </c:dLbls>
        <c:gapWidth val="150"/>
        <c:axId val="206784400"/>
        <c:axId val="20678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206784400"/>
        <c:axId val="206784792"/>
      </c:lineChart>
      <c:dateAx>
        <c:axId val="206784400"/>
        <c:scaling>
          <c:orientation val="minMax"/>
        </c:scaling>
        <c:delete val="1"/>
        <c:axPos val="b"/>
        <c:numFmt formatCode="ge" sourceLinked="1"/>
        <c:majorTickMark val="none"/>
        <c:minorTickMark val="none"/>
        <c:tickLblPos val="none"/>
        <c:crossAx val="206784792"/>
        <c:crosses val="autoZero"/>
        <c:auto val="1"/>
        <c:lblOffset val="100"/>
        <c:baseTimeUnit val="years"/>
      </c:dateAx>
      <c:valAx>
        <c:axId val="206784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78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113.83</c:v>
                </c:pt>
                <c:pt idx="1">
                  <c:v>114.01</c:v>
                </c:pt>
                <c:pt idx="2">
                  <c:v>119.02</c:v>
                </c:pt>
                <c:pt idx="3">
                  <c:v>117.65</c:v>
                </c:pt>
                <c:pt idx="4">
                  <c:v>92.34</c:v>
                </c:pt>
              </c:numCache>
            </c:numRef>
          </c:val>
        </c:ser>
        <c:dLbls>
          <c:showLegendKey val="0"/>
          <c:showVal val="0"/>
          <c:showCatName val="0"/>
          <c:showSerName val="0"/>
          <c:showPercent val="0"/>
          <c:showBubbleSize val="0"/>
        </c:dLbls>
        <c:gapWidth val="150"/>
        <c:axId val="206785968"/>
        <c:axId val="20678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206785968"/>
        <c:axId val="206786360"/>
      </c:lineChart>
      <c:dateAx>
        <c:axId val="206785968"/>
        <c:scaling>
          <c:orientation val="minMax"/>
        </c:scaling>
        <c:delete val="1"/>
        <c:axPos val="b"/>
        <c:numFmt formatCode="ge" sourceLinked="1"/>
        <c:majorTickMark val="none"/>
        <c:minorTickMark val="none"/>
        <c:tickLblPos val="none"/>
        <c:crossAx val="206786360"/>
        <c:crosses val="autoZero"/>
        <c:auto val="1"/>
        <c:lblOffset val="100"/>
        <c:baseTimeUnit val="years"/>
      </c:dateAx>
      <c:valAx>
        <c:axId val="20678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8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133.44999999999999</c:v>
                </c:pt>
                <c:pt idx="1">
                  <c:v>131.80000000000001</c:v>
                </c:pt>
                <c:pt idx="2">
                  <c:v>128.68</c:v>
                </c:pt>
                <c:pt idx="3">
                  <c:v>133.22999999999999</c:v>
                </c:pt>
                <c:pt idx="4">
                  <c:v>170.88</c:v>
                </c:pt>
              </c:numCache>
            </c:numRef>
          </c:val>
        </c:ser>
        <c:dLbls>
          <c:showLegendKey val="0"/>
          <c:showVal val="0"/>
          <c:showCatName val="0"/>
          <c:showSerName val="0"/>
          <c:showPercent val="0"/>
          <c:showBubbleSize val="0"/>
        </c:dLbls>
        <c:gapWidth val="150"/>
        <c:axId val="206787536"/>
        <c:axId val="20688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206787536"/>
        <c:axId val="206889272"/>
      </c:lineChart>
      <c:dateAx>
        <c:axId val="206787536"/>
        <c:scaling>
          <c:orientation val="minMax"/>
        </c:scaling>
        <c:delete val="1"/>
        <c:axPos val="b"/>
        <c:numFmt formatCode="ge" sourceLinked="1"/>
        <c:majorTickMark val="none"/>
        <c:minorTickMark val="none"/>
        <c:tickLblPos val="none"/>
        <c:crossAx val="206889272"/>
        <c:crosses val="autoZero"/>
        <c:auto val="1"/>
        <c:lblOffset val="100"/>
        <c:baseTimeUnit val="years"/>
      </c:dateAx>
      <c:valAx>
        <c:axId val="20688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8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7"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青森県　六ケ所村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10747</v>
      </c>
      <c r="AJ8" s="56"/>
      <c r="AK8" s="56"/>
      <c r="AL8" s="56"/>
      <c r="AM8" s="56"/>
      <c r="AN8" s="56"/>
      <c r="AO8" s="56"/>
      <c r="AP8" s="57"/>
      <c r="AQ8" s="47">
        <f>データ!R6</f>
        <v>252.68</v>
      </c>
      <c r="AR8" s="47"/>
      <c r="AS8" s="47"/>
      <c r="AT8" s="47"/>
      <c r="AU8" s="47"/>
      <c r="AV8" s="47"/>
      <c r="AW8" s="47"/>
      <c r="AX8" s="47"/>
      <c r="AY8" s="47">
        <f>データ!S6</f>
        <v>42.53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81.040000000000006</v>
      </c>
      <c r="K10" s="47"/>
      <c r="L10" s="47"/>
      <c r="M10" s="47"/>
      <c r="N10" s="47"/>
      <c r="O10" s="47"/>
      <c r="P10" s="47"/>
      <c r="Q10" s="47"/>
      <c r="R10" s="47">
        <f>データ!O6</f>
        <v>100.69</v>
      </c>
      <c r="S10" s="47"/>
      <c r="T10" s="47"/>
      <c r="U10" s="47"/>
      <c r="V10" s="47"/>
      <c r="W10" s="47"/>
      <c r="X10" s="47"/>
      <c r="Y10" s="47"/>
      <c r="Z10" s="81">
        <f>データ!P6</f>
        <v>3013</v>
      </c>
      <c r="AA10" s="81"/>
      <c r="AB10" s="81"/>
      <c r="AC10" s="81"/>
      <c r="AD10" s="81"/>
      <c r="AE10" s="81"/>
      <c r="AF10" s="81"/>
      <c r="AG10" s="81"/>
      <c r="AH10" s="2"/>
      <c r="AI10" s="81">
        <f>データ!T6</f>
        <v>10759</v>
      </c>
      <c r="AJ10" s="81"/>
      <c r="AK10" s="81"/>
      <c r="AL10" s="81"/>
      <c r="AM10" s="81"/>
      <c r="AN10" s="81"/>
      <c r="AO10" s="81"/>
      <c r="AP10" s="81"/>
      <c r="AQ10" s="47">
        <f>データ!U6</f>
        <v>119.83</v>
      </c>
      <c r="AR10" s="47"/>
      <c r="AS10" s="47"/>
      <c r="AT10" s="47"/>
      <c r="AU10" s="47"/>
      <c r="AV10" s="47"/>
      <c r="AW10" s="47"/>
      <c r="AX10" s="47"/>
      <c r="AY10" s="47">
        <f>データ!V6</f>
        <v>89.79</v>
      </c>
      <c r="AZ10" s="47"/>
      <c r="BA10" s="47"/>
      <c r="BB10" s="47"/>
      <c r="BC10" s="47"/>
      <c r="BD10" s="47"/>
      <c r="BE10" s="47"/>
      <c r="BF10" s="47"/>
      <c r="BG10" s="2"/>
      <c r="BH10" s="2"/>
      <c r="BI10" s="2"/>
      <c r="BJ10" s="2"/>
      <c r="BK10" s="2"/>
      <c r="BL10" s="65" t="s">
        <v>20</v>
      </c>
      <c r="BM10" s="6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22</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23</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24</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4" t="s">
        <v>25</v>
      </c>
      <c r="D34" s="64"/>
      <c r="E34" s="64"/>
      <c r="F34" s="64"/>
      <c r="G34" s="64"/>
      <c r="H34" s="64"/>
      <c r="I34" s="64"/>
      <c r="J34" s="64"/>
      <c r="K34" s="64"/>
      <c r="L34" s="64"/>
      <c r="M34" s="64"/>
      <c r="N34" s="64"/>
      <c r="O34" s="64"/>
      <c r="P34" s="64"/>
      <c r="Q34" s="19"/>
      <c r="R34" s="64" t="s">
        <v>26</v>
      </c>
      <c r="S34" s="64"/>
      <c r="T34" s="64"/>
      <c r="U34" s="64"/>
      <c r="V34" s="64"/>
      <c r="W34" s="64"/>
      <c r="X34" s="64"/>
      <c r="Y34" s="64"/>
      <c r="Z34" s="64"/>
      <c r="AA34" s="64"/>
      <c r="AB34" s="64"/>
      <c r="AC34" s="64"/>
      <c r="AD34" s="64"/>
      <c r="AE34" s="64"/>
      <c r="AF34" s="19"/>
      <c r="AG34" s="64" t="s">
        <v>27</v>
      </c>
      <c r="AH34" s="64"/>
      <c r="AI34" s="64"/>
      <c r="AJ34" s="64"/>
      <c r="AK34" s="64"/>
      <c r="AL34" s="64"/>
      <c r="AM34" s="64"/>
      <c r="AN34" s="64"/>
      <c r="AO34" s="64"/>
      <c r="AP34" s="64"/>
      <c r="AQ34" s="64"/>
      <c r="AR34" s="64"/>
      <c r="AS34" s="64"/>
      <c r="AT34" s="64"/>
      <c r="AU34" s="19"/>
      <c r="AV34" s="64" t="s">
        <v>28</v>
      </c>
      <c r="AW34" s="64"/>
      <c r="AX34" s="64"/>
      <c r="AY34" s="64"/>
      <c r="AZ34" s="64"/>
      <c r="BA34" s="64"/>
      <c r="BB34" s="64"/>
      <c r="BC34" s="64"/>
      <c r="BD34" s="64"/>
      <c r="BE34" s="64"/>
      <c r="BF34" s="64"/>
      <c r="BG34" s="64"/>
      <c r="BH34" s="64"/>
      <c r="BI34" s="64"/>
      <c r="BJ34" s="18"/>
      <c r="BK34" s="2"/>
      <c r="BL34" s="58"/>
      <c r="BM34" s="59"/>
      <c r="BN34" s="59"/>
      <c r="BO34" s="59"/>
      <c r="BP34" s="59"/>
      <c r="BQ34" s="59"/>
      <c r="BR34" s="59"/>
      <c r="BS34" s="59"/>
      <c r="BT34" s="59"/>
      <c r="BU34" s="59"/>
      <c r="BV34" s="59"/>
      <c r="BW34" s="59"/>
      <c r="BX34" s="59"/>
      <c r="BY34" s="59"/>
      <c r="BZ34" s="60"/>
    </row>
    <row r="35" spans="1:78" ht="13.5" customHeight="1">
      <c r="A35" s="2"/>
      <c r="B35" s="16"/>
      <c r="C35" s="64"/>
      <c r="D35" s="64"/>
      <c r="E35" s="64"/>
      <c r="F35" s="64"/>
      <c r="G35" s="64"/>
      <c r="H35" s="64"/>
      <c r="I35" s="64"/>
      <c r="J35" s="64"/>
      <c r="K35" s="64"/>
      <c r="L35" s="64"/>
      <c r="M35" s="64"/>
      <c r="N35" s="64"/>
      <c r="O35" s="64"/>
      <c r="P35" s="64"/>
      <c r="Q35" s="19"/>
      <c r="R35" s="64"/>
      <c r="S35" s="64"/>
      <c r="T35" s="64"/>
      <c r="U35" s="64"/>
      <c r="V35" s="64"/>
      <c r="W35" s="64"/>
      <c r="X35" s="64"/>
      <c r="Y35" s="64"/>
      <c r="Z35" s="64"/>
      <c r="AA35" s="64"/>
      <c r="AB35" s="64"/>
      <c r="AC35" s="64"/>
      <c r="AD35" s="64"/>
      <c r="AE35" s="64"/>
      <c r="AF35" s="19"/>
      <c r="AG35" s="64"/>
      <c r="AH35" s="64"/>
      <c r="AI35" s="64"/>
      <c r="AJ35" s="64"/>
      <c r="AK35" s="64"/>
      <c r="AL35" s="64"/>
      <c r="AM35" s="64"/>
      <c r="AN35" s="64"/>
      <c r="AO35" s="64"/>
      <c r="AP35" s="64"/>
      <c r="AQ35" s="64"/>
      <c r="AR35" s="64"/>
      <c r="AS35" s="64"/>
      <c r="AT35" s="64"/>
      <c r="AU35" s="19"/>
      <c r="AV35" s="64"/>
      <c r="AW35" s="64"/>
      <c r="AX35" s="64"/>
      <c r="AY35" s="64"/>
      <c r="AZ35" s="64"/>
      <c r="BA35" s="64"/>
      <c r="BB35" s="64"/>
      <c r="BC35" s="64"/>
      <c r="BD35" s="64"/>
      <c r="BE35" s="64"/>
      <c r="BF35" s="64"/>
      <c r="BG35" s="64"/>
      <c r="BH35" s="64"/>
      <c r="BI35" s="64"/>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5" t="s">
        <v>29</v>
      </c>
      <c r="BM45" s="76"/>
      <c r="BN45" s="76"/>
      <c r="BO45" s="76"/>
      <c r="BP45" s="76"/>
      <c r="BQ45" s="76"/>
      <c r="BR45" s="76"/>
      <c r="BS45" s="76"/>
      <c r="BT45" s="76"/>
      <c r="BU45" s="76"/>
      <c r="BV45" s="76"/>
      <c r="BW45" s="76"/>
      <c r="BX45" s="76"/>
      <c r="BY45" s="76"/>
      <c r="BZ45" s="77"/>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8"/>
      <c r="BM46" s="79"/>
      <c r="BN46" s="79"/>
      <c r="BO46" s="79"/>
      <c r="BP46" s="79"/>
      <c r="BQ46" s="79"/>
      <c r="BR46" s="79"/>
      <c r="BS46" s="79"/>
      <c r="BT46" s="79"/>
      <c r="BU46" s="79"/>
      <c r="BV46" s="79"/>
      <c r="BW46" s="79"/>
      <c r="BX46" s="79"/>
      <c r="BY46" s="79"/>
      <c r="BZ46" s="80"/>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4" t="s">
        <v>30</v>
      </c>
      <c r="D56" s="64"/>
      <c r="E56" s="64"/>
      <c r="F56" s="64"/>
      <c r="G56" s="64"/>
      <c r="H56" s="64"/>
      <c r="I56" s="64"/>
      <c r="J56" s="64"/>
      <c r="K56" s="64"/>
      <c r="L56" s="64"/>
      <c r="M56" s="64"/>
      <c r="N56" s="64"/>
      <c r="O56" s="64"/>
      <c r="P56" s="64"/>
      <c r="Q56" s="19"/>
      <c r="R56" s="64" t="s">
        <v>31</v>
      </c>
      <c r="S56" s="64"/>
      <c r="T56" s="64"/>
      <c r="U56" s="64"/>
      <c r="V56" s="64"/>
      <c r="W56" s="64"/>
      <c r="X56" s="64"/>
      <c r="Y56" s="64"/>
      <c r="Z56" s="64"/>
      <c r="AA56" s="64"/>
      <c r="AB56" s="64"/>
      <c r="AC56" s="64"/>
      <c r="AD56" s="64"/>
      <c r="AE56" s="64"/>
      <c r="AF56" s="19"/>
      <c r="AG56" s="64" t="s">
        <v>32</v>
      </c>
      <c r="AH56" s="64"/>
      <c r="AI56" s="64"/>
      <c r="AJ56" s="64"/>
      <c r="AK56" s="64"/>
      <c r="AL56" s="64"/>
      <c r="AM56" s="64"/>
      <c r="AN56" s="64"/>
      <c r="AO56" s="64"/>
      <c r="AP56" s="64"/>
      <c r="AQ56" s="64"/>
      <c r="AR56" s="64"/>
      <c r="AS56" s="64"/>
      <c r="AT56" s="64"/>
      <c r="AU56" s="19"/>
      <c r="AV56" s="64" t="s">
        <v>33</v>
      </c>
      <c r="AW56" s="64"/>
      <c r="AX56" s="64"/>
      <c r="AY56" s="64"/>
      <c r="AZ56" s="64"/>
      <c r="BA56" s="64"/>
      <c r="BB56" s="64"/>
      <c r="BC56" s="64"/>
      <c r="BD56" s="64"/>
      <c r="BE56" s="64"/>
      <c r="BF56" s="64"/>
      <c r="BG56" s="64"/>
      <c r="BH56" s="64"/>
      <c r="BI56" s="64"/>
      <c r="BJ56" s="18"/>
      <c r="BK56" s="2"/>
      <c r="BL56" s="58"/>
      <c r="BM56" s="59"/>
      <c r="BN56" s="59"/>
      <c r="BO56" s="59"/>
      <c r="BP56" s="59"/>
      <c r="BQ56" s="59"/>
      <c r="BR56" s="59"/>
      <c r="BS56" s="59"/>
      <c r="BT56" s="59"/>
      <c r="BU56" s="59"/>
      <c r="BV56" s="59"/>
      <c r="BW56" s="59"/>
      <c r="BX56" s="59"/>
      <c r="BY56" s="59"/>
      <c r="BZ56" s="60"/>
    </row>
    <row r="57" spans="1:78" ht="13.5" customHeight="1">
      <c r="A57" s="2"/>
      <c r="B57" s="16"/>
      <c r="C57" s="64"/>
      <c r="D57" s="64"/>
      <c r="E57" s="64"/>
      <c r="F57" s="64"/>
      <c r="G57" s="64"/>
      <c r="H57" s="64"/>
      <c r="I57" s="64"/>
      <c r="J57" s="64"/>
      <c r="K57" s="64"/>
      <c r="L57" s="64"/>
      <c r="M57" s="64"/>
      <c r="N57" s="64"/>
      <c r="O57" s="64"/>
      <c r="P57" s="64"/>
      <c r="Q57" s="19"/>
      <c r="R57" s="64"/>
      <c r="S57" s="64"/>
      <c r="T57" s="64"/>
      <c r="U57" s="64"/>
      <c r="V57" s="64"/>
      <c r="W57" s="64"/>
      <c r="X57" s="64"/>
      <c r="Y57" s="64"/>
      <c r="Z57" s="64"/>
      <c r="AA57" s="64"/>
      <c r="AB57" s="64"/>
      <c r="AC57" s="64"/>
      <c r="AD57" s="64"/>
      <c r="AE57" s="64"/>
      <c r="AF57" s="19"/>
      <c r="AG57" s="64"/>
      <c r="AH57" s="64"/>
      <c r="AI57" s="64"/>
      <c r="AJ57" s="64"/>
      <c r="AK57" s="64"/>
      <c r="AL57" s="64"/>
      <c r="AM57" s="64"/>
      <c r="AN57" s="64"/>
      <c r="AO57" s="64"/>
      <c r="AP57" s="64"/>
      <c r="AQ57" s="64"/>
      <c r="AR57" s="64"/>
      <c r="AS57" s="64"/>
      <c r="AT57" s="64"/>
      <c r="AU57" s="19"/>
      <c r="AV57" s="64"/>
      <c r="AW57" s="64"/>
      <c r="AX57" s="64"/>
      <c r="AY57" s="64"/>
      <c r="AZ57" s="64"/>
      <c r="BA57" s="64"/>
      <c r="BB57" s="64"/>
      <c r="BC57" s="64"/>
      <c r="BD57" s="64"/>
      <c r="BE57" s="64"/>
      <c r="BF57" s="64"/>
      <c r="BG57" s="64"/>
      <c r="BH57" s="64"/>
      <c r="BI57" s="64"/>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72" t="s">
        <v>34</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8"/>
      <c r="BM60" s="59"/>
      <c r="BN60" s="59"/>
      <c r="BO60" s="59"/>
      <c r="BP60" s="59"/>
      <c r="BQ60" s="59"/>
      <c r="BR60" s="59"/>
      <c r="BS60" s="59"/>
      <c r="BT60" s="59"/>
      <c r="BU60" s="59"/>
      <c r="BV60" s="59"/>
      <c r="BW60" s="59"/>
      <c r="BX60" s="59"/>
      <c r="BY60" s="59"/>
      <c r="BZ60" s="60"/>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62"/>
      <c r="BN63" s="62"/>
      <c r="BO63" s="62"/>
      <c r="BP63" s="62"/>
      <c r="BQ63" s="62"/>
      <c r="BR63" s="62"/>
      <c r="BS63" s="62"/>
      <c r="BT63" s="62"/>
      <c r="BU63" s="62"/>
      <c r="BV63" s="62"/>
      <c r="BW63" s="62"/>
      <c r="BX63" s="62"/>
      <c r="BY63" s="62"/>
      <c r="BZ63" s="6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5" t="s">
        <v>35</v>
      </c>
      <c r="BM64" s="76"/>
      <c r="BN64" s="76"/>
      <c r="BO64" s="76"/>
      <c r="BP64" s="76"/>
      <c r="BQ64" s="76"/>
      <c r="BR64" s="76"/>
      <c r="BS64" s="76"/>
      <c r="BT64" s="76"/>
      <c r="BU64" s="76"/>
      <c r="BV64" s="76"/>
      <c r="BW64" s="76"/>
      <c r="BX64" s="76"/>
      <c r="BY64" s="76"/>
      <c r="BZ64" s="77"/>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8"/>
      <c r="BM65" s="79"/>
      <c r="BN65" s="79"/>
      <c r="BO65" s="79"/>
      <c r="BP65" s="79"/>
      <c r="BQ65" s="79"/>
      <c r="BR65" s="79"/>
      <c r="BS65" s="79"/>
      <c r="BT65" s="79"/>
      <c r="BU65" s="79"/>
      <c r="BV65" s="79"/>
      <c r="BW65" s="79"/>
      <c r="BX65" s="79"/>
      <c r="BY65" s="79"/>
      <c r="BZ65" s="80"/>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4" t="s">
        <v>36</v>
      </c>
      <c r="D79" s="64"/>
      <c r="E79" s="64"/>
      <c r="F79" s="64"/>
      <c r="G79" s="64"/>
      <c r="H79" s="64"/>
      <c r="I79" s="64"/>
      <c r="J79" s="64"/>
      <c r="K79" s="64"/>
      <c r="L79" s="64"/>
      <c r="M79" s="64"/>
      <c r="N79" s="64"/>
      <c r="O79" s="64"/>
      <c r="P79" s="64"/>
      <c r="Q79" s="64"/>
      <c r="R79" s="64"/>
      <c r="S79" s="64"/>
      <c r="T79" s="64"/>
      <c r="U79" s="19"/>
      <c r="V79" s="19"/>
      <c r="W79" s="64" t="s">
        <v>37</v>
      </c>
      <c r="X79" s="64"/>
      <c r="Y79" s="64"/>
      <c r="Z79" s="64"/>
      <c r="AA79" s="64"/>
      <c r="AB79" s="64"/>
      <c r="AC79" s="64"/>
      <c r="AD79" s="64"/>
      <c r="AE79" s="64"/>
      <c r="AF79" s="64"/>
      <c r="AG79" s="64"/>
      <c r="AH79" s="64"/>
      <c r="AI79" s="64"/>
      <c r="AJ79" s="64"/>
      <c r="AK79" s="64"/>
      <c r="AL79" s="64"/>
      <c r="AM79" s="64"/>
      <c r="AN79" s="64"/>
      <c r="AO79" s="19"/>
      <c r="AP79" s="19"/>
      <c r="AQ79" s="64" t="s">
        <v>38</v>
      </c>
      <c r="AR79" s="64"/>
      <c r="AS79" s="64"/>
      <c r="AT79" s="64"/>
      <c r="AU79" s="64"/>
      <c r="AV79" s="64"/>
      <c r="AW79" s="64"/>
      <c r="AX79" s="64"/>
      <c r="AY79" s="64"/>
      <c r="AZ79" s="64"/>
      <c r="BA79" s="64"/>
      <c r="BB79" s="64"/>
      <c r="BC79" s="64"/>
      <c r="BD79" s="64"/>
      <c r="BE79" s="64"/>
      <c r="BF79" s="64"/>
      <c r="BG79" s="64"/>
      <c r="BH79" s="64"/>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4"/>
      <c r="D80" s="64"/>
      <c r="E80" s="64"/>
      <c r="F80" s="64"/>
      <c r="G80" s="64"/>
      <c r="H80" s="64"/>
      <c r="I80" s="64"/>
      <c r="J80" s="64"/>
      <c r="K80" s="64"/>
      <c r="L80" s="64"/>
      <c r="M80" s="64"/>
      <c r="N80" s="64"/>
      <c r="O80" s="64"/>
      <c r="P80" s="64"/>
      <c r="Q80" s="64"/>
      <c r="R80" s="64"/>
      <c r="S80" s="64"/>
      <c r="T80" s="64"/>
      <c r="U80" s="19"/>
      <c r="V80" s="19"/>
      <c r="W80" s="64"/>
      <c r="X80" s="64"/>
      <c r="Y80" s="64"/>
      <c r="Z80" s="64"/>
      <c r="AA80" s="64"/>
      <c r="AB80" s="64"/>
      <c r="AC80" s="64"/>
      <c r="AD80" s="64"/>
      <c r="AE80" s="64"/>
      <c r="AF80" s="64"/>
      <c r="AG80" s="64"/>
      <c r="AH80" s="64"/>
      <c r="AI80" s="64"/>
      <c r="AJ80" s="64"/>
      <c r="AK80" s="64"/>
      <c r="AL80" s="64"/>
      <c r="AM80" s="64"/>
      <c r="AN80" s="64"/>
      <c r="AO80" s="19"/>
      <c r="AP80" s="19"/>
      <c r="AQ80" s="64"/>
      <c r="AR80" s="64"/>
      <c r="AS80" s="64"/>
      <c r="AT80" s="64"/>
      <c r="AU80" s="64"/>
      <c r="AV80" s="64"/>
      <c r="AW80" s="64"/>
      <c r="AX80" s="64"/>
      <c r="AY80" s="64"/>
      <c r="AZ80" s="64"/>
      <c r="BA80" s="64"/>
      <c r="BB80" s="64"/>
      <c r="BC80" s="64"/>
      <c r="BD80" s="64"/>
      <c r="BE80" s="64"/>
      <c r="BF80" s="64"/>
      <c r="BG80" s="64"/>
      <c r="BH80" s="64"/>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1"/>
      <c r="BM82" s="62"/>
      <c r="BN82" s="62"/>
      <c r="BO82" s="62"/>
      <c r="BP82" s="62"/>
      <c r="BQ82" s="62"/>
      <c r="BR82" s="62"/>
      <c r="BS82" s="62"/>
      <c r="BT82" s="62"/>
      <c r="BU82" s="62"/>
      <c r="BV82" s="62"/>
      <c r="BW82" s="62"/>
      <c r="BX82" s="62"/>
      <c r="BY82" s="62"/>
      <c r="BZ82" s="63"/>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24112</v>
      </c>
      <c r="D6" s="31">
        <f t="shared" si="3"/>
        <v>46</v>
      </c>
      <c r="E6" s="31">
        <f t="shared" si="3"/>
        <v>1</v>
      </c>
      <c r="F6" s="31">
        <f t="shared" si="3"/>
        <v>0</v>
      </c>
      <c r="G6" s="31">
        <f t="shared" si="3"/>
        <v>1</v>
      </c>
      <c r="H6" s="31" t="str">
        <f t="shared" si="3"/>
        <v>青森県　六ケ所村</v>
      </c>
      <c r="I6" s="31" t="str">
        <f t="shared" si="3"/>
        <v>法適用</v>
      </c>
      <c r="J6" s="31" t="str">
        <f t="shared" si="3"/>
        <v>水道事業</v>
      </c>
      <c r="K6" s="31" t="str">
        <f t="shared" si="3"/>
        <v>末端給水事業</v>
      </c>
      <c r="L6" s="31" t="str">
        <f t="shared" si="3"/>
        <v>A7</v>
      </c>
      <c r="M6" s="32" t="str">
        <f t="shared" si="3"/>
        <v>-</v>
      </c>
      <c r="N6" s="32">
        <f t="shared" si="3"/>
        <v>81.040000000000006</v>
      </c>
      <c r="O6" s="32">
        <f t="shared" si="3"/>
        <v>100.69</v>
      </c>
      <c r="P6" s="32">
        <f t="shared" si="3"/>
        <v>3013</v>
      </c>
      <c r="Q6" s="32">
        <f t="shared" si="3"/>
        <v>10747</v>
      </c>
      <c r="R6" s="32">
        <f t="shared" si="3"/>
        <v>252.68</v>
      </c>
      <c r="S6" s="32">
        <f t="shared" si="3"/>
        <v>42.53</v>
      </c>
      <c r="T6" s="32">
        <f t="shared" si="3"/>
        <v>10759</v>
      </c>
      <c r="U6" s="32">
        <f t="shared" si="3"/>
        <v>119.83</v>
      </c>
      <c r="V6" s="32">
        <f t="shared" si="3"/>
        <v>89.79</v>
      </c>
      <c r="W6" s="33">
        <f>IF(W7="",NA(),W7)</f>
        <v>120.63</v>
      </c>
      <c r="X6" s="33">
        <f t="shared" ref="X6:AF6" si="4">IF(X7="",NA(),X7)</f>
        <v>119.36</v>
      </c>
      <c r="Y6" s="33">
        <f t="shared" si="4"/>
        <v>122.45</v>
      </c>
      <c r="Z6" s="33">
        <f t="shared" si="4"/>
        <v>121.18</v>
      </c>
      <c r="AA6" s="33">
        <f t="shared" si="4"/>
        <v>97.22</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1431.69</v>
      </c>
      <c r="AT6" s="33">
        <f t="shared" ref="AT6:BB6" si="6">IF(AT7="",NA(),AT7)</f>
        <v>2507.88</v>
      </c>
      <c r="AU6" s="33">
        <f t="shared" si="6"/>
        <v>829.4</v>
      </c>
      <c r="AV6" s="33">
        <f t="shared" si="6"/>
        <v>2767.72</v>
      </c>
      <c r="AW6" s="33">
        <f t="shared" si="6"/>
        <v>357.56</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533.21</v>
      </c>
      <c r="BE6" s="33">
        <f t="shared" ref="BE6:BM6" si="7">IF(BE7="",NA(),BE7)</f>
        <v>508.15</v>
      </c>
      <c r="BF6" s="33">
        <f t="shared" si="7"/>
        <v>477.03</v>
      </c>
      <c r="BG6" s="33">
        <f t="shared" si="7"/>
        <v>458.61</v>
      </c>
      <c r="BH6" s="33">
        <f t="shared" si="7"/>
        <v>430.98</v>
      </c>
      <c r="BI6" s="33">
        <f t="shared" si="7"/>
        <v>462.52</v>
      </c>
      <c r="BJ6" s="33">
        <f t="shared" si="7"/>
        <v>474.06</v>
      </c>
      <c r="BK6" s="33">
        <f t="shared" si="7"/>
        <v>458</v>
      </c>
      <c r="BL6" s="33">
        <f t="shared" si="7"/>
        <v>443.13</v>
      </c>
      <c r="BM6" s="33">
        <f t="shared" si="7"/>
        <v>442.54</v>
      </c>
      <c r="BN6" s="32" t="str">
        <f>IF(BN7="","",IF(BN7="-","【-】","【"&amp;SUBSTITUTE(TEXT(BN7,"#,##0.00"),"-","△")&amp;"】"))</f>
        <v>【283.72】</v>
      </c>
      <c r="BO6" s="33">
        <f>IF(BO7="",NA(),BO7)</f>
        <v>113.83</v>
      </c>
      <c r="BP6" s="33">
        <f t="shared" ref="BP6:BX6" si="8">IF(BP7="",NA(),BP7)</f>
        <v>114.01</v>
      </c>
      <c r="BQ6" s="33">
        <f t="shared" si="8"/>
        <v>119.02</v>
      </c>
      <c r="BR6" s="33">
        <f t="shared" si="8"/>
        <v>117.65</v>
      </c>
      <c r="BS6" s="33">
        <f t="shared" si="8"/>
        <v>92.34</v>
      </c>
      <c r="BT6" s="33">
        <f t="shared" si="8"/>
        <v>99.71</v>
      </c>
      <c r="BU6" s="33">
        <f t="shared" si="8"/>
        <v>96.62</v>
      </c>
      <c r="BV6" s="33">
        <f t="shared" si="8"/>
        <v>96.27</v>
      </c>
      <c r="BW6" s="33">
        <f t="shared" si="8"/>
        <v>95.4</v>
      </c>
      <c r="BX6" s="33">
        <f t="shared" si="8"/>
        <v>98.6</v>
      </c>
      <c r="BY6" s="32" t="str">
        <f>IF(BY7="","",IF(BY7="-","【-】","【"&amp;SUBSTITUTE(TEXT(BY7,"#,##0.00"),"-","△")&amp;"】"))</f>
        <v>【104.60】</v>
      </c>
      <c r="BZ6" s="33">
        <f>IF(BZ7="",NA(),BZ7)</f>
        <v>133.44999999999999</v>
      </c>
      <c r="CA6" s="33">
        <f t="shared" ref="CA6:CI6" si="9">IF(CA7="",NA(),CA7)</f>
        <v>131.80000000000001</v>
      </c>
      <c r="CB6" s="33">
        <f t="shared" si="9"/>
        <v>128.68</v>
      </c>
      <c r="CC6" s="33">
        <f t="shared" si="9"/>
        <v>133.22999999999999</v>
      </c>
      <c r="CD6" s="33">
        <f t="shared" si="9"/>
        <v>170.88</v>
      </c>
      <c r="CE6" s="33">
        <f t="shared" si="9"/>
        <v>176.84</v>
      </c>
      <c r="CF6" s="33">
        <f t="shared" si="9"/>
        <v>184.53</v>
      </c>
      <c r="CG6" s="33">
        <f t="shared" si="9"/>
        <v>186.94</v>
      </c>
      <c r="CH6" s="33">
        <f t="shared" si="9"/>
        <v>186.15</v>
      </c>
      <c r="CI6" s="33">
        <f t="shared" si="9"/>
        <v>181.67</v>
      </c>
      <c r="CJ6" s="32" t="str">
        <f>IF(CJ7="","",IF(CJ7="-","【-】","【"&amp;SUBSTITUTE(TEXT(CJ7,"#,##0.00"),"-","△")&amp;"】"))</f>
        <v>【164.21】</v>
      </c>
      <c r="CK6" s="33">
        <f>IF(CK7="",NA(),CK7)</f>
        <v>23.61</v>
      </c>
      <c r="CL6" s="33">
        <f t="shared" ref="CL6:CT6" si="10">IF(CL7="",NA(),CL7)</f>
        <v>23.33</v>
      </c>
      <c r="CM6" s="33">
        <f t="shared" si="10"/>
        <v>23.16</v>
      </c>
      <c r="CN6" s="33">
        <f t="shared" si="10"/>
        <v>22.65</v>
      </c>
      <c r="CO6" s="33">
        <f t="shared" si="10"/>
        <v>22.32</v>
      </c>
      <c r="CP6" s="33">
        <f t="shared" si="10"/>
        <v>53.5</v>
      </c>
      <c r="CQ6" s="33">
        <f t="shared" si="10"/>
        <v>52.9</v>
      </c>
      <c r="CR6" s="33">
        <f t="shared" si="10"/>
        <v>54.51</v>
      </c>
      <c r="CS6" s="33">
        <f t="shared" si="10"/>
        <v>54.47</v>
      </c>
      <c r="CT6" s="33">
        <f t="shared" si="10"/>
        <v>53.61</v>
      </c>
      <c r="CU6" s="32" t="str">
        <f>IF(CU7="","",IF(CU7="-","【-】","【"&amp;SUBSTITUTE(TEXT(CU7,"#,##0.00"),"-","△")&amp;"】"))</f>
        <v>【59.80】</v>
      </c>
      <c r="CV6" s="33">
        <f>IF(CV7="",NA(),CV7)</f>
        <v>78.83</v>
      </c>
      <c r="CW6" s="33">
        <f t="shared" ref="CW6:DE6" si="11">IF(CW7="",NA(),CW7)</f>
        <v>79.790000000000006</v>
      </c>
      <c r="CX6" s="33">
        <f t="shared" si="11"/>
        <v>79.19</v>
      </c>
      <c r="CY6" s="33">
        <f t="shared" si="11"/>
        <v>77.13</v>
      </c>
      <c r="CZ6" s="33">
        <f t="shared" si="11"/>
        <v>77.03</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13.64</v>
      </c>
      <c r="DH6" s="33">
        <f t="shared" ref="DH6:DP6" si="12">IF(DH7="",NA(),DH7)</f>
        <v>14.41</v>
      </c>
      <c r="DI6" s="33">
        <f t="shared" si="12"/>
        <v>15.04</v>
      </c>
      <c r="DJ6" s="33">
        <f t="shared" si="12"/>
        <v>15.31</v>
      </c>
      <c r="DK6" s="33">
        <f t="shared" si="12"/>
        <v>38.04</v>
      </c>
      <c r="DL6" s="33">
        <f t="shared" si="12"/>
        <v>35.71</v>
      </c>
      <c r="DM6" s="33">
        <f t="shared" si="12"/>
        <v>37.25</v>
      </c>
      <c r="DN6" s="33">
        <f t="shared" si="12"/>
        <v>37.799999999999997</v>
      </c>
      <c r="DO6" s="33">
        <f t="shared" si="12"/>
        <v>38.520000000000003</v>
      </c>
      <c r="DP6" s="33">
        <f t="shared" si="12"/>
        <v>46.67</v>
      </c>
      <c r="DQ6" s="32" t="str">
        <f>IF(DQ7="","",IF(DQ7="-","【-】","【"&amp;SUBSTITUTE(TEXT(DQ7,"#,##0.00"),"-","△")&amp;"】"))</f>
        <v>【46.31】</v>
      </c>
      <c r="DR6" s="32">
        <f>IF(DR7="",NA(),DR7)</f>
        <v>0</v>
      </c>
      <c r="DS6" s="32">
        <f t="shared" ref="DS6:EA6" si="13">IF(DS7="",NA(),DS7)</f>
        <v>0</v>
      </c>
      <c r="DT6" s="32">
        <f t="shared" si="13"/>
        <v>0</v>
      </c>
      <c r="DU6" s="32">
        <f t="shared" si="13"/>
        <v>0</v>
      </c>
      <c r="DV6" s="32">
        <f t="shared" si="13"/>
        <v>0</v>
      </c>
      <c r="DW6" s="33">
        <f t="shared" si="13"/>
        <v>6.62</v>
      </c>
      <c r="DX6" s="33">
        <f t="shared" si="13"/>
        <v>7.9</v>
      </c>
      <c r="DY6" s="33">
        <f t="shared" si="13"/>
        <v>8.2200000000000006</v>
      </c>
      <c r="DZ6" s="33">
        <f t="shared" si="13"/>
        <v>9.43</v>
      </c>
      <c r="EA6" s="33">
        <f t="shared" si="13"/>
        <v>10.029999999999999</v>
      </c>
      <c r="EB6" s="32" t="str">
        <f>IF(EB7="","",IF(EB7="-","【-】","【"&amp;SUBSTITUTE(TEXT(EB7,"#,##0.00"),"-","△")&amp;"】"))</f>
        <v>【12.42】</v>
      </c>
      <c r="EC6" s="32">
        <f>IF(EC7="",NA(),EC7)</f>
        <v>0</v>
      </c>
      <c r="ED6" s="32">
        <f t="shared" ref="ED6:EL6" si="14">IF(ED7="",NA(),ED7)</f>
        <v>0</v>
      </c>
      <c r="EE6" s="32">
        <f t="shared" si="14"/>
        <v>0</v>
      </c>
      <c r="EF6" s="32">
        <f t="shared" si="14"/>
        <v>0</v>
      </c>
      <c r="EG6" s="32">
        <f t="shared" si="14"/>
        <v>0</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24112</v>
      </c>
      <c r="D7" s="35">
        <v>46</v>
      </c>
      <c r="E7" s="35">
        <v>1</v>
      </c>
      <c r="F7" s="35">
        <v>0</v>
      </c>
      <c r="G7" s="35">
        <v>1</v>
      </c>
      <c r="H7" s="35" t="s">
        <v>93</v>
      </c>
      <c r="I7" s="35" t="s">
        <v>94</v>
      </c>
      <c r="J7" s="35" t="s">
        <v>95</v>
      </c>
      <c r="K7" s="35" t="s">
        <v>96</v>
      </c>
      <c r="L7" s="35" t="s">
        <v>97</v>
      </c>
      <c r="M7" s="36" t="s">
        <v>98</v>
      </c>
      <c r="N7" s="36">
        <v>81.040000000000006</v>
      </c>
      <c r="O7" s="36">
        <v>100.69</v>
      </c>
      <c r="P7" s="36">
        <v>3013</v>
      </c>
      <c r="Q7" s="36">
        <v>10747</v>
      </c>
      <c r="R7" s="36">
        <v>252.68</v>
      </c>
      <c r="S7" s="36">
        <v>42.53</v>
      </c>
      <c r="T7" s="36">
        <v>10759</v>
      </c>
      <c r="U7" s="36">
        <v>119.83</v>
      </c>
      <c r="V7" s="36">
        <v>89.79</v>
      </c>
      <c r="W7" s="36">
        <v>120.63</v>
      </c>
      <c r="X7" s="36">
        <v>119.36</v>
      </c>
      <c r="Y7" s="36">
        <v>122.45</v>
      </c>
      <c r="Z7" s="36">
        <v>121.18</v>
      </c>
      <c r="AA7" s="36">
        <v>97.22</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1431.69</v>
      </c>
      <c r="AT7" s="36">
        <v>2507.88</v>
      </c>
      <c r="AU7" s="36">
        <v>829.4</v>
      </c>
      <c r="AV7" s="36">
        <v>2767.72</v>
      </c>
      <c r="AW7" s="36">
        <v>357.56</v>
      </c>
      <c r="AX7" s="36">
        <v>1149.75</v>
      </c>
      <c r="AY7" s="36">
        <v>1128.25</v>
      </c>
      <c r="AZ7" s="36">
        <v>1159.4100000000001</v>
      </c>
      <c r="BA7" s="36">
        <v>1081.23</v>
      </c>
      <c r="BB7" s="36">
        <v>406.37</v>
      </c>
      <c r="BC7" s="36">
        <v>264.16000000000003</v>
      </c>
      <c r="BD7" s="36">
        <v>533.21</v>
      </c>
      <c r="BE7" s="36">
        <v>508.15</v>
      </c>
      <c r="BF7" s="36">
        <v>477.03</v>
      </c>
      <c r="BG7" s="36">
        <v>458.61</v>
      </c>
      <c r="BH7" s="36">
        <v>430.98</v>
      </c>
      <c r="BI7" s="36">
        <v>462.52</v>
      </c>
      <c r="BJ7" s="36">
        <v>474.06</v>
      </c>
      <c r="BK7" s="36">
        <v>458</v>
      </c>
      <c r="BL7" s="36">
        <v>443.13</v>
      </c>
      <c r="BM7" s="36">
        <v>442.54</v>
      </c>
      <c r="BN7" s="36">
        <v>283.72000000000003</v>
      </c>
      <c r="BO7" s="36">
        <v>113.83</v>
      </c>
      <c r="BP7" s="36">
        <v>114.01</v>
      </c>
      <c r="BQ7" s="36">
        <v>119.02</v>
      </c>
      <c r="BR7" s="36">
        <v>117.65</v>
      </c>
      <c r="BS7" s="36">
        <v>92.34</v>
      </c>
      <c r="BT7" s="36">
        <v>99.71</v>
      </c>
      <c r="BU7" s="36">
        <v>96.62</v>
      </c>
      <c r="BV7" s="36">
        <v>96.27</v>
      </c>
      <c r="BW7" s="36">
        <v>95.4</v>
      </c>
      <c r="BX7" s="36">
        <v>98.6</v>
      </c>
      <c r="BY7" s="36">
        <v>104.6</v>
      </c>
      <c r="BZ7" s="36">
        <v>133.44999999999999</v>
      </c>
      <c r="CA7" s="36">
        <v>131.80000000000001</v>
      </c>
      <c r="CB7" s="36">
        <v>128.68</v>
      </c>
      <c r="CC7" s="36">
        <v>133.22999999999999</v>
      </c>
      <c r="CD7" s="36">
        <v>170.88</v>
      </c>
      <c r="CE7" s="36">
        <v>176.84</v>
      </c>
      <c r="CF7" s="36">
        <v>184.53</v>
      </c>
      <c r="CG7" s="36">
        <v>186.94</v>
      </c>
      <c r="CH7" s="36">
        <v>186.15</v>
      </c>
      <c r="CI7" s="36">
        <v>181.67</v>
      </c>
      <c r="CJ7" s="36">
        <v>164.21</v>
      </c>
      <c r="CK7" s="36">
        <v>23.61</v>
      </c>
      <c r="CL7" s="36">
        <v>23.33</v>
      </c>
      <c r="CM7" s="36">
        <v>23.16</v>
      </c>
      <c r="CN7" s="36">
        <v>22.65</v>
      </c>
      <c r="CO7" s="36">
        <v>22.32</v>
      </c>
      <c r="CP7" s="36">
        <v>53.5</v>
      </c>
      <c r="CQ7" s="36">
        <v>52.9</v>
      </c>
      <c r="CR7" s="36">
        <v>54.51</v>
      </c>
      <c r="CS7" s="36">
        <v>54.47</v>
      </c>
      <c r="CT7" s="36">
        <v>53.61</v>
      </c>
      <c r="CU7" s="36">
        <v>59.8</v>
      </c>
      <c r="CV7" s="36">
        <v>78.83</v>
      </c>
      <c r="CW7" s="36">
        <v>79.790000000000006</v>
      </c>
      <c r="CX7" s="36">
        <v>79.19</v>
      </c>
      <c r="CY7" s="36">
        <v>77.13</v>
      </c>
      <c r="CZ7" s="36">
        <v>77.03</v>
      </c>
      <c r="DA7" s="36">
        <v>82.8</v>
      </c>
      <c r="DB7" s="36">
        <v>81.63</v>
      </c>
      <c r="DC7" s="36">
        <v>81.790000000000006</v>
      </c>
      <c r="DD7" s="36">
        <v>81.459999999999994</v>
      </c>
      <c r="DE7" s="36">
        <v>81.31</v>
      </c>
      <c r="DF7" s="36">
        <v>89.78</v>
      </c>
      <c r="DG7" s="36">
        <v>13.64</v>
      </c>
      <c r="DH7" s="36">
        <v>14.41</v>
      </c>
      <c r="DI7" s="36">
        <v>15.04</v>
      </c>
      <c r="DJ7" s="36">
        <v>15.31</v>
      </c>
      <c r="DK7" s="36">
        <v>38.04</v>
      </c>
      <c r="DL7" s="36">
        <v>35.71</v>
      </c>
      <c r="DM7" s="36">
        <v>37.25</v>
      </c>
      <c r="DN7" s="36">
        <v>37.799999999999997</v>
      </c>
      <c r="DO7" s="36">
        <v>38.520000000000003</v>
      </c>
      <c r="DP7" s="36">
        <v>46.67</v>
      </c>
      <c r="DQ7" s="36">
        <v>46.31</v>
      </c>
      <c r="DR7" s="36">
        <v>0</v>
      </c>
      <c r="DS7" s="36">
        <v>0</v>
      </c>
      <c r="DT7" s="36">
        <v>0</v>
      </c>
      <c r="DU7" s="36">
        <v>0</v>
      </c>
      <c r="DV7" s="36">
        <v>0</v>
      </c>
      <c r="DW7" s="36">
        <v>6.62</v>
      </c>
      <c r="DX7" s="36">
        <v>7.9</v>
      </c>
      <c r="DY7" s="36">
        <v>8.2200000000000006</v>
      </c>
      <c r="DZ7" s="36">
        <v>9.43</v>
      </c>
      <c r="EA7" s="36">
        <v>10.029999999999999</v>
      </c>
      <c r="EB7" s="36">
        <v>12.42</v>
      </c>
      <c r="EC7" s="36">
        <v>0</v>
      </c>
      <c r="ED7" s="36">
        <v>0</v>
      </c>
      <c r="EE7" s="36">
        <v>0</v>
      </c>
      <c r="EF7" s="36">
        <v>0</v>
      </c>
      <c r="EG7" s="36">
        <v>0</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2016-02-12T06:56:38Z</cp:lastPrinted>
  <dcterms:created xsi:type="dcterms:W3CDTF">2016-02-03T07:13:09Z</dcterms:created>
  <dcterms:modified xsi:type="dcterms:W3CDTF">2016-02-22T07:08:13Z</dcterms:modified>
  <cp:category/>
</cp:coreProperties>
</file>