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0" yWindow="600" windowWidth="28800" windowHeight="126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<sst xmlns="http://schemas.openxmlformats.org/spreadsheetml/2006/main" count="1029" uniqueCount="564">
  <si>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</si>
  <si>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</si>
  <si>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</si>
  <si>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</si>
  <si>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</si>
  <si>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</si>
  <si>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</si>
  <si>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</si>
  <si>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</si>
  <si>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</si>
  <si>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</si>
  <si>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</si>
  <si>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</si>
  <si>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</si>
  <si>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</si>
  <si>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</si>
  <si>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</si>
  <si>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</si>
  <si>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</si>
  <si>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</si>
  <si>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</si>
  <si>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</si>
  <si>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</si>
  <si>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</si>
  <si>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</si>
  <si>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</si>
  <si>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</si>
  <si>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</si>
  <si>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</si>
  <si>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</si>
  <si>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</si>
  <si>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</si>
  <si>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</si>
  <si>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</si>
  <si>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</si>
  <si>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</si>
  <si>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</si>
  <si>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</si>
  <si>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</si>
  <si>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</si>
  <si>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</si>
  <si>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</si>
  <si>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</si>
  <si>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</si>
  <si>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</si>
  <si>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</si>
  <si>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</si>
  <si>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</si>
  <si>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</si>
  <si>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</si>
  <si>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</si>
  <si>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</si>
  <si>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</si>
  <si>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</si>
  <si>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</si>
  <si>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</si>
  <si>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</si>
  <si>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</si>
  <si>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</si>
  <si>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</si>
  <si>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</si>
  <si>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</si>
  <si>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</si>
  <si>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</si>
  <si>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</si>
  <si>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</si>
  <si>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</si>
  <si>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</si>
  <si>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</si>
  <si>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</si>
  <si>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</si>
  <si>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</si>
  <si>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</si>
  <si>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</si>
  <si>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</si>
  <si>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</si>
  <si>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</si>
  <si>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</si>
  <si>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</si>
  <si>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</si>
  <si>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</si>
  <si>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</si>
  <si>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</si>
  <si>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</si>
  <si>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</si>
  <si>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</si>
  <si>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</si>
  <si>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</si>
  <si>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</si>
  <si>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</si>
  <si>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</si>
  <si>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</si>
  <si>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</si>
  <si>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</si>
  <si>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</si>
  <si>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</si>
  <si>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</si>
  <si>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</si>
  <si>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</si>
  <si>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</si>
  <si>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</si>
  <si>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</si>
  <si>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</si>
  <si>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</si>
  <si>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</si>
  <si>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</si>
  <si>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</si>
  <si>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</si>
  <si>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</si>
  <si>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</si>
  <si>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</si>
  <si>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</si>
  <si>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</si>
  <si>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</si>
  <si>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</si>
  <si>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</si>
  <si>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</si>
  <si>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</si>
  <si>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</si>
  <si>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</si>
  <si>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</si>
  <si>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</si>
  <si>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</si>
  <si>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</si>
  <si>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</si>
  <si>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</si>
  <si>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</si>
  <si>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</si>
  <si>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</si>
  <si>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</si>
  <si>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</si>
  <si>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</si>
  <si>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</si>
  <si>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</si>
  <si>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</si>
  <si>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</si>
  <si>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</si>
  <si>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</si>
  <si>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</si>
  <si>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</si>
  <si>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</si>
  <si>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</si>
  <si>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</si>
  <si>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</si>
  <si>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</si>
  <si>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</si>
  <si>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</si>
  <si>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</si>
  <si>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</si>
  <si>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</si>
  <si>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</si>
  <si>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</si>
  <si>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</si>
  <si>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</si>
  <si>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</si>
  <si>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</si>
  <si>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</si>
  <si>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</si>
  <si>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</si>
  <si>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</si>
  <si>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</si>
  <si>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</si>
  <si>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</si>
  <si>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</si>
  <si>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</si>
  <si>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</si>
  <si>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</si>
  <si>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</si>
  <si>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</si>
  <si>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</si>
  <si>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</si>
  <si>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</si>
  <si>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</si>
  <si>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</si>
  <si>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</si>
  <si>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</si>
  <si>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</si>
  <si>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</si>
  <si>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</si>
  <si>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</si>
  <si>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</si>
  <si>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</si>
  <si>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</si>
  <si>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</si>
  <si>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</si>
  <si>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</si>
  <si>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</si>
  <si>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</si>
  <si>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</si>
  <si>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</si>
  <si>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</si>
  <si>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</si>
  <si>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</si>
  <si>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</si>
  <si>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</si>
  <si>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</si>
  <si>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</si>
  <si>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</si>
  <si>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</si>
  <si>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</si>
  <si>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</si>
  <si>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</si>
  <si>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</si>
  <si>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</si>
  <si>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</si>
  <si>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</si>
  <si>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</si>
  <si>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</si>
  <si>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</si>
  <si>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</si>
  <si>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</si>
  <si>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</si>
  <si>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</si>
  <si>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</si>
  <si>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</si>
  <si>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</si>
  <si>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</si>
  <si>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</si>
  <si>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</si>
  <si>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</si>
  <si>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</si>
  <si>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</si>
  <si>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</si>
  <si>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</si>
  <si>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</si>
  <si>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</si>
  <si>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</si>
  <si>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</si>
  <si>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</si>
  <si>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</si>
  <si>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</si>
  <si>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</si>
  <si>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</si>
  <si>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</si>
  <si>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</si>
  <si>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</si>
  <si>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</si>
  <si>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</si>
  <si>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</si>
  <si>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</si>
  <si>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</si>
  <si>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</si>
  <si>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</si>
  <si>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</si>
  <si>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</si>
  <si>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</si>
  <si>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</si>
  <si>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</si>
  <si>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</si>
  <si>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</si>
  <si>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</si>
  <si>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</si>
  <si>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</si>
  <si>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</si>
  <si>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</si>
  <si>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</si>
  <si>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</si>
  <si>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</si>
  <si>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</si>
  <si>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</si>
  <si>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</si>
  <si>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</si>
  <si>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</si>
  <si>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</si>
  <si>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</si>
  <si>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</si>
  <si>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</si>
  <si>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</si>
  <si>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</si>
  <si>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</si>
  <si>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</si>
  <si>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</si>
  <si>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</si>
  <si>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</si>
  <si>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</si>
  <si>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</si>
  <si>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</si>
  <si>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</si>
  <si>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</si>
  <si>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</si>
  <si>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</si>
  <si>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</si>
  <si>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</si>
  <si>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</si>
  <si>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</si>
  <si>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</si>
  <si>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</si>
  <si>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</si>
  <si>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</si>
  <si>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</si>
  <si>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</si>
  <si>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</si>
  <si>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</si>
  <si>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</si>
  <si>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</si>
  <si>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</si>
  <si>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</si>
  <si>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</si>
  <si>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</si>
  <si>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</si>
  <si>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</si>
  <si>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</si>
  <si>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</si>
  <si>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</si>
  <si>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</si>
  <si>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</si>
  <si>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</si>
  <si>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</si>
  <si>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</si>
  <si>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</si>
  <si>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</si>
  <si>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</si>
  <si>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</si>
  <si>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</si>
  <si>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</si>
  <si>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</si>
  <si>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</si>
  <si>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</si>
  <si>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</si>
  <si>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</si>
  <si>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</si>
  <si>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</si>
  <si>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</si>
  <si>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</si>
  <si>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</si>
  <si>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</si>
  <si>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</si>
  <si>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</si>
  <si>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</si>
  <si>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</si>
  <si>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</si>
  <si>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</si>
  <si>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</si>
  <si>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</si>
  <si>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</si>
  <si>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</si>
  <si>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</si>
  <si>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</si>
  <si>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</si>
  <si>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</si>
  <si>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</si>
  <si>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</si>
  <si>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</si>
  <si>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</si>
  <si>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</si>
  <si>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</si>
  <si>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</si>
  <si>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</si>
  <si>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</si>
  <si>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</si>
  <si>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</si>
  <si>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</si>
  <si>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</si>
  <si>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</si>
  <si>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</si>
  <si>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</si>
  <si>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</si>
  <si>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</si>
  <si>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</si>
  <si>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</si>
  <si>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</si>
  <si>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</si>
  <si>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</si>
  <si>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</si>
  <si>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</si>
  <si>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</si>
  <si>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</si>
  <si>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</si>
  <si>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</si>
  <si>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</si>
  <si>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</si>
  <si>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</si>
  <si>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</si>
  <si>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</si>
  <si>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</si>
  <si>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</si>
  <si>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</si>
  <si>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</si>
  <si>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</si>
  <si>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</si>
  <si>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</si>
  <si>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</si>
  <si>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</si>
  <si>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</si>
  <si>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</si>
  <si>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</si>
  <si>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</si>
  <si>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</si>
  <si>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</si>
  <si>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</si>
  <si>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</si>
  <si>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</si>
  <si>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</si>
  <si>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</si>
  <si>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</si>
  <si>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</si>
  <si>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</si>
  <si>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</si>
  <si>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</si>
  <si>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</si>
  <si>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</si>
  <si>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</si>
  <si>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</si>
  <si>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</si>
  <si>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</si>
  <si>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</si>
  <si>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</si>
  <si>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</si>
  <si>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</si>
  <si>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</si>
  <si>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</si>
  <si>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</si>
  <si>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</si>
  <si>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</si>
  <si>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</si>
  <si>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</si>
  <si>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</si>
  <si>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</si>
  <si>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</si>
  <si>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</si>
  <si>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</si>
  <si>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</si>
  <si>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</si>
  <si>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</si>
  <si>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</si>
  <si>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</si>
  <si>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</si>
  <si>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</si>
  <si>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</si>
  <si>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</si>
  <si>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</si>
  <si>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</si>
  <si>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</si>
  <si>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</si>
  <si>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</si>
  <si>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</si>
  <si>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</si>
  <si>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</si>
  <si>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</si>
  <si>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</si>
  <si>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</si>
  <si>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</si>
  <si>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</si>
  <si>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</si>
  <si>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</si>
  <si>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</si>
  <si>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</si>
  <si>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</si>
  <si>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</si>
  <si>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</si>
  <si>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</si>
  <si>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</si>
  <si>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</si>
  <si>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</si>
  <si>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</si>
  <si>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</si>
  <si>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</si>
  <si>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</si>
  <si>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</si>
  <si>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</si>
  <si>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</si>
  <si>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</si>
  <si>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</si>
  <si>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</si>
  <si>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</si>
  <si>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</si>
  <si>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</si>
  <si>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</si>
  <si>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</si>
  <si>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</si>
  <si>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</si>
  <si>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</si>
  <si>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</si>
  <si>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</si>
  <si>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</si>
  <si>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</si>
  <si>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</si>
  <si>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</si>
  <si>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</si>
  <si>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</si>
  <si>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</si>
  <si>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</si>
  <si>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</si>
  <si>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</si>
  <si>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</si>
  <si>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</si>
  <si>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</si>
  <si>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</si>
  <si>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</si>
  <si>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</si>
  <si>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</si>
  <si>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</si>
  <si>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</si>
  <si>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</si>
  <si>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</si>
  <si>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</si>
  <si>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</si>
  <si>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</si>
  <si>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</si>
  <si>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</si>
  <si>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</si>
  <si>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</si>
  <si>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</si>
  <si>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</si>
  <si>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</si>
  <si>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</si>
  <si>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</si>
  <si>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</si>
  <si>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</si>
  <si>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</si>
  <si>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</si>
  <si>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</si>
  <si>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</si>
  <si>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</si>
  <si>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</si>
  <si>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</si>
  <si>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</si>
  <si>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</si>
  <si>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</si>
  <si>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</si>
  <si>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</si>
  <si>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</si>
  <si>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</si>
  <si>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</si>
  <si>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後期高齢者医療特別会計</t>
  </si>
  <si>
    <t>農業集落排水事業特別会計</t>
  </si>
  <si>
    <t>公共下水道事業特別会計</t>
  </si>
  <si>
    <t>その他会計（赤字）</t>
  </si>
  <si>
    <t>その他会計（黒字）</t>
  </si>
  <si>
    <t>-</t>
    <phoneticPr fontId="2"/>
  </si>
  <si>
    <t>-</t>
    <phoneticPr fontId="2"/>
  </si>
  <si>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</si>
  <si>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</si>
  <si>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</si>
  <si>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</si>
  <si>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</si>
  <si>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2"/>
  </si>
  <si>
    <t>屏風山野菜振興会</t>
    <rPh sb="0" eb="2">
      <t>ビョウブ</t>
    </rPh>
    <rPh sb="2" eb="3">
      <t>ザン</t>
    </rPh>
    <rPh sb="3" eb="5">
      <t>ヤサイ</t>
    </rPh>
    <rPh sb="5" eb="8">
      <t>シンコウカイ</t>
    </rPh>
    <phoneticPr fontId="2"/>
  </si>
  <si>
    <t>つがる市土地開発公社</t>
    <rPh sb="3" eb="4">
      <t>シ</t>
    </rPh>
    <rPh sb="4" eb="6">
      <t>トチ</t>
    </rPh>
    <rPh sb="6" eb="8">
      <t>カイハツ</t>
    </rPh>
    <rPh sb="8" eb="10">
      <t>コウシャ</t>
    </rPh>
    <phoneticPr fontId="2"/>
  </si>
  <si>
    <t>○</t>
    <phoneticPr fontId="2"/>
  </si>
  <si>
    <t>つがる地球村</t>
    <rPh sb="3" eb="5">
      <t>チキュウ</t>
    </rPh>
    <rPh sb="5" eb="6">
      <t>ムラ</t>
    </rPh>
    <phoneticPr fontId="2"/>
  </si>
  <si>
    <t>津軽広域水道企業団西北事業部水道事業会計</t>
    <phoneticPr fontId="2"/>
  </si>
  <si>
    <t>つがる西北五広域連合病院事業会計</t>
    <phoneticPr fontId="2"/>
  </si>
  <si>
    <t>西北五広域福祉事務組合一般会計</t>
    <phoneticPr fontId="2"/>
  </si>
  <si>
    <t>つがる西北五広域連合一般会計</t>
    <phoneticPr fontId="2"/>
  </si>
  <si>
    <t>西北五環境整備事務組合一般会計</t>
    <phoneticPr fontId="2"/>
  </si>
  <si>
    <t>-</t>
    <phoneticPr fontId="2"/>
  </si>
  <si>
    <t>法適用企業</t>
    <rPh sb="0" eb="1">
      <t>ホウ</t>
    </rPh>
    <rPh sb="1" eb="3">
      <t>テキヨウ</t>
    </rPh>
    <rPh sb="3" eb="5">
      <t>キギョウ</t>
    </rPh>
    <phoneticPr fontId="2"/>
  </si>
  <si>
    <t>-</t>
    <phoneticPr fontId="2"/>
  </si>
  <si>
    <t>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</si>
  <si>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</si>
  <si>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</si>
  <si>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</si>
  <si>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将来負担の軽減に努め、減少傾向にあるが他団体と比較すると依然とし数値を上回っている。有形固定資産減価償却率は類似団体と比較し高めの傾向にあり、今後の維持補修、施設整備の必要性が高まる。公共施設管理計画を元に施設の統廃合、施設整備の見直し、資産の利活用を検討し、将来負担の軽減に努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</si>
  <si>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</si>
  <si>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</si>
  <si>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</si>
  <si>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</si>
  <si>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</si>
  <si>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</si>
  <si>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</si>
  <si>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いずれの数値も減少傾向にあるが、類似団体と比較して依然高い水準にある。これは地方債を活用した建設事業により、地方債残高と公債費が類似団体のそれと比べて高止まりしているためと推測される。
今後、総合体育館建設事業等の大規模事業が予定されていること、また既発債の償還が始まっていくことにより、両比率はともに上昇すると見込まれるため、建設事業の適正化を図って地方債の発行を抑制するとともに、既発債の繰上償還の実施を検討して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</si>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</sst>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F365-4BE2-8A30-82585E3052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85214</c:v>
                </c:pt>
                <c:pt idx="1">
                  <c:v>72214</c:v>
                </c:pt>
                <c:pt idx="2">
                  <c:v>84368</c:v>
                </c:pt>
                <c:pt idx="3">
                  <c:v>94824</c:v>
                </c:pt>
                <c:pt idx="4">
                  <c:v>134977</c:v>
                </c:pt>
              </c:numCache>
            </c:numRef>
          </c:val>
          <c:smooth val="0"/>
          <c:extLst>
            <c:ext xmlns:c16="http://schemas.microsoft.com/office/drawing/2014/chart" uri="{C3380CC4-5D6E-409C-BE32-E72D297353CC}">
              <c16:uniqueId val="{00000001-F365-4BE2-8A30-82585E305225}"/>
            </c:ext>
          </c:extLst>
        </c:ser>
        <c:dLbls>
          <c:showLegendKey val="0"/>
          <c:showVal val="0"/>
          <c:showCatName val="0"/>
          <c:showSerName val="0"/>
          <c:showPercent val="0"/>
          <c:showBubbleSize val="0"/>
        </c:dLbls>
        <c:marker val="1"/>
        <c:smooth val="0"/>
        <c:axId val="603976400"/>
        <c:axId val="603979928"/>
      </c:lineChart>
      <c:catAx>
        <c:axId val="60397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979928"/>
        <c:crosses val="autoZero"/>
        <c:auto val="1"/>
        <c:lblAlgn val="ctr"/>
        <c:lblOffset val="100"/>
        <c:tickLblSkip val="1"/>
        <c:tickMarkSkip val="1"/>
        <c:noMultiLvlLbl val="0"/>
      </c:catAx>
      <c:valAx>
        <c:axId val="6039799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97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3.15</c:v>
                </c:pt>
                <c:pt idx="1">
                  <c:v>3.41</c:v>
                </c:pt>
                <c:pt idx="2">
                  <c:v>3.29</c:v>
                </c:pt>
                <c:pt idx="3">
                  <c:v>3.67</c:v>
                </c:pt>
                <c:pt idx="4">
                  <c:v>4.1399999999999997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11.93</c:v>
                </c:pt>
                <c:pt idx="1">
                  <c:v>17.38</c:v>
                </c:pt>
                <c:pt idx="2">
                  <c:v>20.329999999999998</c:v>
                </c:pt>
                <c:pt idx="3">
                  <c:v>28.14</c:v>
                </c:pt>
                <c:pt idx="4">
                  <c:v>33.53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03974048"/>
        <c:axId val="603970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6.01</c:v>
                </c:pt>
                <c:pt idx="1">
                  <c:v>5.72</c:v>
                </c:pt>
                <c:pt idx="2">
                  <c:v>2.5299999999999998</c:v>
                </c:pt>
                <c:pt idx="3">
                  <c:v>10.11</c:v>
                </c:pt>
                <c:pt idx="4">
                  <c:v>7.25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03974048"/>
        <c:axId val="603970520"/>
      </c:lineChart>
      <c:catAx>
        <c:axId val="6039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3970520"/>
        <c:crosses val="autoZero"/>
        <c:auto val="1"/>
        <c:lblAlgn val="ctr"/>
        <c:lblOffset val="100"/>
        <c:tickLblSkip val="1"/>
        <c:tickMarkSkip val="1"/>
        <c:noMultiLvlLbl val="0"/>
      </c:catAx>
      <c:valAx>
        <c:axId val="60397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9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0.04</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0.01</c:v>
                </c:pt>
                <c:pt idx="4">
                  <c:v>#N/A</c:v>
                </c:pt>
                <c:pt idx="5">
                  <c:v>0.02</c:v>
                </c:pt>
                <c:pt idx="6">
                  <c:v>#N/A</c:v>
                </c:pt>
                <c:pt idx="7">
                  <c:v>0.02</c:v>
                </c:pt>
                <c:pt idx="8">
                  <c:v>#N/A</c:v>
                </c:pt>
                <c:pt idx="9">
                  <c:v>0.06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1.33</c:v>
                </c:pt>
                <c:pt idx="2">
                  <c:v>#N/A</c:v>
                </c:pt>
                <c:pt idx="3">
                  <c:v>1.77</c:v>
                </c:pt>
                <c:pt idx="4">
                  <c:v>#N/A</c:v>
                </c:pt>
                <c:pt idx="5">
                  <c:v>1.63</c:v>
                </c:pt>
                <c:pt idx="6">
                  <c:v>#N/A</c:v>
                </c:pt>
                <c:pt idx="7">
                  <c:v>1.37</c:v>
                </c:pt>
                <c:pt idx="8">
                  <c:v>#N/A</c:v>
                </c:pt>
                <c:pt idx="9">
                  <c:v>1.51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3.14</c:v>
                </c:pt>
                <c:pt idx="2">
                  <c:v>#N/A</c:v>
                </c:pt>
                <c:pt idx="3">
                  <c:v>3.41</c:v>
                </c:pt>
                <c:pt idx="4">
                  <c:v>#N/A</c:v>
                </c:pt>
                <c:pt idx="5">
                  <c:v>3.29</c:v>
                </c:pt>
                <c:pt idx="6">
                  <c:v>#N/A</c:v>
                </c:pt>
                <c:pt idx="7">
                  <c:v>3.66</c:v>
                </c:pt>
                <c:pt idx="8">
                  <c:v>#N/A</c:v>
                </c:pt>
                <c:pt idx="9">
                  <c:v>4.1399999999999997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03969344"/>
        <c:axId val="603968168"/>
      </c:barChart>
      <c:catAx>
        <c:axId val="6039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968168"/>
        <c:crosses val="autoZero"/>
        <c:auto val="1"/>
        <c:lblAlgn val="ctr"/>
        <c:lblOffset val="100"/>
        <c:tickLblSkip val="1"/>
        <c:tickMarkSkip val="1"/>
        <c:noMultiLvlLbl val="0"/>
      </c:catAx>
      <c:valAx>
        <c:axId val="603968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969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2486</c:v>
                </c:pt>
                <c:pt idx="5">
                  <c:v>2508</c:v>
                </c:pt>
                <c:pt idx="8">
                  <c:v>2575</c:v>
                </c:pt>
                <c:pt idx="11">
                  <c:v>2637</c:v>
                </c:pt>
                <c:pt idx="14">
                  <c:v>2719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144</c:v>
                </c:pt>
                <c:pt idx="3">
                  <c:v>133</c:v>
                </c:pt>
                <c:pt idx="6">
                  <c:v>127</c:v>
                </c:pt>
                <c:pt idx="9">
                  <c:v>54</c:v>
                </c:pt>
                <c:pt idx="12">
                  <c:v>50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40</c:v>
                </c:pt>
                <c:pt idx="6">
                  <c:v>51</c:v>
                </c:pt>
                <c:pt idx="9">
                  <c:v>98</c:v>
                </c:pt>
                <c:pt idx="12">
                  <c:v>117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505</c:v>
                </c:pt>
                <c:pt idx="3">
                  <c:v>503</c:v>
                </c:pt>
                <c:pt idx="6">
                  <c:v>520</c:v>
                </c:pt>
                <c:pt idx="9">
                  <c:v>563</c:v>
                </c:pt>
                <c:pt idx="12">
                  <c:v>598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3532</c:v>
                </c:pt>
                <c:pt idx="3">
                  <c:v>3333</c:v>
                </c:pt>
                <c:pt idx="6">
                  <c:v>3265</c:v>
                </c:pt>
                <c:pt idx="9">
                  <c:v>3235</c:v>
                </c:pt>
                <c:pt idx="12">
                  <c:v>3244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03969736"/>
        <c:axId val="60397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1741</c:v>
                </c:pt>
                <c:pt idx="2">
                  <c:v>#N/A</c:v>
                </c:pt>
                <c:pt idx="3">
                  <c:v>#N/A</c:v>
                </c:pt>
                <c:pt idx="4">
                  <c:v>1501</c:v>
                </c:pt>
                <c:pt idx="5">
                  <c:v>#N/A</c:v>
                </c:pt>
                <c:pt idx="6">
                  <c:v>#N/A</c:v>
                </c:pt>
                <c:pt idx="7">
                  <c:v>1388</c:v>
                </c:pt>
                <c:pt idx="8">
                  <c:v>#N/A</c:v>
                </c:pt>
                <c:pt idx="9">
                  <c:v>#N/A</c:v>
                </c:pt>
                <c:pt idx="10">
                  <c:v>1313</c:v>
                </c:pt>
                <c:pt idx="11">
                  <c:v>#N/A</c:v>
                </c:pt>
                <c:pt idx="12">
                  <c:v>#N/A</c:v>
                </c:pt>
                <c:pt idx="13">
                  <c:v>1290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03969736"/>
        <c:axId val="603970128"/>
      </c:lineChart>
      <c:catAx>
        <c:axId val="60396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970128"/>
        <c:crosses val="autoZero"/>
        <c:auto val="1"/>
        <c:lblAlgn val="ctr"/>
        <c:lblOffset val="100"/>
        <c:tickLblSkip val="1"/>
        <c:tickMarkSkip val="1"/>
        <c:noMultiLvlLbl val="0"/>
      </c:catAx>
      <c:valAx>
        <c:axId val="60397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96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26654</c:v>
                </c:pt>
                <c:pt idx="5">
                  <c:v>28852</c:v>
                </c:pt>
                <c:pt idx="8">
                  <c:v>29509</c:v>
                </c:pt>
                <c:pt idx="11">
                  <c:v>28570</c:v>
                </c:pt>
                <c:pt idx="14">
                  <c:v>29357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2142</c:v>
                </c:pt>
                <c:pt idx="5">
                  <c:v>1994</c:v>
                </c:pt>
                <c:pt idx="8">
                  <c:v>2072</c:v>
                </c:pt>
                <c:pt idx="11">
                  <c:v>2343</c:v>
                </c:pt>
                <c:pt idx="14">
                  <c:v>2492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3179</c:v>
                </c:pt>
                <c:pt idx="5">
                  <c:v>4468</c:v>
                </c:pt>
                <c:pt idx="8">
                  <c:v>5179</c:v>
                </c:pt>
                <c:pt idx="11">
                  <c:v>6208</c:v>
                </c:pt>
                <c:pt idx="14">
                  <c:v>7485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5548</c:v>
                </c:pt>
                <c:pt idx="3">
                  <c:v>5274</c:v>
                </c:pt>
                <c:pt idx="6">
                  <c:v>4966</c:v>
                </c:pt>
                <c:pt idx="9">
                  <c:v>4318</c:v>
                </c:pt>
                <c:pt idx="12">
                  <c:v>4309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767</c:v>
                </c:pt>
                <c:pt idx="3">
                  <c:v>1323</c:v>
                </c:pt>
                <c:pt idx="6">
                  <c:v>1460</c:v>
                </c:pt>
                <c:pt idx="9">
                  <c:v>1573</c:v>
                </c:pt>
                <c:pt idx="12">
                  <c:v>1755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9220</c:v>
                </c:pt>
                <c:pt idx="3">
                  <c:v>9032</c:v>
                </c:pt>
                <c:pt idx="6">
                  <c:v>8951</c:v>
                </c:pt>
                <c:pt idx="9">
                  <c:v>9204</c:v>
                </c:pt>
                <c:pt idx="12">
                  <c:v>9506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484</c:v>
                </c:pt>
                <c:pt idx="3">
                  <c:v>352</c:v>
                </c:pt>
                <c:pt idx="6">
                  <c:v>154</c:v>
                </c:pt>
                <c:pt idx="9">
                  <c:v>99</c:v>
                </c:pt>
                <c:pt idx="12">
                  <c:v>63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34999</c:v>
                </c:pt>
                <c:pt idx="3">
                  <c:v>35392</c:v>
                </c:pt>
                <c:pt idx="6">
                  <c:v>36410</c:v>
                </c:pt>
                <c:pt idx="9">
                  <c:v>35965</c:v>
                </c:pt>
                <c:pt idx="12">
                  <c:v>36295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03970912"/>
        <c:axId val="603978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19044</c:v>
                </c:pt>
                <c:pt idx="2">
                  <c:v>#N/A</c:v>
                </c:pt>
                <c:pt idx="3">
                  <c:v>#N/A</c:v>
                </c:pt>
                <c:pt idx="4">
                  <c:v>16058</c:v>
                </c:pt>
                <c:pt idx="5">
                  <c:v>#N/A</c:v>
                </c:pt>
                <c:pt idx="6">
                  <c:v>#N/A</c:v>
                </c:pt>
                <c:pt idx="7">
                  <c:v>15181</c:v>
                </c:pt>
                <c:pt idx="8">
                  <c:v>#N/A</c:v>
                </c:pt>
                <c:pt idx="9">
                  <c:v>#N/A</c:v>
                </c:pt>
                <c:pt idx="10">
                  <c:v>14038</c:v>
                </c:pt>
                <c:pt idx="11">
                  <c:v>#N/A</c:v>
                </c:pt>
                <c:pt idx="12">
                  <c:v>#N/A</c:v>
                </c:pt>
                <c:pt idx="13">
                  <c:v>12594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03970912"/>
        <c:axId val="603978360"/>
      </c:lineChart>
      <c:catAx>
        <c:axId val="60397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3978360"/>
        <c:crosses val="autoZero"/>
        <c:auto val="1"/>
        <c:lblAlgn val="ctr"/>
        <c:lblOffset val="100"/>
        <c:tickLblSkip val="1"/>
        <c:tickMarkSkip val="1"/>
        <c:noMultiLvlLbl val="0"/>
      </c:catAx>
      <c:valAx>
        <c:axId val="603978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97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{6C9115A1-CF2B-4B37-87EF-9F1B322EA89F}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{84E57BF8-BBD9-4467-8017-B15F745B3DB9}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{5222B54C-B036-4CD3-BD1F-7B6BEFE3A278}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{6A4F54D6-8DDD-4E0F-9290-1DBA8417342D}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{36770EE4-AAAA-4430-984C-F722E35AD849}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59.8</c:v>
                </c:pt>
              </c:numCache>
            </c:numRef>
          </c:xVal>
          <c:yVal>
            <c:numRef>
              <c:f>公会計指標分析・財政指標組合せ分析表!$K$51:$O$51</c:f>
              <c:numCache>
                <c:formatCode>#,##0.0;"▲ "#,##0.0</c:formatCode>
                <c:ptCount val="5"/>
                <c:pt idx="3">
                  <c:v>124.3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{35AB22E9-A626-4AD8-82FC-92F8FDFE75FF}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{D568837E-0432-4E0E-B822-F2C9A66DEC62}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{22CA6A2E-07E8-4F7F-9702-BFA6F0C8C155}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{0896B99B-300D-4D40-8961-BC392AA58619}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{67E1B379-D11D-4A1B-A966-E4DE27C56F85}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03971696"/>
        <c:axId val="603991296"/>
      </c:scatterChart>
      <c:valAx>
        <c:axId val="603971696"/>
        <c:scaling>
          <c:orientation val="minMax"/>
          <c:max val="59.9"/>
          <c:min val="5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3991296"/>
        <c:crosses val="autoZero"/>
        <c:crossBetween val="midCat"/>
      </c:valAx>
      <c:valAx>
        <c:axId val="603991296"/>
        <c:scaling>
          <c:orientation val="minMax"/>
          <c:max val="1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3971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{2C17F218-69B2-4541-AAF0-024A5A5CD9B2}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{2B16F479-A4F7-4749-8C3F-B634032C30BB}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{B4837B8B-888D-4995-85EB-AF488119F97F}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{97DA4B23-696C-4EE6-BA03-3029A814CE42}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{3B2D21A5-C6A1-4F10-B11D-01942E1CB247}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14.5</c:v>
                </c:pt>
                <c:pt idx="2">
                  <c:v>13.3</c:v>
                </c:pt>
                <c:pt idx="3">
                  <c:v>12.2</c:v>
                </c:pt>
                <c:pt idx="4">
                  <c:v>11.9</c:v>
                </c:pt>
              </c:numCache>
            </c:numRef>
          </c:xVal>
          <c:yVal>
            <c:numRef>
              <c:f>公会計指標分析・財政指標組合せ分析表!$K$73:$O$73</c:f>
              <c:numCache>
                <c:formatCode>#,##0.0;"▲ "#,##0.0</c:formatCode>
                <c:ptCount val="5"/>
                <c:pt idx="0">
                  <c:v>163.69999999999999</c:v>
                </c:pt>
                <c:pt idx="1">
                  <c:v>138.1</c:v>
                </c:pt>
                <c:pt idx="2">
                  <c:v>133.30000000000001</c:v>
                </c:pt>
                <c:pt idx="3">
                  <c:v>124.3</c:v>
                </c:pt>
                <c:pt idx="4">
                  <c:v>116.3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{29BCB6B9-D9CB-4781-9E7B-A54FCB05D1AC}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{6FC93117-A107-4693-B09C-2798FA4FE33E}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{BFE86DDA-284E-4E9F-BE4D-A7ACC2458FE6}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{5398F40C-0E0E-4615-843E-E0A4E959C17D}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{8232D4A5-59BB-41B6-B387-CA7B20987F7C}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03988944"/>
        <c:axId val="603991688"/>
      </c:scatterChart>
      <c:valAx>
        <c:axId val="603988944"/>
        <c:scaling>
          <c:orientation val="minMax"/>
          <c:max val="1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3991688"/>
        <c:crosses val="autoZero"/>
        <c:crossBetween val="midCat"/>
      </c:valAx>
      <c:valAx>
        <c:axId val="603991688"/>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3988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一般会計の元利償還金は平成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横ばいで推移し、下水道・水道・病院等に係る準元利償還金は増加傾向となっている。一方、これらの元利償還金等から控除する算入公債費等は交付税措置の厚い起債を活用していることにより増加しているため、結果、実質公債費比率の分子は年々縮減傾向にある。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分母となる標準財政規模</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は普通交付税額等の減により前年度と比較して</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標準財政規模の増加は見込まれないため、分子の縮減に努め、特に起債依存型の事業の見直しや繰上償還を実施するなどして、実質公債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比率の上昇抑制を図る。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この５年間、将来負担額については地方債の現在高が高額の状態でほぼ横ばいで推移している。一方、充当可能財源等は毎年増加傾向にあることから将来負担率の分子は結果、縮減傾向となっている。今後は標準財政規模の増加が見込めないため、既発行債の繰上償還等による地方債現在高の減少を図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団体と比較し比率が若干高い傾向にあり老朽化した資産が多い事があげられる。今後の維持補修や施設の更新等の増加が懸念されるため、公共施設管理計画を元に計画的な施設整備や民間施設の利活用、資産を使用した収入の確保などの施策が必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6" name="直線コネクタ 65"/>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7"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8" name="直線コネクタ 67"/>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69"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0" name="直線コネクタ 69"/>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1"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2" name="フローチャート : 判断 71"/>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3" name="フローチャート : 判断 72"/>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129419</xdr:rowOff>
    </xdr:from>
    <xdr:to>
      <xdr:col>3</xdr:col>
      <xdr:colOff>511175</xdr:colOff>
      <xdr:row>28</xdr:row>
      <xdr:rowOff>59569</xdr:rowOff>
    </xdr:to>
    <xdr:sp macro="" textlink="">
      <xdr:nvSpPr>
        <xdr:cNvPr id="79" name="円/楕円 78"/>
        <xdr:cNvSpPr/>
      </xdr:nvSpPr>
      <xdr:spPr>
        <a:xfrm>
          <a:off x="4000500" y="55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2617</xdr:rowOff>
    </xdr:from>
    <xdr:ext cx="405111" cy="259045"/>
    <xdr:sp macro="" textlink="">
      <xdr:nvSpPr>
        <xdr:cNvPr id="80" name="n_1aveValue有形固定資産減価償却率"/>
        <xdr:cNvSpPr txBox="1"/>
      </xdr:nvSpPr>
      <xdr:spPr>
        <a:xfrm>
          <a:off x="3836043" y="575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76096</xdr:rowOff>
    </xdr:from>
    <xdr:ext cx="405111" cy="259045"/>
    <xdr:sp macro="" textlink="">
      <xdr:nvSpPr>
        <xdr:cNvPr id="81" name="n_1mainValue有形固定資産減価償却率"/>
        <xdr:cNvSpPr txBox="1"/>
      </xdr:nvSpPr>
      <xdr:spPr>
        <a:xfrm>
          <a:off x="3836043" y="53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160782</xdr:rowOff>
    </xdr:from>
    <xdr:to>
      <xdr:col>6</xdr:col>
      <xdr:colOff>510540</xdr:colOff>
      <xdr:row>40</xdr:row>
      <xdr:rowOff>131064</xdr:rowOff>
    </xdr:to>
    <xdr:cxnSp macro="">
      <xdr:nvCxnSpPr>
        <xdr:cNvPr id="55" name="直線コネクタ 54"/>
        <xdr:cNvCxnSpPr/>
      </xdr:nvCxnSpPr>
      <xdr:spPr>
        <a:xfrm flipV="1">
          <a:off x="4634865" y="58186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134891</xdr:rowOff>
    </xdr:from>
    <xdr:ext cx="405111" cy="259045"/>
    <xdr:sp macro="" textlink="">
      <xdr:nvSpPr>
        <xdr:cNvPr id="56" name="【道路】&#10;有形固定資産減価償却率最小値テキスト"/>
        <xdr:cNvSpPr txBox="1"/>
      </xdr:nvSpPr>
      <xdr:spPr>
        <a:xfrm>
          <a:off x="4724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40</xdr:row>
      <xdr:rowOff>131064</xdr:rowOff>
    </xdr:from>
    <xdr:to>
      <xdr:col>6</xdr:col>
      <xdr:colOff>600075</xdr:colOff>
      <xdr:row>40</xdr:row>
      <xdr:rowOff>131064</xdr:rowOff>
    </xdr:to>
    <xdr:cxnSp macro="">
      <xdr:nvCxnSpPr>
        <xdr:cNvPr id="57" name="直線コネクタ 56"/>
        <xdr:cNvCxnSpPr/>
      </xdr:nvCxnSpPr>
      <xdr:spPr>
        <a:xfrm>
          <a:off x="4546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107459</xdr:rowOff>
    </xdr:from>
    <xdr:ext cx="405111" cy="259045"/>
    <xdr:sp macro="" textlink="">
      <xdr:nvSpPr>
        <xdr:cNvPr id="58" name="【道路】&#10;有形固定資産減価償却率最大値テキスト"/>
        <xdr:cNvSpPr txBox="1"/>
      </xdr:nvSpPr>
      <xdr:spPr>
        <a:xfrm>
          <a:off x="47244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160782</xdr:rowOff>
    </xdr:from>
    <xdr:to>
      <xdr:col>6</xdr:col>
      <xdr:colOff>600075</xdr:colOff>
      <xdr:row>33</xdr:row>
      <xdr:rowOff>160782</xdr:rowOff>
    </xdr:to>
    <xdr:cxnSp macro="">
      <xdr:nvCxnSpPr>
        <xdr:cNvPr id="59" name="直線コネクタ 58"/>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65549</xdr:rowOff>
    </xdr:from>
    <xdr:ext cx="405111" cy="259045"/>
    <xdr:sp macro="" textlink="">
      <xdr:nvSpPr>
        <xdr:cNvPr id="60" name="【道路】&#10;有形固定資産減価償却率平均値テキスト"/>
        <xdr:cNvSpPr txBox="1"/>
      </xdr:nvSpPr>
      <xdr:spPr>
        <a:xfrm>
          <a:off x="47244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87122</xdr:rowOff>
    </xdr:from>
    <xdr:to>
      <xdr:col>6</xdr:col>
      <xdr:colOff>561975</xdr:colOff>
      <xdr:row>38</xdr:row>
      <xdr:rowOff>17272</xdr:rowOff>
    </xdr:to>
    <xdr:sp macro="" textlink="">
      <xdr:nvSpPr>
        <xdr:cNvPr id="61" name="フローチャート : 判断 60"/>
        <xdr:cNvSpPr/>
      </xdr:nvSpPr>
      <xdr:spPr>
        <a:xfrm>
          <a:off x="4584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xdr:rowOff>
    </xdr:from>
    <xdr:to>
      <xdr:col>5</xdr:col>
      <xdr:colOff>409575</xdr:colOff>
      <xdr:row>39</xdr:row>
      <xdr:rowOff>106426</xdr:rowOff>
    </xdr:to>
    <xdr:sp macro="" textlink="">
      <xdr:nvSpPr>
        <xdr:cNvPr id="62" name="フローチャート : 判断 61"/>
        <xdr:cNvSpPr/>
      </xdr:nvSpPr>
      <xdr:spPr>
        <a:xfrm>
          <a:off x="3746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132842</xdr:rowOff>
    </xdr:from>
    <xdr:to>
      <xdr:col>5</xdr:col>
      <xdr:colOff>409575</xdr:colOff>
      <xdr:row>40</xdr:row>
      <xdr:rowOff>62992</xdr:rowOff>
    </xdr:to>
    <xdr:sp macro="" textlink="">
      <xdr:nvSpPr>
        <xdr:cNvPr id="68" name="円/楕円 67"/>
        <xdr:cNvSpPr/>
      </xdr:nvSpPr>
      <xdr:spPr>
        <a:xfrm>
          <a:off x="3746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122953</xdr:rowOff>
    </xdr:from>
    <xdr:ext cx="405111" cy="259045"/>
    <xdr:sp macro="" textlink="">
      <xdr:nvSpPr>
        <xdr:cNvPr id="69" name="n_1aveValue【道路】&#10;有形固定資産減価償却率"/>
        <xdr:cNvSpPr txBox="1"/>
      </xdr:nvSpPr>
      <xdr:spPr>
        <a:xfrm>
          <a:off x="3582043"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54119</xdr:rowOff>
    </xdr:from>
    <xdr:ext cx="405111" cy="259045"/>
    <xdr:sp macro="" textlink="">
      <xdr:nvSpPr>
        <xdr:cNvPr id="70" name="n_1mainValue【道路】&#10;有形固定資産減価償却率"/>
        <xdr:cNvSpPr txBox="1"/>
      </xdr:nvSpPr>
      <xdr:spPr>
        <a:xfrm>
          <a:off x="3582043"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3" name="直線コネクタ 92"/>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4"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5" name="直線コネクタ 94"/>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6"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7" name="直線コネクタ 96"/>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98"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99" name="フローチャート : 判断 98"/>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0" name="フローチャート : 判断 99"/>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28829</xdr:rowOff>
    </xdr:from>
    <xdr:to>
      <xdr:col>14</xdr:col>
      <xdr:colOff>79375</xdr:colOff>
      <xdr:row>39</xdr:row>
      <xdr:rowOff>130429</xdr:rowOff>
    </xdr:to>
    <xdr:sp macro="" textlink="">
      <xdr:nvSpPr>
        <xdr:cNvPr id="106" name="円/楕円 105"/>
        <xdr:cNvSpPr/>
      </xdr:nvSpPr>
      <xdr:spPr>
        <a:xfrm>
          <a:off x="9588500" y="67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29410</xdr:rowOff>
    </xdr:from>
    <xdr:ext cx="534377" cy="259045"/>
    <xdr:sp macro="" textlink="">
      <xdr:nvSpPr>
        <xdr:cNvPr id="107" name="n_1aveValue【道路】&#10;一人当たり延長"/>
        <xdr:cNvSpPr txBox="1"/>
      </xdr:nvSpPr>
      <xdr:spPr>
        <a:xfrm>
          <a:off x="9359410" y="60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121556</xdr:rowOff>
    </xdr:from>
    <xdr:ext cx="534377" cy="259045"/>
    <xdr:sp macro="" textlink="">
      <xdr:nvSpPr>
        <xdr:cNvPr id="108" name="n_1mainValue【道路】&#10;一人当たり延長"/>
        <xdr:cNvSpPr txBox="1"/>
      </xdr:nvSpPr>
      <xdr:spPr>
        <a:xfrm>
          <a:off x="9359410" y="68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45720</xdr:rowOff>
    </xdr:from>
    <xdr:to>
      <xdr:col>6</xdr:col>
      <xdr:colOff>510540</xdr:colOff>
      <xdr:row>64</xdr:row>
      <xdr:rowOff>167640</xdr:rowOff>
    </xdr:to>
    <xdr:cxnSp macro="">
      <xdr:nvCxnSpPr>
        <xdr:cNvPr id="133" name="直線コネクタ 132"/>
        <xdr:cNvCxnSpPr/>
      </xdr:nvCxnSpPr>
      <xdr:spPr>
        <a:xfrm flipV="1">
          <a:off x="4634865" y="96469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17</xdr:rowOff>
    </xdr:from>
    <xdr:ext cx="405111" cy="259045"/>
    <xdr:sp macro="" textlink="">
      <xdr:nvSpPr>
        <xdr:cNvPr id="134" name="【橋りょう・トンネル】&#10;有形固定資産減価償却率最小値テキスト"/>
        <xdr:cNvSpPr txBox="1"/>
      </xdr:nvSpPr>
      <xdr:spPr>
        <a:xfrm>
          <a:off x="47244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64</xdr:row>
      <xdr:rowOff>167640</xdr:rowOff>
    </xdr:from>
    <xdr:to>
      <xdr:col>6</xdr:col>
      <xdr:colOff>600075</xdr:colOff>
      <xdr:row>64</xdr:row>
      <xdr:rowOff>167640</xdr:rowOff>
    </xdr:to>
    <xdr:cxnSp macro="">
      <xdr:nvCxnSpPr>
        <xdr:cNvPr id="135" name="直線コネクタ 134"/>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163847</xdr:rowOff>
    </xdr:from>
    <xdr:ext cx="405111" cy="259045"/>
    <xdr:sp macro="" textlink="">
      <xdr:nvSpPr>
        <xdr:cNvPr id="136" name="【橋りょう・トンネル】&#10;有形固定資産減価償却率最大値テキスト"/>
        <xdr:cNvSpPr txBox="1"/>
      </xdr:nvSpPr>
      <xdr:spPr>
        <a:xfrm>
          <a:off x="4724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45720</xdr:rowOff>
    </xdr:from>
    <xdr:to>
      <xdr:col>6</xdr:col>
      <xdr:colOff>600075</xdr:colOff>
      <xdr:row>56</xdr:row>
      <xdr:rowOff>45720</xdr:rowOff>
    </xdr:to>
    <xdr:cxnSp macro="">
      <xdr:nvCxnSpPr>
        <xdr:cNvPr id="137" name="直線コネクタ 136"/>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121937</xdr:rowOff>
    </xdr:from>
    <xdr:ext cx="405111" cy="259045"/>
    <xdr:sp macro="" textlink="">
      <xdr:nvSpPr>
        <xdr:cNvPr id="138" name="【橋りょう・トンネル】&#10;有形固定資産減価償却率平均値テキスト"/>
        <xdr:cNvSpPr txBox="1"/>
      </xdr:nvSpPr>
      <xdr:spPr>
        <a:xfrm>
          <a:off x="47244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143510</xdr:rowOff>
    </xdr:from>
    <xdr:to>
      <xdr:col>6</xdr:col>
      <xdr:colOff>561975</xdr:colOff>
      <xdr:row>60</xdr:row>
      <xdr:rowOff>73660</xdr:rowOff>
    </xdr:to>
    <xdr:sp macro="" textlink="">
      <xdr:nvSpPr>
        <xdr:cNvPr id="139" name="フローチャート : 判断 138"/>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10160</xdr:rowOff>
    </xdr:from>
    <xdr:to>
      <xdr:col>5</xdr:col>
      <xdr:colOff>409575</xdr:colOff>
      <xdr:row>62</xdr:row>
      <xdr:rowOff>111760</xdr:rowOff>
    </xdr:to>
    <xdr:sp macro="" textlink="">
      <xdr:nvSpPr>
        <xdr:cNvPr id="140" name="フローチャート : 判断 139"/>
        <xdr:cNvSpPr/>
      </xdr:nvSpPr>
      <xdr:spPr>
        <a:xfrm>
          <a:off x="3746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93980</xdr:rowOff>
    </xdr:from>
    <xdr:to>
      <xdr:col>5</xdr:col>
      <xdr:colOff>409575</xdr:colOff>
      <xdr:row>61</xdr:row>
      <xdr:rowOff>24130</xdr:rowOff>
    </xdr:to>
    <xdr:sp macro="" textlink="">
      <xdr:nvSpPr>
        <xdr:cNvPr id="146" name="円/楕円 145"/>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102887</xdr:rowOff>
    </xdr:from>
    <xdr:ext cx="405111" cy="259045"/>
    <xdr:sp macro="" textlink="">
      <xdr:nvSpPr>
        <xdr:cNvPr id="147" name="n_1aveValue【橋りょう・トンネル】&#10;有形固定資産減価償却率"/>
        <xdr:cNvSpPr txBox="1"/>
      </xdr:nvSpPr>
      <xdr:spPr>
        <a:xfrm>
          <a:off x="3582043"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40657</xdr:rowOff>
    </xdr:from>
    <xdr:ext cx="405111" cy="259045"/>
    <xdr:sp macro="" textlink="">
      <xdr:nvSpPr>
        <xdr:cNvPr id="148" name="n_1mainValue【橋りょう・トンネル】&#10;有形固定資産減価償却率"/>
        <xdr:cNvSpPr txBox="1"/>
      </xdr:nvSpPr>
      <xdr:spPr>
        <a:xfrm>
          <a:off x="3582043"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59" name="テキスト ボックス 158"/>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1" name="テキスト ボックス 160"/>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115024</xdr:rowOff>
    </xdr:from>
    <xdr:to>
      <xdr:col>15</xdr:col>
      <xdr:colOff>180340</xdr:colOff>
      <xdr:row>61</xdr:row>
      <xdr:rowOff>103343</xdr:rowOff>
    </xdr:to>
    <xdr:cxnSp macro="">
      <xdr:nvCxnSpPr>
        <xdr:cNvPr id="173" name="直線コネクタ 172"/>
        <xdr:cNvCxnSpPr/>
      </xdr:nvCxnSpPr>
      <xdr:spPr>
        <a:xfrm flipV="1">
          <a:off x="10476865" y="9887674"/>
          <a:ext cx="0" cy="67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107170</xdr:rowOff>
    </xdr:from>
    <xdr:ext cx="599010" cy="259045"/>
    <xdr:sp macro="" textlink="">
      <xdr:nvSpPr>
        <xdr:cNvPr id="174" name="【橋りょう・トンネル】&#10;一人当たり有形固定資産（償却資産）額最小値テキスト"/>
        <xdr:cNvSpPr txBox="1"/>
      </xdr:nvSpPr>
      <xdr:spPr>
        <a:xfrm>
          <a:off x="10566400" y="105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61</xdr:row>
      <xdr:rowOff>103343</xdr:rowOff>
    </xdr:from>
    <xdr:to>
      <xdr:col>15</xdr:col>
      <xdr:colOff>269875</xdr:colOff>
      <xdr:row>61</xdr:row>
      <xdr:rowOff>103343</xdr:rowOff>
    </xdr:to>
    <xdr:cxnSp macro="">
      <xdr:nvCxnSpPr>
        <xdr:cNvPr id="175" name="直線コネクタ 174"/>
        <xdr:cNvCxnSpPr/>
      </xdr:nvCxnSpPr>
      <xdr:spPr>
        <a:xfrm>
          <a:off x="10388600" y="10561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61701</xdr:rowOff>
    </xdr:from>
    <xdr:ext cx="599010" cy="259045"/>
    <xdr:sp macro="" textlink="">
      <xdr:nvSpPr>
        <xdr:cNvPr id="176" name="【橋りょう・トンネル】&#10;一人当たり有形固定資産（償却資産）額最大値テキスト"/>
        <xdr:cNvSpPr txBox="1"/>
      </xdr:nvSpPr>
      <xdr:spPr>
        <a:xfrm>
          <a:off x="10566400" y="96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115024</xdr:rowOff>
    </xdr:from>
    <xdr:to>
      <xdr:col>15</xdr:col>
      <xdr:colOff>269875</xdr:colOff>
      <xdr:row>57</xdr:row>
      <xdr:rowOff>115024</xdr:rowOff>
    </xdr:to>
    <xdr:cxnSp macro="">
      <xdr:nvCxnSpPr>
        <xdr:cNvPr id="177" name="直線コネクタ 176"/>
        <xdr:cNvCxnSpPr/>
      </xdr:nvCxnSpPr>
      <xdr:spPr>
        <a:xfrm>
          <a:off x="10388600" y="988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146207</xdr:rowOff>
    </xdr:from>
    <xdr:ext cx="599010" cy="259045"/>
    <xdr:sp macro="" textlink="">
      <xdr:nvSpPr>
        <xdr:cNvPr id="178" name="【橋りょう・トンネル】&#10;一人当たり有形固定資産（償却資産）額平均値テキスト"/>
        <xdr:cNvSpPr txBox="1"/>
      </xdr:nvSpPr>
      <xdr:spPr>
        <a:xfrm>
          <a:off x="10566400" y="1026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167780</xdr:rowOff>
    </xdr:from>
    <xdr:to>
      <xdr:col>15</xdr:col>
      <xdr:colOff>231775</xdr:colOff>
      <xdr:row>60</xdr:row>
      <xdr:rowOff>97930</xdr:rowOff>
    </xdr:to>
    <xdr:sp macro="" textlink="">
      <xdr:nvSpPr>
        <xdr:cNvPr id="179" name="フローチャート : 判断 178"/>
        <xdr:cNvSpPr/>
      </xdr:nvSpPr>
      <xdr:spPr>
        <a:xfrm>
          <a:off x="10426700" y="102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83937</xdr:rowOff>
    </xdr:from>
    <xdr:to>
      <xdr:col>14</xdr:col>
      <xdr:colOff>79375</xdr:colOff>
      <xdr:row>57</xdr:row>
      <xdr:rowOff>14087</xdr:rowOff>
    </xdr:to>
    <xdr:sp macro="" textlink="">
      <xdr:nvSpPr>
        <xdr:cNvPr id="180" name="フローチャート : 判断 179"/>
        <xdr:cNvSpPr/>
      </xdr:nvSpPr>
      <xdr:spPr>
        <a:xfrm>
          <a:off x="9588500" y="968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29728</xdr:rowOff>
    </xdr:from>
    <xdr:to>
      <xdr:col>14</xdr:col>
      <xdr:colOff>79375</xdr:colOff>
      <xdr:row>63</xdr:row>
      <xdr:rowOff>131328</xdr:rowOff>
    </xdr:to>
    <xdr:sp macro="" textlink="">
      <xdr:nvSpPr>
        <xdr:cNvPr id="186" name="円/楕円 185"/>
        <xdr:cNvSpPr/>
      </xdr:nvSpPr>
      <xdr:spPr>
        <a:xfrm>
          <a:off x="9588500" y="108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30614</xdr:rowOff>
    </xdr:from>
    <xdr:ext cx="599010" cy="259045"/>
    <xdr:sp macro="" textlink="">
      <xdr:nvSpPr>
        <xdr:cNvPr id="187" name="n_1aveValue【橋りょう・トンネル】&#10;一人当たり有形固定資産（償却資産）額"/>
        <xdr:cNvSpPr txBox="1"/>
      </xdr:nvSpPr>
      <xdr:spPr>
        <a:xfrm>
          <a:off x="9327094" y="946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122455</xdr:rowOff>
    </xdr:from>
    <xdr:ext cx="599010" cy="259045"/>
    <xdr:sp macro="" textlink="">
      <xdr:nvSpPr>
        <xdr:cNvPr id="188" name="n_1mainValue【橋りょう・トンネル】&#10;一人当たり有形固定資産（償却資産）額"/>
        <xdr:cNvSpPr txBox="1"/>
      </xdr:nvSpPr>
      <xdr:spPr>
        <a:xfrm>
          <a:off x="9327094" y="1092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9" name="テキスト ボックス 20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1" name="直線コネクタ 21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3" name="直線コネクタ 21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5" name="直線コネクタ 21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6"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17" name="フローチャート : 判断 216"/>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18" name="フローチャート : 判断 217"/>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3302</xdr:rowOff>
    </xdr:from>
    <xdr:to>
      <xdr:col>5</xdr:col>
      <xdr:colOff>409575</xdr:colOff>
      <xdr:row>81</xdr:row>
      <xdr:rowOff>104902</xdr:rowOff>
    </xdr:to>
    <xdr:sp macro="" textlink="">
      <xdr:nvSpPr>
        <xdr:cNvPr id="224" name="円/楕円 223"/>
        <xdr:cNvSpPr/>
      </xdr:nvSpPr>
      <xdr:spPr>
        <a:xfrm>
          <a:off x="3746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5" name="n_1ave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121429</xdr:rowOff>
    </xdr:from>
    <xdr:ext cx="405111" cy="259045"/>
    <xdr:sp macro="" textlink="">
      <xdr:nvSpPr>
        <xdr:cNvPr id="226" name="n_1mainValue【公営住宅】&#10;有形固定資産減価償却率"/>
        <xdr:cNvSpPr txBox="1"/>
      </xdr:nvSpPr>
      <xdr:spPr>
        <a:xfrm>
          <a:off x="3582043"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37773</xdr:rowOff>
    </xdr:from>
    <xdr:to>
      <xdr:col>15</xdr:col>
      <xdr:colOff>180340</xdr:colOff>
      <xdr:row>85</xdr:row>
      <xdr:rowOff>165790</xdr:rowOff>
    </xdr:to>
    <xdr:cxnSp macro="">
      <xdr:nvCxnSpPr>
        <xdr:cNvPr id="252" name="直線コネクタ 251"/>
        <xdr:cNvCxnSpPr/>
      </xdr:nvCxnSpPr>
      <xdr:spPr>
        <a:xfrm flipV="1">
          <a:off x="10476865" y="13925223"/>
          <a:ext cx="0" cy="813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169617</xdr:rowOff>
    </xdr:from>
    <xdr:ext cx="469744" cy="259045"/>
    <xdr:sp macro="" textlink="">
      <xdr:nvSpPr>
        <xdr:cNvPr id="253" name="【公営住宅】&#10;一人当たり面積最小値テキスト"/>
        <xdr:cNvSpPr txBox="1"/>
      </xdr:nvSpPr>
      <xdr:spPr>
        <a:xfrm>
          <a:off x="10566400" y="147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85</xdr:row>
      <xdr:rowOff>165790</xdr:rowOff>
    </xdr:from>
    <xdr:to>
      <xdr:col>15</xdr:col>
      <xdr:colOff>269875</xdr:colOff>
      <xdr:row>85</xdr:row>
      <xdr:rowOff>165790</xdr:rowOff>
    </xdr:to>
    <xdr:cxnSp macro="">
      <xdr:nvCxnSpPr>
        <xdr:cNvPr id="254" name="直線コネクタ 253"/>
        <xdr:cNvCxnSpPr/>
      </xdr:nvCxnSpPr>
      <xdr:spPr>
        <a:xfrm>
          <a:off x="10388600" y="147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155900</xdr:rowOff>
    </xdr:from>
    <xdr:ext cx="469744" cy="259045"/>
    <xdr:sp macro="" textlink="">
      <xdr:nvSpPr>
        <xdr:cNvPr id="255" name="【公営住宅】&#10;一人当たり面積最大値テキスト"/>
        <xdr:cNvSpPr txBox="1"/>
      </xdr:nvSpPr>
      <xdr:spPr>
        <a:xfrm>
          <a:off x="10566400" y="137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81</xdr:row>
      <xdr:rowOff>37773</xdr:rowOff>
    </xdr:from>
    <xdr:to>
      <xdr:col>15</xdr:col>
      <xdr:colOff>269875</xdr:colOff>
      <xdr:row>81</xdr:row>
      <xdr:rowOff>37773</xdr:rowOff>
    </xdr:to>
    <xdr:cxnSp macro="">
      <xdr:nvCxnSpPr>
        <xdr:cNvPr id="256" name="直線コネクタ 255"/>
        <xdr:cNvCxnSpPr/>
      </xdr:nvCxnSpPr>
      <xdr:spPr>
        <a:xfrm>
          <a:off x="10388600" y="1392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37899</xdr:rowOff>
    </xdr:from>
    <xdr:ext cx="469744" cy="259045"/>
    <xdr:sp macro="" textlink="">
      <xdr:nvSpPr>
        <xdr:cNvPr id="257" name="【公営住宅】&#10;一人当たり面積平均値テキスト"/>
        <xdr:cNvSpPr txBox="1"/>
      </xdr:nvSpPr>
      <xdr:spPr>
        <a:xfrm>
          <a:off x="10566400" y="14268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59472</xdr:rowOff>
    </xdr:from>
    <xdr:to>
      <xdr:col>15</xdr:col>
      <xdr:colOff>231775</xdr:colOff>
      <xdr:row>83</xdr:row>
      <xdr:rowOff>161072</xdr:rowOff>
    </xdr:to>
    <xdr:sp macro="" textlink="">
      <xdr:nvSpPr>
        <xdr:cNvPr id="258" name="フローチャート : 判断 257"/>
        <xdr:cNvSpPr/>
      </xdr:nvSpPr>
      <xdr:spPr>
        <a:xfrm>
          <a:off x="10426700" y="1428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162342</xdr:rowOff>
    </xdr:from>
    <xdr:to>
      <xdr:col>14</xdr:col>
      <xdr:colOff>79375</xdr:colOff>
      <xdr:row>83</xdr:row>
      <xdr:rowOff>92492</xdr:rowOff>
    </xdr:to>
    <xdr:sp macro="" textlink="">
      <xdr:nvSpPr>
        <xdr:cNvPr id="259" name="フローチャート : 判断 258"/>
        <xdr:cNvSpPr/>
      </xdr:nvSpPr>
      <xdr:spPr>
        <a:xfrm>
          <a:off x="9588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84618</xdr:rowOff>
    </xdr:from>
    <xdr:to>
      <xdr:col>14</xdr:col>
      <xdr:colOff>79375</xdr:colOff>
      <xdr:row>79</xdr:row>
      <xdr:rowOff>14768</xdr:rowOff>
    </xdr:to>
    <xdr:sp macro="" textlink="">
      <xdr:nvSpPr>
        <xdr:cNvPr id="265" name="円/楕円 264"/>
        <xdr:cNvSpPr/>
      </xdr:nvSpPr>
      <xdr:spPr>
        <a:xfrm>
          <a:off x="9588500" y="134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83619</xdr:rowOff>
    </xdr:from>
    <xdr:ext cx="469744" cy="259045"/>
    <xdr:sp macro="" textlink="">
      <xdr:nvSpPr>
        <xdr:cNvPr id="266" name="n_1aveValue【公営住宅】&#10;一人当たり面積"/>
        <xdr:cNvSpPr txBox="1"/>
      </xdr:nvSpPr>
      <xdr:spPr>
        <a:xfrm>
          <a:off x="9391727" y="1431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31295</xdr:rowOff>
    </xdr:from>
    <xdr:ext cx="469744" cy="259045"/>
    <xdr:sp macro="" textlink="">
      <xdr:nvSpPr>
        <xdr:cNvPr id="267" name="n_1mainValue【公営住宅】&#10;一人当たり面積"/>
        <xdr:cNvSpPr txBox="1"/>
      </xdr:nvSpPr>
      <xdr:spPr>
        <a:xfrm>
          <a:off x="9391727" y="132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9" name="正方形/長方形 26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0" name="正方形/長方形 26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1" name="正方形/長方形 27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2" name="正方形/長方形 27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158750</xdr:rowOff>
    </xdr:from>
    <xdr:to>
      <xdr:col>5</xdr:col>
      <xdr:colOff>409575</xdr:colOff>
      <xdr:row>102</xdr:row>
      <xdr:rowOff>88900</xdr:rowOff>
    </xdr:to>
    <xdr:sp macro="" textlink="">
      <xdr:nvSpPr>
        <xdr:cNvPr id="290" name="フローチャート : 判断 289"/>
        <xdr:cNvSpPr/>
      </xdr:nvSpPr>
      <xdr:spPr>
        <a:xfrm>
          <a:off x="37465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55880</xdr:rowOff>
    </xdr:from>
    <xdr:to>
      <xdr:col>5</xdr:col>
      <xdr:colOff>409575</xdr:colOff>
      <xdr:row>108</xdr:row>
      <xdr:rowOff>157480</xdr:rowOff>
    </xdr:to>
    <xdr:sp macro="" textlink="">
      <xdr:nvSpPr>
        <xdr:cNvPr id="296" name="円/楕円 295"/>
        <xdr:cNvSpPr/>
      </xdr:nvSpPr>
      <xdr:spPr>
        <a:xfrm>
          <a:off x="3746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105427</xdr:rowOff>
    </xdr:from>
    <xdr:ext cx="405111" cy="259045"/>
    <xdr:sp macro="" textlink="">
      <xdr:nvSpPr>
        <xdr:cNvPr id="297" name="n_1aveValue【港湾・漁港】&#10;有形固定資産減価償却率"/>
        <xdr:cNvSpPr txBox="1"/>
      </xdr:nvSpPr>
      <xdr:spPr>
        <a:xfrm>
          <a:off x="3582043"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148607</xdr:rowOff>
    </xdr:from>
    <xdr:ext cx="405111" cy="259045"/>
    <xdr:sp macro="" textlink="">
      <xdr:nvSpPr>
        <xdr:cNvPr id="298" name="n_1mainValue【港湾・漁港】&#10;有形固定資産減価償却率"/>
        <xdr:cNvSpPr txBox="1"/>
      </xdr:nvSpPr>
      <xdr:spPr>
        <a:xfrm>
          <a:off x="3582043"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07" name="テキスト ボックス 306"/>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09" name="テキスト ボックス 308"/>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1" name="テキスト ボックス 31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3" name="テキスト ボックス 31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5" name="テキスト ボックス 31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7" name="テキスト ボックス 31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9" name="テキスト ボックス 31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55995</xdr:rowOff>
    </xdr:from>
    <xdr:to>
      <xdr:col>14</xdr:col>
      <xdr:colOff>79375</xdr:colOff>
      <xdr:row>107</xdr:row>
      <xdr:rowOff>157595</xdr:rowOff>
    </xdr:to>
    <xdr:sp macro="" textlink="">
      <xdr:nvSpPr>
        <xdr:cNvPr id="321" name="フローチャート : 判断 320"/>
        <xdr:cNvSpPr/>
      </xdr:nvSpPr>
      <xdr:spPr>
        <a:xfrm>
          <a:off x="9588500" y="1840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2" name="テキスト ボックス 3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3" name="テキスト ボックス 3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4" name="テキスト ボックス 3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5" name="テキスト ボックス 3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6" name="テキスト ボックス 3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39136</xdr:rowOff>
    </xdr:from>
    <xdr:to>
      <xdr:col>14</xdr:col>
      <xdr:colOff>79375</xdr:colOff>
      <xdr:row>101</xdr:row>
      <xdr:rowOff>140736</xdr:rowOff>
    </xdr:to>
    <xdr:sp macro="" textlink="">
      <xdr:nvSpPr>
        <xdr:cNvPr id="327" name="円/楕円 326"/>
        <xdr:cNvSpPr/>
      </xdr:nvSpPr>
      <xdr:spPr>
        <a:xfrm>
          <a:off x="9588500" y="173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107</xdr:row>
      <xdr:rowOff>148722</xdr:rowOff>
    </xdr:from>
    <xdr:ext cx="599010" cy="259045"/>
    <xdr:sp macro="" textlink="">
      <xdr:nvSpPr>
        <xdr:cNvPr id="328" name="n_1aveValue【港湾・漁港】&#10;一人当たり有形固定資産（償却資産）額"/>
        <xdr:cNvSpPr txBox="1"/>
      </xdr:nvSpPr>
      <xdr:spPr>
        <a:xfrm>
          <a:off x="9327094" y="1849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157263</xdr:rowOff>
    </xdr:from>
    <xdr:ext cx="599010" cy="259045"/>
    <xdr:sp macro="" textlink="">
      <xdr:nvSpPr>
        <xdr:cNvPr id="329" name="n_1mainValue【港湾・漁港】&#10;一人当たり有形固定資産（償却資産）額"/>
        <xdr:cNvSpPr txBox="1"/>
      </xdr:nvSpPr>
      <xdr:spPr>
        <a:xfrm>
          <a:off x="9327094" y="1713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266,279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0" name="テキスト ボックス 3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0" name="テキスト ボックス 34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39</xdr:row>
      <xdr:rowOff>76200</xdr:rowOff>
    </xdr:from>
    <xdr:to>
      <xdr:col>23</xdr:col>
      <xdr:colOff>516889</xdr:colOff>
      <xdr:row>42</xdr:row>
      <xdr:rowOff>64770</xdr:rowOff>
    </xdr:to>
    <xdr:cxnSp macro="">
      <xdr:nvCxnSpPr>
        <xdr:cNvPr id="354" name="直線コネクタ 353"/>
        <xdr:cNvCxnSpPr/>
      </xdr:nvCxnSpPr>
      <xdr:spPr>
        <a:xfrm flipV="1">
          <a:off x="16318864" y="6762750"/>
          <a:ext cx="0"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68597</xdr:rowOff>
    </xdr:from>
    <xdr:ext cx="405111" cy="259045"/>
    <xdr:sp macro="" textlink="">
      <xdr:nvSpPr>
        <xdr:cNvPr id="355" name="【認定こども園・幼稚園・保育所】&#10;有形固定資産減価償却率最小値テキスト"/>
        <xdr:cNvSpPr txBox="1"/>
      </xdr:nvSpPr>
      <xdr:spPr>
        <a:xfrm>
          <a:off x="164084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42</xdr:row>
      <xdr:rowOff>64770</xdr:rowOff>
    </xdr:from>
    <xdr:to>
      <xdr:col>23</xdr:col>
      <xdr:colOff>606425</xdr:colOff>
      <xdr:row>42</xdr:row>
      <xdr:rowOff>64770</xdr:rowOff>
    </xdr:to>
    <xdr:cxnSp macro="">
      <xdr:nvCxnSpPr>
        <xdr:cNvPr id="356" name="直線コネクタ 355"/>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22877</xdr:rowOff>
    </xdr:from>
    <xdr:ext cx="405111" cy="259045"/>
    <xdr:sp macro="" textlink="">
      <xdr:nvSpPr>
        <xdr:cNvPr id="357" name="【認定こども園・幼稚園・保育所】&#10;有形固定資産減価償却率最大値テキスト"/>
        <xdr:cNvSpPr txBox="1"/>
      </xdr:nvSpPr>
      <xdr:spPr>
        <a:xfrm>
          <a:off x="164084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39</xdr:row>
      <xdr:rowOff>76200</xdr:rowOff>
    </xdr:from>
    <xdr:to>
      <xdr:col>23</xdr:col>
      <xdr:colOff>606425</xdr:colOff>
      <xdr:row>39</xdr:row>
      <xdr:rowOff>76200</xdr:rowOff>
    </xdr:to>
    <xdr:cxnSp macro="">
      <xdr:nvCxnSpPr>
        <xdr:cNvPr id="358" name="直線コネクタ 357"/>
        <xdr:cNvCxnSpPr/>
      </xdr:nvCxnSpPr>
      <xdr:spPr>
        <a:xfrm>
          <a:off x="16230600" y="676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137177</xdr:rowOff>
    </xdr:from>
    <xdr:ext cx="405111" cy="259045"/>
    <xdr:sp macro="" textlink="">
      <xdr:nvSpPr>
        <xdr:cNvPr id="359" name="【認定こども園・幼稚園・保育所】&#10;有形固定資産減価償却率平均値テキスト"/>
        <xdr:cNvSpPr txBox="1"/>
      </xdr:nvSpPr>
      <xdr:spPr>
        <a:xfrm>
          <a:off x="164084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158750</xdr:rowOff>
    </xdr:from>
    <xdr:to>
      <xdr:col>23</xdr:col>
      <xdr:colOff>568325</xdr:colOff>
      <xdr:row>41</xdr:row>
      <xdr:rowOff>88900</xdr:rowOff>
    </xdr:to>
    <xdr:sp macro="" textlink="">
      <xdr:nvSpPr>
        <xdr:cNvPr id="360" name="フローチャート : 判断 359"/>
        <xdr:cNvSpPr/>
      </xdr:nvSpPr>
      <xdr:spPr>
        <a:xfrm>
          <a:off x="16268700" y="70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151130</xdr:rowOff>
    </xdr:from>
    <xdr:to>
      <xdr:col>22</xdr:col>
      <xdr:colOff>415925</xdr:colOff>
      <xdr:row>41</xdr:row>
      <xdr:rowOff>81280</xdr:rowOff>
    </xdr:to>
    <xdr:sp macro="" textlink="">
      <xdr:nvSpPr>
        <xdr:cNvPr id="361" name="フローチャート : 判断 360"/>
        <xdr:cNvSpPr/>
      </xdr:nvSpPr>
      <xdr:spPr>
        <a:xfrm>
          <a:off x="15430500" y="700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71120</xdr:rowOff>
    </xdr:from>
    <xdr:to>
      <xdr:col>22</xdr:col>
      <xdr:colOff>415925</xdr:colOff>
      <xdr:row>35</xdr:row>
      <xdr:rowOff>1270</xdr:rowOff>
    </xdr:to>
    <xdr:sp macro="" textlink="">
      <xdr:nvSpPr>
        <xdr:cNvPr id="367" name="円/楕円 366"/>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72407</xdr:rowOff>
    </xdr:from>
    <xdr:ext cx="405111" cy="259045"/>
    <xdr:sp macro="" textlink="">
      <xdr:nvSpPr>
        <xdr:cNvPr id="368" name="n_1aveValue【認定こども園・幼稚園・保育所】&#10;有形固定資産減価償却率"/>
        <xdr:cNvSpPr txBox="1"/>
      </xdr:nvSpPr>
      <xdr:spPr>
        <a:xfrm>
          <a:off x="15266043"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17797</xdr:rowOff>
    </xdr:from>
    <xdr:ext cx="405111" cy="259045"/>
    <xdr:sp macro="" textlink="">
      <xdr:nvSpPr>
        <xdr:cNvPr id="369" name="n_1mainValue【認定こども園・幼稚園・保育所】&#10;有形固定資産減価償却率"/>
        <xdr:cNvSpPr txBox="1"/>
      </xdr:nvSpPr>
      <xdr:spPr>
        <a:xfrm>
          <a:off x="15266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80" name="テキスト ボックス 37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1" name="直線コネクタ 3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82" name="テキスト ボックス 38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3" name="直線コネクタ 3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4" name="テキスト ボックス 38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5" name="直線コネクタ 3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6" name="テキスト ボックス 38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7" name="直線コネクタ 3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8" name="テキスト ボックス 38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9" name="直線コネクタ 3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90" name="テキスト ボックス 38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1" name="直線コネクタ 3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92" name="テキスト ボックス 39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96" name="直線コネクタ 395"/>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97"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98" name="直線コネクタ 397"/>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99"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00" name="直線コネクタ 399"/>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28320</xdr:rowOff>
    </xdr:from>
    <xdr:ext cx="469744" cy="259045"/>
    <xdr:sp macro="" textlink="">
      <xdr:nvSpPr>
        <xdr:cNvPr id="401" name="【認定こども園・幼稚園・保育所】&#10;一人当たり面積平均値テキスト"/>
        <xdr:cNvSpPr txBox="1"/>
      </xdr:nvSpPr>
      <xdr:spPr>
        <a:xfrm>
          <a:off x="22250400" y="637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49893</xdr:rowOff>
    </xdr:from>
    <xdr:to>
      <xdr:col>32</xdr:col>
      <xdr:colOff>238125</xdr:colOff>
      <xdr:row>37</xdr:row>
      <xdr:rowOff>151493</xdr:rowOff>
    </xdr:to>
    <xdr:sp macro="" textlink="">
      <xdr:nvSpPr>
        <xdr:cNvPr id="402" name="フローチャート : 判断 401"/>
        <xdr:cNvSpPr/>
      </xdr:nvSpPr>
      <xdr:spPr>
        <a:xfrm>
          <a:off x="22110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71664</xdr:rowOff>
    </xdr:from>
    <xdr:to>
      <xdr:col>31</xdr:col>
      <xdr:colOff>85725</xdr:colOff>
      <xdr:row>38</xdr:row>
      <xdr:rowOff>1814</xdr:rowOff>
    </xdr:to>
    <xdr:sp macro="" textlink="">
      <xdr:nvSpPr>
        <xdr:cNvPr id="403" name="フローチャート : 判断 402"/>
        <xdr:cNvSpPr/>
      </xdr:nvSpPr>
      <xdr:spPr>
        <a:xfrm>
          <a:off x="21272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44450</xdr:rowOff>
    </xdr:from>
    <xdr:to>
      <xdr:col>31</xdr:col>
      <xdr:colOff>85725</xdr:colOff>
      <xdr:row>35</xdr:row>
      <xdr:rowOff>146050</xdr:rowOff>
    </xdr:to>
    <xdr:sp macro="" textlink="">
      <xdr:nvSpPr>
        <xdr:cNvPr id="409" name="円/楕円 408"/>
        <xdr:cNvSpPr/>
      </xdr:nvSpPr>
      <xdr:spPr>
        <a:xfrm>
          <a:off x="2127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164392</xdr:rowOff>
    </xdr:from>
    <xdr:ext cx="469744" cy="259045"/>
    <xdr:sp macro="" textlink="">
      <xdr:nvSpPr>
        <xdr:cNvPr id="410" name="n_1aveValue【認定こども園・幼稚園・保育所】&#10;一人当たり面積"/>
        <xdr:cNvSpPr txBox="1"/>
      </xdr:nvSpPr>
      <xdr:spPr>
        <a:xfrm>
          <a:off x="21075727" y="65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162577</xdr:rowOff>
    </xdr:from>
    <xdr:ext cx="469744" cy="259045"/>
    <xdr:sp macro="" textlink="">
      <xdr:nvSpPr>
        <xdr:cNvPr id="411" name="n_1mainValue【認定こども園・幼稚園・保育所】&#10;一人当たり面積"/>
        <xdr:cNvSpPr txBox="1"/>
      </xdr:nvSpPr>
      <xdr:spPr>
        <a:xfrm>
          <a:off x="21075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2" name="テキスト ボックス 4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23" name="直線コネクタ 42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24" name="テキスト ボックス 42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25" name="直線コネクタ 42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26" name="テキスト ボックス 42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27" name="直線コネクタ 42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28" name="テキスト ボックス 42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31" name="直線コネクタ 43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32" name="テキスト ボックス 43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33" name="直線コネクタ 43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34" name="テキスト ボックス 43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35" name="直線コネクタ 43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36" name="テキスト ボックス 43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8" name="テキスト ボックス 4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114300</xdr:rowOff>
    </xdr:from>
    <xdr:to>
      <xdr:col>23</xdr:col>
      <xdr:colOff>516889</xdr:colOff>
      <xdr:row>63</xdr:row>
      <xdr:rowOff>28575</xdr:rowOff>
    </xdr:to>
    <xdr:cxnSp macro="">
      <xdr:nvCxnSpPr>
        <xdr:cNvPr id="440" name="直線コネクタ 439"/>
        <xdr:cNvCxnSpPr/>
      </xdr:nvCxnSpPr>
      <xdr:spPr>
        <a:xfrm flipV="1">
          <a:off x="16318864" y="954405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32402</xdr:rowOff>
    </xdr:from>
    <xdr:ext cx="405111" cy="259045"/>
    <xdr:sp macro="" textlink="">
      <xdr:nvSpPr>
        <xdr:cNvPr id="441" name="【学校施設】&#10;有形固定資産減価償却率最小値テキスト"/>
        <xdr:cNvSpPr txBox="1"/>
      </xdr:nvSpPr>
      <xdr:spPr>
        <a:xfrm>
          <a:off x="164084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63</xdr:row>
      <xdr:rowOff>28575</xdr:rowOff>
    </xdr:from>
    <xdr:to>
      <xdr:col>23</xdr:col>
      <xdr:colOff>606425</xdr:colOff>
      <xdr:row>63</xdr:row>
      <xdr:rowOff>28575</xdr:rowOff>
    </xdr:to>
    <xdr:cxnSp macro="">
      <xdr:nvCxnSpPr>
        <xdr:cNvPr id="442" name="直線コネクタ 441"/>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60977</xdr:rowOff>
    </xdr:from>
    <xdr:ext cx="405111" cy="259045"/>
    <xdr:sp macro="" textlink="">
      <xdr:nvSpPr>
        <xdr:cNvPr id="443" name="【学校施設】&#10;有形固定資産減価償却率最大値テキスト"/>
        <xdr:cNvSpPr txBox="1"/>
      </xdr:nvSpPr>
      <xdr:spPr>
        <a:xfrm>
          <a:off x="16408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55</xdr:row>
      <xdr:rowOff>114300</xdr:rowOff>
    </xdr:from>
    <xdr:to>
      <xdr:col>23</xdr:col>
      <xdr:colOff>606425</xdr:colOff>
      <xdr:row>55</xdr:row>
      <xdr:rowOff>114300</xdr:rowOff>
    </xdr:to>
    <xdr:cxnSp macro="">
      <xdr:nvCxnSpPr>
        <xdr:cNvPr id="444" name="直線コネクタ 443"/>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70502</xdr:rowOff>
    </xdr:from>
    <xdr:ext cx="405111" cy="259045"/>
    <xdr:sp macro="" textlink="">
      <xdr:nvSpPr>
        <xdr:cNvPr id="445" name="【学校施設】&#10;有形固定資産減価償却率平均値テキスト"/>
        <xdr:cNvSpPr txBox="1"/>
      </xdr:nvSpPr>
      <xdr:spPr>
        <a:xfrm>
          <a:off x="16408400" y="1001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92075</xdr:rowOff>
    </xdr:from>
    <xdr:to>
      <xdr:col>23</xdr:col>
      <xdr:colOff>568325</xdr:colOff>
      <xdr:row>59</xdr:row>
      <xdr:rowOff>22225</xdr:rowOff>
    </xdr:to>
    <xdr:sp macro="" textlink="">
      <xdr:nvSpPr>
        <xdr:cNvPr id="446" name="フローチャート : 判断 445"/>
        <xdr:cNvSpPr/>
      </xdr:nvSpPr>
      <xdr:spPr>
        <a:xfrm>
          <a:off x="162687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73025</xdr:rowOff>
    </xdr:from>
    <xdr:to>
      <xdr:col>22</xdr:col>
      <xdr:colOff>415925</xdr:colOff>
      <xdr:row>56</xdr:row>
      <xdr:rowOff>3175</xdr:rowOff>
    </xdr:to>
    <xdr:sp macro="" textlink="">
      <xdr:nvSpPr>
        <xdr:cNvPr id="447" name="フローチャート : 判断 446"/>
        <xdr:cNvSpPr/>
      </xdr:nvSpPr>
      <xdr:spPr>
        <a:xfrm>
          <a:off x="15430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101600</xdr:rowOff>
    </xdr:from>
    <xdr:to>
      <xdr:col>22</xdr:col>
      <xdr:colOff>415925</xdr:colOff>
      <xdr:row>64</xdr:row>
      <xdr:rowOff>31750</xdr:rowOff>
    </xdr:to>
    <xdr:sp macro="" textlink="">
      <xdr:nvSpPr>
        <xdr:cNvPr id="453" name="円/楕円 452"/>
        <xdr:cNvSpPr/>
      </xdr:nvSpPr>
      <xdr:spPr>
        <a:xfrm>
          <a:off x="1543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19702</xdr:rowOff>
    </xdr:from>
    <xdr:ext cx="405111" cy="259045"/>
    <xdr:sp macro="" textlink="">
      <xdr:nvSpPr>
        <xdr:cNvPr id="454" name="n_1aveValue【学校施設】&#10;有形固定資産減価償却率"/>
        <xdr:cNvSpPr txBox="1"/>
      </xdr:nvSpPr>
      <xdr:spPr>
        <a:xfrm>
          <a:off x="15266043"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22877</xdr:rowOff>
    </xdr:from>
    <xdr:ext cx="405111" cy="259045"/>
    <xdr:sp macro="" textlink="">
      <xdr:nvSpPr>
        <xdr:cNvPr id="455" name="n_1mainValue【学校施設】&#10;有形固定資産減価償却率"/>
        <xdr:cNvSpPr txBox="1"/>
      </xdr:nvSpPr>
      <xdr:spPr>
        <a:xfrm>
          <a:off x="15266043"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6" name="テキスト ボックス 4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7" name="直線コネクタ 4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8" name="テキスト ボックス 4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9" name="直線コネクタ 4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0" name="テキスト ボックス 4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3" name="直線コネクタ 4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4" name="テキスト ボックス 4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5" name="直線コネクタ 4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6" name="テキスト ボックス 4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80" name="直線コネクタ 479"/>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81"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82" name="直線コネクタ 481"/>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83"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84" name="直線コネクタ 483"/>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85"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86" name="フローチャート : 判断 485"/>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87" name="フローチャート : 判断 486"/>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147320</xdr:rowOff>
    </xdr:from>
    <xdr:to>
      <xdr:col>31</xdr:col>
      <xdr:colOff>85725</xdr:colOff>
      <xdr:row>61</xdr:row>
      <xdr:rowOff>77470</xdr:rowOff>
    </xdr:to>
    <xdr:sp macro="" textlink="">
      <xdr:nvSpPr>
        <xdr:cNvPr id="493" name="円/楕円 492"/>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93997</xdr:rowOff>
    </xdr:from>
    <xdr:ext cx="469744" cy="259045"/>
    <xdr:sp macro="" textlink="">
      <xdr:nvSpPr>
        <xdr:cNvPr id="494" name="n_1aveValue【学校施設】&#10;一人当たり面積"/>
        <xdr:cNvSpPr txBox="1"/>
      </xdr:nvSpPr>
      <xdr:spPr>
        <a:xfrm>
          <a:off x="21075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93997</xdr:rowOff>
    </xdr:from>
    <xdr:ext cx="469744" cy="259045"/>
    <xdr:sp macro="" textlink="">
      <xdr:nvSpPr>
        <xdr:cNvPr id="495" name="n_1main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6" name="テキスト ボックス 5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6" name="テキスト ボックス 5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8" name="テキスト ボックス 5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84</xdr:row>
      <xdr:rowOff>95250</xdr:rowOff>
    </xdr:to>
    <xdr:cxnSp macro="">
      <xdr:nvCxnSpPr>
        <xdr:cNvPr id="520" name="直線コネクタ 519"/>
        <xdr:cNvCxnSpPr/>
      </xdr:nvCxnSpPr>
      <xdr:spPr>
        <a:xfrm flipV="1">
          <a:off x="16318864" y="134683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99077</xdr:rowOff>
    </xdr:from>
    <xdr:ext cx="405111" cy="259045"/>
    <xdr:sp macro="" textlink="">
      <xdr:nvSpPr>
        <xdr:cNvPr id="521" name="【児童館】&#10;有形固定資産減価償却率最小値テキスト"/>
        <xdr:cNvSpPr txBox="1"/>
      </xdr:nvSpPr>
      <xdr:spPr>
        <a:xfrm>
          <a:off x="164084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84</xdr:row>
      <xdr:rowOff>95250</xdr:rowOff>
    </xdr:from>
    <xdr:to>
      <xdr:col>23</xdr:col>
      <xdr:colOff>606425</xdr:colOff>
      <xdr:row>84</xdr:row>
      <xdr:rowOff>95250</xdr:rowOff>
    </xdr:to>
    <xdr:cxnSp macro="">
      <xdr:nvCxnSpPr>
        <xdr:cNvPr id="522" name="直線コネクタ 521"/>
        <xdr:cNvCxnSpPr/>
      </xdr:nvCxnSpPr>
      <xdr:spPr>
        <a:xfrm>
          <a:off x="16230600" y="1449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523" name="【児童館】&#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524" name="直線コネクタ 523"/>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110507</xdr:rowOff>
    </xdr:from>
    <xdr:ext cx="405111" cy="259045"/>
    <xdr:sp macro="" textlink="">
      <xdr:nvSpPr>
        <xdr:cNvPr id="525" name="【児童館】&#10;有形固定資産減価償却率平均値テキスト"/>
        <xdr:cNvSpPr txBox="1"/>
      </xdr:nvSpPr>
      <xdr:spPr>
        <a:xfrm>
          <a:off x="16408400" y="1365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132080</xdr:rowOff>
    </xdr:from>
    <xdr:to>
      <xdr:col>23</xdr:col>
      <xdr:colOff>568325</xdr:colOff>
      <xdr:row>80</xdr:row>
      <xdr:rowOff>62230</xdr:rowOff>
    </xdr:to>
    <xdr:sp macro="" textlink="">
      <xdr:nvSpPr>
        <xdr:cNvPr id="526" name="フローチャート : 判断 525"/>
        <xdr:cNvSpPr/>
      </xdr:nvSpPr>
      <xdr:spPr>
        <a:xfrm>
          <a:off x="16268700" y="1367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10161</xdr:rowOff>
    </xdr:from>
    <xdr:to>
      <xdr:col>22</xdr:col>
      <xdr:colOff>415925</xdr:colOff>
      <xdr:row>82</xdr:row>
      <xdr:rowOff>111761</xdr:rowOff>
    </xdr:to>
    <xdr:sp macro="" textlink="">
      <xdr:nvSpPr>
        <xdr:cNvPr id="527" name="フローチャート : 判断 526"/>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33020</xdr:rowOff>
    </xdr:from>
    <xdr:to>
      <xdr:col>22</xdr:col>
      <xdr:colOff>415925</xdr:colOff>
      <xdr:row>85</xdr:row>
      <xdr:rowOff>134620</xdr:rowOff>
    </xdr:to>
    <xdr:sp macro="" textlink="">
      <xdr:nvSpPr>
        <xdr:cNvPr id="533" name="円/楕円 532"/>
        <xdr:cNvSpPr/>
      </xdr:nvSpPr>
      <xdr:spPr>
        <a:xfrm>
          <a:off x="1543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128288</xdr:rowOff>
    </xdr:from>
    <xdr:ext cx="405111" cy="259045"/>
    <xdr:sp macro="" textlink="">
      <xdr:nvSpPr>
        <xdr:cNvPr id="534" name="n_1aveValue【児童館】&#10;有形固定資産減価償却率"/>
        <xdr:cNvSpPr txBox="1"/>
      </xdr:nvSpPr>
      <xdr:spPr>
        <a:xfrm>
          <a:off x="15266043"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125747</xdr:rowOff>
    </xdr:from>
    <xdr:ext cx="405111" cy="259045"/>
    <xdr:sp macro="" textlink="">
      <xdr:nvSpPr>
        <xdr:cNvPr id="535" name="n_1mainValue【児童館】&#10;有形固定資産減価償却率"/>
        <xdr:cNvSpPr txBox="1"/>
      </xdr:nvSpPr>
      <xdr:spPr>
        <a:xfrm>
          <a:off x="15266043"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61" name="直線コネクタ 560"/>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62"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63" name="直線コネクタ 56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64"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65" name="直線コネクタ 564"/>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66"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67" name="フローチャート : 判断 566"/>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68" name="フローチャート : 判断 56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3629</xdr:rowOff>
    </xdr:from>
    <xdr:to>
      <xdr:col>31</xdr:col>
      <xdr:colOff>85725</xdr:colOff>
      <xdr:row>84</xdr:row>
      <xdr:rowOff>105229</xdr:rowOff>
    </xdr:to>
    <xdr:sp macro="" textlink="">
      <xdr:nvSpPr>
        <xdr:cNvPr id="574" name="円/楕円 573"/>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75" name="n_1ave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96356</xdr:rowOff>
    </xdr:from>
    <xdr:ext cx="469744" cy="259045"/>
    <xdr:sp macro="" textlink="">
      <xdr:nvSpPr>
        <xdr:cNvPr id="576"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9" name="テキスト ボックス 58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9" name="テキスト ボックス 59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1" name="テキスト ボックス 6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603" name="直線コネクタ 602"/>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604"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605" name="直線コネクタ 604"/>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606"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607" name="直線コネクタ 606"/>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608"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609" name="フローチャート : 判断 608"/>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610" name="フローチャート : 判断 609"/>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31931</xdr:rowOff>
    </xdr:from>
    <xdr:to>
      <xdr:col>22</xdr:col>
      <xdr:colOff>415925</xdr:colOff>
      <xdr:row>102</xdr:row>
      <xdr:rowOff>133531</xdr:rowOff>
    </xdr:to>
    <xdr:sp macro="" textlink="">
      <xdr:nvSpPr>
        <xdr:cNvPr id="616" name="円/楕円 615"/>
        <xdr:cNvSpPr/>
      </xdr:nvSpPr>
      <xdr:spPr>
        <a:xfrm>
          <a:off x="15430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617"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150058</xdr:rowOff>
    </xdr:from>
    <xdr:ext cx="405111" cy="259045"/>
    <xdr:sp macro="" textlink="">
      <xdr:nvSpPr>
        <xdr:cNvPr id="618" name="n_1mainValue【公民館】&#10;有形固定資産減価償却率"/>
        <xdr:cNvSpPr txBox="1"/>
      </xdr:nvSpPr>
      <xdr:spPr>
        <a:xfrm>
          <a:off x="15266043"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45" name="直線コネクタ 644"/>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46"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47" name="直線コネクタ 646"/>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48"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49" name="直線コネクタ 64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50"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51" name="フローチャート : 判断 650"/>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52" name="フローチャート : 判断 651"/>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2539</xdr:rowOff>
    </xdr:from>
    <xdr:to>
      <xdr:col>31</xdr:col>
      <xdr:colOff>85725</xdr:colOff>
      <xdr:row>108</xdr:row>
      <xdr:rowOff>104139</xdr:rowOff>
    </xdr:to>
    <xdr:sp macro="" textlink="">
      <xdr:nvSpPr>
        <xdr:cNvPr id="658" name="円/楕円 657"/>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47189</xdr:rowOff>
    </xdr:from>
    <xdr:ext cx="469744" cy="259045"/>
    <xdr:sp macro="" textlink="">
      <xdr:nvSpPr>
        <xdr:cNvPr id="659"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95266</xdr:rowOff>
    </xdr:from>
    <xdr:ext cx="469744" cy="259045"/>
    <xdr:sp macro="" textlink="">
      <xdr:nvSpPr>
        <xdr:cNvPr id="660"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町村が合併し、市のほぼ全域が平野部であり農地が大部分を占める地域であるため、全国平均と比較し、一人あたりの道路延長は短く、橋りょう・トンネルの固定資産額は低くなっている。橋梁については減価償却率が類似団体と比べ高くなっているが、計画が策定されており維持補修が行われている。公営住宅については旧町村からの住宅が点在しているため住民一人あたりの面積が多く、減価償却率も高くなっているが、更新計画が順次策定され、施設整備が行われている。認定こども園については市所有が一箇所となっており、民間への移譲が決定している。学校施設については再編計画に基づき統廃合が進められ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が今後、集約化及び複合化を推し進め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61</xdr:row>
      <xdr:rowOff>27759</xdr:rowOff>
    </xdr:from>
    <xdr:to>
      <xdr:col>6</xdr:col>
      <xdr:colOff>510540</xdr:colOff>
      <xdr:row>64</xdr:row>
      <xdr:rowOff>9797</xdr:rowOff>
    </xdr:to>
    <xdr:cxnSp macro="">
      <xdr:nvCxnSpPr>
        <xdr:cNvPr id="75" name="直線コネクタ 74"/>
        <xdr:cNvCxnSpPr/>
      </xdr:nvCxnSpPr>
      <xdr:spPr>
        <a:xfrm flipV="1">
          <a:off x="4634865" y="10486209"/>
          <a:ext cx="0" cy="49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13624</xdr:rowOff>
    </xdr:from>
    <xdr:ext cx="405111" cy="259045"/>
    <xdr:sp macro="" textlink="">
      <xdr:nvSpPr>
        <xdr:cNvPr id="76" name="【体育館・プール】&#10;有形固定資産減価償却率最小値テキスト"/>
        <xdr:cNvSpPr txBox="1"/>
      </xdr:nvSpPr>
      <xdr:spPr>
        <a:xfrm>
          <a:off x="4724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64</xdr:row>
      <xdr:rowOff>9797</xdr:rowOff>
    </xdr:from>
    <xdr:to>
      <xdr:col>6</xdr:col>
      <xdr:colOff>600075</xdr:colOff>
      <xdr:row>64</xdr:row>
      <xdr:rowOff>9797</xdr:rowOff>
    </xdr:to>
    <xdr:cxnSp macro="">
      <xdr:nvCxnSpPr>
        <xdr:cNvPr id="77" name="直線コネクタ 76"/>
        <xdr:cNvCxnSpPr/>
      </xdr:nvCxnSpPr>
      <xdr:spPr>
        <a:xfrm>
          <a:off x="4546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145886</xdr:rowOff>
    </xdr:from>
    <xdr:ext cx="405111" cy="259045"/>
    <xdr:sp macro="" textlink="">
      <xdr:nvSpPr>
        <xdr:cNvPr id="78" name="【体育館・プール】&#10;有形固定資産減価償却率最大値テキスト"/>
        <xdr:cNvSpPr txBox="1"/>
      </xdr:nvSpPr>
      <xdr:spPr>
        <a:xfrm>
          <a:off x="4724400"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61</xdr:row>
      <xdr:rowOff>27759</xdr:rowOff>
    </xdr:from>
    <xdr:to>
      <xdr:col>6</xdr:col>
      <xdr:colOff>600075</xdr:colOff>
      <xdr:row>61</xdr:row>
      <xdr:rowOff>27759</xdr:rowOff>
    </xdr:to>
    <xdr:cxnSp macro="">
      <xdr:nvCxnSpPr>
        <xdr:cNvPr id="79" name="直線コネクタ 78"/>
        <xdr:cNvCxnSpPr/>
      </xdr:nvCxnSpPr>
      <xdr:spPr>
        <a:xfrm>
          <a:off x="4546600" y="1048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61521</xdr:rowOff>
    </xdr:from>
    <xdr:ext cx="405111" cy="259045"/>
    <xdr:sp macro="" textlink="">
      <xdr:nvSpPr>
        <xdr:cNvPr id="80" name="【体育館・プール】&#10;有形固定資産減価償却率平均値テキスト"/>
        <xdr:cNvSpPr txBox="1"/>
      </xdr:nvSpPr>
      <xdr:spPr>
        <a:xfrm>
          <a:off x="4724400" y="10691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83094</xdr:rowOff>
    </xdr:from>
    <xdr:to>
      <xdr:col>6</xdr:col>
      <xdr:colOff>561975</xdr:colOff>
      <xdr:row>63</xdr:row>
      <xdr:rowOff>13244</xdr:rowOff>
    </xdr:to>
    <xdr:sp macro="" textlink="">
      <xdr:nvSpPr>
        <xdr:cNvPr id="81" name="フローチャート : 判断 80"/>
        <xdr:cNvSpPr/>
      </xdr:nvSpPr>
      <xdr:spPr>
        <a:xfrm>
          <a:off x="4584700" y="107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30843</xdr:rowOff>
    </xdr:from>
    <xdr:to>
      <xdr:col>5</xdr:col>
      <xdr:colOff>409575</xdr:colOff>
      <xdr:row>60</xdr:row>
      <xdr:rowOff>132443</xdr:rowOff>
    </xdr:to>
    <xdr:sp macro="" textlink="">
      <xdr:nvSpPr>
        <xdr:cNvPr id="82" name="フローチャート : 判断 81"/>
        <xdr:cNvSpPr/>
      </xdr:nvSpPr>
      <xdr:spPr>
        <a:xfrm>
          <a:off x="3746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123570</xdr:rowOff>
    </xdr:from>
    <xdr:ext cx="405111" cy="259045"/>
    <xdr:sp macro="" textlink="">
      <xdr:nvSpPr>
        <xdr:cNvPr id="83" name="n_1aveValue【体育館・プール】&#10;有形固定資産減価償却率"/>
        <xdr:cNvSpPr txBox="1"/>
      </xdr:nvSpPr>
      <xdr:spPr>
        <a:xfrm>
          <a:off x="3582043"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140244</xdr:rowOff>
    </xdr:from>
    <xdr:to>
      <xdr:col>5</xdr:col>
      <xdr:colOff>409575</xdr:colOff>
      <xdr:row>56</xdr:row>
      <xdr:rowOff>70394</xdr:rowOff>
    </xdr:to>
    <xdr:sp macro="" textlink="">
      <xdr:nvSpPr>
        <xdr:cNvPr id="89" name="円/楕円 88"/>
        <xdr:cNvSpPr/>
      </xdr:nvSpPr>
      <xdr:spPr>
        <a:xfrm>
          <a:off x="3746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86921</xdr:rowOff>
    </xdr:from>
    <xdr:ext cx="405111" cy="259045"/>
    <xdr:sp macro="" textlink="">
      <xdr:nvSpPr>
        <xdr:cNvPr id="90" name="n_1mainValue【体育館・プール】&#10;有形固定資産減価償却率"/>
        <xdr:cNvSpPr txBox="1"/>
      </xdr:nvSpPr>
      <xdr:spPr>
        <a:xfrm>
          <a:off x="3582043"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1" name="テキスト ボックス 10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2" name="直線コネクタ 1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3" name="テキスト ボックス 10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4" name="直線コネクタ 1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5" name="テキスト ボックス 10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6" name="直線コネクタ 1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7" name="テキスト ボックス 10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8" name="直線コネクタ 1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9" name="テキスト ボックス 10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13" name="直線コネクタ 112"/>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14"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15" name="直線コネクタ 114"/>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16"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17" name="直線コネクタ 116"/>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18"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19" name="フローチャート : 判断 118"/>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20" name="フローチャート : 判断 119"/>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169943</xdr:rowOff>
    </xdr:from>
    <xdr:ext cx="469744" cy="259045"/>
    <xdr:sp macro="" textlink="">
      <xdr:nvSpPr>
        <xdr:cNvPr id="121" name="n_1aveValue【体育館・プール】&#10;一人当たり面積"/>
        <xdr:cNvSpPr txBox="1"/>
      </xdr:nvSpPr>
      <xdr:spPr>
        <a:xfrm>
          <a:off x="93917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148082</xdr:rowOff>
    </xdr:from>
    <xdr:to>
      <xdr:col>14</xdr:col>
      <xdr:colOff>79375</xdr:colOff>
      <xdr:row>60</xdr:row>
      <xdr:rowOff>78232</xdr:rowOff>
    </xdr:to>
    <xdr:sp macro="" textlink="">
      <xdr:nvSpPr>
        <xdr:cNvPr id="127" name="円/楕円 126"/>
        <xdr:cNvSpPr/>
      </xdr:nvSpPr>
      <xdr:spPr>
        <a:xfrm>
          <a:off x="9588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94759</xdr:rowOff>
    </xdr:from>
    <xdr:ext cx="469744" cy="259045"/>
    <xdr:sp macro="" textlink="">
      <xdr:nvSpPr>
        <xdr:cNvPr id="128" name="n_1main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9" name="テキスト ボックス 13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9" name="テキスト ボックス 1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1" name="テキスト ボックス 15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76200</xdr:rowOff>
    </xdr:from>
    <xdr:to>
      <xdr:col>6</xdr:col>
      <xdr:colOff>510540</xdr:colOff>
      <xdr:row>86</xdr:row>
      <xdr:rowOff>114300</xdr:rowOff>
    </xdr:to>
    <xdr:cxnSp macro="">
      <xdr:nvCxnSpPr>
        <xdr:cNvPr id="153" name="直線コネクタ 152"/>
        <xdr:cNvCxnSpPr/>
      </xdr:nvCxnSpPr>
      <xdr:spPr>
        <a:xfrm flipV="1">
          <a:off x="4634865" y="137922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118127</xdr:rowOff>
    </xdr:from>
    <xdr:ext cx="405111" cy="259045"/>
    <xdr:sp macro="" textlink="">
      <xdr:nvSpPr>
        <xdr:cNvPr id="154" name="【福祉施設】&#10;有形固定資産減価償却率最小値テキスト"/>
        <xdr:cNvSpPr txBox="1"/>
      </xdr:nvSpPr>
      <xdr:spPr>
        <a:xfrm>
          <a:off x="4724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114300</xdr:rowOff>
    </xdr:from>
    <xdr:to>
      <xdr:col>6</xdr:col>
      <xdr:colOff>600075</xdr:colOff>
      <xdr:row>86</xdr:row>
      <xdr:rowOff>114300</xdr:rowOff>
    </xdr:to>
    <xdr:cxnSp macro="">
      <xdr:nvCxnSpPr>
        <xdr:cNvPr id="155" name="直線コネクタ 15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22877</xdr:rowOff>
    </xdr:from>
    <xdr:ext cx="405111" cy="259045"/>
    <xdr:sp macro="" textlink="">
      <xdr:nvSpPr>
        <xdr:cNvPr id="156" name="【福祉施設】&#10;有形固定資産減価償却率最大値テキスト"/>
        <xdr:cNvSpPr txBox="1"/>
      </xdr:nvSpPr>
      <xdr:spPr>
        <a:xfrm>
          <a:off x="4724400"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80</xdr:row>
      <xdr:rowOff>76200</xdr:rowOff>
    </xdr:from>
    <xdr:to>
      <xdr:col>6</xdr:col>
      <xdr:colOff>600075</xdr:colOff>
      <xdr:row>80</xdr:row>
      <xdr:rowOff>76200</xdr:rowOff>
    </xdr:to>
    <xdr:cxnSp macro="">
      <xdr:nvCxnSpPr>
        <xdr:cNvPr id="157" name="直線コネクタ 156"/>
        <xdr:cNvCxnSpPr/>
      </xdr:nvCxnSpPr>
      <xdr:spPr>
        <a:xfrm>
          <a:off x="45466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60977</xdr:rowOff>
    </xdr:from>
    <xdr:ext cx="405111" cy="259045"/>
    <xdr:sp macro="" textlink="">
      <xdr:nvSpPr>
        <xdr:cNvPr id="158" name="【福祉施設】&#10;有形固定資産減価償却率平均値テキスト"/>
        <xdr:cNvSpPr txBox="1"/>
      </xdr:nvSpPr>
      <xdr:spPr>
        <a:xfrm>
          <a:off x="4724400" y="1463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82550</xdr:rowOff>
    </xdr:from>
    <xdr:to>
      <xdr:col>6</xdr:col>
      <xdr:colOff>561975</xdr:colOff>
      <xdr:row>86</xdr:row>
      <xdr:rowOff>12700</xdr:rowOff>
    </xdr:to>
    <xdr:sp macro="" textlink="">
      <xdr:nvSpPr>
        <xdr:cNvPr id="159" name="フローチャート : 判断 158"/>
        <xdr:cNvSpPr/>
      </xdr:nvSpPr>
      <xdr:spPr>
        <a:xfrm>
          <a:off x="4584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139700</xdr:rowOff>
    </xdr:from>
    <xdr:to>
      <xdr:col>5</xdr:col>
      <xdr:colOff>409575</xdr:colOff>
      <xdr:row>85</xdr:row>
      <xdr:rowOff>69850</xdr:rowOff>
    </xdr:to>
    <xdr:sp macro="" textlink="">
      <xdr:nvSpPr>
        <xdr:cNvPr id="160" name="フローチャート : 判断 159"/>
        <xdr:cNvSpPr/>
      </xdr:nvSpPr>
      <xdr:spPr>
        <a:xfrm>
          <a:off x="3746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60977</xdr:rowOff>
    </xdr:from>
    <xdr:ext cx="405111" cy="259045"/>
    <xdr:sp macro="" textlink="">
      <xdr:nvSpPr>
        <xdr:cNvPr id="161" name="n_1aveValue【福祉施設】&#10;有形固定資産減価償却率"/>
        <xdr:cNvSpPr txBox="1"/>
      </xdr:nvSpPr>
      <xdr:spPr>
        <a:xfrm>
          <a:off x="3582043"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76</xdr:row>
      <xdr:rowOff>158750</xdr:rowOff>
    </xdr:from>
    <xdr:to>
      <xdr:col>5</xdr:col>
      <xdr:colOff>409575</xdr:colOff>
      <xdr:row>77</xdr:row>
      <xdr:rowOff>88900</xdr:rowOff>
    </xdr:to>
    <xdr:sp macro="" textlink="">
      <xdr:nvSpPr>
        <xdr:cNvPr id="167" name="円/楕円 166"/>
        <xdr:cNvSpPr/>
      </xdr:nvSpPr>
      <xdr:spPr>
        <a:xfrm>
          <a:off x="3746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105427</xdr:rowOff>
    </xdr:from>
    <xdr:ext cx="405111" cy="259045"/>
    <xdr:sp macro="" textlink="">
      <xdr:nvSpPr>
        <xdr:cNvPr id="168" name="n_1mainValue【福祉施設】&#10;有形固定資産減価償却率"/>
        <xdr:cNvSpPr txBox="1"/>
      </xdr:nvSpPr>
      <xdr:spPr>
        <a:xfrm>
          <a:off x="3582043"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121920</xdr:rowOff>
    </xdr:from>
    <xdr:to>
      <xdr:col>15</xdr:col>
      <xdr:colOff>180340</xdr:colOff>
      <xdr:row>86</xdr:row>
      <xdr:rowOff>22861</xdr:rowOff>
    </xdr:to>
    <xdr:cxnSp macro="">
      <xdr:nvCxnSpPr>
        <xdr:cNvPr id="192" name="直線コネクタ 191"/>
        <xdr:cNvCxnSpPr/>
      </xdr:nvCxnSpPr>
      <xdr:spPr>
        <a:xfrm flipV="1">
          <a:off x="10476865" y="14352270"/>
          <a:ext cx="0" cy="4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26688</xdr:rowOff>
    </xdr:from>
    <xdr:ext cx="469744" cy="259045"/>
    <xdr:sp macro="" textlink="">
      <xdr:nvSpPr>
        <xdr:cNvPr id="193" name="【福祉施設】&#10;一人当たり面積最小値テキスト"/>
        <xdr:cNvSpPr txBox="1"/>
      </xdr:nvSpPr>
      <xdr:spPr>
        <a:xfrm>
          <a:off x="10566400"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86</xdr:row>
      <xdr:rowOff>22861</xdr:rowOff>
    </xdr:from>
    <xdr:to>
      <xdr:col>15</xdr:col>
      <xdr:colOff>269875</xdr:colOff>
      <xdr:row>86</xdr:row>
      <xdr:rowOff>22861</xdr:rowOff>
    </xdr:to>
    <xdr:cxnSp macro="">
      <xdr:nvCxnSpPr>
        <xdr:cNvPr id="194" name="直線コネクタ 193"/>
        <xdr:cNvCxnSpPr/>
      </xdr:nvCxnSpPr>
      <xdr:spPr>
        <a:xfrm>
          <a:off x="10388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68597</xdr:rowOff>
    </xdr:from>
    <xdr:ext cx="469744" cy="259045"/>
    <xdr:sp macro="" textlink="">
      <xdr:nvSpPr>
        <xdr:cNvPr id="195" name="【福祉施設】&#10;一人当たり面積最大値テキスト"/>
        <xdr:cNvSpPr txBox="1"/>
      </xdr:nvSpPr>
      <xdr:spPr>
        <a:xfrm>
          <a:off x="10566400" y="1412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83</xdr:row>
      <xdr:rowOff>121920</xdr:rowOff>
    </xdr:from>
    <xdr:to>
      <xdr:col>15</xdr:col>
      <xdr:colOff>269875</xdr:colOff>
      <xdr:row>83</xdr:row>
      <xdr:rowOff>121920</xdr:rowOff>
    </xdr:to>
    <xdr:cxnSp macro="">
      <xdr:nvCxnSpPr>
        <xdr:cNvPr id="196" name="直線コネクタ 195"/>
        <xdr:cNvCxnSpPr/>
      </xdr:nvCxnSpPr>
      <xdr:spPr>
        <a:xfrm>
          <a:off x="10388600" y="1435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110507</xdr:rowOff>
    </xdr:from>
    <xdr:ext cx="469744" cy="259045"/>
    <xdr:sp macro="" textlink="">
      <xdr:nvSpPr>
        <xdr:cNvPr id="197" name="【福祉施設】&#10;一人当たり面積平均値テキスト"/>
        <xdr:cNvSpPr txBox="1"/>
      </xdr:nvSpPr>
      <xdr:spPr>
        <a:xfrm>
          <a:off x="10566400" y="1451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132080</xdr:rowOff>
    </xdr:from>
    <xdr:to>
      <xdr:col>15</xdr:col>
      <xdr:colOff>231775</xdr:colOff>
      <xdr:row>85</xdr:row>
      <xdr:rowOff>62230</xdr:rowOff>
    </xdr:to>
    <xdr:sp macro="" textlink="">
      <xdr:nvSpPr>
        <xdr:cNvPr id="198" name="フローチャート : 判断 197"/>
        <xdr:cNvSpPr/>
      </xdr:nvSpPr>
      <xdr:spPr>
        <a:xfrm>
          <a:off x="104267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13970</xdr:rowOff>
    </xdr:from>
    <xdr:to>
      <xdr:col>14</xdr:col>
      <xdr:colOff>79375</xdr:colOff>
      <xdr:row>83</xdr:row>
      <xdr:rowOff>115570</xdr:rowOff>
    </xdr:to>
    <xdr:sp macro="" textlink="">
      <xdr:nvSpPr>
        <xdr:cNvPr id="199" name="フローチャート : 判断 19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106697</xdr:rowOff>
    </xdr:from>
    <xdr:ext cx="469744" cy="259045"/>
    <xdr:sp macro="" textlink="">
      <xdr:nvSpPr>
        <xdr:cNvPr id="200"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170180</xdr:rowOff>
    </xdr:from>
    <xdr:to>
      <xdr:col>14</xdr:col>
      <xdr:colOff>79375</xdr:colOff>
      <xdr:row>78</xdr:row>
      <xdr:rowOff>100330</xdr:rowOff>
    </xdr:to>
    <xdr:sp macro="" textlink="">
      <xdr:nvSpPr>
        <xdr:cNvPr id="206" name="円/楕円 205"/>
        <xdr:cNvSpPr/>
      </xdr:nvSpPr>
      <xdr:spPr>
        <a:xfrm>
          <a:off x="9588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116857</xdr:rowOff>
    </xdr:from>
    <xdr:ext cx="469744" cy="259045"/>
    <xdr:sp macro="" textlink="">
      <xdr:nvSpPr>
        <xdr:cNvPr id="207" name="n_1mainValue【福祉施設】&#10;一人当たり面積"/>
        <xdr:cNvSpPr txBox="1"/>
      </xdr:nvSpPr>
      <xdr:spPr>
        <a:xfrm>
          <a:off x="93917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9" name="正方形/長方形 20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0" name="正方形/長方形 20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1" name="正方形/長方形 21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2" name="正方形/長方形 21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5" name="正方形/長方形 21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6" name="正方形/長方形 21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7" name="正方形/長方形 21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8" name="正方形/長方形 21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1" name="正方形/長方形 220"/>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2" name="正方形/長方形 221"/>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3" name="正方形/長方形 222"/>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4" name="正方形/長方形 223"/>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8" name="テキスト ボックス 22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0" name="テキスト ボックス 22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0" name="テキスト ボックス 23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77651</xdr:rowOff>
    </xdr:from>
    <xdr:to>
      <xdr:col>22</xdr:col>
      <xdr:colOff>415925</xdr:colOff>
      <xdr:row>39</xdr:row>
      <xdr:rowOff>7801</xdr:rowOff>
    </xdr:to>
    <xdr:sp macro="" textlink="">
      <xdr:nvSpPr>
        <xdr:cNvPr id="244" name="フローチャート : 判断 243"/>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24328</xdr:rowOff>
    </xdr:from>
    <xdr:ext cx="405111" cy="259045"/>
    <xdr:sp macro="" textlink="">
      <xdr:nvSpPr>
        <xdr:cNvPr id="245" name="n_1aveValue【一般廃棄物処理施設】&#10;有形固定資産減価償却率"/>
        <xdr:cNvSpPr txBox="1"/>
      </xdr:nvSpPr>
      <xdr:spPr>
        <a:xfrm>
          <a:off x="15266043"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46" name="テキスト ボックス 2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7" name="テキスト ボックス 2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8" name="テキスト ボックス 2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9" name="テキスト ボックス 2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0" name="テキスト ボックス 2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165826</xdr:rowOff>
    </xdr:from>
    <xdr:to>
      <xdr:col>22</xdr:col>
      <xdr:colOff>415925</xdr:colOff>
      <xdr:row>41</xdr:row>
      <xdr:rowOff>95976</xdr:rowOff>
    </xdr:to>
    <xdr:sp macro="" textlink="">
      <xdr:nvSpPr>
        <xdr:cNvPr id="251" name="円/楕円 250"/>
        <xdr:cNvSpPr/>
      </xdr:nvSpPr>
      <xdr:spPr>
        <a:xfrm>
          <a:off x="15430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87103</xdr:rowOff>
    </xdr:from>
    <xdr:ext cx="405111" cy="259045"/>
    <xdr:sp macro="" textlink="">
      <xdr:nvSpPr>
        <xdr:cNvPr id="252" name="n_1mainValue【一般廃棄物処理施設】&#10;有形固定資産減価償却率"/>
        <xdr:cNvSpPr txBox="1"/>
      </xdr:nvSpPr>
      <xdr:spPr>
        <a:xfrm>
          <a:off x="15266043"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54" name="正方形/長方形 253"/>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55" name="正方形/長方形 254"/>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56" name="正方形/長方形 255"/>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57" name="正方形/長方形 256"/>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8" name="正方形/長方形 2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1" name="テキスト ボックス 26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2" name="直線コネクタ 2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263" name="テキスト ボックス 26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4" name="直線コネクタ 2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265" name="テキスト ボックス 2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66" name="直線コネクタ 2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267" name="テキスト ボックス 2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68" name="直線コネクタ 2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269" name="テキスト ボックス 2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0" name="直線コネクタ 2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271" name="テキスト ボックス 270"/>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2" name="直線コネクタ 2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273" name="テキスト ボックス 272"/>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75" name="テキスト ボックス 27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133560</xdr:rowOff>
    </xdr:from>
    <xdr:to>
      <xdr:col>31</xdr:col>
      <xdr:colOff>85725</xdr:colOff>
      <xdr:row>34</xdr:row>
      <xdr:rowOff>63710</xdr:rowOff>
    </xdr:to>
    <xdr:sp macro="" textlink="">
      <xdr:nvSpPr>
        <xdr:cNvPr id="277" name="フローチャート : 判断 276"/>
        <xdr:cNvSpPr/>
      </xdr:nvSpPr>
      <xdr:spPr>
        <a:xfrm>
          <a:off x="21272500" y="57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80237</xdr:rowOff>
    </xdr:from>
    <xdr:ext cx="534377" cy="259045"/>
    <xdr:sp macro="" textlink="">
      <xdr:nvSpPr>
        <xdr:cNvPr id="278" name="n_1aveValue【一般廃棄物処理施設】&#10;一人当たり有形固定資産（償却資産）額"/>
        <xdr:cNvSpPr txBox="1"/>
      </xdr:nvSpPr>
      <xdr:spPr>
        <a:xfrm>
          <a:off x="21043411" y="5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79" name="テキスト ボックス 2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0" name="テキスト ボックス 2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1" name="テキスト ボックス 2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2" name="テキスト ボックス 2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3" name="テキスト ボックス 2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61127</xdr:rowOff>
    </xdr:from>
    <xdr:to>
      <xdr:col>31</xdr:col>
      <xdr:colOff>85725</xdr:colOff>
      <xdr:row>37</xdr:row>
      <xdr:rowOff>162727</xdr:rowOff>
    </xdr:to>
    <xdr:sp macro="" textlink="">
      <xdr:nvSpPr>
        <xdr:cNvPr id="284" name="円/楕円 283"/>
        <xdr:cNvSpPr/>
      </xdr:nvSpPr>
      <xdr:spPr>
        <a:xfrm>
          <a:off x="21272500" y="64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153854</xdr:rowOff>
    </xdr:from>
    <xdr:ext cx="534377" cy="259045"/>
    <xdr:sp macro="" textlink="">
      <xdr:nvSpPr>
        <xdr:cNvPr id="285" name="n_1mainValue【一般廃棄物処理施設】&#10;一人当たり有形固定資産（償却資産）額"/>
        <xdr:cNvSpPr txBox="1"/>
      </xdr:nvSpPr>
      <xdr:spPr>
        <a:xfrm>
          <a:off x="21043411" y="64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86" name="正方形/長方形 2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7" name="正方形/長方形 2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8" name="正方形/長方形 2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9" name="正方形/長方形 2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0" name="正方形/長方形 2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1" name="正方形/長方形 2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2" name="正方形/長方形 2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3" name="正方形/長方形 2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4" name="テキスト ボックス 2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5" name="直線コネクタ 2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6" name="テキスト ボックス 2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97" name="直線コネクタ 2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98" name="テキスト ボックス 2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99" name="直線コネクタ 2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0" name="テキスト ボックス 2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1" name="直線コネクタ 3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2" name="テキスト ボックス 3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3" name="直線コネクタ 3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4" name="テキスト ボックス 3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5" name="直線コネクタ 3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6" name="テキスト ボックス 3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7" name="直線コネクタ 3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8" name="テキスト ボックス 3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310" name="直線コネクタ 309"/>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311"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312" name="直線コネクタ 31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313"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314" name="直線コネクタ 31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315"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316" name="フローチャート : 判断 315"/>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17" name="フローチャート : 判断 316"/>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318" name="n_1aveValue【保健センター・保健所】&#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19" name="テキスト ボックス 3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0" name="テキスト ボックス 3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1" name="テキスト ボックス 3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2" name="テキスト ボックス 3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3" name="テキスト ボックス 3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135890</xdr:rowOff>
    </xdr:from>
    <xdr:to>
      <xdr:col>22</xdr:col>
      <xdr:colOff>415925</xdr:colOff>
      <xdr:row>64</xdr:row>
      <xdr:rowOff>66040</xdr:rowOff>
    </xdr:to>
    <xdr:sp macro="" textlink="">
      <xdr:nvSpPr>
        <xdr:cNvPr id="324" name="円/楕円 323"/>
        <xdr:cNvSpPr/>
      </xdr:nvSpPr>
      <xdr:spPr>
        <a:xfrm>
          <a:off x="1543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57167</xdr:rowOff>
    </xdr:from>
    <xdr:ext cx="405111" cy="259045"/>
    <xdr:sp macro="" textlink="">
      <xdr:nvSpPr>
        <xdr:cNvPr id="325" name="n_1mainValue【保健センター・保健所】&#10;有形固定資産減価償却率"/>
        <xdr:cNvSpPr txBox="1"/>
      </xdr:nvSpPr>
      <xdr:spPr>
        <a:xfrm>
          <a:off x="15266043"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6" name="正方形/長方形 3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7" name="正方形/長方形 3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8" name="正方形/長方形 3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9" name="正方形/長方形 3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0" name="正方形/長方形 3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1" name="正方形/長方形 3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2" name="正方形/長方形 3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3" name="正方形/長方形 3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4" name="テキスト ボックス 3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5" name="直線コネクタ 3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36" name="直線コネクタ 3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7" name="テキスト ボックス 3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8" name="直線コネクタ 3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9" name="テキスト ボックス 3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0" name="直線コネクタ 3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1" name="テキスト ボックス 3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2" name="直線コネクタ 3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3" name="テキスト ボックス 3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4" name="直線コネクタ 3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5" name="テキスト ボックス 3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6" name="直線コネクタ 3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7" name="テキスト ボックス 3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25400</xdr:rowOff>
    </xdr:from>
    <xdr:to>
      <xdr:col>32</xdr:col>
      <xdr:colOff>186689</xdr:colOff>
      <xdr:row>63</xdr:row>
      <xdr:rowOff>146050</xdr:rowOff>
    </xdr:to>
    <xdr:cxnSp macro="">
      <xdr:nvCxnSpPr>
        <xdr:cNvPr id="349" name="直線コネクタ 348"/>
        <xdr:cNvCxnSpPr/>
      </xdr:nvCxnSpPr>
      <xdr:spPr>
        <a:xfrm flipV="1">
          <a:off x="22160864" y="99695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149877</xdr:rowOff>
    </xdr:from>
    <xdr:ext cx="469744" cy="259045"/>
    <xdr:sp macro="" textlink="">
      <xdr:nvSpPr>
        <xdr:cNvPr id="350" name="【保健センター・保健所】&#10;一人当たり面積最小値テキスト"/>
        <xdr:cNvSpPr txBox="1"/>
      </xdr:nvSpPr>
      <xdr:spPr>
        <a:xfrm>
          <a:off x="22250400"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146050</xdr:rowOff>
    </xdr:from>
    <xdr:to>
      <xdr:col>32</xdr:col>
      <xdr:colOff>276225</xdr:colOff>
      <xdr:row>63</xdr:row>
      <xdr:rowOff>146050</xdr:rowOff>
    </xdr:to>
    <xdr:cxnSp macro="">
      <xdr:nvCxnSpPr>
        <xdr:cNvPr id="351" name="直線コネクタ 350"/>
        <xdr:cNvCxnSpPr/>
      </xdr:nvCxnSpPr>
      <xdr:spPr>
        <a:xfrm>
          <a:off x="22072600" y="1094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143527</xdr:rowOff>
    </xdr:from>
    <xdr:ext cx="469744" cy="259045"/>
    <xdr:sp macro="" textlink="">
      <xdr:nvSpPr>
        <xdr:cNvPr id="352" name="【保健センター・保健所】&#10;一人当たり面積最大値テキスト"/>
        <xdr:cNvSpPr txBox="1"/>
      </xdr:nvSpPr>
      <xdr:spPr>
        <a:xfrm>
          <a:off x="222504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353" name="直線コネクタ 35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60977</xdr:rowOff>
    </xdr:from>
    <xdr:ext cx="469744" cy="259045"/>
    <xdr:sp macro="" textlink="">
      <xdr:nvSpPr>
        <xdr:cNvPr id="354" name="【保健センター・保健所】&#10;一人当たり面積平均値テキスト"/>
        <xdr:cNvSpPr txBox="1"/>
      </xdr:nvSpPr>
      <xdr:spPr>
        <a:xfrm>
          <a:off x="222504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82550</xdr:rowOff>
    </xdr:from>
    <xdr:to>
      <xdr:col>32</xdr:col>
      <xdr:colOff>238125</xdr:colOff>
      <xdr:row>62</xdr:row>
      <xdr:rowOff>12700</xdr:rowOff>
    </xdr:to>
    <xdr:sp macro="" textlink="">
      <xdr:nvSpPr>
        <xdr:cNvPr id="355" name="フローチャート : 判断 354"/>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12700</xdr:rowOff>
    </xdr:from>
    <xdr:to>
      <xdr:col>31</xdr:col>
      <xdr:colOff>85725</xdr:colOff>
      <xdr:row>58</xdr:row>
      <xdr:rowOff>114300</xdr:rowOff>
    </xdr:to>
    <xdr:sp macro="" textlink="">
      <xdr:nvSpPr>
        <xdr:cNvPr id="356" name="フローチャート : 判断 355"/>
        <xdr:cNvSpPr/>
      </xdr:nvSpPr>
      <xdr:spPr>
        <a:xfrm>
          <a:off x="212725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105427</xdr:rowOff>
    </xdr:from>
    <xdr:ext cx="469744" cy="259045"/>
    <xdr:sp macro="" textlink="">
      <xdr:nvSpPr>
        <xdr:cNvPr id="357" name="n_1aveValue【保健センター・保健所】&#10;一人当たり面積"/>
        <xdr:cNvSpPr txBox="1"/>
      </xdr:nvSpPr>
      <xdr:spPr>
        <a:xfrm>
          <a:off x="21075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58" name="テキスト ボックス 3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9" name="テキスト ボックス 3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0" name="テキスト ボックス 3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1" name="テキスト ボックス 3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2" name="テキスト ボックス 3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44450</xdr:rowOff>
    </xdr:from>
    <xdr:to>
      <xdr:col>31</xdr:col>
      <xdr:colOff>85725</xdr:colOff>
      <xdr:row>55</xdr:row>
      <xdr:rowOff>146050</xdr:rowOff>
    </xdr:to>
    <xdr:sp macro="" textlink="">
      <xdr:nvSpPr>
        <xdr:cNvPr id="363" name="円/楕円 362"/>
        <xdr:cNvSpPr/>
      </xdr:nvSpPr>
      <xdr:spPr>
        <a:xfrm>
          <a:off x="2127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162577</xdr:rowOff>
    </xdr:from>
    <xdr:ext cx="469744" cy="259045"/>
    <xdr:sp macro="" textlink="">
      <xdr:nvSpPr>
        <xdr:cNvPr id="364" name="n_1mainValue【保健センター・保健所】&#10;一人当たり面積"/>
        <xdr:cNvSpPr txBox="1"/>
      </xdr:nvSpPr>
      <xdr:spPr>
        <a:xfrm>
          <a:off x="21075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65" name="正方形/長方形 3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2" name="正方形/長方形 3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3" name="テキスト ボックス 3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4" name="直線コネクタ 3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5" name="テキスト ボックス 3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6" name="直線コネクタ 3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7" name="テキスト ボックス 37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8" name="直線コネクタ 3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9" name="テキスト ボックス 3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0" name="直線コネクタ 3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1" name="テキスト ボックス 3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2" name="直線コネクタ 3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3" name="テキスト ボックス 3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4" name="直線コネクタ 3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85" name="テキスト ボックス 38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7" name="テキスト ボックス 38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389" name="直線コネクタ 388"/>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390"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391" name="直線コネクタ 390"/>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392"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393" name="直線コネクタ 392"/>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394"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395" name="フローチャート : 判断 394"/>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396" name="フローチャート : 判断 395"/>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40657</xdr:rowOff>
    </xdr:from>
    <xdr:ext cx="405111" cy="259045"/>
    <xdr:sp macro="" textlink="">
      <xdr:nvSpPr>
        <xdr:cNvPr id="397" name="n_1aveValue【消防施設】&#10;有形固定資産減価償却率"/>
        <xdr:cNvSpPr txBox="1"/>
      </xdr:nvSpPr>
      <xdr:spPr>
        <a:xfrm>
          <a:off x="15266043"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116839</xdr:rowOff>
    </xdr:from>
    <xdr:to>
      <xdr:col>22</xdr:col>
      <xdr:colOff>415925</xdr:colOff>
      <xdr:row>87</xdr:row>
      <xdr:rowOff>46989</xdr:rowOff>
    </xdr:to>
    <xdr:sp macro="" textlink="">
      <xdr:nvSpPr>
        <xdr:cNvPr id="403" name="円/楕円 402"/>
        <xdr:cNvSpPr/>
      </xdr:nvSpPr>
      <xdr:spPr>
        <a:xfrm>
          <a:off x="15430500" y="148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87</xdr:row>
      <xdr:rowOff>38116</xdr:rowOff>
    </xdr:from>
    <xdr:ext cx="405111" cy="259045"/>
    <xdr:sp macro="" textlink="">
      <xdr:nvSpPr>
        <xdr:cNvPr id="404" name="n_1mainValue【消防施設】&#10;有形固定資産減価償却率"/>
        <xdr:cNvSpPr txBox="1"/>
      </xdr:nvSpPr>
      <xdr:spPr>
        <a:xfrm>
          <a:off x="15266043"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5" name="テキスト ボックス 41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6" name="直線コネクタ 4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7" name="テキスト ボックス 4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8" name="直線コネクタ 4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9" name="テキスト ボックス 4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0" name="直線コネクタ 4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1" name="テキスト ボックス 4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22" name="直線コネクタ 4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3" name="テキスト ボックス 4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4" name="直線コネクタ 4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5" name="テキスト ボックス 4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6" name="直線コネクタ 4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7" name="テキスト ボックス 4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50800</xdr:rowOff>
    </xdr:from>
    <xdr:to>
      <xdr:col>32</xdr:col>
      <xdr:colOff>186689</xdr:colOff>
      <xdr:row>86</xdr:row>
      <xdr:rowOff>152400</xdr:rowOff>
    </xdr:to>
    <xdr:cxnSp macro="">
      <xdr:nvCxnSpPr>
        <xdr:cNvPr id="429" name="直線コネクタ 428"/>
        <xdr:cNvCxnSpPr/>
      </xdr:nvCxnSpPr>
      <xdr:spPr>
        <a:xfrm flipV="1">
          <a:off x="22160864" y="14452600"/>
          <a:ext cx="0" cy="44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30" name="【消防施設】&#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31" name="直線コネクタ 430"/>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168927</xdr:rowOff>
    </xdr:from>
    <xdr:ext cx="469744" cy="259045"/>
    <xdr:sp macro="" textlink="">
      <xdr:nvSpPr>
        <xdr:cNvPr id="432" name="【消防施設】&#10;一人当たり面積最大値テキスト"/>
        <xdr:cNvSpPr txBox="1"/>
      </xdr:nvSpPr>
      <xdr:spPr>
        <a:xfrm>
          <a:off x="222504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84</xdr:row>
      <xdr:rowOff>50800</xdr:rowOff>
    </xdr:from>
    <xdr:to>
      <xdr:col>32</xdr:col>
      <xdr:colOff>276225</xdr:colOff>
      <xdr:row>84</xdr:row>
      <xdr:rowOff>50800</xdr:rowOff>
    </xdr:to>
    <xdr:cxnSp macro="">
      <xdr:nvCxnSpPr>
        <xdr:cNvPr id="433" name="直線コネクタ 432"/>
        <xdr:cNvCxnSpPr/>
      </xdr:nvCxnSpPr>
      <xdr:spPr>
        <a:xfrm>
          <a:off x="22072600" y="1445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434" name="【消防施設】&#10;一人当たり面積平均値テキスト"/>
        <xdr:cNvSpPr txBox="1"/>
      </xdr:nvSpPr>
      <xdr:spPr>
        <a:xfrm>
          <a:off x="222504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435" name="フローチャート : 判断 43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76200</xdr:rowOff>
    </xdr:from>
    <xdr:to>
      <xdr:col>31</xdr:col>
      <xdr:colOff>85725</xdr:colOff>
      <xdr:row>83</xdr:row>
      <xdr:rowOff>6350</xdr:rowOff>
    </xdr:to>
    <xdr:sp macro="" textlink="">
      <xdr:nvSpPr>
        <xdr:cNvPr id="436" name="フローチャート : 判断 435"/>
        <xdr:cNvSpPr/>
      </xdr:nvSpPr>
      <xdr:spPr>
        <a:xfrm>
          <a:off x="21272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168927</xdr:rowOff>
    </xdr:from>
    <xdr:ext cx="469744" cy="259045"/>
    <xdr:sp macro="" textlink="">
      <xdr:nvSpPr>
        <xdr:cNvPr id="437" name="n_1aveValue【消防施設】&#10;一人当たり面積"/>
        <xdr:cNvSpPr txBox="1"/>
      </xdr:nvSpPr>
      <xdr:spPr>
        <a:xfrm>
          <a:off x="21075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38" name="テキスト ボックス 4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9" name="テキスト ボックス 4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0" name="テキスト ボックス 4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1" name="テキスト ボックス 4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2" name="テキスト ボックス 4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69850</xdr:rowOff>
    </xdr:from>
    <xdr:to>
      <xdr:col>31</xdr:col>
      <xdr:colOff>85725</xdr:colOff>
      <xdr:row>78</xdr:row>
      <xdr:rowOff>0</xdr:rowOff>
    </xdr:to>
    <xdr:sp macro="" textlink="">
      <xdr:nvSpPr>
        <xdr:cNvPr id="443" name="円/楕円 442"/>
        <xdr:cNvSpPr/>
      </xdr:nvSpPr>
      <xdr:spPr>
        <a:xfrm>
          <a:off x="21272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16527</xdr:rowOff>
    </xdr:from>
    <xdr:ext cx="469744" cy="259045"/>
    <xdr:sp macro="" textlink="">
      <xdr:nvSpPr>
        <xdr:cNvPr id="444" name="n_1mainValue【消防施設】&#10;一人当たり面積"/>
        <xdr:cNvSpPr txBox="1"/>
      </xdr:nvSpPr>
      <xdr:spPr>
        <a:xfrm>
          <a:off x="210757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5" name="テキスト ボックス 4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57" name="テキスト ボックス 45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67" name="テキスト ボックス 46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9" name="テキスト ボックス 4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471" name="直線コネクタ 470"/>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472"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473" name="直線コネクタ 47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474"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475" name="直線コネクタ 474"/>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476"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477" name="フローチャート : 判断 476"/>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478" name="フローチャート : 判断 477"/>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123026</xdr:rowOff>
    </xdr:from>
    <xdr:ext cx="405111" cy="259045"/>
    <xdr:sp macro="" textlink="">
      <xdr:nvSpPr>
        <xdr:cNvPr id="479" name="n_1aveValue【庁舎】&#10;有形固定資産減価償却率"/>
        <xdr:cNvSpPr txBox="1"/>
      </xdr:nvSpPr>
      <xdr:spPr>
        <a:xfrm>
          <a:off x="15266043"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160927</xdr:rowOff>
    </xdr:from>
    <xdr:to>
      <xdr:col>22</xdr:col>
      <xdr:colOff>415925</xdr:colOff>
      <xdr:row>100</xdr:row>
      <xdr:rowOff>91077</xdr:rowOff>
    </xdr:to>
    <xdr:sp macro="" textlink="">
      <xdr:nvSpPr>
        <xdr:cNvPr id="485" name="円/楕円 484"/>
        <xdr:cNvSpPr/>
      </xdr:nvSpPr>
      <xdr:spPr>
        <a:xfrm>
          <a:off x="15430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107604</xdr:rowOff>
    </xdr:from>
    <xdr:ext cx="405111" cy="259045"/>
    <xdr:sp macro="" textlink="">
      <xdr:nvSpPr>
        <xdr:cNvPr id="486" name="n_1mainValue【庁舎】&#10;有形固定資産減価償却率"/>
        <xdr:cNvSpPr txBox="1"/>
      </xdr:nvSpPr>
      <xdr:spPr>
        <a:xfrm>
          <a:off x="15266043"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7" name="正方形/長方形 4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8" name="正方形/長方形 4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9" name="正方形/長方形 4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0" name="正方形/長方形 4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1" name="正方形/長方形 4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2" name="正方形/長方形 4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3" name="正方形/長方形 4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4" name="正方形/長方形 4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5" name="テキスト ボックス 4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6" name="直線コネクタ 4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7" name="テキスト ボックス 49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511" name="直線コネクタ 510"/>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512"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513" name="直線コネクタ 512"/>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514"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515" name="直線コネクタ 514"/>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516"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517" name="フローチャート : 判断 516"/>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518" name="フローチャート : 判断 51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82566</xdr:rowOff>
    </xdr:from>
    <xdr:ext cx="469744" cy="259045"/>
    <xdr:sp macro="" textlink="">
      <xdr:nvSpPr>
        <xdr:cNvPr id="519" name="n_1ave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59689</xdr:rowOff>
    </xdr:from>
    <xdr:to>
      <xdr:col>31</xdr:col>
      <xdr:colOff>85725</xdr:colOff>
      <xdr:row>108</xdr:row>
      <xdr:rowOff>161289</xdr:rowOff>
    </xdr:to>
    <xdr:sp macro="" textlink="">
      <xdr:nvSpPr>
        <xdr:cNvPr id="525" name="円/楕円 524"/>
        <xdr:cNvSpPr/>
      </xdr:nvSpPr>
      <xdr:spPr>
        <a:xfrm>
          <a:off x="2127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152416</xdr:rowOff>
    </xdr:from>
    <xdr:ext cx="469744" cy="259045"/>
    <xdr:sp macro="" textlink="">
      <xdr:nvSpPr>
        <xdr:cNvPr id="526" name="n_1mainValue【庁舎】&#10;一人当たり面積"/>
        <xdr:cNvSpPr txBox="1"/>
      </xdr:nvSpPr>
      <xdr:spPr>
        <a:xfrm>
          <a:off x="210757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体育館・プールについては全ての施設において減価償却率が</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を越えており、老朽化が進んでいる。現在総合体育館建築計画が進んでいるが、老朽化施設の方向性を決定する必要がある。福祉施設についても同様に減価償却率が高く、市民一人あたりの面積も多い事から、施設の廃止を含め統廃合や集約化を検討する必要がある。庁舎については類似団体と比較すると減価償却率が６％ほど高くなっており、今後、支所、出張所等、民間施設の活用を含めながら庁舎の維持、更新等の方向性を決定する必要性がある。消防施設については消防無線のデジタル化への更新、消防・救急車両、消防屯所の更新が順次行われており、消防署再編により旧町村の枠を越えた再編計画がなされている。ただし、消防施設一人あたりの面積が類似団体と比較し多い事から、今後も施設の統廃合や集約化について検討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人口減少や全国平均を上回る高齢化率に加え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、市内に中心となる産業がないこと等により、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財政基盤が弱</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前年度同様</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0.23</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平均をかなり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下回っている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。職員定員適正化計画の遂行及び給与体系の適正化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による人件費の削減、投資的経費の抑制等、歳出の徹底的な見直しを実施するとともに、税徴収率向上対策を中心とする歳入確保に努める。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前年度</a:t>
          </a:r>
          <a:r>
            <a:rPr kumimoji="0" lang="ja-JP" altLang="ja-JP" sz="1300" b="0" i="0" u="none" strike="noStrike" kern="0" cap="none" spc="0" normalizeH="0" baseline="0" noProof="0">
              <a:ln>
                <a:noFill/>
              </a:ln>
              <a:solidFill>
                <a:prstClr val="black"/>
              </a:solidFill>
              <a:effectLst/>
              <a:uLnTx/>
              <a:uFillTx/>
              <a:latin typeface="+mn-ea"/>
              <a:ea typeface="+mn-ea"/>
              <a:cs typeface="+mn-cs"/>
            </a:rPr>
            <a:t>より</a:t>
          </a:r>
          <a:r>
            <a:rPr kumimoji="0" lang="en-US" altLang="ja-JP" sz="1300" b="0" i="0" u="none" strike="noStrike" kern="0" cap="none" spc="0" normalizeH="0" baseline="0" noProof="0">
              <a:ln>
                <a:noFill/>
              </a:ln>
              <a:solidFill>
                <a:prstClr val="black"/>
              </a:solidFill>
              <a:effectLst/>
              <a:uLnTx/>
              <a:uFillTx/>
              <a:latin typeface="+mn-ea"/>
              <a:ea typeface="+mn-ea"/>
              <a:cs typeface="+mn-cs"/>
            </a:rPr>
            <a:t>0.8</a:t>
          </a:r>
          <a:r>
            <a:rPr kumimoji="0" lang="ja-JP" altLang="ja-JP" sz="1300" b="0" i="0" u="none" strike="noStrike" kern="0" cap="none" spc="0" normalizeH="0" baseline="0" noProof="0">
              <a:ln>
                <a:noFill/>
              </a:ln>
              <a:solidFill>
                <a:prstClr val="black"/>
              </a:solidFill>
              <a:effectLst/>
              <a:uLnTx/>
              <a:uFillTx/>
              <a:latin typeface="+mn-ea"/>
              <a:ea typeface="+mn-ea"/>
              <a:cs typeface="+mn-cs"/>
            </a:rPr>
            <a:t>％</a:t>
          </a:r>
          <a:r>
            <a:rPr kumimoji="0" lang="ja-JP" altLang="en-US" sz="1300" b="0" i="0" u="none" strike="noStrike" kern="0" cap="none" spc="0" normalizeH="0" baseline="0" noProof="0">
              <a:ln>
                <a:noFill/>
              </a:ln>
              <a:solidFill>
                <a:prstClr val="black"/>
              </a:solidFill>
              <a:effectLst/>
              <a:uLnTx/>
              <a:uFillTx/>
              <a:latin typeface="+mn-ea"/>
              <a:ea typeface="+mn-ea"/>
              <a:cs typeface="+mn-cs"/>
            </a:rPr>
            <a:t>増の</a:t>
          </a:r>
          <a:r>
            <a:rPr kumimoji="0" lang="en-US" altLang="ja-JP" sz="1300" b="0" i="0" u="none" strike="noStrike" kern="0" cap="none" spc="0" normalizeH="0" baseline="0" noProof="0">
              <a:ln>
                <a:noFill/>
              </a:ln>
              <a:solidFill>
                <a:prstClr val="black"/>
              </a:solidFill>
              <a:effectLst/>
              <a:uLnTx/>
              <a:uFillTx/>
              <a:latin typeface="+mn-ea"/>
              <a:ea typeface="+mn-ea"/>
              <a:cs typeface="+mn-cs"/>
            </a:rPr>
            <a:t>85.7</a:t>
          </a:r>
          <a:r>
            <a:rPr kumimoji="0" lang="ja-JP" altLang="ja-JP" sz="1300" b="0" i="0" u="none" strike="noStrike" kern="0" cap="none" spc="0" normalizeH="0" baseline="0" noProof="0">
              <a:ln>
                <a:noFill/>
              </a:ln>
              <a:solidFill>
                <a:prstClr val="black"/>
              </a:solidFill>
              <a:effectLst/>
              <a:uLnTx/>
              <a:uFillTx/>
              <a:latin typeface="+mn-ea"/>
              <a:ea typeface="+mn-ea"/>
              <a:cs typeface="+mn-cs"/>
            </a:rPr>
            <a:t>％と</a:t>
          </a:r>
          <a:r>
            <a:rPr kumimoji="0" lang="ja-JP" altLang="en-US" sz="1300" b="0" i="0" u="none" strike="noStrike" kern="0" cap="none" spc="0" normalizeH="0" baseline="0" noProof="0">
              <a:ln>
                <a:noFill/>
              </a:ln>
              <a:solidFill>
                <a:prstClr val="black"/>
              </a:solidFill>
              <a:effectLst/>
              <a:uLnTx/>
              <a:uFillTx/>
              <a:latin typeface="+mn-ea"/>
              <a:ea typeface="+mn-ea"/>
              <a:cs typeface="+mn-cs"/>
            </a:rPr>
            <a:t>なり</a:t>
          </a:r>
          <a:r>
            <a:rPr kumimoji="0" lang="ja-JP" altLang="ja-JP" sz="1300" b="0" i="0" u="none" strike="noStrike" kern="0" cap="none" spc="0" normalizeH="0" baseline="0" noProof="0">
              <a:ln>
                <a:noFill/>
              </a:ln>
              <a:solidFill>
                <a:prstClr val="black"/>
              </a:solidFill>
              <a:effectLst/>
              <a:uLnTx/>
              <a:uFillTx/>
              <a:latin typeface="+mn-ea"/>
              <a:ea typeface="+mn-ea"/>
              <a:cs typeface="+mn-cs"/>
            </a:rPr>
            <a:t>、類似団体平均より</a:t>
          </a:r>
          <a:r>
            <a:rPr kumimoji="0" lang="en-US" altLang="ja-JP" sz="1300" b="0" i="0" u="none" strike="noStrike" kern="0" cap="none" spc="0" normalizeH="0" baseline="0" noProof="0">
              <a:ln>
                <a:noFill/>
              </a:ln>
              <a:solidFill>
                <a:prstClr val="black"/>
              </a:solidFill>
              <a:effectLst/>
              <a:uLnTx/>
              <a:uFillTx/>
              <a:latin typeface="+mn-ea"/>
              <a:ea typeface="+mn-ea"/>
              <a:cs typeface="+mn-cs"/>
            </a:rPr>
            <a:t>3.2</a:t>
          </a:r>
          <a:r>
            <a:rPr kumimoji="0" lang="ja-JP" altLang="ja-JP" sz="1300" b="0" i="0" u="none" strike="noStrike" kern="0" cap="none" spc="0" normalizeH="0" baseline="0" noProof="0">
              <a:ln>
                <a:noFill/>
              </a:ln>
              <a:solidFill>
                <a:prstClr val="black"/>
              </a:solidFill>
              <a:effectLst/>
              <a:uLnTx/>
              <a:uFillTx/>
              <a:latin typeface="+mn-ea"/>
              <a:ea typeface="+mn-ea"/>
              <a:cs typeface="+mn-cs"/>
            </a:rPr>
            <a:t>％下回っ</a:t>
          </a:r>
          <a:r>
            <a:rPr kumimoji="0" lang="ja-JP" altLang="en-US" sz="1300" b="0" i="0" u="none" strike="noStrike" kern="0" cap="none" spc="0" normalizeH="0" baseline="0" noProof="0">
              <a:ln>
                <a:noFill/>
              </a:ln>
              <a:solidFill>
                <a:prstClr val="black"/>
              </a:solidFill>
              <a:effectLst/>
              <a:uLnTx/>
              <a:uFillTx/>
              <a:latin typeface="+mn-ea"/>
              <a:ea typeface="+mn-ea"/>
              <a:cs typeface="+mn-cs"/>
            </a:rPr>
            <a:t>ている。扶助費ついて社会福祉関係経費が増加傾向にあり（前年度と比較し</a:t>
          </a:r>
          <a:r>
            <a:rPr kumimoji="0" lang="en-US" altLang="ja-JP" sz="1300" b="0" i="0" u="none" strike="noStrike" kern="0" cap="none" spc="0" normalizeH="0" baseline="0" noProof="0">
              <a:ln>
                <a:noFill/>
              </a:ln>
              <a:solidFill>
                <a:prstClr val="black"/>
              </a:solidFill>
              <a:effectLst/>
              <a:uLnTx/>
              <a:uFillTx/>
              <a:latin typeface="+mn-ea"/>
              <a:ea typeface="+mn-ea"/>
              <a:cs typeface="+mn-cs"/>
            </a:rPr>
            <a:t>0.9</a:t>
          </a:r>
          <a:r>
            <a:rPr kumimoji="0" lang="ja-JP" altLang="en-US" sz="1300" b="0" i="0" u="none" strike="noStrike" kern="0" cap="none" spc="0" normalizeH="0" baseline="0" noProof="0">
              <a:ln>
                <a:noFill/>
              </a:ln>
              <a:solidFill>
                <a:prstClr val="black"/>
              </a:solidFill>
              <a:effectLst/>
              <a:uLnTx/>
              <a:uFillTx/>
              <a:latin typeface="+mn-ea"/>
              <a:ea typeface="+mn-ea"/>
              <a:cs typeface="+mn-cs"/>
            </a:rPr>
            <a:t>％上昇）、</a:t>
          </a:r>
          <a:r>
            <a:rPr kumimoji="0" lang="ja-JP" altLang="ja-JP" sz="1300" b="0" i="0" u="none" strike="noStrike" kern="0" cap="none" spc="0" normalizeH="0" baseline="0" noProof="0">
              <a:ln>
                <a:noFill/>
              </a:ln>
              <a:solidFill>
                <a:prstClr val="black"/>
              </a:solidFill>
              <a:effectLst/>
              <a:uLnTx/>
              <a:uFillTx/>
              <a:latin typeface="+mn-ea"/>
              <a:ea typeface="+mn-ea"/>
              <a:cs typeface="+mn-cs"/>
            </a:rPr>
            <a:t>引</a:t>
          </a:r>
          <a:r>
            <a:rPr kumimoji="0" lang="ja-JP" altLang="en-US" sz="1300" b="0" i="0" u="none" strike="noStrike" kern="0" cap="none" spc="0" normalizeH="0" baseline="0" noProof="0">
              <a:ln>
                <a:noFill/>
              </a:ln>
              <a:solidFill>
                <a:prstClr val="black"/>
              </a:solidFill>
              <a:effectLst/>
              <a:uLnTx/>
              <a:uFillTx/>
              <a:latin typeface="+mn-ea"/>
              <a:ea typeface="+mn-ea"/>
              <a:cs typeface="+mn-cs"/>
            </a:rPr>
            <a:t>き</a:t>
          </a:r>
          <a:r>
            <a:rPr kumimoji="0" lang="ja-JP" altLang="ja-JP" sz="1300" b="0" i="0" u="none" strike="noStrike" kern="0" cap="none" spc="0" normalizeH="0" baseline="0" noProof="0">
              <a:ln>
                <a:noFill/>
              </a:ln>
              <a:solidFill>
                <a:prstClr val="black"/>
              </a:solidFill>
              <a:effectLst/>
              <a:uLnTx/>
              <a:uFillTx/>
              <a:latin typeface="+mn-ea"/>
              <a:ea typeface="+mn-ea"/>
              <a:cs typeface="+mn-cs"/>
            </a:rPr>
            <a:t>続き人件費の抑制や既発行債の繰上償還による公債費負担の軽減</a:t>
          </a:r>
          <a:r>
            <a:rPr kumimoji="0" lang="ja-JP" altLang="en-US" sz="1300" b="0" i="0" u="none" strike="noStrike" kern="0" cap="none" spc="0" normalizeH="0" baseline="0" noProof="0">
              <a:ln>
                <a:noFill/>
              </a:ln>
              <a:solidFill>
                <a:prstClr val="black"/>
              </a:solidFill>
              <a:effectLst/>
              <a:uLnTx/>
              <a:uFillTx/>
              <a:latin typeface="+mn-ea"/>
              <a:ea typeface="+mn-ea"/>
              <a:cs typeface="+mn-cs"/>
            </a:rPr>
            <a:t>等</a:t>
          </a:r>
          <a:r>
            <a:rPr kumimoji="0" lang="ja-JP" altLang="ja-JP" sz="1300" b="0" i="0" u="none" strike="noStrike" kern="0" cap="none" spc="0" normalizeH="0" baseline="0" noProof="0">
              <a:ln>
                <a:noFill/>
              </a:ln>
              <a:solidFill>
                <a:prstClr val="black"/>
              </a:solidFill>
              <a:effectLst/>
              <a:uLnTx/>
              <a:uFillTx/>
              <a:latin typeface="+mn-ea"/>
              <a:ea typeface="+mn-ea"/>
              <a:cs typeface="+mn-cs"/>
            </a:rPr>
            <a:t>を図ることで、義務的経費の削減に努めるとともに、更に行財政改革への取り組みを通じてより一層の経常経費の削減を図る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157299</xdr:rowOff>
    </xdr:from>
    <xdr:to>
      <xdr:col>7</xdr:col>
      <xdr:colOff>152400</xdr:colOff>
      <xdr:row>62</xdr:row>
      <xdr:rowOff>41003</xdr:rowOff>
    </xdr:to>
    <xdr:cxnSp macro="">
      <xdr:nvCxnSpPr>
        <xdr:cNvPr id="133" name="直線コネクタ 132"/>
        <xdr:cNvCxnSpPr/>
      </xdr:nvCxnSpPr>
      <xdr:spPr>
        <a:xfrm>
          <a:off x="4114800" y="1061574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62</xdr:row>
      <xdr:rowOff>61685</xdr:rowOff>
    </xdr:to>
    <xdr:cxnSp macro="">
      <xdr:nvCxnSpPr>
        <xdr:cNvPr id="136" name="直線コネクタ 135"/>
        <xdr:cNvCxnSpPr/>
      </xdr:nvCxnSpPr>
      <xdr:spPr>
        <a:xfrm flipV="1">
          <a:off x="3225800" y="106157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74567</xdr:rowOff>
    </xdr:from>
    <xdr:to>
      <xdr:col>4</xdr:col>
      <xdr:colOff>482600</xdr:colOff>
      <xdr:row>62</xdr:row>
      <xdr:rowOff>61685</xdr:rowOff>
    </xdr:to>
    <xdr:cxnSp macro="">
      <xdr:nvCxnSpPr>
        <xdr:cNvPr id="139" name="直線コネクタ 138"/>
        <xdr:cNvCxnSpPr/>
      </xdr:nvCxnSpPr>
      <xdr:spPr>
        <a:xfrm>
          <a:off x="2336800" y="10533017"/>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74567</xdr:rowOff>
    </xdr:from>
    <xdr:to>
      <xdr:col>3</xdr:col>
      <xdr:colOff>279400</xdr:colOff>
      <xdr:row>62</xdr:row>
      <xdr:rowOff>47897</xdr:rowOff>
    </xdr:to>
    <xdr:cxnSp macro="">
      <xdr:nvCxnSpPr>
        <xdr:cNvPr id="142" name="直線コネクタ 141"/>
        <xdr:cNvCxnSpPr/>
      </xdr:nvCxnSpPr>
      <xdr:spPr>
        <a:xfrm flipV="1">
          <a:off x="1447800" y="105330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161653</xdr:rowOff>
    </xdr:from>
    <xdr:to>
      <xdr:col>7</xdr:col>
      <xdr:colOff>203200</xdr:colOff>
      <xdr:row>62</xdr:row>
      <xdr:rowOff>91803</xdr:rowOff>
    </xdr:to>
    <xdr:sp macro="" textlink="">
      <xdr:nvSpPr>
        <xdr:cNvPr id="152" name="円/楕円 151"/>
        <xdr:cNvSpPr/>
      </xdr:nvSpPr>
      <xdr:spPr>
        <a:xfrm>
          <a:off x="4902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6730</xdr:rowOff>
    </xdr:from>
    <xdr:ext cx="762000" cy="259045"/>
    <xdr:sp macro="" textlink="">
      <xdr:nvSpPr>
        <xdr:cNvPr id="153" name="財政構造の弾力性該当値テキスト"/>
        <xdr:cNvSpPr txBox="1"/>
      </xdr:nvSpPr>
      <xdr:spPr>
        <a:xfrm>
          <a:off x="5041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106499</xdr:rowOff>
    </xdr:from>
    <xdr:to>
      <xdr:col>6</xdr:col>
      <xdr:colOff>50800</xdr:colOff>
      <xdr:row>62</xdr:row>
      <xdr:rowOff>36649</xdr:rowOff>
    </xdr:to>
    <xdr:sp macro="" textlink="">
      <xdr:nvSpPr>
        <xdr:cNvPr id="154" name="円/楕円 153"/>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46826</xdr:rowOff>
    </xdr:from>
    <xdr:ext cx="736600" cy="259045"/>
    <xdr:sp macro="" textlink="">
      <xdr:nvSpPr>
        <xdr:cNvPr id="155" name="テキスト ボックス 154"/>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10885</xdr:rowOff>
    </xdr:from>
    <xdr:to>
      <xdr:col>4</xdr:col>
      <xdr:colOff>533400</xdr:colOff>
      <xdr:row>62</xdr:row>
      <xdr:rowOff>112485</xdr:rowOff>
    </xdr:to>
    <xdr:sp macro="" textlink="">
      <xdr:nvSpPr>
        <xdr:cNvPr id="156" name="円/楕円 155"/>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122662</xdr:rowOff>
    </xdr:from>
    <xdr:ext cx="762000" cy="259045"/>
    <xdr:sp macro="" textlink="">
      <xdr:nvSpPr>
        <xdr:cNvPr id="157" name="テキスト ボックス 156"/>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23767</xdr:rowOff>
    </xdr:from>
    <xdr:to>
      <xdr:col>3</xdr:col>
      <xdr:colOff>330200</xdr:colOff>
      <xdr:row>61</xdr:row>
      <xdr:rowOff>125367</xdr:rowOff>
    </xdr:to>
    <xdr:sp macro="" textlink="">
      <xdr:nvSpPr>
        <xdr:cNvPr id="158" name="円/楕円 157"/>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135544</xdr:rowOff>
    </xdr:from>
    <xdr:ext cx="762000" cy="259045"/>
    <xdr:sp macro="" textlink="">
      <xdr:nvSpPr>
        <xdr:cNvPr id="159" name="テキスト ボックス 158"/>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168547</xdr:rowOff>
    </xdr:from>
    <xdr:to>
      <xdr:col>2</xdr:col>
      <xdr:colOff>127000</xdr:colOff>
      <xdr:row>62</xdr:row>
      <xdr:rowOff>98697</xdr:rowOff>
    </xdr:to>
    <xdr:sp macro="" textlink="">
      <xdr:nvSpPr>
        <xdr:cNvPr id="160" name="円/楕円 159"/>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108874</xdr:rowOff>
    </xdr:from>
    <xdr:ext cx="762000" cy="259045"/>
    <xdr:sp macro="" textlink="">
      <xdr:nvSpPr>
        <xdr:cNvPr id="161" name="テキスト ボックス 160"/>
        <xdr:cNvSpPr txBox="1"/>
      </xdr:nvSpPr>
      <xdr:spPr>
        <a:xfrm>
          <a:off x="1066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類似団体平均に比べ高くなっているのは、</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5</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町村合併による職員数、各種施設数が</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依然として</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多い</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ためである</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今後も</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引</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き</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続き人件費</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で</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は</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職員数の適正化に努め</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、物件費では施設の民営化や指定管理者制度の導入または統廃合等に</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よって</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コスト削減を図っていく方針である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54037</xdr:rowOff>
    </xdr:from>
    <xdr:to>
      <xdr:col>7</xdr:col>
      <xdr:colOff>152400</xdr:colOff>
      <xdr:row>85</xdr:row>
      <xdr:rowOff>125809</xdr:rowOff>
    </xdr:to>
    <xdr:cxnSp macro="">
      <xdr:nvCxnSpPr>
        <xdr:cNvPr id="194" name="直線コネクタ 193"/>
        <xdr:cNvCxnSpPr/>
      </xdr:nvCxnSpPr>
      <xdr:spPr>
        <a:xfrm>
          <a:off x="4114800" y="14627287"/>
          <a:ext cx="838200" cy="7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54037</xdr:rowOff>
    </xdr:from>
    <xdr:to>
      <xdr:col>6</xdr:col>
      <xdr:colOff>0</xdr:colOff>
      <xdr:row>86</xdr:row>
      <xdr:rowOff>11894</xdr:rowOff>
    </xdr:to>
    <xdr:cxnSp macro="">
      <xdr:nvCxnSpPr>
        <xdr:cNvPr id="197" name="直線コネクタ 196"/>
        <xdr:cNvCxnSpPr/>
      </xdr:nvCxnSpPr>
      <xdr:spPr>
        <a:xfrm flipV="1">
          <a:off x="3225800" y="14627287"/>
          <a:ext cx="889000" cy="1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40687</xdr:rowOff>
    </xdr:from>
    <xdr:to>
      <xdr:col>4</xdr:col>
      <xdr:colOff>482600</xdr:colOff>
      <xdr:row>86</xdr:row>
      <xdr:rowOff>11894</xdr:rowOff>
    </xdr:to>
    <xdr:cxnSp macro="">
      <xdr:nvCxnSpPr>
        <xdr:cNvPr id="200" name="直線コネクタ 199"/>
        <xdr:cNvCxnSpPr/>
      </xdr:nvCxnSpPr>
      <xdr:spPr>
        <a:xfrm>
          <a:off x="2336800" y="14613937"/>
          <a:ext cx="889000" cy="1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40687</xdr:rowOff>
    </xdr:from>
    <xdr:to>
      <xdr:col>3</xdr:col>
      <xdr:colOff>279400</xdr:colOff>
      <xdr:row>85</xdr:row>
      <xdr:rowOff>146889</xdr:rowOff>
    </xdr:to>
    <xdr:cxnSp macro="">
      <xdr:nvCxnSpPr>
        <xdr:cNvPr id="203" name="直線コネクタ 202"/>
        <xdr:cNvCxnSpPr/>
      </xdr:nvCxnSpPr>
      <xdr:spPr>
        <a:xfrm flipV="1">
          <a:off x="1447800" y="14613937"/>
          <a:ext cx="889000" cy="10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75009</xdr:rowOff>
    </xdr:from>
    <xdr:to>
      <xdr:col>7</xdr:col>
      <xdr:colOff>203200</xdr:colOff>
      <xdr:row>86</xdr:row>
      <xdr:rowOff>5159</xdr:rowOff>
    </xdr:to>
    <xdr:sp macro="" textlink="">
      <xdr:nvSpPr>
        <xdr:cNvPr id="213" name="円/楕円 212"/>
        <xdr:cNvSpPr/>
      </xdr:nvSpPr>
      <xdr:spPr>
        <a:xfrm>
          <a:off x="4902200" y="146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47086</xdr:rowOff>
    </xdr:from>
    <xdr:ext cx="762000" cy="259045"/>
    <xdr:sp macro="" textlink="">
      <xdr:nvSpPr>
        <xdr:cNvPr id="214" name="人件費・物件費等の状況該当値テキスト"/>
        <xdr:cNvSpPr txBox="1"/>
      </xdr:nvSpPr>
      <xdr:spPr>
        <a:xfrm>
          <a:off x="5041900" y="1462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184,745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3237</xdr:rowOff>
    </xdr:from>
    <xdr:to>
      <xdr:col>6</xdr:col>
      <xdr:colOff>50800</xdr:colOff>
      <xdr:row>85</xdr:row>
      <xdr:rowOff>104837</xdr:rowOff>
    </xdr:to>
    <xdr:sp macro="" textlink="">
      <xdr:nvSpPr>
        <xdr:cNvPr id="215" name="円/楕円 214"/>
        <xdr:cNvSpPr/>
      </xdr:nvSpPr>
      <xdr:spPr>
        <a:xfrm>
          <a:off x="4064000" y="145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89614</xdr:rowOff>
    </xdr:from>
    <xdr:ext cx="736600" cy="259045"/>
    <xdr:sp macro="" textlink="">
      <xdr:nvSpPr>
        <xdr:cNvPr id="216" name="テキスト ボックス 215"/>
        <xdr:cNvSpPr txBox="1"/>
      </xdr:nvSpPr>
      <xdr:spPr>
        <a:xfrm>
          <a:off x="3733800" y="14662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132544</xdr:rowOff>
    </xdr:from>
    <xdr:to>
      <xdr:col>4</xdr:col>
      <xdr:colOff>533400</xdr:colOff>
      <xdr:row>86</xdr:row>
      <xdr:rowOff>62694</xdr:rowOff>
    </xdr:to>
    <xdr:sp macro="" textlink="">
      <xdr:nvSpPr>
        <xdr:cNvPr id="217" name="円/楕円 216"/>
        <xdr:cNvSpPr/>
      </xdr:nvSpPr>
      <xdr:spPr>
        <a:xfrm>
          <a:off x="3175000" y="147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47471</xdr:rowOff>
    </xdr:from>
    <xdr:ext cx="762000" cy="259045"/>
    <xdr:sp macro="" textlink="">
      <xdr:nvSpPr>
        <xdr:cNvPr id="218" name="テキスト ボックス 217"/>
        <xdr:cNvSpPr txBox="1"/>
      </xdr:nvSpPr>
      <xdr:spPr>
        <a:xfrm>
          <a:off x="2844800" y="1479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190,706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161337</xdr:rowOff>
    </xdr:from>
    <xdr:to>
      <xdr:col>3</xdr:col>
      <xdr:colOff>330200</xdr:colOff>
      <xdr:row>85</xdr:row>
      <xdr:rowOff>91487</xdr:rowOff>
    </xdr:to>
    <xdr:sp macro="" textlink="">
      <xdr:nvSpPr>
        <xdr:cNvPr id="219" name="円/楕円 218"/>
        <xdr:cNvSpPr/>
      </xdr:nvSpPr>
      <xdr:spPr>
        <a:xfrm>
          <a:off x="2286000" y="145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76264</xdr:rowOff>
    </xdr:from>
    <xdr:ext cx="762000" cy="259045"/>
    <xdr:sp macro="" textlink="">
      <xdr:nvSpPr>
        <xdr:cNvPr id="220" name="テキスト ボックス 219"/>
        <xdr:cNvSpPr txBox="1"/>
      </xdr:nvSpPr>
      <xdr:spPr>
        <a:xfrm>
          <a:off x="1955800" y="1464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96089</xdr:rowOff>
    </xdr:from>
    <xdr:to>
      <xdr:col>2</xdr:col>
      <xdr:colOff>127000</xdr:colOff>
      <xdr:row>86</xdr:row>
      <xdr:rowOff>26239</xdr:rowOff>
    </xdr:to>
    <xdr:sp macro="" textlink="">
      <xdr:nvSpPr>
        <xdr:cNvPr id="221" name="円/楕円 220"/>
        <xdr:cNvSpPr/>
      </xdr:nvSpPr>
      <xdr:spPr>
        <a:xfrm>
          <a:off x="1397000" y="146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11016</xdr:rowOff>
    </xdr:from>
    <xdr:ext cx="762000" cy="259045"/>
    <xdr:sp macro="" textlink="">
      <xdr:nvSpPr>
        <xdr:cNvPr id="222" name="テキスト ボックス 221"/>
        <xdr:cNvSpPr txBox="1"/>
      </xdr:nvSpPr>
      <xdr:spPr>
        <a:xfrm>
          <a:off x="1066800" y="147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下回る</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95.4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と低い水準にある。平成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年度から一般行政職の給料表について、国の見直し内容を踏まえ平均</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％引下げを実施した。今後も引き続き給与最適化に努める。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76905</xdr:rowOff>
    </xdr:to>
    <xdr:cxnSp macro="">
      <xdr:nvCxnSpPr>
        <xdr:cNvPr id="256" name="直線コネクタ 255"/>
        <xdr:cNvCxnSpPr/>
      </xdr:nvCxnSpPr>
      <xdr:spPr>
        <a:xfrm flipV="1">
          <a:off x="16179800" y="141224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76905</xdr:rowOff>
    </xdr:to>
    <xdr:cxnSp macro="">
      <xdr:nvCxnSpPr>
        <xdr:cNvPr id="259" name="直線コネクタ 258"/>
        <xdr:cNvCxnSpPr/>
      </xdr:nvCxnSpPr>
      <xdr:spPr>
        <a:xfrm>
          <a:off x="15290800" y="140687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82</xdr:row>
      <xdr:rowOff>9878</xdr:rowOff>
    </xdr:to>
    <xdr:cxnSp macro="">
      <xdr:nvCxnSpPr>
        <xdr:cNvPr id="262" name="直線コネクタ 261"/>
        <xdr:cNvCxnSpPr/>
      </xdr:nvCxnSpPr>
      <xdr:spPr>
        <a:xfrm>
          <a:off x="14401800" y="140017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88</xdr:row>
      <xdr:rowOff>26811</xdr:rowOff>
    </xdr:to>
    <xdr:cxnSp macro="">
      <xdr:nvCxnSpPr>
        <xdr:cNvPr id="265" name="直線コネクタ 264"/>
        <xdr:cNvCxnSpPr/>
      </xdr:nvCxnSpPr>
      <xdr:spPr>
        <a:xfrm flipV="1">
          <a:off x="13512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6"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7" name="円/楕円 276"/>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78" name="テキスト ボックス 277"/>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9" name="円/楕円 278"/>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80" name="テキスト ボックス 279"/>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1" name="円/楕円 280"/>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2" name="テキスト ボックス 28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3" name="円/楕円 282"/>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4" name="テキスト ボックス 283"/>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現状は町村合併前における各団体の大量採用が要因となり類似団体平均を大きく上回っている。定員適正化計画に基づく退職者不補充の原則と新規採用の抑制により平成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年度からの第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次計画では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年度からの第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次計画では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人の削減を行った。今後も職員数削減に努め、定員適正化を図る。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123825</xdr:rowOff>
    </xdr:from>
    <xdr:to>
      <xdr:col>24</xdr:col>
      <xdr:colOff>558800</xdr:colOff>
      <xdr:row>65</xdr:row>
      <xdr:rowOff>18732</xdr:rowOff>
    </xdr:to>
    <xdr:cxnSp macro="">
      <xdr:nvCxnSpPr>
        <xdr:cNvPr id="319" name="直線コネクタ 318"/>
        <xdr:cNvCxnSpPr/>
      </xdr:nvCxnSpPr>
      <xdr:spPr>
        <a:xfrm flipV="1">
          <a:off x="16179800" y="1109662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0"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18732</xdr:rowOff>
    </xdr:from>
    <xdr:to>
      <xdr:col>23</xdr:col>
      <xdr:colOff>406400</xdr:colOff>
      <xdr:row>65</xdr:row>
      <xdr:rowOff>125306</xdr:rowOff>
    </xdr:to>
    <xdr:cxnSp macro="">
      <xdr:nvCxnSpPr>
        <xdr:cNvPr id="322" name="直線コネクタ 321"/>
        <xdr:cNvCxnSpPr/>
      </xdr:nvCxnSpPr>
      <xdr:spPr>
        <a:xfrm flipV="1">
          <a:off x="15290800" y="11162982"/>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4" name="テキスト ボックス 323"/>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125306</xdr:rowOff>
    </xdr:from>
    <xdr:to>
      <xdr:col>22</xdr:col>
      <xdr:colOff>203200</xdr:colOff>
      <xdr:row>66</xdr:row>
      <xdr:rowOff>26246</xdr:rowOff>
    </xdr:to>
    <xdr:cxnSp macro="">
      <xdr:nvCxnSpPr>
        <xdr:cNvPr id="325" name="直線コネクタ 324"/>
        <xdr:cNvCxnSpPr/>
      </xdr:nvCxnSpPr>
      <xdr:spPr>
        <a:xfrm flipV="1">
          <a:off x="14401800" y="1126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7" name="テキスト ボックス 326"/>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26246</xdr:rowOff>
    </xdr:from>
    <xdr:to>
      <xdr:col>21</xdr:col>
      <xdr:colOff>0</xdr:colOff>
      <xdr:row>66</xdr:row>
      <xdr:rowOff>102658</xdr:rowOff>
    </xdr:to>
    <xdr:cxnSp macro="">
      <xdr:nvCxnSpPr>
        <xdr:cNvPr id="328" name="直線コネクタ 327"/>
        <xdr:cNvCxnSpPr/>
      </xdr:nvCxnSpPr>
      <xdr:spPr>
        <a:xfrm flipV="1">
          <a:off x="13512800" y="11341946"/>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0" name="テキスト ボックス 329"/>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73025</xdr:rowOff>
    </xdr:from>
    <xdr:to>
      <xdr:col>24</xdr:col>
      <xdr:colOff>609600</xdr:colOff>
      <xdr:row>65</xdr:row>
      <xdr:rowOff>3175</xdr:rowOff>
    </xdr:to>
    <xdr:sp macro="" textlink="">
      <xdr:nvSpPr>
        <xdr:cNvPr id="338" name="円/楕円 337"/>
        <xdr:cNvSpPr/>
      </xdr:nvSpPr>
      <xdr:spPr>
        <a:xfrm>
          <a:off x="16967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45102</xdr:rowOff>
    </xdr:from>
    <xdr:ext cx="762000" cy="259045"/>
    <xdr:sp macro="" textlink="">
      <xdr:nvSpPr>
        <xdr:cNvPr id="339" name="定員管理の状況該当値テキスト"/>
        <xdr:cNvSpPr txBox="1"/>
      </xdr:nvSpPr>
      <xdr:spPr>
        <a:xfrm>
          <a:off x="17106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139382</xdr:rowOff>
    </xdr:from>
    <xdr:to>
      <xdr:col>23</xdr:col>
      <xdr:colOff>457200</xdr:colOff>
      <xdr:row>65</xdr:row>
      <xdr:rowOff>69532</xdr:rowOff>
    </xdr:to>
    <xdr:sp macro="" textlink="">
      <xdr:nvSpPr>
        <xdr:cNvPr id="340" name="円/楕円 339"/>
        <xdr:cNvSpPr/>
      </xdr:nvSpPr>
      <xdr:spPr>
        <a:xfrm>
          <a:off x="16129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54309</xdr:rowOff>
    </xdr:from>
    <xdr:ext cx="736600" cy="259045"/>
    <xdr:sp macro="" textlink="">
      <xdr:nvSpPr>
        <xdr:cNvPr id="341" name="テキスト ボックス 340"/>
        <xdr:cNvSpPr txBox="1"/>
      </xdr:nvSpPr>
      <xdr:spPr>
        <a:xfrm>
          <a:off x="15798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74506</xdr:rowOff>
    </xdr:from>
    <xdr:to>
      <xdr:col>22</xdr:col>
      <xdr:colOff>254000</xdr:colOff>
      <xdr:row>66</xdr:row>
      <xdr:rowOff>4656</xdr:rowOff>
    </xdr:to>
    <xdr:sp macro="" textlink="">
      <xdr:nvSpPr>
        <xdr:cNvPr id="342" name="円/楕円 341"/>
        <xdr:cNvSpPr/>
      </xdr:nvSpPr>
      <xdr:spPr>
        <a:xfrm>
          <a:off x="15240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160883</xdr:rowOff>
    </xdr:from>
    <xdr:ext cx="762000" cy="259045"/>
    <xdr:sp macro="" textlink="">
      <xdr:nvSpPr>
        <xdr:cNvPr id="343" name="テキスト ボックス 342"/>
        <xdr:cNvSpPr txBox="1"/>
      </xdr:nvSpPr>
      <xdr:spPr>
        <a:xfrm>
          <a:off x="14909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146896</xdr:rowOff>
    </xdr:from>
    <xdr:to>
      <xdr:col>21</xdr:col>
      <xdr:colOff>50800</xdr:colOff>
      <xdr:row>66</xdr:row>
      <xdr:rowOff>77046</xdr:rowOff>
    </xdr:to>
    <xdr:sp macro="" textlink="">
      <xdr:nvSpPr>
        <xdr:cNvPr id="344" name="円/楕円 343"/>
        <xdr:cNvSpPr/>
      </xdr:nvSpPr>
      <xdr:spPr>
        <a:xfrm>
          <a:off x="14351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61823</xdr:rowOff>
    </xdr:from>
    <xdr:ext cx="762000" cy="259045"/>
    <xdr:sp macro="" textlink="">
      <xdr:nvSpPr>
        <xdr:cNvPr id="345" name="テキスト ボックス 344"/>
        <xdr:cNvSpPr txBox="1"/>
      </xdr:nvSpPr>
      <xdr:spPr>
        <a:xfrm>
          <a:off x="14020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51858</xdr:rowOff>
    </xdr:from>
    <xdr:to>
      <xdr:col>19</xdr:col>
      <xdr:colOff>533400</xdr:colOff>
      <xdr:row>66</xdr:row>
      <xdr:rowOff>153458</xdr:rowOff>
    </xdr:to>
    <xdr:sp macro="" textlink="">
      <xdr:nvSpPr>
        <xdr:cNvPr id="346" name="円/楕円 345"/>
        <xdr:cNvSpPr/>
      </xdr:nvSpPr>
      <xdr:spPr>
        <a:xfrm>
          <a:off x="13462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138235</xdr:rowOff>
    </xdr:from>
    <xdr:ext cx="762000" cy="259045"/>
    <xdr:sp macro="" textlink="">
      <xdr:nvSpPr>
        <xdr:cNvPr id="347" name="テキスト ボックス 346"/>
        <xdr:cNvSpPr txBox="1"/>
      </xdr:nvSpPr>
      <xdr:spPr>
        <a:xfrm>
          <a:off x="13131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％低下し、平成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年度以降減少傾向にあるが、依然として類似団体平均を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今後も緊急度・住民ニーズを的確に把握した事業を厳選し、大規模な事業計画の整理・縮小を図るなど、起債依存型の事業の見直しを行い、繰上償還を実施するなどして、地方債償還額や実質公債費比率の上昇を抑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107188</xdr:rowOff>
    </xdr:to>
    <xdr:cxnSp macro="">
      <xdr:nvCxnSpPr>
        <xdr:cNvPr id="374" name="直線コネクタ 373"/>
        <xdr:cNvCxnSpPr/>
      </xdr:nvCxnSpPr>
      <xdr:spPr>
        <a:xfrm flipV="1">
          <a:off x="17018000" y="626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79265</xdr:rowOff>
    </xdr:from>
    <xdr:ext cx="762000" cy="259045"/>
    <xdr:sp macro="" textlink="">
      <xdr:nvSpPr>
        <xdr:cNvPr id="375" name="公債費負担の状況最小値テキスト"/>
        <xdr:cNvSpPr txBox="1"/>
      </xdr:nvSpPr>
      <xdr:spPr>
        <a:xfrm>
          <a:off x="17106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44</xdr:row>
      <xdr:rowOff>107188</xdr:rowOff>
    </xdr:from>
    <xdr:to>
      <xdr:col>24</xdr:col>
      <xdr:colOff>647700</xdr:colOff>
      <xdr:row>44</xdr:row>
      <xdr:rowOff>107188</xdr:rowOff>
    </xdr:to>
    <xdr:cxnSp macro="">
      <xdr:nvCxnSpPr>
        <xdr:cNvPr id="376" name="直線コネクタ 375"/>
        <xdr:cNvCxnSpPr/>
      </xdr:nvCxnSpPr>
      <xdr:spPr>
        <a:xfrm>
          <a:off x="16929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66294</xdr:rowOff>
    </xdr:to>
    <xdr:cxnSp macro="">
      <xdr:nvCxnSpPr>
        <xdr:cNvPr id="379" name="直線コネクタ 378"/>
        <xdr:cNvCxnSpPr/>
      </xdr:nvCxnSpPr>
      <xdr:spPr>
        <a:xfrm flipV="1">
          <a:off x="16179800" y="74096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27449</xdr:rowOff>
    </xdr:from>
    <xdr:ext cx="762000" cy="259045"/>
    <xdr:sp macro="" textlink="">
      <xdr:nvSpPr>
        <xdr:cNvPr id="380"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44</xdr:row>
      <xdr:rowOff>1016</xdr:rowOff>
    </xdr:to>
    <xdr:cxnSp macro="">
      <xdr:nvCxnSpPr>
        <xdr:cNvPr id="382" name="直線コネクタ 381"/>
        <xdr:cNvCxnSpPr/>
      </xdr:nvCxnSpPr>
      <xdr:spPr>
        <a:xfrm flipV="1">
          <a:off x="15290800" y="74386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116840</xdr:rowOff>
    </xdr:to>
    <xdr:cxnSp macro="">
      <xdr:nvCxnSpPr>
        <xdr:cNvPr id="385" name="直線コネクタ 384"/>
        <xdr:cNvCxnSpPr/>
      </xdr:nvCxnSpPr>
      <xdr:spPr>
        <a:xfrm flipV="1">
          <a:off x="14401800" y="75448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6" name="フローチャート : 判断 385"/>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7" name="テキスト ボックス 386"/>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32258</xdr:rowOff>
    </xdr:to>
    <xdr:cxnSp macro="">
      <xdr:nvCxnSpPr>
        <xdr:cNvPr id="388" name="直線コネクタ 387"/>
        <xdr:cNvCxnSpPr/>
      </xdr:nvCxnSpPr>
      <xdr:spPr>
        <a:xfrm flipV="1">
          <a:off x="13512800" y="766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119380</xdr:rowOff>
    </xdr:from>
    <xdr:to>
      <xdr:col>21</xdr:col>
      <xdr:colOff>50800</xdr:colOff>
      <xdr:row>43</xdr:row>
      <xdr:rowOff>49530</xdr:rowOff>
    </xdr:to>
    <xdr:sp macro="" textlink="">
      <xdr:nvSpPr>
        <xdr:cNvPr id="389" name="フローチャート : 判断 388"/>
        <xdr:cNvSpPr/>
      </xdr:nvSpPr>
      <xdr:spPr>
        <a:xfrm>
          <a:off x="14351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59707</xdr:rowOff>
    </xdr:from>
    <xdr:ext cx="762000" cy="259045"/>
    <xdr:sp macro="" textlink="">
      <xdr:nvSpPr>
        <xdr:cNvPr id="390" name="テキスト ボックス 389"/>
        <xdr:cNvSpPr txBox="1"/>
      </xdr:nvSpPr>
      <xdr:spPr>
        <a:xfrm>
          <a:off x="14020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91" name="フローチャート : 判断 390"/>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146575</xdr:rowOff>
    </xdr:from>
    <xdr:ext cx="762000" cy="259045"/>
    <xdr:sp macro="" textlink="">
      <xdr:nvSpPr>
        <xdr:cNvPr id="392" name="テキスト ボックス 391"/>
        <xdr:cNvSpPr txBox="1"/>
      </xdr:nvSpPr>
      <xdr:spPr>
        <a:xfrm>
          <a:off x="13131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8" name="円/楕円 397"/>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9"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400" name="円/楕円 399"/>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401" name="テキスト ボックス 400"/>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402" name="円/楕円 401"/>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403" name="テキスト ボックス 402"/>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4" name="円/楕円 403"/>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5" name="テキスト ボックス 404"/>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06" name="円/楕円 405"/>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07" name="テキスト ボックス 406"/>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小学校建設事業</a:t>
          </a:r>
          <a:r>
            <a:rPr kumimoji="1" lang="ja-JP" altLang="ja-JP" sz="1300">
              <a:solidFill>
                <a:schemeClr val="dk1"/>
              </a:solidFill>
              <a:effectLst/>
              <a:latin typeface="+mn-lt"/>
              <a:ea typeface="+mn-ea"/>
              <a:cs typeface="+mn-cs"/>
            </a:rPr>
            <a:t>等の</a:t>
          </a:r>
          <a:r>
            <a:rPr kumimoji="1" lang="ja-JP" altLang="en-US" sz="1300">
              <a:latin typeface="ＭＳ Ｐゴシック"/>
            </a:rPr>
            <a:t>増による</a:t>
          </a:r>
          <a:r>
            <a:rPr kumimoji="1" lang="ja-JP" altLang="ja-JP" sz="1300">
              <a:solidFill>
                <a:schemeClr val="dk1"/>
              </a:solidFill>
              <a:effectLst/>
              <a:latin typeface="+mn-lt"/>
              <a:ea typeface="+mn-ea"/>
              <a:cs typeface="+mn-cs"/>
            </a:rPr>
            <a:t>地方債現在高</a:t>
          </a:r>
          <a:r>
            <a:rPr kumimoji="1" lang="ja-JP" altLang="en-US" sz="1300">
              <a:solidFill>
                <a:schemeClr val="dk1"/>
              </a:solidFill>
              <a:effectLst/>
              <a:latin typeface="+mn-lt"/>
              <a:ea typeface="+mn-ea"/>
              <a:cs typeface="+mn-cs"/>
            </a:rPr>
            <a:t>の増や下水道事業等の公営企業債等繰入について繰出基準の見直しを行ったことにより</a:t>
          </a:r>
          <a:r>
            <a:rPr kumimoji="1" lang="ja-JP" altLang="ja-JP" sz="1300">
              <a:solidFill>
                <a:schemeClr val="dk1"/>
              </a:solidFill>
              <a:effectLst/>
              <a:latin typeface="+mn-lt"/>
              <a:ea typeface="+mn-ea"/>
              <a:cs typeface="+mn-cs"/>
            </a:rPr>
            <a:t>見込額</a:t>
          </a:r>
          <a:r>
            <a:rPr kumimoji="1" lang="ja-JP" altLang="en-US" sz="1300">
              <a:solidFill>
                <a:schemeClr val="dk1"/>
              </a:solidFill>
              <a:effectLst/>
              <a:latin typeface="+mn-lt"/>
              <a:ea typeface="+mn-ea"/>
              <a:cs typeface="+mn-cs"/>
            </a:rPr>
            <a:t>が増加したため、将来負担額は前年度と比較し増加した。一方、それを上回る財政調整基金および減債基金積立による充当可能基金の増加があったため、結果、将来負担比率は前年度と比較し</a:t>
          </a:r>
          <a:r>
            <a:rPr kumimoji="1" lang="en-US" altLang="ja-JP" sz="1300">
              <a:solidFill>
                <a:schemeClr val="dk1"/>
              </a:solidFill>
              <a:effectLst/>
              <a:latin typeface="+mj-ea"/>
              <a:ea typeface="+mj-ea"/>
              <a:cs typeface="+mn-cs"/>
            </a:rPr>
            <a:t>8.0</a:t>
          </a:r>
          <a:r>
            <a:rPr kumimoji="1" lang="ja-JP" altLang="en-US" sz="1300">
              <a:solidFill>
                <a:schemeClr val="dk1"/>
              </a:solidFill>
              <a:effectLst/>
              <a:latin typeface="+mn-lt"/>
              <a:ea typeface="+mn-ea"/>
              <a:cs typeface="+mn-cs"/>
            </a:rPr>
            <a:t>％低下している。しかし、類似団体平均と</a:t>
          </a:r>
          <a:r>
            <a:rPr kumimoji="1" lang="ja-JP" altLang="en-US" sz="1300">
              <a:solidFill>
                <a:schemeClr val="dk1"/>
              </a:solidFill>
              <a:effectLst/>
              <a:latin typeface="ＭＳ Ｐゴシック"/>
              <a:ea typeface="+mn-ea"/>
              <a:cs typeface="+mn-cs"/>
            </a:rPr>
            <a:t>比較し依然としてかなり上回っていることから、</a:t>
          </a:r>
          <a:r>
            <a:rPr kumimoji="1" lang="ja-JP" altLang="ja-JP" sz="1300">
              <a:solidFill>
                <a:schemeClr val="dk1"/>
              </a:solidFill>
              <a:effectLst/>
              <a:latin typeface="+mn-lt"/>
              <a:ea typeface="+mn-ea"/>
              <a:cs typeface="+mn-cs"/>
            </a:rPr>
            <a:t>既発行債の繰上償還等により地方債現在高の減少を図り</a:t>
          </a:r>
          <a:r>
            <a:rPr kumimoji="1" lang="ja-JP" altLang="en-US" sz="1300">
              <a:solidFill>
                <a:schemeClr val="dk1"/>
              </a:solidFill>
              <a:effectLst/>
              <a:latin typeface="+mn-lt"/>
              <a:ea typeface="+mn-ea"/>
              <a:cs typeface="+mn-cs"/>
            </a:rPr>
            <a:t>将来負担の軽減に努める。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6" name="直線コネクタ 435"/>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7"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38" name="直線コネクタ 437"/>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48556</xdr:rowOff>
    </xdr:from>
    <xdr:to>
      <xdr:col>24</xdr:col>
      <xdr:colOff>558800</xdr:colOff>
      <xdr:row>19</xdr:row>
      <xdr:rowOff>112903</xdr:rowOff>
    </xdr:to>
    <xdr:cxnSp macro="">
      <xdr:nvCxnSpPr>
        <xdr:cNvPr id="441" name="直線コネクタ 440"/>
        <xdr:cNvCxnSpPr/>
      </xdr:nvCxnSpPr>
      <xdr:spPr>
        <a:xfrm flipV="1">
          <a:off x="16179800" y="330610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2"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3" name="フローチャート : 判断 442"/>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112903</xdr:rowOff>
    </xdr:from>
    <xdr:to>
      <xdr:col>23</xdr:col>
      <xdr:colOff>406400</xdr:colOff>
      <xdr:row>20</xdr:row>
      <xdr:rowOff>13843</xdr:rowOff>
    </xdr:to>
    <xdr:cxnSp macro="">
      <xdr:nvCxnSpPr>
        <xdr:cNvPr id="444" name="直線コネクタ 443"/>
        <xdr:cNvCxnSpPr/>
      </xdr:nvCxnSpPr>
      <xdr:spPr>
        <a:xfrm flipV="1">
          <a:off x="15290800" y="33704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5" name="フローチャート : 判断 444"/>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6" name="テキスト ボックス 445"/>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13843</xdr:rowOff>
    </xdr:from>
    <xdr:to>
      <xdr:col>22</xdr:col>
      <xdr:colOff>203200</xdr:colOff>
      <xdr:row>20</xdr:row>
      <xdr:rowOff>52451</xdr:rowOff>
    </xdr:to>
    <xdr:cxnSp macro="">
      <xdr:nvCxnSpPr>
        <xdr:cNvPr id="447" name="直線コネクタ 446"/>
        <xdr:cNvCxnSpPr/>
      </xdr:nvCxnSpPr>
      <xdr:spPr>
        <a:xfrm flipV="1">
          <a:off x="14401800" y="34428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48" name="フローチャート : 判断 447"/>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49" name="テキスト ボックス 448"/>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52451</xdr:rowOff>
    </xdr:from>
    <xdr:to>
      <xdr:col>21</xdr:col>
      <xdr:colOff>0</xdr:colOff>
      <xdr:row>21</xdr:row>
      <xdr:rowOff>86910</xdr:rowOff>
    </xdr:to>
    <xdr:cxnSp macro="">
      <xdr:nvCxnSpPr>
        <xdr:cNvPr id="450" name="直線コネクタ 449"/>
        <xdr:cNvCxnSpPr/>
      </xdr:nvCxnSpPr>
      <xdr:spPr>
        <a:xfrm flipV="1">
          <a:off x="13512800" y="3481451"/>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1" name="フローチャート : 判断 450"/>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2" name="テキスト ボックス 451"/>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3" name="フローチャート : 判断 452"/>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4" name="テキスト ボックス 453"/>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169206</xdr:rowOff>
    </xdr:from>
    <xdr:to>
      <xdr:col>24</xdr:col>
      <xdr:colOff>609600</xdr:colOff>
      <xdr:row>19</xdr:row>
      <xdr:rowOff>99356</xdr:rowOff>
    </xdr:to>
    <xdr:sp macro="" textlink="">
      <xdr:nvSpPr>
        <xdr:cNvPr id="460" name="円/楕円 459"/>
        <xdr:cNvSpPr/>
      </xdr:nvSpPr>
      <xdr:spPr>
        <a:xfrm>
          <a:off x="169672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141283</xdr:rowOff>
    </xdr:from>
    <xdr:ext cx="762000" cy="259045"/>
    <xdr:sp macro="" textlink="">
      <xdr:nvSpPr>
        <xdr:cNvPr id="461" name="将来負担の状況該当値テキスト"/>
        <xdr:cNvSpPr txBox="1"/>
      </xdr:nvSpPr>
      <xdr:spPr>
        <a:xfrm>
          <a:off x="17106900" y="32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62103</xdr:rowOff>
    </xdr:from>
    <xdr:to>
      <xdr:col>23</xdr:col>
      <xdr:colOff>457200</xdr:colOff>
      <xdr:row>19</xdr:row>
      <xdr:rowOff>163703</xdr:rowOff>
    </xdr:to>
    <xdr:sp macro="" textlink="">
      <xdr:nvSpPr>
        <xdr:cNvPr id="462" name="円/楕円 461"/>
        <xdr:cNvSpPr/>
      </xdr:nvSpPr>
      <xdr:spPr>
        <a:xfrm>
          <a:off x="16129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148480</xdr:rowOff>
    </xdr:from>
    <xdr:ext cx="736600" cy="259045"/>
    <xdr:sp macro="" textlink="">
      <xdr:nvSpPr>
        <xdr:cNvPr id="463" name="テキスト ボックス 462"/>
        <xdr:cNvSpPr txBox="1"/>
      </xdr:nvSpPr>
      <xdr:spPr>
        <a:xfrm>
          <a:off x="15798800" y="34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134493</xdr:rowOff>
    </xdr:from>
    <xdr:to>
      <xdr:col>22</xdr:col>
      <xdr:colOff>254000</xdr:colOff>
      <xdr:row>20</xdr:row>
      <xdr:rowOff>64643</xdr:rowOff>
    </xdr:to>
    <xdr:sp macro="" textlink="">
      <xdr:nvSpPr>
        <xdr:cNvPr id="464" name="円/楕円 463"/>
        <xdr:cNvSpPr/>
      </xdr:nvSpPr>
      <xdr:spPr>
        <a:xfrm>
          <a:off x="15240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49420</xdr:rowOff>
    </xdr:from>
    <xdr:ext cx="762000" cy="259045"/>
    <xdr:sp macro="" textlink="">
      <xdr:nvSpPr>
        <xdr:cNvPr id="465" name="テキスト ボックス 464"/>
        <xdr:cNvSpPr txBox="1"/>
      </xdr:nvSpPr>
      <xdr:spPr>
        <a:xfrm>
          <a:off x="14909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1651</xdr:rowOff>
    </xdr:from>
    <xdr:to>
      <xdr:col>21</xdr:col>
      <xdr:colOff>50800</xdr:colOff>
      <xdr:row>20</xdr:row>
      <xdr:rowOff>103251</xdr:rowOff>
    </xdr:to>
    <xdr:sp macro="" textlink="">
      <xdr:nvSpPr>
        <xdr:cNvPr id="466" name="円/楕円 465"/>
        <xdr:cNvSpPr/>
      </xdr:nvSpPr>
      <xdr:spPr>
        <a:xfrm>
          <a:off x="14351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88028</xdr:rowOff>
    </xdr:from>
    <xdr:ext cx="762000" cy="259045"/>
    <xdr:sp macro="" textlink="">
      <xdr:nvSpPr>
        <xdr:cNvPr id="467" name="テキスト ボックス 466"/>
        <xdr:cNvSpPr txBox="1"/>
      </xdr:nvSpPr>
      <xdr:spPr>
        <a:xfrm>
          <a:off x="14020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36110</xdr:rowOff>
    </xdr:from>
    <xdr:to>
      <xdr:col>19</xdr:col>
      <xdr:colOff>533400</xdr:colOff>
      <xdr:row>21</xdr:row>
      <xdr:rowOff>137710</xdr:rowOff>
    </xdr:to>
    <xdr:sp macro="" textlink="">
      <xdr:nvSpPr>
        <xdr:cNvPr id="468" name="円/楕円 467"/>
        <xdr:cNvSpPr/>
      </xdr:nvSpPr>
      <xdr:spPr>
        <a:xfrm>
          <a:off x="13462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122487</xdr:rowOff>
    </xdr:from>
    <xdr:ext cx="762000" cy="259045"/>
    <xdr:sp macro="" textlink="">
      <xdr:nvSpPr>
        <xdr:cNvPr id="469" name="テキスト ボックス 468"/>
        <xdr:cNvSpPr txBox="1"/>
      </xdr:nvSpPr>
      <xdr:spPr>
        <a:xfrm>
          <a:off x="13131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合併以降減少傾向にあるが、未だ類似団体、全国平均及び青森県平均を大きく上回っている。これは職員数が類似団体と比較して多いためであり、定員適正化計画による退職者不補充と新規採用の抑制や行財政改革への取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38</xdr:row>
      <xdr:rowOff>83457</xdr:rowOff>
    </xdr:to>
    <xdr:cxnSp macro="">
      <xdr:nvCxnSpPr>
        <xdr:cNvPr id="68" name="直線コネクタ 67"/>
        <xdr:cNvCxnSpPr/>
      </xdr:nvCxnSpPr>
      <xdr:spPr>
        <a:xfrm flipV="1">
          <a:off x="3987800" y="64570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39</xdr:row>
      <xdr:rowOff>107950</xdr:rowOff>
    </xdr:to>
    <xdr:cxnSp macro="">
      <xdr:nvCxnSpPr>
        <xdr:cNvPr id="71" name="直線コネクタ 70"/>
        <xdr:cNvCxnSpPr/>
      </xdr:nvCxnSpPr>
      <xdr:spPr>
        <a:xfrm flipV="1">
          <a:off x="3098800" y="659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86178</xdr:rowOff>
    </xdr:from>
    <xdr:to>
      <xdr:col>4</xdr:col>
      <xdr:colOff>346075</xdr:colOff>
      <xdr:row>39</xdr:row>
      <xdr:rowOff>107950</xdr:rowOff>
    </xdr:to>
    <xdr:cxnSp macro="">
      <xdr:nvCxnSpPr>
        <xdr:cNvPr id="74" name="直線コネクタ 73"/>
        <xdr:cNvCxnSpPr/>
      </xdr:nvCxnSpPr>
      <xdr:spPr>
        <a:xfrm>
          <a:off x="2209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40</xdr:row>
      <xdr:rowOff>78015</xdr:rowOff>
    </xdr:to>
    <xdr:cxnSp macro="">
      <xdr:nvCxnSpPr>
        <xdr:cNvPr id="77" name="直線コネクタ 76"/>
        <xdr:cNvCxnSpPr/>
      </xdr:nvCxnSpPr>
      <xdr:spPr>
        <a:xfrm flipV="1">
          <a:off x="1320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9" name="円/楕円 88"/>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90" name="テキスト ボックス 89"/>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1" name="円/楕円 90"/>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2" name="テキスト ボックス 91"/>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3" name="円/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95" name="円/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物件費に係る経常収支比率は類似団体の中では最低水準にある。今後も事務事業の見直しを進め、より一層の経費削減を図る。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120650</xdr:rowOff>
    </xdr:to>
    <xdr:cxnSp macro="">
      <xdr:nvCxnSpPr>
        <xdr:cNvPr id="129" name="直線コネクタ 128"/>
        <xdr:cNvCxnSpPr/>
      </xdr:nvCxnSpPr>
      <xdr:spPr>
        <a:xfrm flipV="1">
          <a:off x="15671800" y="233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118127</xdr:rowOff>
    </xdr:from>
    <xdr:ext cx="762000" cy="259045"/>
    <xdr:sp macro="" textlink="">
      <xdr:nvSpPr>
        <xdr:cNvPr id="130"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14</xdr:row>
      <xdr:rowOff>38100</xdr:rowOff>
    </xdr:to>
    <xdr:cxnSp macro="">
      <xdr:nvCxnSpPr>
        <xdr:cNvPr id="132" name="直線コネクタ 131"/>
        <xdr:cNvCxnSpPr/>
      </xdr:nvCxnSpPr>
      <xdr:spPr>
        <a:xfrm flipV="1">
          <a:off x="14782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14</xdr:row>
      <xdr:rowOff>38100</xdr:rowOff>
    </xdr:to>
    <xdr:cxnSp macro="">
      <xdr:nvCxnSpPr>
        <xdr:cNvPr id="135" name="直線コネクタ 134"/>
        <xdr:cNvCxnSpPr/>
      </xdr:nvCxnSpPr>
      <xdr:spPr>
        <a:xfrm>
          <a:off x="13893800" y="233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6350</xdr:rowOff>
    </xdr:from>
    <xdr:to>
      <xdr:col>20</xdr:col>
      <xdr:colOff>158750</xdr:colOff>
      <xdr:row>13</xdr:row>
      <xdr:rowOff>107950</xdr:rowOff>
    </xdr:to>
    <xdr:cxnSp macro="">
      <xdr:nvCxnSpPr>
        <xdr:cNvPr id="138" name="直線コネクタ 137"/>
        <xdr:cNvCxnSpPr/>
      </xdr:nvCxnSpPr>
      <xdr:spPr>
        <a:xfrm>
          <a:off x="13004800" y="223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57150</xdr:rowOff>
    </xdr:from>
    <xdr:to>
      <xdr:col>24</xdr:col>
      <xdr:colOff>82550</xdr:colOff>
      <xdr:row>13</xdr:row>
      <xdr:rowOff>158750</xdr:rowOff>
    </xdr:to>
    <xdr:sp macro="" textlink="">
      <xdr:nvSpPr>
        <xdr:cNvPr id="148" name="円/楕円 147"/>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137177</xdr:rowOff>
    </xdr:from>
    <xdr:ext cx="762000" cy="259045"/>
    <xdr:sp macro="" textlink="">
      <xdr:nvSpPr>
        <xdr:cNvPr id="149"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69850</xdr:rowOff>
    </xdr:from>
    <xdr:to>
      <xdr:col>22</xdr:col>
      <xdr:colOff>615950</xdr:colOff>
      <xdr:row>14</xdr:row>
      <xdr:rowOff>0</xdr:rowOff>
    </xdr:to>
    <xdr:sp macro="" textlink="">
      <xdr:nvSpPr>
        <xdr:cNvPr id="150" name="円/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10177</xdr:rowOff>
    </xdr:from>
    <xdr:ext cx="736600" cy="259045"/>
    <xdr:sp macro=""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2" name="円/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4" name="円/楕円 153"/>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5" name="テキスト ボックス 154"/>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127000</xdr:rowOff>
    </xdr:from>
    <xdr:to>
      <xdr:col>19</xdr:col>
      <xdr:colOff>6350</xdr:colOff>
      <xdr:row>13</xdr:row>
      <xdr:rowOff>57150</xdr:rowOff>
    </xdr:to>
    <xdr:sp macro="" textlink="">
      <xdr:nvSpPr>
        <xdr:cNvPr id="156" name="円/楕円 155"/>
        <xdr:cNvSpPr/>
      </xdr:nvSpPr>
      <xdr:spPr>
        <a:xfrm>
          <a:off x="12954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67327</xdr:rowOff>
    </xdr:from>
    <xdr:ext cx="762000" cy="259045"/>
    <xdr:sp macro="" textlink="">
      <xdr:nvSpPr>
        <xdr:cNvPr id="157" name="テキスト ボックス 156"/>
        <xdr:cNvSpPr txBox="1"/>
      </xdr:nvSpPr>
      <xdr:spPr>
        <a:xfrm>
          <a:off x="12623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扶助費に係る経常収支比率は全国平均及び青森県平均を下回るものの類似団体平均を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％上回り、かつ上昇傾向にある。要因としては急激に膨らんだ生活保護費や障害者自立支援給付費のうち自立支援医療費が増加傾向にあるためで、</a:t>
          </a:r>
          <a:r>
            <a:rPr kumimoji="1" lang="ja-JP" altLang="ja-JP" sz="1300">
              <a:solidFill>
                <a:schemeClr val="dk1"/>
              </a:solidFill>
              <a:effectLst/>
              <a:latin typeface="+mn-lt"/>
              <a:ea typeface="+mn-ea"/>
              <a:cs typeface="+mn-cs"/>
            </a:rPr>
            <a:t>資格審査等の適正化や各種手当の見直しを進めていくことで扶助費削減に努める。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50800</xdr:rowOff>
    </xdr:to>
    <xdr:cxnSp macro="">
      <xdr:nvCxnSpPr>
        <xdr:cNvPr id="190" name="直線コネクタ 189"/>
        <xdr:cNvCxnSpPr/>
      </xdr:nvCxnSpPr>
      <xdr:spPr>
        <a:xfrm>
          <a:off x="3987800" y="9994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50800</xdr:rowOff>
    </xdr:to>
    <xdr:cxnSp macro="">
      <xdr:nvCxnSpPr>
        <xdr:cNvPr id="193" name="直線コネクタ 192"/>
        <xdr:cNvCxnSpPr/>
      </xdr:nvCxnSpPr>
      <xdr:spPr>
        <a:xfrm>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146050</xdr:rowOff>
    </xdr:to>
    <xdr:cxnSp macro="">
      <xdr:nvCxnSpPr>
        <xdr:cNvPr id="196" name="直線コネクタ 195"/>
        <xdr:cNvCxnSpPr/>
      </xdr:nvCxnSpPr>
      <xdr:spPr>
        <a:xfrm>
          <a:off x="2209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56</xdr:row>
      <xdr:rowOff>165100</xdr:rowOff>
    </xdr:to>
    <xdr:cxnSp macro="">
      <xdr:nvCxnSpPr>
        <xdr:cNvPr id="199" name="直線コネクタ 198"/>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9" name="円/楕円 208"/>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10"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5" name="円/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その他に係る経常収支比率は類似団体平均を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上回っている。これは繰出金の増加が主な要因である。これまで整備してきた下水道施設の維持管理経費として公営企業会計への繰出金が必要となっていること、また、介護保険事業会計では年々事業費が増加傾向にあり、それにともない繰出金も増加していること等が挙げられる。今後、下水道事業については料金の見直しを行い、また、介護保険事業においても保険料の歳入確保に努めるとともに歳出の抑制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107950</xdr:rowOff>
    </xdr:to>
    <xdr:cxnSp macro="">
      <xdr:nvCxnSpPr>
        <xdr:cNvPr id="255" name="直線コネクタ 254"/>
        <xdr:cNvCxnSpPr/>
      </xdr:nvCxnSpPr>
      <xdr:spPr>
        <a:xfrm>
          <a:off x="15671800" y="9994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22225</xdr:rowOff>
    </xdr:from>
    <xdr:to>
      <xdr:col>22</xdr:col>
      <xdr:colOff>565150</xdr:colOff>
      <xdr:row>58</xdr:row>
      <xdr:rowOff>50800</xdr:rowOff>
    </xdr:to>
    <xdr:cxnSp macro="">
      <xdr:nvCxnSpPr>
        <xdr:cNvPr id="258" name="直線コネクタ 257"/>
        <xdr:cNvCxnSpPr/>
      </xdr:nvCxnSpPr>
      <xdr:spPr>
        <a:xfrm>
          <a:off x="14782800" y="97948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107950</xdr:rowOff>
    </xdr:from>
    <xdr:to>
      <xdr:col>21</xdr:col>
      <xdr:colOff>361950</xdr:colOff>
      <xdr:row>57</xdr:row>
      <xdr:rowOff>22225</xdr:rowOff>
    </xdr:to>
    <xdr:cxnSp macro="">
      <xdr:nvCxnSpPr>
        <xdr:cNvPr id="261" name="直線コネクタ 260"/>
        <xdr:cNvCxnSpPr/>
      </xdr:nvCxnSpPr>
      <xdr:spPr>
        <a:xfrm>
          <a:off x="13893800" y="9709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107950</xdr:rowOff>
    </xdr:from>
    <xdr:to>
      <xdr:col>20</xdr:col>
      <xdr:colOff>158750</xdr:colOff>
      <xdr:row>56</xdr:row>
      <xdr:rowOff>117475</xdr:rowOff>
    </xdr:to>
    <xdr:cxnSp macro="">
      <xdr:nvCxnSpPr>
        <xdr:cNvPr id="264" name="直線コネクタ 263"/>
        <xdr:cNvCxnSpPr/>
      </xdr:nvCxnSpPr>
      <xdr:spPr>
        <a:xfrm flipV="1">
          <a:off x="13004800" y="9709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57150</xdr:rowOff>
    </xdr:from>
    <xdr:to>
      <xdr:col>24</xdr:col>
      <xdr:colOff>82550</xdr:colOff>
      <xdr:row>58</xdr:row>
      <xdr:rowOff>158750</xdr:rowOff>
    </xdr:to>
    <xdr:sp macro="" textlink="">
      <xdr:nvSpPr>
        <xdr:cNvPr id="274" name="円/楕円 273"/>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29227</xdr:rowOff>
    </xdr:from>
    <xdr:ext cx="762000" cy="259045"/>
    <xdr:sp macro="" textlink="">
      <xdr:nvSpPr>
        <xdr:cNvPr id="275"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6" name="円/楕円 27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7" name="テキスト ボックス 27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142875</xdr:rowOff>
    </xdr:from>
    <xdr:to>
      <xdr:col>21</xdr:col>
      <xdr:colOff>412750</xdr:colOff>
      <xdr:row>57</xdr:row>
      <xdr:rowOff>73025</xdr:rowOff>
    </xdr:to>
    <xdr:sp macro="" textlink="">
      <xdr:nvSpPr>
        <xdr:cNvPr id="278" name="円/楕円 277"/>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79" name="テキスト ボックス 278"/>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57150</xdr:rowOff>
    </xdr:from>
    <xdr:to>
      <xdr:col>20</xdr:col>
      <xdr:colOff>209550</xdr:colOff>
      <xdr:row>56</xdr:row>
      <xdr:rowOff>158750</xdr:rowOff>
    </xdr:to>
    <xdr:sp macro="" textlink="">
      <xdr:nvSpPr>
        <xdr:cNvPr id="280" name="円/楕円 279"/>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168927</xdr:rowOff>
    </xdr:from>
    <xdr:ext cx="762000" cy="259045"/>
    <xdr:sp macro="" textlink="">
      <xdr:nvSpPr>
        <xdr:cNvPr id="281" name="テキスト ボックス 280"/>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66675</xdr:rowOff>
    </xdr:from>
    <xdr:to>
      <xdr:col>19</xdr:col>
      <xdr:colOff>6350</xdr:colOff>
      <xdr:row>56</xdr:row>
      <xdr:rowOff>168275</xdr:rowOff>
    </xdr:to>
    <xdr:sp macro="" textlink="">
      <xdr:nvSpPr>
        <xdr:cNvPr id="282" name="円/楕円 281"/>
        <xdr:cNvSpPr/>
      </xdr:nvSpPr>
      <xdr:spPr>
        <a:xfrm>
          <a:off x="12954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7002</xdr:rowOff>
    </xdr:from>
    <xdr:ext cx="762000" cy="259045"/>
    <xdr:sp macro="" textlink="">
      <xdr:nvSpPr>
        <xdr:cNvPr id="283" name="テキスト ボックス 282"/>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補助費等に係る経常収支比率は類似団体の中でも低い水準にある。今後も市単独事業の補助金の見直しや廃止などにより節減に努める。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76708</xdr:rowOff>
    </xdr:to>
    <xdr:cxnSp macro="">
      <xdr:nvCxnSpPr>
        <xdr:cNvPr id="313" name="直線コネクタ 312"/>
        <xdr:cNvCxnSpPr/>
      </xdr:nvCxnSpPr>
      <xdr:spPr>
        <a:xfrm>
          <a:off x="15671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104140</xdr:rowOff>
    </xdr:to>
    <xdr:cxnSp macro="">
      <xdr:nvCxnSpPr>
        <xdr:cNvPr id="316" name="直線コネクタ 315"/>
        <xdr:cNvCxnSpPr/>
      </xdr:nvCxnSpPr>
      <xdr:spPr>
        <a:xfrm flipV="1">
          <a:off x="14782800" y="5901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9" name="直線コネクタ 318"/>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104140</xdr:rowOff>
    </xdr:to>
    <xdr:cxnSp macro="">
      <xdr:nvCxnSpPr>
        <xdr:cNvPr id="322" name="直線コネクタ 321"/>
        <xdr:cNvCxnSpPr/>
      </xdr:nvCxnSpPr>
      <xdr:spPr>
        <a:xfrm>
          <a:off x="13004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32" name="円/楕円 33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33"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34" name="円/楕円 333"/>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35" name="テキスト ボックス 334"/>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6" name="円/楕円 335"/>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7" name="テキスト ボックス 336"/>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8" name="円/楕円 337"/>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9" name="テキスト ボックス 338"/>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40" name="円/楕円 339"/>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41" name="テキスト ボックス 340"/>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合併町村の地方債を引き継いだことに</a:t>
          </a:r>
          <a:r>
            <a:rPr kumimoji="1" lang="ja-JP" altLang="ja-JP" sz="1300">
              <a:solidFill>
                <a:schemeClr val="dk1"/>
              </a:solidFill>
              <a:effectLst/>
              <a:latin typeface="+mn-lt"/>
              <a:ea typeface="+mn-ea"/>
              <a:cs typeface="+mn-cs"/>
            </a:rPr>
            <a:t>加え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近年</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大型整備事業が集中したことに</a:t>
          </a:r>
          <a:r>
            <a:rPr kumimoji="1" lang="ja-JP" altLang="ja-JP" sz="1300">
              <a:solidFill>
                <a:schemeClr val="dk1"/>
              </a:solidFill>
              <a:effectLst/>
              <a:latin typeface="+mn-ea"/>
              <a:ea typeface="+mn-ea"/>
              <a:cs typeface="+mn-cs"/>
            </a:rPr>
            <a:t>よる影響で、地方債の元利償還金が膨らんでおり、類似団体平均を</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％上回っている。今後さらに小学校建設事業（Ｈ</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）や公営住宅建設事業（Ｈ</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）等に係る起債の償還も始まり、依然厳しい財政運営となることが予想されることから、今まで以上に地方債の新規発行を伴う普通建設事業費の抑制を図っていく。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51563</xdr:rowOff>
    </xdr:to>
    <xdr:cxnSp macro="">
      <xdr:nvCxnSpPr>
        <xdr:cNvPr id="371" name="直線コネクタ 370"/>
        <xdr:cNvCxnSpPr/>
      </xdr:nvCxnSpPr>
      <xdr:spPr>
        <a:xfrm>
          <a:off x="3987800" y="135686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42418</xdr:rowOff>
    </xdr:to>
    <xdr:cxnSp macro="">
      <xdr:nvCxnSpPr>
        <xdr:cNvPr id="374" name="直線コネクタ 373"/>
        <xdr:cNvCxnSpPr/>
      </xdr:nvCxnSpPr>
      <xdr:spPr>
        <a:xfrm flipV="1">
          <a:off x="3098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60706</xdr:rowOff>
    </xdr:to>
    <xdr:cxnSp macro="">
      <xdr:nvCxnSpPr>
        <xdr:cNvPr id="377" name="直線コネクタ 376"/>
        <xdr:cNvCxnSpPr/>
      </xdr:nvCxnSpPr>
      <xdr:spPr>
        <a:xfrm flipV="1">
          <a:off x="2209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124713</xdr:rowOff>
    </xdr:to>
    <xdr:cxnSp macro="">
      <xdr:nvCxnSpPr>
        <xdr:cNvPr id="380" name="直線コネクタ 379"/>
        <xdr:cNvCxnSpPr/>
      </xdr:nvCxnSpPr>
      <xdr:spPr>
        <a:xfrm flipV="1">
          <a:off x="1320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82" name="テキスト ボックス 381"/>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90" name="円/楕円 389"/>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80790</xdr:rowOff>
    </xdr:from>
    <xdr:ext cx="762000" cy="259045"/>
    <xdr:sp macro="" textlink="">
      <xdr:nvSpPr>
        <xdr:cNvPr id="391" name="公債費該当値テキスト"/>
        <xdr:cNvSpPr txBox="1"/>
      </xdr:nvSpPr>
      <xdr:spPr>
        <a:xfrm>
          <a:off x="4914900" y="134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2" name="円/楕円 391"/>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3" name="テキスト ボックス 392"/>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4" name="円/楕円 393"/>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5" name="テキスト ボックス 394"/>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6" name="円/楕円 395"/>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7" name="テキスト ボックス 396"/>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8" name="円/楕円 397"/>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9" name="テキスト ボックス 398"/>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年度以降、類似団体平均以下の水準を推移し平成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％下回っている。今後も引き続き高水準にある職員数の適正化による人件費の削減及び上昇傾向にある扶助費の見直しを図ること等により経常経費の削減に努める。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35560</xdr:rowOff>
    </xdr:from>
    <xdr:to>
      <xdr:col>24</xdr:col>
      <xdr:colOff>31750</xdr:colOff>
      <xdr:row>75</xdr:row>
      <xdr:rowOff>46990</xdr:rowOff>
    </xdr:to>
    <xdr:cxnSp macro="">
      <xdr:nvCxnSpPr>
        <xdr:cNvPr id="428" name="直線コネクタ 427"/>
        <xdr:cNvCxnSpPr/>
      </xdr:nvCxnSpPr>
      <xdr:spPr>
        <a:xfrm>
          <a:off x="15671800" y="12894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29"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35560</xdr:rowOff>
    </xdr:from>
    <xdr:to>
      <xdr:col>22</xdr:col>
      <xdr:colOff>565150</xdr:colOff>
      <xdr:row>75</xdr:row>
      <xdr:rowOff>75565</xdr:rowOff>
    </xdr:to>
    <xdr:cxnSp macro="">
      <xdr:nvCxnSpPr>
        <xdr:cNvPr id="431" name="直線コネクタ 430"/>
        <xdr:cNvCxnSpPr/>
      </xdr:nvCxnSpPr>
      <xdr:spPr>
        <a:xfrm flipV="1">
          <a:off x="14782800" y="12894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75</xdr:row>
      <xdr:rowOff>75565</xdr:rowOff>
    </xdr:to>
    <xdr:cxnSp macro="">
      <xdr:nvCxnSpPr>
        <xdr:cNvPr id="434" name="直線コネクタ 433"/>
        <xdr:cNvCxnSpPr/>
      </xdr:nvCxnSpPr>
      <xdr:spPr>
        <a:xfrm>
          <a:off x="13893800" y="1278001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92710</xdr:rowOff>
    </xdr:from>
    <xdr:to>
      <xdr:col>20</xdr:col>
      <xdr:colOff>158750</xdr:colOff>
      <xdr:row>74</xdr:row>
      <xdr:rowOff>132715</xdr:rowOff>
    </xdr:to>
    <xdr:cxnSp macro="">
      <xdr:nvCxnSpPr>
        <xdr:cNvPr id="437" name="直線コネクタ 436"/>
        <xdr:cNvCxnSpPr/>
      </xdr:nvCxnSpPr>
      <xdr:spPr>
        <a:xfrm flipV="1">
          <a:off x="13004800" y="12780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7" name="円/楕円 446"/>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76217</xdr:rowOff>
    </xdr:from>
    <xdr:ext cx="762000" cy="259045"/>
    <xdr:sp macro="" textlink="">
      <xdr:nvSpPr>
        <xdr:cNvPr id="448"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156210</xdr:rowOff>
    </xdr:from>
    <xdr:to>
      <xdr:col>22</xdr:col>
      <xdr:colOff>615950</xdr:colOff>
      <xdr:row>75</xdr:row>
      <xdr:rowOff>86360</xdr:rowOff>
    </xdr:to>
    <xdr:sp macro="" textlink="">
      <xdr:nvSpPr>
        <xdr:cNvPr id="449" name="円/楕円 448"/>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96537</xdr:rowOff>
    </xdr:from>
    <xdr:ext cx="736600" cy="259045"/>
    <xdr:sp macro="" textlink="">
      <xdr:nvSpPr>
        <xdr:cNvPr id="450" name="テキスト ボックス 449"/>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24765</xdr:rowOff>
    </xdr:from>
    <xdr:to>
      <xdr:col>21</xdr:col>
      <xdr:colOff>412750</xdr:colOff>
      <xdr:row>75</xdr:row>
      <xdr:rowOff>126365</xdr:rowOff>
    </xdr:to>
    <xdr:sp macro="" textlink="">
      <xdr:nvSpPr>
        <xdr:cNvPr id="451" name="円/楕円 450"/>
        <xdr:cNvSpPr/>
      </xdr:nvSpPr>
      <xdr:spPr>
        <a:xfrm>
          <a:off x="14732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136542</xdr:rowOff>
    </xdr:from>
    <xdr:ext cx="762000" cy="259045"/>
    <xdr:sp macro="" textlink="">
      <xdr:nvSpPr>
        <xdr:cNvPr id="452" name="テキスト ボックス 451"/>
        <xdr:cNvSpPr txBox="1"/>
      </xdr:nvSpPr>
      <xdr:spPr>
        <a:xfrm>
          <a:off x="14401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53" name="円/楕円 452"/>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54" name="テキスト ボックス 453"/>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81915</xdr:rowOff>
    </xdr:from>
    <xdr:to>
      <xdr:col>19</xdr:col>
      <xdr:colOff>6350</xdr:colOff>
      <xdr:row>75</xdr:row>
      <xdr:rowOff>12065</xdr:rowOff>
    </xdr:to>
    <xdr:sp macro="" textlink="">
      <xdr:nvSpPr>
        <xdr:cNvPr id="455" name="円/楕円 454"/>
        <xdr:cNvSpPr/>
      </xdr:nvSpPr>
      <xdr:spPr>
        <a:xfrm>
          <a:off x="12954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22242</xdr:rowOff>
    </xdr:from>
    <xdr:ext cx="762000" cy="259045"/>
    <xdr:sp macro="" textlink="">
      <xdr:nvSpPr>
        <xdr:cNvPr id="456" name="テキスト ボックス 455"/>
        <xdr:cNvSpPr txBox="1"/>
      </xdr:nvSpPr>
      <xdr:spPr>
        <a:xfrm>
          <a:off x="12623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74098</xdr:rowOff>
    </xdr:from>
    <xdr:to>
      <xdr:col>4</xdr:col>
      <xdr:colOff>1117600</xdr:colOff>
      <xdr:row>14</xdr:row>
      <xdr:rowOff>169691</xdr:rowOff>
    </xdr:to>
    <xdr:cxnSp macro="">
      <xdr:nvCxnSpPr>
        <xdr:cNvPr id="50" name="直線コネクタ 49"/>
        <xdr:cNvCxnSpPr/>
      </xdr:nvCxnSpPr>
      <xdr:spPr bwMode="auto">
        <a:xfrm>
          <a:off x="5003800" y="2522023"/>
          <a:ext cx="6477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167234</xdr:rowOff>
    </xdr:from>
    <xdr:to>
      <xdr:col>4</xdr:col>
      <xdr:colOff>469900</xdr:colOff>
      <xdr:row>14</xdr:row>
      <xdr:rowOff>74098</xdr:rowOff>
    </xdr:to>
    <xdr:cxnSp macro="">
      <xdr:nvCxnSpPr>
        <xdr:cNvPr id="53" name="直線コネクタ 52"/>
        <xdr:cNvCxnSpPr/>
      </xdr:nvCxnSpPr>
      <xdr:spPr bwMode="auto">
        <a:xfrm>
          <a:off x="4305300" y="2443709"/>
          <a:ext cx="698500" cy="7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78594</xdr:rowOff>
    </xdr:from>
    <xdr:to>
      <xdr:col>3</xdr:col>
      <xdr:colOff>904875</xdr:colOff>
      <xdr:row>13</xdr:row>
      <xdr:rowOff>167234</xdr:rowOff>
    </xdr:to>
    <xdr:cxnSp macro="">
      <xdr:nvCxnSpPr>
        <xdr:cNvPr id="56" name="直線コネクタ 55"/>
        <xdr:cNvCxnSpPr/>
      </xdr:nvCxnSpPr>
      <xdr:spPr bwMode="auto">
        <a:xfrm>
          <a:off x="3606800" y="2355069"/>
          <a:ext cx="698500" cy="8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111379</xdr:rowOff>
    </xdr:from>
    <xdr:to>
      <xdr:col>3</xdr:col>
      <xdr:colOff>206375</xdr:colOff>
      <xdr:row>13</xdr:row>
      <xdr:rowOff>78594</xdr:rowOff>
    </xdr:to>
    <xdr:cxnSp macro="">
      <xdr:nvCxnSpPr>
        <xdr:cNvPr id="59" name="直線コネクタ 58"/>
        <xdr:cNvCxnSpPr/>
      </xdr:nvCxnSpPr>
      <xdr:spPr bwMode="auto">
        <a:xfrm>
          <a:off x="2908300" y="2216404"/>
          <a:ext cx="698500" cy="13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118891</xdr:rowOff>
    </xdr:from>
    <xdr:to>
      <xdr:col>5</xdr:col>
      <xdr:colOff>34925</xdr:colOff>
      <xdr:row>15</xdr:row>
      <xdr:rowOff>49041</xdr:rowOff>
    </xdr:to>
    <xdr:sp macro="" textlink="">
      <xdr:nvSpPr>
        <xdr:cNvPr id="69" name="円/楕円 68"/>
        <xdr:cNvSpPr/>
      </xdr:nvSpPr>
      <xdr:spPr bwMode="auto">
        <a:xfrm>
          <a:off x="5600700" y="256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135418</xdr:rowOff>
    </xdr:from>
    <xdr:ext cx="762000" cy="259045"/>
    <xdr:sp macro="" textlink="">
      <xdr:nvSpPr>
        <xdr:cNvPr id="70" name="人口1人当たり決算額の推移該当値テキスト130"/>
        <xdr:cNvSpPr txBox="1"/>
      </xdr:nvSpPr>
      <xdr:spPr>
        <a:xfrm>
          <a:off x="5740400" y="241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109,259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23298</xdr:rowOff>
    </xdr:from>
    <xdr:to>
      <xdr:col>4</xdr:col>
      <xdr:colOff>520700</xdr:colOff>
      <xdr:row>14</xdr:row>
      <xdr:rowOff>124898</xdr:rowOff>
    </xdr:to>
    <xdr:sp macro="" textlink="">
      <xdr:nvSpPr>
        <xdr:cNvPr id="71" name="円/楕円 70"/>
        <xdr:cNvSpPr/>
      </xdr:nvSpPr>
      <xdr:spPr bwMode="auto">
        <a:xfrm>
          <a:off x="4953000" y="24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135075</xdr:rowOff>
    </xdr:from>
    <xdr:ext cx="736600" cy="259045"/>
    <xdr:sp macro="" textlink="">
      <xdr:nvSpPr>
        <xdr:cNvPr id="72" name="テキスト ボックス 71"/>
        <xdr:cNvSpPr txBox="1"/>
      </xdr:nvSpPr>
      <xdr:spPr>
        <a:xfrm>
          <a:off x="4622800" y="224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114,277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116434</xdr:rowOff>
    </xdr:from>
    <xdr:to>
      <xdr:col>3</xdr:col>
      <xdr:colOff>955675</xdr:colOff>
      <xdr:row>14</xdr:row>
      <xdr:rowOff>46584</xdr:rowOff>
    </xdr:to>
    <xdr:sp macro="" textlink="">
      <xdr:nvSpPr>
        <xdr:cNvPr id="73" name="円/楕円 72"/>
        <xdr:cNvSpPr/>
      </xdr:nvSpPr>
      <xdr:spPr bwMode="auto">
        <a:xfrm>
          <a:off x="4254500" y="239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56761</xdr:rowOff>
    </xdr:from>
    <xdr:ext cx="762000" cy="259045"/>
    <xdr:sp macro="" textlink="">
      <xdr:nvSpPr>
        <xdr:cNvPr id="74" name="テキスト ボックス 73"/>
        <xdr:cNvSpPr txBox="1"/>
      </xdr:nvSpPr>
      <xdr:spPr>
        <a:xfrm>
          <a:off x="3924300" y="216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27794</xdr:rowOff>
    </xdr:from>
    <xdr:to>
      <xdr:col>3</xdr:col>
      <xdr:colOff>257175</xdr:colOff>
      <xdr:row>13</xdr:row>
      <xdr:rowOff>129394</xdr:rowOff>
    </xdr:to>
    <xdr:sp macro="" textlink="">
      <xdr:nvSpPr>
        <xdr:cNvPr id="75" name="円/楕円 74"/>
        <xdr:cNvSpPr/>
      </xdr:nvSpPr>
      <xdr:spPr bwMode="auto">
        <a:xfrm>
          <a:off x="3556000" y="230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139571</xdr:rowOff>
    </xdr:from>
    <xdr:ext cx="762000" cy="259045"/>
    <xdr:sp macro="" textlink="">
      <xdr:nvSpPr>
        <xdr:cNvPr id="76" name="テキスト ボックス 75"/>
        <xdr:cNvSpPr txBox="1"/>
      </xdr:nvSpPr>
      <xdr:spPr>
        <a:xfrm>
          <a:off x="3225800" y="20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60579</xdr:rowOff>
    </xdr:from>
    <xdr:to>
      <xdr:col>2</xdr:col>
      <xdr:colOff>692150</xdr:colOff>
      <xdr:row>12</xdr:row>
      <xdr:rowOff>162179</xdr:rowOff>
    </xdr:to>
    <xdr:sp macro="" textlink="">
      <xdr:nvSpPr>
        <xdr:cNvPr id="77" name="円/楕円 76"/>
        <xdr:cNvSpPr/>
      </xdr:nvSpPr>
      <xdr:spPr bwMode="auto">
        <a:xfrm>
          <a:off x="2857500" y="216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906</xdr:rowOff>
    </xdr:from>
    <xdr:ext cx="762000" cy="259045"/>
    <xdr:sp macro="" textlink="">
      <xdr:nvSpPr>
        <xdr:cNvPr id="78" name="テキスト ボックス 77"/>
        <xdr:cNvSpPr txBox="1"/>
      </xdr:nvSpPr>
      <xdr:spPr>
        <a:xfrm>
          <a:off x="25273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340878</xdr:rowOff>
    </xdr:from>
    <xdr:to>
      <xdr:col>4</xdr:col>
      <xdr:colOff>1117600</xdr:colOff>
      <xdr:row>34</xdr:row>
      <xdr:rowOff>340924</xdr:rowOff>
    </xdr:to>
    <xdr:cxnSp macro="">
      <xdr:nvCxnSpPr>
        <xdr:cNvPr id="110" name="直線コネクタ 109"/>
        <xdr:cNvCxnSpPr/>
      </xdr:nvCxnSpPr>
      <xdr:spPr bwMode="auto">
        <a:xfrm>
          <a:off x="5003800" y="6608328"/>
          <a:ext cx="6477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271642</xdr:rowOff>
    </xdr:from>
    <xdr:ext cx="762000" cy="259045"/>
    <xdr:sp macro="" textlink="">
      <xdr:nvSpPr>
        <xdr:cNvPr id="111" name="人口1人当たり決算額の推移平均値テキスト445"/>
        <xdr:cNvSpPr txBox="1"/>
      </xdr:nvSpPr>
      <xdr:spPr>
        <a:xfrm>
          <a:off x="5740400" y="688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307342</xdr:rowOff>
    </xdr:from>
    <xdr:to>
      <xdr:col>4</xdr:col>
      <xdr:colOff>469900</xdr:colOff>
      <xdr:row>34</xdr:row>
      <xdr:rowOff>340878</xdr:rowOff>
    </xdr:to>
    <xdr:cxnSp macro="">
      <xdr:nvCxnSpPr>
        <xdr:cNvPr id="113" name="直線コネクタ 112"/>
        <xdr:cNvCxnSpPr/>
      </xdr:nvCxnSpPr>
      <xdr:spPr bwMode="auto">
        <a:xfrm>
          <a:off x="4305300" y="6574792"/>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247518</xdr:rowOff>
    </xdr:from>
    <xdr:to>
      <xdr:col>3</xdr:col>
      <xdr:colOff>904875</xdr:colOff>
      <xdr:row>34</xdr:row>
      <xdr:rowOff>307342</xdr:rowOff>
    </xdr:to>
    <xdr:cxnSp macro="">
      <xdr:nvCxnSpPr>
        <xdr:cNvPr id="116" name="直線コネクタ 115"/>
        <xdr:cNvCxnSpPr/>
      </xdr:nvCxnSpPr>
      <xdr:spPr bwMode="auto">
        <a:xfrm>
          <a:off x="3606800" y="6514968"/>
          <a:ext cx="6985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105558</xdr:rowOff>
    </xdr:from>
    <xdr:to>
      <xdr:col>3</xdr:col>
      <xdr:colOff>206375</xdr:colOff>
      <xdr:row>34</xdr:row>
      <xdr:rowOff>247518</xdr:rowOff>
    </xdr:to>
    <xdr:cxnSp macro="">
      <xdr:nvCxnSpPr>
        <xdr:cNvPr id="119" name="直線コネクタ 118"/>
        <xdr:cNvCxnSpPr/>
      </xdr:nvCxnSpPr>
      <xdr:spPr bwMode="auto">
        <a:xfrm>
          <a:off x="2908300" y="6373008"/>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291942</xdr:rowOff>
    </xdr:from>
    <xdr:ext cx="762000" cy="259045"/>
    <xdr:sp macro="" textlink="">
      <xdr:nvSpPr>
        <xdr:cNvPr id="121" name="テキスト ボックス 120"/>
        <xdr:cNvSpPr txBox="1"/>
      </xdr:nvSpPr>
      <xdr:spPr>
        <a:xfrm>
          <a:off x="32258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228254</xdr:rowOff>
    </xdr:from>
    <xdr:ext cx="762000" cy="259045"/>
    <xdr:sp macro="" textlink="">
      <xdr:nvSpPr>
        <xdr:cNvPr id="123" name="テキスト ボックス 122"/>
        <xdr:cNvSpPr txBox="1"/>
      </xdr:nvSpPr>
      <xdr:spPr>
        <a:xfrm>
          <a:off x="2527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290124</xdr:rowOff>
    </xdr:from>
    <xdr:to>
      <xdr:col>5</xdr:col>
      <xdr:colOff>34925</xdr:colOff>
      <xdr:row>35</xdr:row>
      <xdr:rowOff>48824</xdr:rowOff>
    </xdr:to>
    <xdr:sp macro="" textlink="">
      <xdr:nvSpPr>
        <xdr:cNvPr id="129" name="円/楕円 128"/>
        <xdr:cNvSpPr/>
      </xdr:nvSpPr>
      <xdr:spPr bwMode="auto">
        <a:xfrm>
          <a:off x="5600700" y="655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135201</xdr:rowOff>
    </xdr:from>
    <xdr:ext cx="762000" cy="259045"/>
    <xdr:sp macro="" textlink="">
      <xdr:nvSpPr>
        <xdr:cNvPr id="130" name="人口1人当たり決算額の推移該当値テキスト445"/>
        <xdr:cNvSpPr txBox="1"/>
      </xdr:nvSpPr>
      <xdr:spPr>
        <a:xfrm>
          <a:off x="5740400" y="640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290078</xdr:rowOff>
    </xdr:from>
    <xdr:to>
      <xdr:col>4</xdr:col>
      <xdr:colOff>520700</xdr:colOff>
      <xdr:row>35</xdr:row>
      <xdr:rowOff>48778</xdr:rowOff>
    </xdr:to>
    <xdr:sp macro="" textlink="">
      <xdr:nvSpPr>
        <xdr:cNvPr id="131" name="円/楕円 130"/>
        <xdr:cNvSpPr/>
      </xdr:nvSpPr>
      <xdr:spPr bwMode="auto">
        <a:xfrm>
          <a:off x="4953000" y="655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58955</xdr:rowOff>
    </xdr:from>
    <xdr:ext cx="736600" cy="259045"/>
    <xdr:sp macro="" textlink="">
      <xdr:nvSpPr>
        <xdr:cNvPr id="132" name="テキスト ボックス 131"/>
        <xdr:cNvSpPr txBox="1"/>
      </xdr:nvSpPr>
      <xdr:spPr>
        <a:xfrm>
          <a:off x="4622800" y="632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256542</xdr:rowOff>
    </xdr:from>
    <xdr:to>
      <xdr:col>3</xdr:col>
      <xdr:colOff>955675</xdr:colOff>
      <xdr:row>35</xdr:row>
      <xdr:rowOff>15242</xdr:rowOff>
    </xdr:to>
    <xdr:sp macro="" textlink="">
      <xdr:nvSpPr>
        <xdr:cNvPr id="133" name="円/楕円 132"/>
        <xdr:cNvSpPr/>
      </xdr:nvSpPr>
      <xdr:spPr bwMode="auto">
        <a:xfrm>
          <a:off x="42545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25419</xdr:rowOff>
    </xdr:from>
    <xdr:ext cx="762000" cy="259045"/>
    <xdr:sp macro="" textlink="">
      <xdr:nvSpPr>
        <xdr:cNvPr id="134" name="テキスト ボックス 133"/>
        <xdr:cNvSpPr txBox="1"/>
      </xdr:nvSpPr>
      <xdr:spPr>
        <a:xfrm>
          <a:off x="3924300" y="629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196718</xdr:rowOff>
    </xdr:from>
    <xdr:to>
      <xdr:col>3</xdr:col>
      <xdr:colOff>257175</xdr:colOff>
      <xdr:row>34</xdr:row>
      <xdr:rowOff>298318</xdr:rowOff>
    </xdr:to>
    <xdr:sp macro="" textlink="">
      <xdr:nvSpPr>
        <xdr:cNvPr id="135" name="円/楕円 134"/>
        <xdr:cNvSpPr/>
      </xdr:nvSpPr>
      <xdr:spPr bwMode="auto">
        <a:xfrm>
          <a:off x="35560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308495</xdr:rowOff>
    </xdr:from>
    <xdr:ext cx="762000" cy="259045"/>
    <xdr:sp macro="" textlink="">
      <xdr:nvSpPr>
        <xdr:cNvPr id="136" name="テキスト ボックス 135"/>
        <xdr:cNvSpPr txBox="1"/>
      </xdr:nvSpPr>
      <xdr:spPr>
        <a:xfrm>
          <a:off x="3225800" y="6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54758</xdr:rowOff>
    </xdr:from>
    <xdr:to>
      <xdr:col>2</xdr:col>
      <xdr:colOff>692150</xdr:colOff>
      <xdr:row>34</xdr:row>
      <xdr:rowOff>156358</xdr:rowOff>
    </xdr:to>
    <xdr:sp macro="" textlink="">
      <xdr:nvSpPr>
        <xdr:cNvPr id="137" name="円/楕円 136"/>
        <xdr:cNvSpPr/>
      </xdr:nvSpPr>
      <xdr:spPr bwMode="auto">
        <a:xfrm>
          <a:off x="2857500" y="63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166535</xdr:rowOff>
    </xdr:from>
    <xdr:ext cx="762000" cy="259045"/>
    <xdr:sp macro="" textlink="">
      <xdr:nvSpPr>
        <xdr:cNvPr id="138" name="テキスト ボックス 137"/>
        <xdr:cNvSpPr txBox="1"/>
      </xdr:nvSpPr>
      <xdr:spPr>
        <a:xfrm>
          <a:off x="2527300" y="60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113950</xdr:rowOff>
    </xdr:from>
    <xdr:to>
      <xdr:col>6</xdr:col>
      <xdr:colOff>511175</xdr:colOff>
      <xdr:row>33</xdr:row>
      <xdr:rowOff>54661</xdr:rowOff>
    </xdr:to>
    <xdr:cxnSp macro="">
      <xdr:nvCxnSpPr>
        <xdr:cNvPr id="63" name="直線コネクタ 62"/>
        <xdr:cNvCxnSpPr/>
      </xdr:nvCxnSpPr>
      <xdr:spPr>
        <a:xfrm>
          <a:off x="3797300" y="5600350"/>
          <a:ext cx="8382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35442</xdr:rowOff>
    </xdr:from>
    <xdr:to>
      <xdr:col>5</xdr:col>
      <xdr:colOff>358775</xdr:colOff>
      <xdr:row>32</xdr:row>
      <xdr:rowOff>113950</xdr:rowOff>
    </xdr:to>
    <xdr:cxnSp macro="">
      <xdr:nvCxnSpPr>
        <xdr:cNvPr id="66" name="直線コネクタ 65"/>
        <xdr:cNvCxnSpPr/>
      </xdr:nvCxnSpPr>
      <xdr:spPr>
        <a:xfrm>
          <a:off x="2908300" y="5521842"/>
          <a:ext cx="8890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31556</xdr:rowOff>
    </xdr:from>
    <xdr:to>
      <xdr:col>4</xdr:col>
      <xdr:colOff>155575</xdr:colOff>
      <xdr:row>32</xdr:row>
      <xdr:rowOff>35442</xdr:rowOff>
    </xdr:to>
    <xdr:cxnSp macro="">
      <xdr:nvCxnSpPr>
        <xdr:cNvPr id="69" name="直線コネクタ 68"/>
        <xdr:cNvCxnSpPr/>
      </xdr:nvCxnSpPr>
      <xdr:spPr>
        <a:xfrm>
          <a:off x="2019300" y="551795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104006</xdr:rowOff>
    </xdr:from>
    <xdr:to>
      <xdr:col>2</xdr:col>
      <xdr:colOff>638175</xdr:colOff>
      <xdr:row>32</xdr:row>
      <xdr:rowOff>31556</xdr:rowOff>
    </xdr:to>
    <xdr:cxnSp macro="">
      <xdr:nvCxnSpPr>
        <xdr:cNvPr id="72" name="直線コネクタ 71"/>
        <xdr:cNvCxnSpPr/>
      </xdr:nvCxnSpPr>
      <xdr:spPr>
        <a:xfrm>
          <a:off x="1130300" y="5418956"/>
          <a:ext cx="889000" cy="9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3861</xdr:rowOff>
    </xdr:from>
    <xdr:to>
      <xdr:col>6</xdr:col>
      <xdr:colOff>561975</xdr:colOff>
      <xdr:row>33</xdr:row>
      <xdr:rowOff>105461</xdr:rowOff>
    </xdr:to>
    <xdr:sp macro="" textlink="">
      <xdr:nvSpPr>
        <xdr:cNvPr id="82" name="円/楕円 81"/>
        <xdr:cNvSpPr/>
      </xdr:nvSpPr>
      <xdr:spPr>
        <a:xfrm>
          <a:off x="45847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26738</xdr:rowOff>
    </xdr:from>
    <xdr:ext cx="599010" cy="259045"/>
    <xdr:sp macro="" textlink="">
      <xdr:nvSpPr>
        <xdr:cNvPr id="83" name="人件費該当値テキスト"/>
        <xdr:cNvSpPr txBox="1"/>
      </xdr:nvSpPr>
      <xdr:spPr>
        <a:xfrm>
          <a:off x="4686300" y="551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63150</xdr:rowOff>
    </xdr:from>
    <xdr:to>
      <xdr:col>5</xdr:col>
      <xdr:colOff>409575</xdr:colOff>
      <xdr:row>32</xdr:row>
      <xdr:rowOff>164750</xdr:rowOff>
    </xdr:to>
    <xdr:sp macro="" textlink="">
      <xdr:nvSpPr>
        <xdr:cNvPr id="84" name="円/楕円 83"/>
        <xdr:cNvSpPr/>
      </xdr:nvSpPr>
      <xdr:spPr>
        <a:xfrm>
          <a:off x="3746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9827</xdr:rowOff>
    </xdr:from>
    <xdr:ext cx="599010" cy="259045"/>
    <xdr:sp macro="" textlink="">
      <xdr:nvSpPr>
        <xdr:cNvPr id="85" name="テキスト ボックス 84"/>
        <xdr:cNvSpPr txBox="1"/>
      </xdr:nvSpPr>
      <xdr:spPr>
        <a:xfrm>
          <a:off x="3497794"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156092</xdr:rowOff>
    </xdr:from>
    <xdr:to>
      <xdr:col>4</xdr:col>
      <xdr:colOff>206375</xdr:colOff>
      <xdr:row>32</xdr:row>
      <xdr:rowOff>86242</xdr:rowOff>
    </xdr:to>
    <xdr:sp macro="" textlink="">
      <xdr:nvSpPr>
        <xdr:cNvPr id="86" name="円/楕円 85"/>
        <xdr:cNvSpPr/>
      </xdr:nvSpPr>
      <xdr:spPr>
        <a:xfrm>
          <a:off x="2857500" y="54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102769</xdr:rowOff>
    </xdr:from>
    <xdr:ext cx="599010" cy="259045"/>
    <xdr:sp macro="" textlink="">
      <xdr:nvSpPr>
        <xdr:cNvPr id="87" name="テキスト ボックス 86"/>
        <xdr:cNvSpPr txBox="1"/>
      </xdr:nvSpPr>
      <xdr:spPr>
        <a:xfrm>
          <a:off x="2608794" y="52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152206</xdr:rowOff>
    </xdr:from>
    <xdr:to>
      <xdr:col>3</xdr:col>
      <xdr:colOff>3175</xdr:colOff>
      <xdr:row>32</xdr:row>
      <xdr:rowOff>82356</xdr:rowOff>
    </xdr:to>
    <xdr:sp macro="" textlink="">
      <xdr:nvSpPr>
        <xdr:cNvPr id="88" name="円/楕円 87"/>
        <xdr:cNvSpPr/>
      </xdr:nvSpPr>
      <xdr:spPr>
        <a:xfrm>
          <a:off x="1968500" y="54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98883</xdr:rowOff>
    </xdr:from>
    <xdr:ext cx="599010" cy="259045"/>
    <xdr:sp macro="" textlink="">
      <xdr:nvSpPr>
        <xdr:cNvPr id="89" name="テキスト ボックス 88"/>
        <xdr:cNvSpPr txBox="1"/>
      </xdr:nvSpPr>
      <xdr:spPr>
        <a:xfrm>
          <a:off x="1719794" y="524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53206</xdr:rowOff>
    </xdr:from>
    <xdr:to>
      <xdr:col>1</xdr:col>
      <xdr:colOff>485775</xdr:colOff>
      <xdr:row>31</xdr:row>
      <xdr:rowOff>154806</xdr:rowOff>
    </xdr:to>
    <xdr:sp macro="" textlink="">
      <xdr:nvSpPr>
        <xdr:cNvPr id="90" name="円/楕円 89"/>
        <xdr:cNvSpPr/>
      </xdr:nvSpPr>
      <xdr:spPr>
        <a:xfrm>
          <a:off x="1079500" y="53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171333</xdr:rowOff>
    </xdr:from>
    <xdr:ext cx="599010" cy="259045"/>
    <xdr:sp macro="" textlink="">
      <xdr:nvSpPr>
        <xdr:cNvPr id="91" name="テキスト ボックス 90"/>
        <xdr:cNvSpPr txBox="1"/>
      </xdr:nvSpPr>
      <xdr:spPr>
        <a:xfrm>
          <a:off x="830794" y="51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123992</xdr:rowOff>
    </xdr:from>
    <xdr:to>
      <xdr:col>6</xdr:col>
      <xdr:colOff>511175</xdr:colOff>
      <xdr:row>57</xdr:row>
      <xdr:rowOff>15342</xdr:rowOff>
    </xdr:to>
    <xdr:cxnSp macro="">
      <xdr:nvCxnSpPr>
        <xdr:cNvPr id="123" name="直線コネクタ 122"/>
        <xdr:cNvCxnSpPr/>
      </xdr:nvCxnSpPr>
      <xdr:spPr>
        <a:xfrm flipV="1">
          <a:off x="3797300" y="9553742"/>
          <a:ext cx="838200" cy="2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61176</xdr:rowOff>
    </xdr:from>
    <xdr:to>
      <xdr:col>5</xdr:col>
      <xdr:colOff>358775</xdr:colOff>
      <xdr:row>57</xdr:row>
      <xdr:rowOff>15342</xdr:rowOff>
    </xdr:to>
    <xdr:cxnSp macro="">
      <xdr:nvCxnSpPr>
        <xdr:cNvPr id="126" name="直線コネクタ 125"/>
        <xdr:cNvCxnSpPr/>
      </xdr:nvCxnSpPr>
      <xdr:spPr>
        <a:xfrm>
          <a:off x="2908300" y="9662376"/>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61176</xdr:rowOff>
    </xdr:from>
    <xdr:to>
      <xdr:col>4</xdr:col>
      <xdr:colOff>155575</xdr:colOff>
      <xdr:row>57</xdr:row>
      <xdr:rowOff>98340</xdr:rowOff>
    </xdr:to>
    <xdr:cxnSp macro="">
      <xdr:nvCxnSpPr>
        <xdr:cNvPr id="129" name="直線コネクタ 128"/>
        <xdr:cNvCxnSpPr/>
      </xdr:nvCxnSpPr>
      <xdr:spPr>
        <a:xfrm flipV="1">
          <a:off x="2019300" y="9662376"/>
          <a:ext cx="889000" cy="20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92788</xdr:rowOff>
    </xdr:from>
    <xdr:to>
      <xdr:col>2</xdr:col>
      <xdr:colOff>638175</xdr:colOff>
      <xdr:row>57</xdr:row>
      <xdr:rowOff>98340</xdr:rowOff>
    </xdr:to>
    <xdr:cxnSp macro="">
      <xdr:nvCxnSpPr>
        <xdr:cNvPr id="132" name="直線コネクタ 131"/>
        <xdr:cNvCxnSpPr/>
      </xdr:nvCxnSpPr>
      <xdr:spPr>
        <a:xfrm>
          <a:off x="1130300" y="986543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73192</xdr:rowOff>
    </xdr:from>
    <xdr:to>
      <xdr:col>6</xdr:col>
      <xdr:colOff>561975</xdr:colOff>
      <xdr:row>56</xdr:row>
      <xdr:rowOff>3342</xdr:rowOff>
    </xdr:to>
    <xdr:sp macro="" textlink="">
      <xdr:nvSpPr>
        <xdr:cNvPr id="142" name="円/楕円 141"/>
        <xdr:cNvSpPr/>
      </xdr:nvSpPr>
      <xdr:spPr>
        <a:xfrm>
          <a:off x="4584700" y="95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96069</xdr:rowOff>
    </xdr:from>
    <xdr:ext cx="534377" cy="259045"/>
    <xdr:sp macro="" textlink="">
      <xdr:nvSpPr>
        <xdr:cNvPr id="143" name="物件費該当値テキスト"/>
        <xdr:cNvSpPr txBox="1"/>
      </xdr:nvSpPr>
      <xdr:spPr>
        <a:xfrm>
          <a:off x="4686300" y="93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135992</xdr:rowOff>
    </xdr:from>
    <xdr:to>
      <xdr:col>5</xdr:col>
      <xdr:colOff>409575</xdr:colOff>
      <xdr:row>57</xdr:row>
      <xdr:rowOff>66142</xdr:rowOff>
    </xdr:to>
    <xdr:sp macro="" textlink="">
      <xdr:nvSpPr>
        <xdr:cNvPr id="144" name="円/楕円 143"/>
        <xdr:cNvSpPr/>
      </xdr:nvSpPr>
      <xdr:spPr>
        <a:xfrm>
          <a:off x="3746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57269</xdr:rowOff>
    </xdr:from>
    <xdr:ext cx="534377" cy="259045"/>
    <xdr:sp macro="" textlink="">
      <xdr:nvSpPr>
        <xdr:cNvPr id="145" name="テキスト ボックス 144"/>
        <xdr:cNvSpPr txBox="1"/>
      </xdr:nvSpPr>
      <xdr:spPr>
        <a:xfrm>
          <a:off x="3530111" y="98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10376</xdr:rowOff>
    </xdr:from>
    <xdr:to>
      <xdr:col>4</xdr:col>
      <xdr:colOff>206375</xdr:colOff>
      <xdr:row>56</xdr:row>
      <xdr:rowOff>111976</xdr:rowOff>
    </xdr:to>
    <xdr:sp macro="" textlink="">
      <xdr:nvSpPr>
        <xdr:cNvPr id="146" name="円/楕円 145"/>
        <xdr:cNvSpPr/>
      </xdr:nvSpPr>
      <xdr:spPr>
        <a:xfrm>
          <a:off x="2857500" y="96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128503</xdr:rowOff>
    </xdr:from>
    <xdr:ext cx="534377" cy="259045"/>
    <xdr:sp macro="" textlink="">
      <xdr:nvSpPr>
        <xdr:cNvPr id="147" name="テキスト ボックス 146"/>
        <xdr:cNvSpPr txBox="1"/>
      </xdr:nvSpPr>
      <xdr:spPr>
        <a:xfrm>
          <a:off x="2641111" y="93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47540</xdr:rowOff>
    </xdr:from>
    <xdr:to>
      <xdr:col>3</xdr:col>
      <xdr:colOff>3175</xdr:colOff>
      <xdr:row>57</xdr:row>
      <xdr:rowOff>149140</xdr:rowOff>
    </xdr:to>
    <xdr:sp macro="" textlink="">
      <xdr:nvSpPr>
        <xdr:cNvPr id="148" name="円/楕円 147"/>
        <xdr:cNvSpPr/>
      </xdr:nvSpPr>
      <xdr:spPr>
        <a:xfrm>
          <a:off x="1968500" y="98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140267</xdr:rowOff>
    </xdr:from>
    <xdr:ext cx="534377" cy="259045"/>
    <xdr:sp macro="" textlink="">
      <xdr:nvSpPr>
        <xdr:cNvPr id="149" name="テキスト ボックス 148"/>
        <xdr:cNvSpPr txBox="1"/>
      </xdr:nvSpPr>
      <xdr:spPr>
        <a:xfrm>
          <a:off x="1752111" y="99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41988</xdr:rowOff>
    </xdr:from>
    <xdr:to>
      <xdr:col>1</xdr:col>
      <xdr:colOff>485775</xdr:colOff>
      <xdr:row>57</xdr:row>
      <xdr:rowOff>143588</xdr:rowOff>
    </xdr:to>
    <xdr:sp macro="" textlink="">
      <xdr:nvSpPr>
        <xdr:cNvPr id="150" name="円/楕円 149"/>
        <xdr:cNvSpPr/>
      </xdr:nvSpPr>
      <xdr:spPr>
        <a:xfrm>
          <a:off x="1079500" y="98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134715</xdr:rowOff>
    </xdr:from>
    <xdr:ext cx="534377" cy="259045"/>
    <xdr:sp macro="" textlink="">
      <xdr:nvSpPr>
        <xdr:cNvPr id="151" name="テキスト ボックス 150"/>
        <xdr:cNvSpPr txBox="1"/>
      </xdr:nvSpPr>
      <xdr:spPr>
        <a:xfrm>
          <a:off x="863111" y="99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122098</xdr:rowOff>
    </xdr:from>
    <xdr:to>
      <xdr:col>6</xdr:col>
      <xdr:colOff>511175</xdr:colOff>
      <xdr:row>76</xdr:row>
      <xdr:rowOff>165418</xdr:rowOff>
    </xdr:to>
    <xdr:cxnSp macro="">
      <xdr:nvCxnSpPr>
        <xdr:cNvPr id="180" name="直線コネクタ 179"/>
        <xdr:cNvCxnSpPr/>
      </xdr:nvCxnSpPr>
      <xdr:spPr>
        <a:xfrm>
          <a:off x="3797300" y="13152298"/>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57404</xdr:rowOff>
    </xdr:from>
    <xdr:to>
      <xdr:col>5</xdr:col>
      <xdr:colOff>358775</xdr:colOff>
      <xdr:row>76</xdr:row>
      <xdr:rowOff>122098</xdr:rowOff>
    </xdr:to>
    <xdr:cxnSp macro="">
      <xdr:nvCxnSpPr>
        <xdr:cNvPr id="183" name="直線コネクタ 182"/>
        <xdr:cNvCxnSpPr/>
      </xdr:nvCxnSpPr>
      <xdr:spPr>
        <a:xfrm>
          <a:off x="2908300" y="1308760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167530</xdr:rowOff>
    </xdr:from>
    <xdr:ext cx="469744" cy="259045"/>
    <xdr:sp macro="" textlink="">
      <xdr:nvSpPr>
        <xdr:cNvPr id="185" name="テキスト ボックス 184"/>
        <xdr:cNvSpPr txBox="1"/>
      </xdr:nvSpPr>
      <xdr:spPr>
        <a:xfrm>
          <a:off x="3562427"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57404</xdr:rowOff>
    </xdr:from>
    <xdr:to>
      <xdr:col>4</xdr:col>
      <xdr:colOff>155575</xdr:colOff>
      <xdr:row>76</xdr:row>
      <xdr:rowOff>124383</xdr:rowOff>
    </xdr:to>
    <xdr:cxnSp macro="">
      <xdr:nvCxnSpPr>
        <xdr:cNvPr id="186" name="直線コネクタ 185"/>
        <xdr:cNvCxnSpPr/>
      </xdr:nvCxnSpPr>
      <xdr:spPr>
        <a:xfrm flipV="1">
          <a:off x="2019300" y="13087604"/>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129489</xdr:rowOff>
    </xdr:from>
    <xdr:to>
      <xdr:col>2</xdr:col>
      <xdr:colOff>638175</xdr:colOff>
      <xdr:row>76</xdr:row>
      <xdr:rowOff>124383</xdr:rowOff>
    </xdr:to>
    <xdr:cxnSp macro="">
      <xdr:nvCxnSpPr>
        <xdr:cNvPr id="189" name="直線コネクタ 188"/>
        <xdr:cNvCxnSpPr/>
      </xdr:nvCxnSpPr>
      <xdr:spPr>
        <a:xfrm>
          <a:off x="1130300" y="12988239"/>
          <a:ext cx="8890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114618</xdr:rowOff>
    </xdr:from>
    <xdr:to>
      <xdr:col>6</xdr:col>
      <xdr:colOff>561975</xdr:colOff>
      <xdr:row>77</xdr:row>
      <xdr:rowOff>44768</xdr:rowOff>
    </xdr:to>
    <xdr:sp macro="" textlink="">
      <xdr:nvSpPr>
        <xdr:cNvPr id="199" name="円/楕円 198"/>
        <xdr:cNvSpPr/>
      </xdr:nvSpPr>
      <xdr:spPr>
        <a:xfrm>
          <a:off x="4584700" y="13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137495</xdr:rowOff>
    </xdr:from>
    <xdr:ext cx="534377" cy="259045"/>
    <xdr:sp macro="" textlink="">
      <xdr:nvSpPr>
        <xdr:cNvPr id="200" name="維持補修費該当値テキスト"/>
        <xdr:cNvSpPr txBox="1"/>
      </xdr:nvSpPr>
      <xdr:spPr>
        <a:xfrm>
          <a:off x="4686300" y="129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71298</xdr:rowOff>
    </xdr:from>
    <xdr:to>
      <xdr:col>5</xdr:col>
      <xdr:colOff>409575</xdr:colOff>
      <xdr:row>77</xdr:row>
      <xdr:rowOff>1448</xdr:rowOff>
    </xdr:to>
    <xdr:sp macro="" textlink="">
      <xdr:nvSpPr>
        <xdr:cNvPr id="201" name="円/楕円 200"/>
        <xdr:cNvSpPr/>
      </xdr:nvSpPr>
      <xdr:spPr>
        <a:xfrm>
          <a:off x="3746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17975</xdr:rowOff>
    </xdr:from>
    <xdr:ext cx="534377" cy="259045"/>
    <xdr:sp macro="" textlink="">
      <xdr:nvSpPr>
        <xdr:cNvPr id="202" name="テキスト ボックス 201"/>
        <xdr:cNvSpPr txBox="1"/>
      </xdr:nvSpPr>
      <xdr:spPr>
        <a:xfrm>
          <a:off x="3530111" y="128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6604</xdr:rowOff>
    </xdr:from>
    <xdr:to>
      <xdr:col>4</xdr:col>
      <xdr:colOff>206375</xdr:colOff>
      <xdr:row>76</xdr:row>
      <xdr:rowOff>108204</xdr:rowOff>
    </xdr:to>
    <xdr:sp macro="" textlink="">
      <xdr:nvSpPr>
        <xdr:cNvPr id="203" name="円/楕円 202"/>
        <xdr:cNvSpPr/>
      </xdr:nvSpPr>
      <xdr:spPr>
        <a:xfrm>
          <a:off x="2857500" y="130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124731</xdr:rowOff>
    </xdr:from>
    <xdr:ext cx="534377" cy="259045"/>
    <xdr:sp macro="" textlink="">
      <xdr:nvSpPr>
        <xdr:cNvPr id="204" name="テキスト ボックス 203"/>
        <xdr:cNvSpPr txBox="1"/>
      </xdr:nvSpPr>
      <xdr:spPr>
        <a:xfrm>
          <a:off x="2641111" y="128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73583</xdr:rowOff>
    </xdr:from>
    <xdr:to>
      <xdr:col>3</xdr:col>
      <xdr:colOff>3175</xdr:colOff>
      <xdr:row>77</xdr:row>
      <xdr:rowOff>3733</xdr:rowOff>
    </xdr:to>
    <xdr:sp macro="" textlink="">
      <xdr:nvSpPr>
        <xdr:cNvPr id="205" name="円/楕円 204"/>
        <xdr:cNvSpPr/>
      </xdr:nvSpPr>
      <xdr:spPr>
        <a:xfrm>
          <a:off x="1968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20261</xdr:rowOff>
    </xdr:from>
    <xdr:ext cx="534377" cy="259045"/>
    <xdr:sp macro="" textlink="">
      <xdr:nvSpPr>
        <xdr:cNvPr id="206" name="テキスト ボックス 205"/>
        <xdr:cNvSpPr txBox="1"/>
      </xdr:nvSpPr>
      <xdr:spPr>
        <a:xfrm>
          <a:off x="1752111" y="128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78689</xdr:rowOff>
    </xdr:from>
    <xdr:to>
      <xdr:col>1</xdr:col>
      <xdr:colOff>485775</xdr:colOff>
      <xdr:row>76</xdr:row>
      <xdr:rowOff>8840</xdr:rowOff>
    </xdr:to>
    <xdr:sp macro="" textlink="">
      <xdr:nvSpPr>
        <xdr:cNvPr id="207" name="円/楕円 206"/>
        <xdr:cNvSpPr/>
      </xdr:nvSpPr>
      <xdr:spPr>
        <a:xfrm>
          <a:off x="1079500" y="12937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25366</xdr:rowOff>
    </xdr:from>
    <xdr:ext cx="534377" cy="259045"/>
    <xdr:sp macro="" textlink="">
      <xdr:nvSpPr>
        <xdr:cNvPr id="208" name="テキスト ボックス 207"/>
        <xdr:cNvSpPr txBox="1"/>
      </xdr:nvSpPr>
      <xdr:spPr>
        <a:xfrm>
          <a:off x="863111" y="127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49332</xdr:rowOff>
    </xdr:from>
    <xdr:to>
      <xdr:col>6</xdr:col>
      <xdr:colOff>511175</xdr:colOff>
      <xdr:row>93</xdr:row>
      <xdr:rowOff>5341</xdr:rowOff>
    </xdr:to>
    <xdr:cxnSp macro="">
      <xdr:nvCxnSpPr>
        <xdr:cNvPr id="242" name="直線コネクタ 241"/>
        <xdr:cNvCxnSpPr/>
      </xdr:nvCxnSpPr>
      <xdr:spPr>
        <a:xfrm flipV="1">
          <a:off x="3797300" y="15822732"/>
          <a:ext cx="838200" cy="1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5341</xdr:rowOff>
    </xdr:from>
    <xdr:to>
      <xdr:col>5</xdr:col>
      <xdr:colOff>358775</xdr:colOff>
      <xdr:row>93</xdr:row>
      <xdr:rowOff>135299</xdr:rowOff>
    </xdr:to>
    <xdr:cxnSp macro="">
      <xdr:nvCxnSpPr>
        <xdr:cNvPr id="245" name="直線コネクタ 244"/>
        <xdr:cNvCxnSpPr/>
      </xdr:nvCxnSpPr>
      <xdr:spPr>
        <a:xfrm flipV="1">
          <a:off x="2908300" y="15950191"/>
          <a:ext cx="8890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135299</xdr:rowOff>
    </xdr:from>
    <xdr:to>
      <xdr:col>4</xdr:col>
      <xdr:colOff>155575</xdr:colOff>
      <xdr:row>94</xdr:row>
      <xdr:rowOff>94594</xdr:rowOff>
    </xdr:to>
    <xdr:cxnSp macro="">
      <xdr:nvCxnSpPr>
        <xdr:cNvPr id="248" name="直線コネクタ 247"/>
        <xdr:cNvCxnSpPr/>
      </xdr:nvCxnSpPr>
      <xdr:spPr>
        <a:xfrm flipV="1">
          <a:off x="2019300" y="16080149"/>
          <a:ext cx="889000" cy="1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91466</xdr:rowOff>
    </xdr:from>
    <xdr:to>
      <xdr:col>2</xdr:col>
      <xdr:colOff>638175</xdr:colOff>
      <xdr:row>94</xdr:row>
      <xdr:rowOff>94594</xdr:rowOff>
    </xdr:to>
    <xdr:cxnSp macro="">
      <xdr:nvCxnSpPr>
        <xdr:cNvPr id="251" name="直線コネクタ 250"/>
        <xdr:cNvCxnSpPr/>
      </xdr:nvCxnSpPr>
      <xdr:spPr>
        <a:xfrm>
          <a:off x="1130300" y="16207766"/>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169982</xdr:rowOff>
    </xdr:from>
    <xdr:to>
      <xdr:col>6</xdr:col>
      <xdr:colOff>561975</xdr:colOff>
      <xdr:row>92</xdr:row>
      <xdr:rowOff>100132</xdr:rowOff>
    </xdr:to>
    <xdr:sp macro="" textlink="">
      <xdr:nvSpPr>
        <xdr:cNvPr id="261" name="円/楕円 260"/>
        <xdr:cNvSpPr/>
      </xdr:nvSpPr>
      <xdr:spPr>
        <a:xfrm>
          <a:off x="4584700" y="157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21409</xdr:rowOff>
    </xdr:from>
    <xdr:ext cx="599010" cy="259045"/>
    <xdr:sp macro="" textlink="">
      <xdr:nvSpPr>
        <xdr:cNvPr id="262" name="扶助費該当値テキスト"/>
        <xdr:cNvSpPr txBox="1"/>
      </xdr:nvSpPr>
      <xdr:spPr>
        <a:xfrm>
          <a:off x="4686300" y="1562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130,325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125991</xdr:rowOff>
    </xdr:from>
    <xdr:to>
      <xdr:col>5</xdr:col>
      <xdr:colOff>409575</xdr:colOff>
      <xdr:row>93</xdr:row>
      <xdr:rowOff>56141</xdr:rowOff>
    </xdr:to>
    <xdr:sp macro="" textlink="">
      <xdr:nvSpPr>
        <xdr:cNvPr id="263" name="円/楕円 262"/>
        <xdr:cNvSpPr/>
      </xdr:nvSpPr>
      <xdr:spPr>
        <a:xfrm>
          <a:off x="3746500" y="158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72668</xdr:rowOff>
    </xdr:from>
    <xdr:ext cx="599010" cy="259045"/>
    <xdr:sp macro="" textlink="">
      <xdr:nvSpPr>
        <xdr:cNvPr id="264" name="テキスト ボックス 263"/>
        <xdr:cNvSpPr txBox="1"/>
      </xdr:nvSpPr>
      <xdr:spPr>
        <a:xfrm>
          <a:off x="3497794" y="1567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84499</xdr:rowOff>
    </xdr:from>
    <xdr:to>
      <xdr:col>4</xdr:col>
      <xdr:colOff>206375</xdr:colOff>
      <xdr:row>94</xdr:row>
      <xdr:rowOff>14649</xdr:rowOff>
    </xdr:to>
    <xdr:sp macro="" textlink="">
      <xdr:nvSpPr>
        <xdr:cNvPr id="265" name="円/楕円 264"/>
        <xdr:cNvSpPr/>
      </xdr:nvSpPr>
      <xdr:spPr>
        <a:xfrm>
          <a:off x="2857500" y="160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31176</xdr:rowOff>
    </xdr:from>
    <xdr:ext cx="599010" cy="259045"/>
    <xdr:sp macro="" textlink="">
      <xdr:nvSpPr>
        <xdr:cNvPr id="266" name="テキスト ボックス 265"/>
        <xdr:cNvSpPr txBox="1"/>
      </xdr:nvSpPr>
      <xdr:spPr>
        <a:xfrm>
          <a:off x="2608794" y="1580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43794</xdr:rowOff>
    </xdr:from>
    <xdr:to>
      <xdr:col>3</xdr:col>
      <xdr:colOff>3175</xdr:colOff>
      <xdr:row>94</xdr:row>
      <xdr:rowOff>145394</xdr:rowOff>
    </xdr:to>
    <xdr:sp macro="" textlink="">
      <xdr:nvSpPr>
        <xdr:cNvPr id="267" name="円/楕円 266"/>
        <xdr:cNvSpPr/>
      </xdr:nvSpPr>
      <xdr:spPr>
        <a:xfrm>
          <a:off x="1968500" y="161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161921</xdr:rowOff>
    </xdr:from>
    <xdr:ext cx="599010" cy="259045"/>
    <xdr:sp macro="" textlink="">
      <xdr:nvSpPr>
        <xdr:cNvPr id="268" name="テキスト ボックス 267"/>
        <xdr:cNvSpPr txBox="1"/>
      </xdr:nvSpPr>
      <xdr:spPr>
        <a:xfrm>
          <a:off x="1719794" y="1593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40666</xdr:rowOff>
    </xdr:from>
    <xdr:to>
      <xdr:col>1</xdr:col>
      <xdr:colOff>485775</xdr:colOff>
      <xdr:row>94</xdr:row>
      <xdr:rowOff>142266</xdr:rowOff>
    </xdr:to>
    <xdr:sp macro="" textlink="">
      <xdr:nvSpPr>
        <xdr:cNvPr id="269" name="円/楕円 268"/>
        <xdr:cNvSpPr/>
      </xdr:nvSpPr>
      <xdr:spPr>
        <a:xfrm>
          <a:off x="1079500" y="161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158793</xdr:rowOff>
    </xdr:from>
    <xdr:ext cx="599010" cy="259045"/>
    <xdr:sp macro="" textlink="">
      <xdr:nvSpPr>
        <xdr:cNvPr id="270" name="テキスト ボックス 269"/>
        <xdr:cNvSpPr txBox="1"/>
      </xdr:nvSpPr>
      <xdr:spPr>
        <a:xfrm>
          <a:off x="830794" y="1593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57766</xdr:rowOff>
    </xdr:from>
    <xdr:to>
      <xdr:col>15</xdr:col>
      <xdr:colOff>180975</xdr:colOff>
      <xdr:row>36</xdr:row>
      <xdr:rowOff>133509</xdr:rowOff>
    </xdr:to>
    <xdr:cxnSp macro="">
      <xdr:nvCxnSpPr>
        <xdr:cNvPr id="300" name="直線コネクタ 299"/>
        <xdr:cNvCxnSpPr/>
      </xdr:nvCxnSpPr>
      <xdr:spPr>
        <a:xfrm flipV="1">
          <a:off x="9639300" y="6229966"/>
          <a:ext cx="8382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76111</xdr:rowOff>
    </xdr:from>
    <xdr:to>
      <xdr:col>14</xdr:col>
      <xdr:colOff>28575</xdr:colOff>
      <xdr:row>36</xdr:row>
      <xdr:rowOff>133509</xdr:rowOff>
    </xdr:to>
    <xdr:cxnSp macro="">
      <xdr:nvCxnSpPr>
        <xdr:cNvPr id="303" name="直線コネクタ 302"/>
        <xdr:cNvCxnSpPr/>
      </xdr:nvCxnSpPr>
      <xdr:spPr>
        <a:xfrm>
          <a:off x="8750300" y="5562511"/>
          <a:ext cx="889000" cy="74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76111</xdr:rowOff>
    </xdr:from>
    <xdr:to>
      <xdr:col>12</xdr:col>
      <xdr:colOff>511175</xdr:colOff>
      <xdr:row>38</xdr:row>
      <xdr:rowOff>35344</xdr:rowOff>
    </xdr:to>
    <xdr:cxnSp macro="">
      <xdr:nvCxnSpPr>
        <xdr:cNvPr id="306" name="直線コネクタ 305"/>
        <xdr:cNvCxnSpPr/>
      </xdr:nvCxnSpPr>
      <xdr:spPr>
        <a:xfrm flipV="1">
          <a:off x="7861300" y="5562511"/>
          <a:ext cx="889000" cy="98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35344</xdr:rowOff>
    </xdr:from>
    <xdr:to>
      <xdr:col>11</xdr:col>
      <xdr:colOff>307975</xdr:colOff>
      <xdr:row>39</xdr:row>
      <xdr:rowOff>29152</xdr:rowOff>
    </xdr:to>
    <xdr:cxnSp macro="">
      <xdr:nvCxnSpPr>
        <xdr:cNvPr id="309" name="直線コネクタ 308"/>
        <xdr:cNvCxnSpPr/>
      </xdr:nvCxnSpPr>
      <xdr:spPr>
        <a:xfrm flipV="1">
          <a:off x="6972300" y="6550444"/>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6966</xdr:rowOff>
    </xdr:from>
    <xdr:to>
      <xdr:col>15</xdr:col>
      <xdr:colOff>231775</xdr:colOff>
      <xdr:row>36</xdr:row>
      <xdr:rowOff>108566</xdr:rowOff>
    </xdr:to>
    <xdr:sp macro="" textlink="">
      <xdr:nvSpPr>
        <xdr:cNvPr id="319" name="円/楕円 318"/>
        <xdr:cNvSpPr/>
      </xdr:nvSpPr>
      <xdr:spPr>
        <a:xfrm>
          <a:off x="10426700" y="61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29843</xdr:rowOff>
    </xdr:from>
    <xdr:ext cx="534377" cy="259045"/>
    <xdr:sp macro="" textlink="">
      <xdr:nvSpPr>
        <xdr:cNvPr id="320" name="補助費等該当値テキスト"/>
        <xdr:cNvSpPr txBox="1"/>
      </xdr:nvSpPr>
      <xdr:spPr>
        <a:xfrm>
          <a:off x="10528300" y="6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82709</xdr:rowOff>
    </xdr:from>
    <xdr:to>
      <xdr:col>14</xdr:col>
      <xdr:colOff>79375</xdr:colOff>
      <xdr:row>37</xdr:row>
      <xdr:rowOff>12859</xdr:rowOff>
    </xdr:to>
    <xdr:sp macro="" textlink="">
      <xdr:nvSpPr>
        <xdr:cNvPr id="321" name="円/楕円 320"/>
        <xdr:cNvSpPr/>
      </xdr:nvSpPr>
      <xdr:spPr>
        <a:xfrm>
          <a:off x="9588500" y="62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3986</xdr:rowOff>
    </xdr:from>
    <xdr:ext cx="534377" cy="259045"/>
    <xdr:sp macro="" textlink="">
      <xdr:nvSpPr>
        <xdr:cNvPr id="322" name="テキスト ボックス 321"/>
        <xdr:cNvSpPr txBox="1"/>
      </xdr:nvSpPr>
      <xdr:spPr>
        <a:xfrm>
          <a:off x="9372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25311</xdr:rowOff>
    </xdr:from>
    <xdr:to>
      <xdr:col>12</xdr:col>
      <xdr:colOff>561975</xdr:colOff>
      <xdr:row>32</xdr:row>
      <xdr:rowOff>126911</xdr:rowOff>
    </xdr:to>
    <xdr:sp macro="" textlink="">
      <xdr:nvSpPr>
        <xdr:cNvPr id="323" name="円/楕円 322"/>
        <xdr:cNvSpPr/>
      </xdr:nvSpPr>
      <xdr:spPr>
        <a:xfrm>
          <a:off x="8699500" y="55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143438</xdr:rowOff>
    </xdr:from>
    <xdr:ext cx="599010" cy="259045"/>
    <xdr:sp macro="" textlink="">
      <xdr:nvSpPr>
        <xdr:cNvPr id="324" name="テキスト ボックス 323"/>
        <xdr:cNvSpPr txBox="1"/>
      </xdr:nvSpPr>
      <xdr:spPr>
        <a:xfrm>
          <a:off x="8450794" y="52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155994</xdr:rowOff>
    </xdr:from>
    <xdr:to>
      <xdr:col>11</xdr:col>
      <xdr:colOff>358775</xdr:colOff>
      <xdr:row>38</xdr:row>
      <xdr:rowOff>86144</xdr:rowOff>
    </xdr:to>
    <xdr:sp macro="" textlink="">
      <xdr:nvSpPr>
        <xdr:cNvPr id="325" name="円/楕円 324"/>
        <xdr:cNvSpPr/>
      </xdr:nvSpPr>
      <xdr:spPr>
        <a:xfrm>
          <a:off x="7810500" y="64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77271</xdr:rowOff>
    </xdr:from>
    <xdr:ext cx="534377" cy="259045"/>
    <xdr:sp macro="" textlink="">
      <xdr:nvSpPr>
        <xdr:cNvPr id="326" name="テキスト ボックス 325"/>
        <xdr:cNvSpPr txBox="1"/>
      </xdr:nvSpPr>
      <xdr:spPr>
        <a:xfrm>
          <a:off x="7594111" y="65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149802</xdr:rowOff>
    </xdr:from>
    <xdr:to>
      <xdr:col>10</xdr:col>
      <xdr:colOff>155575</xdr:colOff>
      <xdr:row>39</xdr:row>
      <xdr:rowOff>79952</xdr:rowOff>
    </xdr:to>
    <xdr:sp macro="" textlink="">
      <xdr:nvSpPr>
        <xdr:cNvPr id="327" name="円/楕円 326"/>
        <xdr:cNvSpPr/>
      </xdr:nvSpPr>
      <xdr:spPr>
        <a:xfrm>
          <a:off x="6921500" y="66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71079</xdr:rowOff>
    </xdr:from>
    <xdr:ext cx="534377" cy="259045"/>
    <xdr:sp macro="" textlink="">
      <xdr:nvSpPr>
        <xdr:cNvPr id="328" name="テキスト ボックス 327"/>
        <xdr:cNvSpPr txBox="1"/>
      </xdr:nvSpPr>
      <xdr:spPr>
        <a:xfrm>
          <a:off x="6705111" y="67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123396</xdr:rowOff>
    </xdr:from>
    <xdr:to>
      <xdr:col>15</xdr:col>
      <xdr:colOff>180975</xdr:colOff>
      <xdr:row>58</xdr:row>
      <xdr:rowOff>167106</xdr:rowOff>
    </xdr:to>
    <xdr:cxnSp macro="">
      <xdr:nvCxnSpPr>
        <xdr:cNvPr id="359" name="直線コネクタ 358"/>
        <xdr:cNvCxnSpPr/>
      </xdr:nvCxnSpPr>
      <xdr:spPr>
        <a:xfrm flipV="1">
          <a:off x="9639300" y="10067496"/>
          <a:ext cx="838200" cy="4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112106</xdr:rowOff>
    </xdr:from>
    <xdr:ext cx="534377" cy="259045"/>
    <xdr:sp macro="" textlink="">
      <xdr:nvSpPr>
        <xdr:cNvPr id="360" name="普通建設事業費平均値テキスト"/>
        <xdr:cNvSpPr txBox="1"/>
      </xdr:nvSpPr>
      <xdr:spPr>
        <a:xfrm>
          <a:off x="10528300" y="1005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167106</xdr:rowOff>
    </xdr:from>
    <xdr:to>
      <xdr:col>14</xdr:col>
      <xdr:colOff>28575</xdr:colOff>
      <xdr:row>59</xdr:row>
      <xdr:rowOff>7038</xdr:rowOff>
    </xdr:to>
    <xdr:cxnSp macro="">
      <xdr:nvCxnSpPr>
        <xdr:cNvPr id="362" name="直線コネクタ 361"/>
        <xdr:cNvCxnSpPr/>
      </xdr:nvCxnSpPr>
      <xdr:spPr>
        <a:xfrm flipV="1">
          <a:off x="8750300" y="10111206"/>
          <a:ext cx="8890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7038</xdr:rowOff>
    </xdr:from>
    <xdr:to>
      <xdr:col>12</xdr:col>
      <xdr:colOff>511175</xdr:colOff>
      <xdr:row>59</xdr:row>
      <xdr:rowOff>20269</xdr:rowOff>
    </xdr:to>
    <xdr:cxnSp macro="">
      <xdr:nvCxnSpPr>
        <xdr:cNvPr id="365" name="直線コネクタ 364"/>
        <xdr:cNvCxnSpPr/>
      </xdr:nvCxnSpPr>
      <xdr:spPr>
        <a:xfrm flipV="1">
          <a:off x="7861300" y="10122588"/>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6117</xdr:rowOff>
    </xdr:from>
    <xdr:to>
      <xdr:col>11</xdr:col>
      <xdr:colOff>307975</xdr:colOff>
      <xdr:row>59</xdr:row>
      <xdr:rowOff>20269</xdr:rowOff>
    </xdr:to>
    <xdr:cxnSp macro="">
      <xdr:nvCxnSpPr>
        <xdr:cNvPr id="368" name="直線コネクタ 367"/>
        <xdr:cNvCxnSpPr/>
      </xdr:nvCxnSpPr>
      <xdr:spPr>
        <a:xfrm>
          <a:off x="6972300" y="1012166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72596</xdr:rowOff>
    </xdr:from>
    <xdr:to>
      <xdr:col>15</xdr:col>
      <xdr:colOff>231775</xdr:colOff>
      <xdr:row>59</xdr:row>
      <xdr:rowOff>2746</xdr:rowOff>
    </xdr:to>
    <xdr:sp macro="" textlink="">
      <xdr:nvSpPr>
        <xdr:cNvPr id="378" name="円/楕円 377"/>
        <xdr:cNvSpPr/>
      </xdr:nvSpPr>
      <xdr:spPr>
        <a:xfrm>
          <a:off x="10426700" y="100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31973</xdr:rowOff>
    </xdr:from>
    <xdr:ext cx="599010" cy="259045"/>
    <xdr:sp macro="" textlink="">
      <xdr:nvSpPr>
        <xdr:cNvPr id="379" name="普通建設事業費該当値テキスト"/>
        <xdr:cNvSpPr txBox="1"/>
      </xdr:nvSpPr>
      <xdr:spPr>
        <a:xfrm>
          <a:off x="10528300" y="98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116306</xdr:rowOff>
    </xdr:from>
    <xdr:to>
      <xdr:col>14</xdr:col>
      <xdr:colOff>79375</xdr:colOff>
      <xdr:row>59</xdr:row>
      <xdr:rowOff>46456</xdr:rowOff>
    </xdr:to>
    <xdr:sp macro="" textlink="">
      <xdr:nvSpPr>
        <xdr:cNvPr id="380" name="円/楕円 379"/>
        <xdr:cNvSpPr/>
      </xdr:nvSpPr>
      <xdr:spPr>
        <a:xfrm>
          <a:off x="9588500" y="100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62983</xdr:rowOff>
    </xdr:from>
    <xdr:ext cx="534377" cy="259045"/>
    <xdr:sp macro="" textlink="">
      <xdr:nvSpPr>
        <xdr:cNvPr id="381" name="テキスト ボックス 380"/>
        <xdr:cNvSpPr txBox="1"/>
      </xdr:nvSpPr>
      <xdr:spPr>
        <a:xfrm>
          <a:off x="9372111" y="98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127688</xdr:rowOff>
    </xdr:from>
    <xdr:to>
      <xdr:col>12</xdr:col>
      <xdr:colOff>561975</xdr:colOff>
      <xdr:row>59</xdr:row>
      <xdr:rowOff>57838</xdr:rowOff>
    </xdr:to>
    <xdr:sp macro="" textlink="">
      <xdr:nvSpPr>
        <xdr:cNvPr id="382" name="円/楕円 381"/>
        <xdr:cNvSpPr/>
      </xdr:nvSpPr>
      <xdr:spPr>
        <a:xfrm>
          <a:off x="8699500" y="100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74365</xdr:rowOff>
    </xdr:from>
    <xdr:ext cx="534377" cy="259045"/>
    <xdr:sp macro="" textlink="">
      <xdr:nvSpPr>
        <xdr:cNvPr id="383" name="テキスト ボックス 382"/>
        <xdr:cNvSpPr txBox="1"/>
      </xdr:nvSpPr>
      <xdr:spPr>
        <a:xfrm>
          <a:off x="8483111" y="98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140919</xdr:rowOff>
    </xdr:from>
    <xdr:to>
      <xdr:col>11</xdr:col>
      <xdr:colOff>358775</xdr:colOff>
      <xdr:row>59</xdr:row>
      <xdr:rowOff>71069</xdr:rowOff>
    </xdr:to>
    <xdr:sp macro="" textlink="">
      <xdr:nvSpPr>
        <xdr:cNvPr id="384" name="円/楕円 383"/>
        <xdr:cNvSpPr/>
      </xdr:nvSpPr>
      <xdr:spPr>
        <a:xfrm>
          <a:off x="7810500" y="100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62196</xdr:rowOff>
    </xdr:from>
    <xdr:ext cx="534377" cy="259045"/>
    <xdr:sp macro="" textlink="">
      <xdr:nvSpPr>
        <xdr:cNvPr id="385" name="テキスト ボックス 384"/>
        <xdr:cNvSpPr txBox="1"/>
      </xdr:nvSpPr>
      <xdr:spPr>
        <a:xfrm>
          <a:off x="7594111" y="101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126767</xdr:rowOff>
    </xdr:from>
    <xdr:to>
      <xdr:col>10</xdr:col>
      <xdr:colOff>155575</xdr:colOff>
      <xdr:row>59</xdr:row>
      <xdr:rowOff>56917</xdr:rowOff>
    </xdr:to>
    <xdr:sp macro="" textlink="">
      <xdr:nvSpPr>
        <xdr:cNvPr id="386" name="円/楕円 385"/>
        <xdr:cNvSpPr/>
      </xdr:nvSpPr>
      <xdr:spPr>
        <a:xfrm>
          <a:off x="6921500" y="100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73444</xdr:rowOff>
    </xdr:from>
    <xdr:ext cx="534377" cy="259045"/>
    <xdr:sp macro="" textlink="">
      <xdr:nvSpPr>
        <xdr:cNvPr id="387" name="テキスト ボックス 386"/>
        <xdr:cNvSpPr txBox="1"/>
      </xdr:nvSpPr>
      <xdr:spPr>
        <a:xfrm>
          <a:off x="6705111" y="984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79918</xdr:rowOff>
    </xdr:from>
    <xdr:to>
      <xdr:col>15</xdr:col>
      <xdr:colOff>180975</xdr:colOff>
      <xdr:row>79</xdr:row>
      <xdr:rowOff>26708</xdr:rowOff>
    </xdr:to>
    <xdr:cxnSp macro="">
      <xdr:nvCxnSpPr>
        <xdr:cNvPr id="416" name="直線コネクタ 415"/>
        <xdr:cNvCxnSpPr/>
      </xdr:nvCxnSpPr>
      <xdr:spPr>
        <a:xfrm flipV="1">
          <a:off x="9639300" y="13453018"/>
          <a:ext cx="838200" cy="1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166115</xdr:rowOff>
    </xdr:from>
    <xdr:to>
      <xdr:col>14</xdr:col>
      <xdr:colOff>28575</xdr:colOff>
      <xdr:row>79</xdr:row>
      <xdr:rowOff>26708</xdr:rowOff>
    </xdr:to>
    <xdr:cxnSp macro="">
      <xdr:nvCxnSpPr>
        <xdr:cNvPr id="419" name="直線コネクタ 418"/>
        <xdr:cNvCxnSpPr/>
      </xdr:nvCxnSpPr>
      <xdr:spPr>
        <a:xfrm>
          <a:off x="8750300" y="13539215"/>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29118</xdr:rowOff>
    </xdr:from>
    <xdr:to>
      <xdr:col>15</xdr:col>
      <xdr:colOff>231775</xdr:colOff>
      <xdr:row>78</xdr:row>
      <xdr:rowOff>130718</xdr:rowOff>
    </xdr:to>
    <xdr:sp macro="" textlink="">
      <xdr:nvSpPr>
        <xdr:cNvPr id="429" name="円/楕円 428"/>
        <xdr:cNvSpPr/>
      </xdr:nvSpPr>
      <xdr:spPr>
        <a:xfrm>
          <a:off x="10426700" y="134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51995</xdr:rowOff>
    </xdr:from>
    <xdr:ext cx="599010" cy="259045"/>
    <xdr:sp macro="" textlink="">
      <xdr:nvSpPr>
        <xdr:cNvPr id="430" name="普通建設事業費 （ うち新規整備　）該当値テキスト"/>
        <xdr:cNvSpPr txBox="1"/>
      </xdr:nvSpPr>
      <xdr:spPr>
        <a:xfrm>
          <a:off x="10528300" y="1325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147358</xdr:rowOff>
    </xdr:from>
    <xdr:to>
      <xdr:col>14</xdr:col>
      <xdr:colOff>79375</xdr:colOff>
      <xdr:row>79</xdr:row>
      <xdr:rowOff>77508</xdr:rowOff>
    </xdr:to>
    <xdr:sp macro="" textlink="">
      <xdr:nvSpPr>
        <xdr:cNvPr id="431" name="円/楕円 430"/>
        <xdr:cNvSpPr/>
      </xdr:nvSpPr>
      <xdr:spPr>
        <a:xfrm>
          <a:off x="9588500" y="135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68635</xdr:rowOff>
    </xdr:from>
    <xdr:ext cx="534377" cy="259045"/>
    <xdr:sp macro="" textlink="">
      <xdr:nvSpPr>
        <xdr:cNvPr id="432" name="テキスト ボックス 431"/>
        <xdr:cNvSpPr txBox="1"/>
      </xdr:nvSpPr>
      <xdr:spPr>
        <a:xfrm>
          <a:off x="9372111" y="13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115315</xdr:rowOff>
    </xdr:from>
    <xdr:to>
      <xdr:col>12</xdr:col>
      <xdr:colOff>561975</xdr:colOff>
      <xdr:row>79</xdr:row>
      <xdr:rowOff>45465</xdr:rowOff>
    </xdr:to>
    <xdr:sp macro="" textlink="">
      <xdr:nvSpPr>
        <xdr:cNvPr id="433" name="円/楕円 432"/>
        <xdr:cNvSpPr/>
      </xdr:nvSpPr>
      <xdr:spPr>
        <a:xfrm>
          <a:off x="8699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61992</xdr:rowOff>
    </xdr:from>
    <xdr:ext cx="534377" cy="259045"/>
    <xdr:sp macro="" textlink="">
      <xdr:nvSpPr>
        <xdr:cNvPr id="434" name="テキスト ボックス 433"/>
        <xdr:cNvSpPr txBox="1"/>
      </xdr:nvSpPr>
      <xdr:spPr>
        <a:xfrm>
          <a:off x="8483111" y="132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113378</xdr:rowOff>
    </xdr:from>
    <xdr:to>
      <xdr:col>15</xdr:col>
      <xdr:colOff>180975</xdr:colOff>
      <xdr:row>97</xdr:row>
      <xdr:rowOff>103108</xdr:rowOff>
    </xdr:to>
    <xdr:cxnSp macro="">
      <xdr:nvCxnSpPr>
        <xdr:cNvPr id="465" name="直線コネクタ 464"/>
        <xdr:cNvCxnSpPr/>
      </xdr:nvCxnSpPr>
      <xdr:spPr>
        <a:xfrm>
          <a:off x="9639300" y="16058228"/>
          <a:ext cx="838200" cy="6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113378</xdr:rowOff>
    </xdr:from>
    <xdr:to>
      <xdr:col>14</xdr:col>
      <xdr:colOff>28575</xdr:colOff>
      <xdr:row>96</xdr:row>
      <xdr:rowOff>1054</xdr:rowOff>
    </xdr:to>
    <xdr:cxnSp macro="">
      <xdr:nvCxnSpPr>
        <xdr:cNvPr id="468" name="直線コネクタ 467"/>
        <xdr:cNvCxnSpPr/>
      </xdr:nvCxnSpPr>
      <xdr:spPr>
        <a:xfrm flipV="1">
          <a:off x="8750300" y="16058228"/>
          <a:ext cx="889000" cy="4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90905</xdr:rowOff>
    </xdr:from>
    <xdr:ext cx="534377" cy="259045"/>
    <xdr:sp macro="" textlink="">
      <xdr:nvSpPr>
        <xdr:cNvPr id="470" name="テキスト ボックス 469"/>
        <xdr:cNvSpPr txBox="1"/>
      </xdr:nvSpPr>
      <xdr:spPr>
        <a:xfrm>
          <a:off x="9372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2" name="テキスト ボックス 471"/>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52308</xdr:rowOff>
    </xdr:from>
    <xdr:to>
      <xdr:col>15</xdr:col>
      <xdr:colOff>231775</xdr:colOff>
      <xdr:row>97</xdr:row>
      <xdr:rowOff>153908</xdr:rowOff>
    </xdr:to>
    <xdr:sp macro="" textlink="">
      <xdr:nvSpPr>
        <xdr:cNvPr id="478" name="円/楕円 477"/>
        <xdr:cNvSpPr/>
      </xdr:nvSpPr>
      <xdr:spPr>
        <a:xfrm>
          <a:off x="10426700" y="166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30735</xdr:rowOff>
    </xdr:from>
    <xdr:ext cx="534377" cy="259045"/>
    <xdr:sp macro="" textlink="">
      <xdr:nvSpPr>
        <xdr:cNvPr id="479" name="普通建設事業費 （ うち更新整備　）該当値テキスト"/>
        <xdr:cNvSpPr txBox="1"/>
      </xdr:nvSpPr>
      <xdr:spPr>
        <a:xfrm>
          <a:off x="10528300" y="166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62578</xdr:rowOff>
    </xdr:from>
    <xdr:to>
      <xdr:col>14</xdr:col>
      <xdr:colOff>79375</xdr:colOff>
      <xdr:row>93</xdr:row>
      <xdr:rowOff>164178</xdr:rowOff>
    </xdr:to>
    <xdr:sp macro="" textlink="">
      <xdr:nvSpPr>
        <xdr:cNvPr id="480" name="円/楕円 479"/>
        <xdr:cNvSpPr/>
      </xdr:nvSpPr>
      <xdr:spPr>
        <a:xfrm>
          <a:off x="9588500" y="160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9255</xdr:rowOff>
    </xdr:from>
    <xdr:ext cx="534377" cy="259045"/>
    <xdr:sp macro="" textlink="">
      <xdr:nvSpPr>
        <xdr:cNvPr id="481" name="テキスト ボックス 480"/>
        <xdr:cNvSpPr txBox="1"/>
      </xdr:nvSpPr>
      <xdr:spPr>
        <a:xfrm>
          <a:off x="9372111" y="157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121704</xdr:rowOff>
    </xdr:from>
    <xdr:to>
      <xdr:col>12</xdr:col>
      <xdr:colOff>561975</xdr:colOff>
      <xdr:row>96</xdr:row>
      <xdr:rowOff>51854</xdr:rowOff>
    </xdr:to>
    <xdr:sp macro="" textlink="">
      <xdr:nvSpPr>
        <xdr:cNvPr id="482" name="円/楕円 481"/>
        <xdr:cNvSpPr/>
      </xdr:nvSpPr>
      <xdr:spPr>
        <a:xfrm>
          <a:off x="8699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68381</xdr:rowOff>
    </xdr:from>
    <xdr:ext cx="534377" cy="259045"/>
    <xdr:sp macro="" textlink="">
      <xdr:nvSpPr>
        <xdr:cNvPr id="483" name="テキスト ボックス 482"/>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138171</xdr:rowOff>
    </xdr:from>
    <xdr:to>
      <xdr:col>23</xdr:col>
      <xdr:colOff>517525</xdr:colOff>
      <xdr:row>38</xdr:row>
      <xdr:rowOff>139700</xdr:rowOff>
    </xdr:to>
    <xdr:cxnSp macro="">
      <xdr:nvCxnSpPr>
        <xdr:cNvPr id="510" name="直線コネクタ 509"/>
        <xdr:cNvCxnSpPr/>
      </xdr:nvCxnSpPr>
      <xdr:spPr>
        <a:xfrm flipV="1">
          <a:off x="15481300" y="6653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87371</xdr:rowOff>
    </xdr:from>
    <xdr:to>
      <xdr:col>23</xdr:col>
      <xdr:colOff>568325</xdr:colOff>
      <xdr:row>39</xdr:row>
      <xdr:rowOff>17521</xdr:rowOff>
    </xdr:to>
    <xdr:sp macro="" textlink="">
      <xdr:nvSpPr>
        <xdr:cNvPr id="529" name="円/楕円 528"/>
        <xdr:cNvSpPr/>
      </xdr:nvSpPr>
      <xdr:spPr>
        <a:xfrm>
          <a:off x="16268700" y="66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378565" cy="259045"/>
    <xdr:sp macro="" textlink="">
      <xdr:nvSpPr>
        <xdr:cNvPr id="530" name="災害復旧事業費該当値テキスト"/>
        <xdr:cNvSpPr txBox="1"/>
      </xdr:nvSpPr>
      <xdr:spPr>
        <a:xfrm>
          <a:off x="16370300" y="6577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33" name="円/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34" name="テキスト ボックス 53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35" name="円/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36" name="テキスト ボックス 53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7" name="円/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8" name="テキスト ボックス 53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81064</xdr:rowOff>
    </xdr:from>
    <xdr:to>
      <xdr:col>23</xdr:col>
      <xdr:colOff>517525</xdr:colOff>
      <xdr:row>71</xdr:row>
      <xdr:rowOff>120917</xdr:rowOff>
    </xdr:to>
    <xdr:cxnSp macro="">
      <xdr:nvCxnSpPr>
        <xdr:cNvPr id="616" name="直線コネクタ 615"/>
        <xdr:cNvCxnSpPr/>
      </xdr:nvCxnSpPr>
      <xdr:spPr>
        <a:xfrm flipV="1">
          <a:off x="15481300" y="12254014"/>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120917</xdr:rowOff>
    </xdr:from>
    <xdr:to>
      <xdr:col>22</xdr:col>
      <xdr:colOff>365125</xdr:colOff>
      <xdr:row>72</xdr:row>
      <xdr:rowOff>61037</xdr:rowOff>
    </xdr:to>
    <xdr:cxnSp macro="">
      <xdr:nvCxnSpPr>
        <xdr:cNvPr id="619" name="直線コネクタ 618"/>
        <xdr:cNvCxnSpPr/>
      </xdr:nvCxnSpPr>
      <xdr:spPr>
        <a:xfrm flipV="1">
          <a:off x="14592300" y="12293867"/>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104081</xdr:rowOff>
    </xdr:from>
    <xdr:ext cx="534377" cy="259045"/>
    <xdr:sp macro="" textlink="">
      <xdr:nvSpPr>
        <xdr:cNvPr id="621" name="テキスト ボックス 620"/>
        <xdr:cNvSpPr txBox="1"/>
      </xdr:nvSpPr>
      <xdr:spPr>
        <a:xfrm>
          <a:off x="15214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44323</xdr:rowOff>
    </xdr:from>
    <xdr:to>
      <xdr:col>21</xdr:col>
      <xdr:colOff>161925</xdr:colOff>
      <xdr:row>72</xdr:row>
      <xdr:rowOff>61037</xdr:rowOff>
    </xdr:to>
    <xdr:cxnSp macro="">
      <xdr:nvCxnSpPr>
        <xdr:cNvPr id="622" name="直線コネクタ 621"/>
        <xdr:cNvCxnSpPr/>
      </xdr:nvCxnSpPr>
      <xdr:spPr>
        <a:xfrm>
          <a:off x="13703300" y="12388723"/>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122750</xdr:rowOff>
    </xdr:from>
    <xdr:ext cx="534377" cy="259045"/>
    <xdr:sp macro="" textlink="">
      <xdr:nvSpPr>
        <xdr:cNvPr id="624" name="テキスト ボックス 623"/>
        <xdr:cNvSpPr txBox="1"/>
      </xdr:nvSpPr>
      <xdr:spPr>
        <a:xfrm>
          <a:off x="14325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161646</xdr:rowOff>
    </xdr:from>
    <xdr:to>
      <xdr:col>19</xdr:col>
      <xdr:colOff>644525</xdr:colOff>
      <xdr:row>72</xdr:row>
      <xdr:rowOff>44323</xdr:rowOff>
    </xdr:to>
    <xdr:cxnSp macro="">
      <xdr:nvCxnSpPr>
        <xdr:cNvPr id="625" name="直線コネクタ 624"/>
        <xdr:cNvCxnSpPr/>
      </xdr:nvCxnSpPr>
      <xdr:spPr>
        <a:xfrm>
          <a:off x="12814300" y="12334596"/>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129976</xdr:rowOff>
    </xdr:from>
    <xdr:ext cx="534377" cy="259045"/>
    <xdr:sp macro="" textlink="">
      <xdr:nvSpPr>
        <xdr:cNvPr id="627" name="テキスト ボックス 626"/>
        <xdr:cNvSpPr txBox="1"/>
      </xdr:nvSpPr>
      <xdr:spPr>
        <a:xfrm>
          <a:off x="13436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125506</xdr:rowOff>
    </xdr:from>
    <xdr:ext cx="534377" cy="259045"/>
    <xdr:sp macro="" textlink="">
      <xdr:nvSpPr>
        <xdr:cNvPr id="629" name="テキスト ボックス 628"/>
        <xdr:cNvSpPr txBox="1"/>
      </xdr:nvSpPr>
      <xdr:spPr>
        <a:xfrm>
          <a:off x="12547111" y="128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30264</xdr:rowOff>
    </xdr:from>
    <xdr:to>
      <xdr:col>23</xdr:col>
      <xdr:colOff>568325</xdr:colOff>
      <xdr:row>71</xdr:row>
      <xdr:rowOff>131864</xdr:rowOff>
    </xdr:to>
    <xdr:sp macro="" textlink="">
      <xdr:nvSpPr>
        <xdr:cNvPr id="635" name="円/楕円 634"/>
        <xdr:cNvSpPr/>
      </xdr:nvSpPr>
      <xdr:spPr>
        <a:xfrm>
          <a:off x="16268700" y="12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116641</xdr:rowOff>
    </xdr:from>
    <xdr:ext cx="599010" cy="259045"/>
    <xdr:sp macro="" textlink="">
      <xdr:nvSpPr>
        <xdr:cNvPr id="636" name="公債費該当値テキスト"/>
        <xdr:cNvSpPr txBox="1"/>
      </xdr:nvSpPr>
      <xdr:spPr>
        <a:xfrm>
          <a:off x="16370300" y="1211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70117</xdr:rowOff>
    </xdr:from>
    <xdr:to>
      <xdr:col>22</xdr:col>
      <xdr:colOff>415925</xdr:colOff>
      <xdr:row>72</xdr:row>
      <xdr:rowOff>267</xdr:rowOff>
    </xdr:to>
    <xdr:sp macro="" textlink="">
      <xdr:nvSpPr>
        <xdr:cNvPr id="637" name="円/楕円 636"/>
        <xdr:cNvSpPr/>
      </xdr:nvSpPr>
      <xdr:spPr>
        <a:xfrm>
          <a:off x="15430500" y="122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16794</xdr:rowOff>
    </xdr:from>
    <xdr:ext cx="599010" cy="259045"/>
    <xdr:sp macro="" textlink="">
      <xdr:nvSpPr>
        <xdr:cNvPr id="638" name="テキスト ボックス 637"/>
        <xdr:cNvSpPr txBox="1"/>
      </xdr:nvSpPr>
      <xdr:spPr>
        <a:xfrm>
          <a:off x="15181794" y="120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10237</xdr:rowOff>
    </xdr:from>
    <xdr:to>
      <xdr:col>21</xdr:col>
      <xdr:colOff>212725</xdr:colOff>
      <xdr:row>72</xdr:row>
      <xdr:rowOff>111837</xdr:rowOff>
    </xdr:to>
    <xdr:sp macro="" textlink="">
      <xdr:nvSpPr>
        <xdr:cNvPr id="639" name="円/楕円 638"/>
        <xdr:cNvSpPr/>
      </xdr:nvSpPr>
      <xdr:spPr>
        <a:xfrm>
          <a:off x="14541500" y="123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128364</xdr:rowOff>
    </xdr:from>
    <xdr:ext cx="534377" cy="259045"/>
    <xdr:sp macro="" textlink="">
      <xdr:nvSpPr>
        <xdr:cNvPr id="640" name="テキスト ボックス 639"/>
        <xdr:cNvSpPr txBox="1"/>
      </xdr:nvSpPr>
      <xdr:spPr>
        <a:xfrm>
          <a:off x="14325111" y="1212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164973</xdr:rowOff>
    </xdr:from>
    <xdr:to>
      <xdr:col>20</xdr:col>
      <xdr:colOff>9525</xdr:colOff>
      <xdr:row>72</xdr:row>
      <xdr:rowOff>95123</xdr:rowOff>
    </xdr:to>
    <xdr:sp macro="" textlink="">
      <xdr:nvSpPr>
        <xdr:cNvPr id="641" name="円/楕円 640"/>
        <xdr:cNvSpPr/>
      </xdr:nvSpPr>
      <xdr:spPr>
        <a:xfrm>
          <a:off x="13652500" y="123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111650</xdr:rowOff>
    </xdr:from>
    <xdr:ext cx="534377" cy="259045"/>
    <xdr:sp macro="" textlink="">
      <xdr:nvSpPr>
        <xdr:cNvPr id="642" name="テキスト ボックス 641"/>
        <xdr:cNvSpPr txBox="1"/>
      </xdr:nvSpPr>
      <xdr:spPr>
        <a:xfrm>
          <a:off x="13436111" y="121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110846</xdr:rowOff>
    </xdr:from>
    <xdr:to>
      <xdr:col>18</xdr:col>
      <xdr:colOff>492125</xdr:colOff>
      <xdr:row>72</xdr:row>
      <xdr:rowOff>40996</xdr:rowOff>
    </xdr:to>
    <xdr:sp macro="" textlink="">
      <xdr:nvSpPr>
        <xdr:cNvPr id="643" name="円/楕円 642"/>
        <xdr:cNvSpPr/>
      </xdr:nvSpPr>
      <xdr:spPr>
        <a:xfrm>
          <a:off x="12763500" y="122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57523</xdr:rowOff>
    </xdr:from>
    <xdr:ext cx="534377" cy="259045"/>
    <xdr:sp macro="" textlink="">
      <xdr:nvSpPr>
        <xdr:cNvPr id="644" name="テキスト ボックス 643"/>
        <xdr:cNvSpPr txBox="1"/>
      </xdr:nvSpPr>
      <xdr:spPr>
        <a:xfrm>
          <a:off x="12547111" y="120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164920</xdr:rowOff>
    </xdr:from>
    <xdr:to>
      <xdr:col>23</xdr:col>
      <xdr:colOff>517525</xdr:colOff>
      <xdr:row>99</xdr:row>
      <xdr:rowOff>1113</xdr:rowOff>
    </xdr:to>
    <xdr:cxnSp macro="">
      <xdr:nvCxnSpPr>
        <xdr:cNvPr id="673" name="直線コネクタ 672"/>
        <xdr:cNvCxnSpPr/>
      </xdr:nvCxnSpPr>
      <xdr:spPr>
        <a:xfrm flipV="1">
          <a:off x="15481300" y="16967020"/>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108822</xdr:rowOff>
    </xdr:from>
    <xdr:ext cx="534377" cy="259045"/>
    <xdr:sp macro="" textlink="">
      <xdr:nvSpPr>
        <xdr:cNvPr id="674" name="積立金平均値テキスト"/>
        <xdr:cNvSpPr txBox="1"/>
      </xdr:nvSpPr>
      <xdr:spPr>
        <a:xfrm>
          <a:off x="16370300" y="1691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1113</xdr:rowOff>
    </xdr:from>
    <xdr:to>
      <xdr:col>22</xdr:col>
      <xdr:colOff>365125</xdr:colOff>
      <xdr:row>99</xdr:row>
      <xdr:rowOff>12001</xdr:rowOff>
    </xdr:to>
    <xdr:cxnSp macro="">
      <xdr:nvCxnSpPr>
        <xdr:cNvPr id="676" name="直線コネクタ 675"/>
        <xdr:cNvCxnSpPr/>
      </xdr:nvCxnSpPr>
      <xdr:spPr>
        <a:xfrm flipV="1">
          <a:off x="14592300" y="16974663"/>
          <a:ext cx="8890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57551</xdr:rowOff>
    </xdr:from>
    <xdr:ext cx="534377" cy="259045"/>
    <xdr:sp macro="" textlink="">
      <xdr:nvSpPr>
        <xdr:cNvPr id="678" name="テキスト ボックス 677"/>
        <xdr:cNvSpPr txBox="1"/>
      </xdr:nvSpPr>
      <xdr:spPr>
        <a:xfrm>
          <a:off x="15214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136937</xdr:rowOff>
    </xdr:from>
    <xdr:to>
      <xdr:col>21</xdr:col>
      <xdr:colOff>161925</xdr:colOff>
      <xdr:row>99</xdr:row>
      <xdr:rowOff>12001</xdr:rowOff>
    </xdr:to>
    <xdr:cxnSp macro="">
      <xdr:nvCxnSpPr>
        <xdr:cNvPr id="679" name="直線コネクタ 678"/>
        <xdr:cNvCxnSpPr/>
      </xdr:nvCxnSpPr>
      <xdr:spPr>
        <a:xfrm>
          <a:off x="13703300" y="16939037"/>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69265</xdr:rowOff>
    </xdr:from>
    <xdr:ext cx="534377" cy="259045"/>
    <xdr:sp macro="" textlink="">
      <xdr:nvSpPr>
        <xdr:cNvPr id="681" name="テキスト ボックス 680"/>
        <xdr:cNvSpPr txBox="1"/>
      </xdr:nvSpPr>
      <xdr:spPr>
        <a:xfrm>
          <a:off x="14325111" y="170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136937</xdr:rowOff>
    </xdr:from>
    <xdr:to>
      <xdr:col>19</xdr:col>
      <xdr:colOff>644525</xdr:colOff>
      <xdr:row>98</xdr:row>
      <xdr:rowOff>168469</xdr:rowOff>
    </xdr:to>
    <xdr:cxnSp macro="">
      <xdr:nvCxnSpPr>
        <xdr:cNvPr id="682" name="直線コネクタ 681"/>
        <xdr:cNvCxnSpPr/>
      </xdr:nvCxnSpPr>
      <xdr:spPr>
        <a:xfrm flipV="1">
          <a:off x="12814300" y="16939037"/>
          <a:ext cx="8890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49351</xdr:rowOff>
    </xdr:from>
    <xdr:ext cx="534377" cy="259045"/>
    <xdr:sp macro="" textlink="">
      <xdr:nvSpPr>
        <xdr:cNvPr id="686" name="テキスト ボックス 685"/>
        <xdr:cNvSpPr txBox="1"/>
      </xdr:nvSpPr>
      <xdr:spPr>
        <a:xfrm>
          <a:off x="12547111" y="170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114120</xdr:rowOff>
    </xdr:from>
    <xdr:to>
      <xdr:col>23</xdr:col>
      <xdr:colOff>568325</xdr:colOff>
      <xdr:row>99</xdr:row>
      <xdr:rowOff>44270</xdr:rowOff>
    </xdr:to>
    <xdr:sp macro="" textlink="">
      <xdr:nvSpPr>
        <xdr:cNvPr id="692" name="円/楕円 691"/>
        <xdr:cNvSpPr/>
      </xdr:nvSpPr>
      <xdr:spPr>
        <a:xfrm>
          <a:off x="16268700" y="169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73497</xdr:rowOff>
    </xdr:from>
    <xdr:ext cx="534377" cy="259045"/>
    <xdr:sp macro="" textlink="">
      <xdr:nvSpPr>
        <xdr:cNvPr id="693" name="積立金該当値テキスト"/>
        <xdr:cNvSpPr txBox="1"/>
      </xdr:nvSpPr>
      <xdr:spPr>
        <a:xfrm>
          <a:off x="16370300" y="167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121763</xdr:rowOff>
    </xdr:from>
    <xdr:to>
      <xdr:col>22</xdr:col>
      <xdr:colOff>415925</xdr:colOff>
      <xdr:row>99</xdr:row>
      <xdr:rowOff>51913</xdr:rowOff>
    </xdr:to>
    <xdr:sp macro="" textlink="">
      <xdr:nvSpPr>
        <xdr:cNvPr id="694" name="円/楕円 693"/>
        <xdr:cNvSpPr/>
      </xdr:nvSpPr>
      <xdr:spPr>
        <a:xfrm>
          <a:off x="15430500" y="169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68440</xdr:rowOff>
    </xdr:from>
    <xdr:ext cx="534377" cy="259045"/>
    <xdr:sp macro="" textlink="">
      <xdr:nvSpPr>
        <xdr:cNvPr id="695" name="テキスト ボックス 694"/>
        <xdr:cNvSpPr txBox="1"/>
      </xdr:nvSpPr>
      <xdr:spPr>
        <a:xfrm>
          <a:off x="15214111"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132651</xdr:rowOff>
    </xdr:from>
    <xdr:to>
      <xdr:col>21</xdr:col>
      <xdr:colOff>212725</xdr:colOff>
      <xdr:row>99</xdr:row>
      <xdr:rowOff>62801</xdr:rowOff>
    </xdr:to>
    <xdr:sp macro="" textlink="">
      <xdr:nvSpPr>
        <xdr:cNvPr id="696" name="円/楕円 695"/>
        <xdr:cNvSpPr/>
      </xdr:nvSpPr>
      <xdr:spPr>
        <a:xfrm>
          <a:off x="14541500" y="169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79328</xdr:rowOff>
    </xdr:from>
    <xdr:ext cx="534377" cy="259045"/>
    <xdr:sp macro="" textlink="">
      <xdr:nvSpPr>
        <xdr:cNvPr id="697" name="テキスト ボックス 696"/>
        <xdr:cNvSpPr txBox="1"/>
      </xdr:nvSpPr>
      <xdr:spPr>
        <a:xfrm>
          <a:off x="14325111" y="167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86137</xdr:rowOff>
    </xdr:from>
    <xdr:to>
      <xdr:col>20</xdr:col>
      <xdr:colOff>9525</xdr:colOff>
      <xdr:row>99</xdr:row>
      <xdr:rowOff>16287</xdr:rowOff>
    </xdr:to>
    <xdr:sp macro="" textlink="">
      <xdr:nvSpPr>
        <xdr:cNvPr id="698" name="円/楕円 697"/>
        <xdr:cNvSpPr/>
      </xdr:nvSpPr>
      <xdr:spPr>
        <a:xfrm>
          <a:off x="13652500" y="168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32814</xdr:rowOff>
    </xdr:from>
    <xdr:ext cx="534377" cy="259045"/>
    <xdr:sp macro="" textlink="">
      <xdr:nvSpPr>
        <xdr:cNvPr id="699" name="テキスト ボックス 698"/>
        <xdr:cNvSpPr txBox="1"/>
      </xdr:nvSpPr>
      <xdr:spPr>
        <a:xfrm>
          <a:off x="13436111" y="166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117669</xdr:rowOff>
    </xdr:from>
    <xdr:to>
      <xdr:col>18</xdr:col>
      <xdr:colOff>492125</xdr:colOff>
      <xdr:row>99</xdr:row>
      <xdr:rowOff>47819</xdr:rowOff>
    </xdr:to>
    <xdr:sp macro="" textlink="">
      <xdr:nvSpPr>
        <xdr:cNvPr id="700" name="円/楕円 699"/>
        <xdr:cNvSpPr/>
      </xdr:nvSpPr>
      <xdr:spPr>
        <a:xfrm>
          <a:off x="12763500" y="169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64346</xdr:rowOff>
    </xdr:from>
    <xdr:ext cx="534377" cy="259045"/>
    <xdr:sp macro="" textlink="">
      <xdr:nvSpPr>
        <xdr:cNvPr id="701" name="テキスト ボックス 700"/>
        <xdr:cNvSpPr txBox="1"/>
      </xdr:nvSpPr>
      <xdr:spPr>
        <a:xfrm>
          <a:off x="12547111" y="166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24143</xdr:rowOff>
    </xdr:from>
    <xdr:to>
      <xdr:col>32</xdr:col>
      <xdr:colOff>186689</xdr:colOff>
      <xdr:row>39</xdr:row>
      <xdr:rowOff>44450</xdr:rowOff>
    </xdr:to>
    <xdr:cxnSp macro="">
      <xdr:nvCxnSpPr>
        <xdr:cNvPr id="725" name="直線コネクタ 724"/>
        <xdr:cNvCxnSpPr/>
      </xdr:nvCxnSpPr>
      <xdr:spPr>
        <a:xfrm flipV="1">
          <a:off x="22159595" y="5681993"/>
          <a:ext cx="1269" cy="104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142270</xdr:rowOff>
    </xdr:from>
    <xdr:ext cx="534377" cy="259045"/>
    <xdr:sp macro="" textlink="">
      <xdr:nvSpPr>
        <xdr:cNvPr id="728" name="投資及び出資金最大値テキスト"/>
        <xdr:cNvSpPr txBox="1"/>
      </xdr:nvSpPr>
      <xdr:spPr>
        <a:xfrm>
          <a:off x="22212300" y="545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33</xdr:row>
      <xdr:rowOff>24143</xdr:rowOff>
    </xdr:from>
    <xdr:to>
      <xdr:col>32</xdr:col>
      <xdr:colOff>276225</xdr:colOff>
      <xdr:row>33</xdr:row>
      <xdr:rowOff>24143</xdr:rowOff>
    </xdr:to>
    <xdr:cxnSp macro="">
      <xdr:nvCxnSpPr>
        <xdr:cNvPr id="729" name="直線コネクタ 728"/>
        <xdr:cNvCxnSpPr/>
      </xdr:nvCxnSpPr>
      <xdr:spPr>
        <a:xfrm>
          <a:off x="22072600" y="568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113563</xdr:rowOff>
    </xdr:from>
    <xdr:to>
      <xdr:col>32</xdr:col>
      <xdr:colOff>187325</xdr:colOff>
      <xdr:row>37</xdr:row>
      <xdr:rowOff>111049</xdr:rowOff>
    </xdr:to>
    <xdr:cxnSp macro="">
      <xdr:nvCxnSpPr>
        <xdr:cNvPr id="730" name="直線コネクタ 729"/>
        <xdr:cNvCxnSpPr/>
      </xdr:nvCxnSpPr>
      <xdr:spPr>
        <a:xfrm flipV="1">
          <a:off x="21323300" y="6285763"/>
          <a:ext cx="8382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11510</xdr:rowOff>
    </xdr:from>
    <xdr:ext cx="469744" cy="259045"/>
    <xdr:sp macro="" textlink="">
      <xdr:nvSpPr>
        <xdr:cNvPr id="731" name="投資及び出資金平均値テキスト"/>
        <xdr:cNvSpPr txBox="1"/>
      </xdr:nvSpPr>
      <xdr:spPr>
        <a:xfrm>
          <a:off x="22212300" y="6526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33083</xdr:rowOff>
    </xdr:from>
    <xdr:to>
      <xdr:col>32</xdr:col>
      <xdr:colOff>238125</xdr:colOff>
      <xdr:row>38</xdr:row>
      <xdr:rowOff>134683</xdr:rowOff>
    </xdr:to>
    <xdr:sp macro="" textlink="">
      <xdr:nvSpPr>
        <xdr:cNvPr id="732" name="フローチャート : 判断 731"/>
        <xdr:cNvSpPr/>
      </xdr:nvSpPr>
      <xdr:spPr>
        <a:xfrm>
          <a:off x="221107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18885</xdr:rowOff>
    </xdr:from>
    <xdr:to>
      <xdr:col>31</xdr:col>
      <xdr:colOff>34925</xdr:colOff>
      <xdr:row>37</xdr:row>
      <xdr:rowOff>111049</xdr:rowOff>
    </xdr:to>
    <xdr:cxnSp macro="">
      <xdr:nvCxnSpPr>
        <xdr:cNvPr id="733" name="直線コネクタ 732"/>
        <xdr:cNvCxnSpPr/>
      </xdr:nvCxnSpPr>
      <xdr:spPr>
        <a:xfrm>
          <a:off x="20434300" y="6191085"/>
          <a:ext cx="889000" cy="2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57162</xdr:rowOff>
    </xdr:from>
    <xdr:to>
      <xdr:col>31</xdr:col>
      <xdr:colOff>85725</xdr:colOff>
      <xdr:row>38</xdr:row>
      <xdr:rowOff>158762</xdr:rowOff>
    </xdr:to>
    <xdr:sp macro="" textlink="">
      <xdr:nvSpPr>
        <xdr:cNvPr id="734" name="フローチャート : 判断 733"/>
        <xdr:cNvSpPr/>
      </xdr:nvSpPr>
      <xdr:spPr>
        <a:xfrm>
          <a:off x="21272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149889</xdr:rowOff>
    </xdr:from>
    <xdr:ext cx="469744" cy="259045"/>
    <xdr:sp macro="" textlink="">
      <xdr:nvSpPr>
        <xdr:cNvPr id="735" name="テキスト ボックス 734"/>
        <xdr:cNvSpPr txBox="1"/>
      </xdr:nvSpPr>
      <xdr:spPr>
        <a:xfrm>
          <a:off x="21088427"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101219</xdr:rowOff>
    </xdr:from>
    <xdr:to>
      <xdr:col>29</xdr:col>
      <xdr:colOff>517525</xdr:colOff>
      <xdr:row>36</xdr:row>
      <xdr:rowOff>18885</xdr:rowOff>
    </xdr:to>
    <xdr:cxnSp macro="">
      <xdr:nvCxnSpPr>
        <xdr:cNvPr id="736" name="直線コネクタ 735"/>
        <xdr:cNvCxnSpPr/>
      </xdr:nvCxnSpPr>
      <xdr:spPr>
        <a:xfrm>
          <a:off x="19545300" y="5244719"/>
          <a:ext cx="889000" cy="94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58610</xdr:rowOff>
    </xdr:from>
    <xdr:to>
      <xdr:col>29</xdr:col>
      <xdr:colOff>568325</xdr:colOff>
      <xdr:row>38</xdr:row>
      <xdr:rowOff>160210</xdr:rowOff>
    </xdr:to>
    <xdr:sp macro="" textlink="">
      <xdr:nvSpPr>
        <xdr:cNvPr id="737" name="フローチャート : 判断 736"/>
        <xdr:cNvSpPr/>
      </xdr:nvSpPr>
      <xdr:spPr>
        <a:xfrm>
          <a:off x="20383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151337</xdr:rowOff>
    </xdr:from>
    <xdr:ext cx="469744" cy="259045"/>
    <xdr:sp macro="" textlink="">
      <xdr:nvSpPr>
        <xdr:cNvPr id="738" name="テキスト ボックス 737"/>
        <xdr:cNvSpPr txBox="1"/>
      </xdr:nvSpPr>
      <xdr:spPr>
        <a:xfrm>
          <a:off x="20199427"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101219</xdr:rowOff>
    </xdr:from>
    <xdr:to>
      <xdr:col>28</xdr:col>
      <xdr:colOff>314325</xdr:colOff>
      <xdr:row>36</xdr:row>
      <xdr:rowOff>80683</xdr:rowOff>
    </xdr:to>
    <xdr:cxnSp macro="">
      <xdr:nvCxnSpPr>
        <xdr:cNvPr id="739" name="直線コネクタ 738"/>
        <xdr:cNvCxnSpPr/>
      </xdr:nvCxnSpPr>
      <xdr:spPr>
        <a:xfrm flipV="1">
          <a:off x="18656300" y="5244719"/>
          <a:ext cx="889000" cy="10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80404</xdr:rowOff>
    </xdr:from>
    <xdr:to>
      <xdr:col>28</xdr:col>
      <xdr:colOff>365125</xdr:colOff>
      <xdr:row>39</xdr:row>
      <xdr:rowOff>10554</xdr:rowOff>
    </xdr:to>
    <xdr:sp macro="" textlink="">
      <xdr:nvSpPr>
        <xdr:cNvPr id="740" name="フローチャート : 判断 739"/>
        <xdr:cNvSpPr/>
      </xdr:nvSpPr>
      <xdr:spPr>
        <a:xfrm>
          <a:off x="19494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1681</xdr:rowOff>
    </xdr:from>
    <xdr:ext cx="469744" cy="259045"/>
    <xdr:sp macro="" textlink="">
      <xdr:nvSpPr>
        <xdr:cNvPr id="741" name="テキスト ボックス 740"/>
        <xdr:cNvSpPr txBox="1"/>
      </xdr:nvSpPr>
      <xdr:spPr>
        <a:xfrm>
          <a:off x="19310427" y="66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93129</xdr:rowOff>
    </xdr:from>
    <xdr:to>
      <xdr:col>27</xdr:col>
      <xdr:colOff>161925</xdr:colOff>
      <xdr:row>39</xdr:row>
      <xdr:rowOff>23279</xdr:rowOff>
    </xdr:to>
    <xdr:sp macro="" textlink="">
      <xdr:nvSpPr>
        <xdr:cNvPr id="742" name="フローチャート : 判断 741"/>
        <xdr:cNvSpPr/>
      </xdr:nvSpPr>
      <xdr:spPr>
        <a:xfrm>
          <a:off x="18605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14406</xdr:rowOff>
    </xdr:from>
    <xdr:ext cx="469744" cy="259045"/>
    <xdr:sp macro="" textlink="">
      <xdr:nvSpPr>
        <xdr:cNvPr id="743" name="テキスト ボックス 742"/>
        <xdr:cNvSpPr txBox="1"/>
      </xdr:nvSpPr>
      <xdr:spPr>
        <a:xfrm>
          <a:off x="18421427"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62763</xdr:rowOff>
    </xdr:from>
    <xdr:to>
      <xdr:col>32</xdr:col>
      <xdr:colOff>238125</xdr:colOff>
      <xdr:row>36</xdr:row>
      <xdr:rowOff>164363</xdr:rowOff>
    </xdr:to>
    <xdr:sp macro="" textlink="">
      <xdr:nvSpPr>
        <xdr:cNvPr id="749" name="円/楕円 748"/>
        <xdr:cNvSpPr/>
      </xdr:nvSpPr>
      <xdr:spPr>
        <a:xfrm>
          <a:off x="221107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85640</xdr:rowOff>
    </xdr:from>
    <xdr:ext cx="534377" cy="259045"/>
    <xdr:sp macro="" textlink="">
      <xdr:nvSpPr>
        <xdr:cNvPr id="750" name="投資及び出資金該当値テキスト"/>
        <xdr:cNvSpPr txBox="1"/>
      </xdr:nvSpPr>
      <xdr:spPr>
        <a:xfrm>
          <a:off x="22212300"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60249</xdr:rowOff>
    </xdr:from>
    <xdr:to>
      <xdr:col>31</xdr:col>
      <xdr:colOff>85725</xdr:colOff>
      <xdr:row>37</xdr:row>
      <xdr:rowOff>161849</xdr:rowOff>
    </xdr:to>
    <xdr:sp macro="" textlink="">
      <xdr:nvSpPr>
        <xdr:cNvPr id="751" name="円/楕円 750"/>
        <xdr:cNvSpPr/>
      </xdr:nvSpPr>
      <xdr:spPr>
        <a:xfrm>
          <a:off x="21272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6926</xdr:rowOff>
    </xdr:from>
    <xdr:ext cx="469744" cy="259045"/>
    <xdr:sp macro="" textlink="">
      <xdr:nvSpPr>
        <xdr:cNvPr id="752" name="テキスト ボックス 751"/>
        <xdr:cNvSpPr txBox="1"/>
      </xdr:nvSpPr>
      <xdr:spPr>
        <a:xfrm>
          <a:off x="21088427"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139535</xdr:rowOff>
    </xdr:from>
    <xdr:to>
      <xdr:col>29</xdr:col>
      <xdr:colOff>568325</xdr:colOff>
      <xdr:row>36</xdr:row>
      <xdr:rowOff>69685</xdr:rowOff>
    </xdr:to>
    <xdr:sp macro="" textlink="">
      <xdr:nvSpPr>
        <xdr:cNvPr id="753" name="円/楕円 752"/>
        <xdr:cNvSpPr/>
      </xdr:nvSpPr>
      <xdr:spPr>
        <a:xfrm>
          <a:off x="20383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86212</xdr:rowOff>
    </xdr:from>
    <xdr:ext cx="534377" cy="259045"/>
    <xdr:sp macro="" textlink="">
      <xdr:nvSpPr>
        <xdr:cNvPr id="754" name="テキスト ボックス 753"/>
        <xdr:cNvSpPr txBox="1"/>
      </xdr:nvSpPr>
      <xdr:spPr>
        <a:xfrm>
          <a:off x="20167111" y="59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50419</xdr:rowOff>
    </xdr:from>
    <xdr:to>
      <xdr:col>28</xdr:col>
      <xdr:colOff>365125</xdr:colOff>
      <xdr:row>30</xdr:row>
      <xdr:rowOff>152019</xdr:rowOff>
    </xdr:to>
    <xdr:sp macro="" textlink="">
      <xdr:nvSpPr>
        <xdr:cNvPr id="755" name="円/楕円 754"/>
        <xdr:cNvSpPr/>
      </xdr:nvSpPr>
      <xdr:spPr>
        <a:xfrm>
          <a:off x="19494500" y="519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168546</xdr:rowOff>
    </xdr:from>
    <xdr:ext cx="534377" cy="259045"/>
    <xdr:sp macro="" textlink="">
      <xdr:nvSpPr>
        <xdr:cNvPr id="756" name="テキスト ボックス 755"/>
        <xdr:cNvSpPr txBox="1"/>
      </xdr:nvSpPr>
      <xdr:spPr>
        <a:xfrm>
          <a:off x="19278111" y="496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29883</xdr:rowOff>
    </xdr:from>
    <xdr:to>
      <xdr:col>27</xdr:col>
      <xdr:colOff>161925</xdr:colOff>
      <xdr:row>36</xdr:row>
      <xdr:rowOff>131483</xdr:rowOff>
    </xdr:to>
    <xdr:sp macro="" textlink="">
      <xdr:nvSpPr>
        <xdr:cNvPr id="757" name="円/楕円 756"/>
        <xdr:cNvSpPr/>
      </xdr:nvSpPr>
      <xdr:spPr>
        <a:xfrm>
          <a:off x="18605500" y="6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148010</xdr:rowOff>
    </xdr:from>
    <xdr:ext cx="534377" cy="259045"/>
    <xdr:sp macro="" textlink="">
      <xdr:nvSpPr>
        <xdr:cNvPr id="758" name="テキスト ボックス 757"/>
        <xdr:cNvSpPr txBox="1"/>
      </xdr:nvSpPr>
      <xdr:spPr>
        <a:xfrm>
          <a:off x="18389111" y="5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2" name="直線コネクタ 781"/>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5"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6" name="直線コネクタ 785"/>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44050</xdr:rowOff>
    </xdr:from>
    <xdr:to>
      <xdr:col>32</xdr:col>
      <xdr:colOff>187325</xdr:colOff>
      <xdr:row>59</xdr:row>
      <xdr:rowOff>44317</xdr:rowOff>
    </xdr:to>
    <xdr:cxnSp macro="">
      <xdr:nvCxnSpPr>
        <xdr:cNvPr id="787" name="直線コネクタ 786"/>
        <xdr:cNvCxnSpPr/>
      </xdr:nvCxnSpPr>
      <xdr:spPr>
        <a:xfrm flipV="1">
          <a:off x="21323300" y="1015960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8"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9" name="フローチャート : 判断 788"/>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44317</xdr:rowOff>
    </xdr:from>
    <xdr:to>
      <xdr:col>31</xdr:col>
      <xdr:colOff>34925</xdr:colOff>
      <xdr:row>59</xdr:row>
      <xdr:rowOff>44317</xdr:rowOff>
    </xdr:to>
    <xdr:cxnSp macro="">
      <xdr:nvCxnSpPr>
        <xdr:cNvPr id="790" name="直線コネクタ 789"/>
        <xdr:cNvCxnSpPr/>
      </xdr:nvCxnSpPr>
      <xdr:spPr>
        <a:xfrm>
          <a:off x="20434300" y="10159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91" name="フローチャート : 判断 790"/>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2" name="テキスト ボックス 791"/>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44183</xdr:rowOff>
    </xdr:from>
    <xdr:to>
      <xdr:col>29</xdr:col>
      <xdr:colOff>517525</xdr:colOff>
      <xdr:row>59</xdr:row>
      <xdr:rowOff>44317</xdr:rowOff>
    </xdr:to>
    <xdr:cxnSp macro="">
      <xdr:nvCxnSpPr>
        <xdr:cNvPr id="793" name="直線コネクタ 792"/>
        <xdr:cNvCxnSpPr/>
      </xdr:nvCxnSpPr>
      <xdr:spPr>
        <a:xfrm>
          <a:off x="19545300" y="1015973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4" name="フローチャート : 判断 793"/>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5" name="テキスト ボックス 794"/>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29687</xdr:rowOff>
    </xdr:from>
    <xdr:to>
      <xdr:col>28</xdr:col>
      <xdr:colOff>314325</xdr:colOff>
      <xdr:row>59</xdr:row>
      <xdr:rowOff>44183</xdr:rowOff>
    </xdr:to>
    <xdr:cxnSp macro="">
      <xdr:nvCxnSpPr>
        <xdr:cNvPr id="796" name="直線コネクタ 795"/>
        <xdr:cNvCxnSpPr/>
      </xdr:nvCxnSpPr>
      <xdr:spPr>
        <a:xfrm>
          <a:off x="18656300" y="10145237"/>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7" name="フローチャート : 判断 796"/>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8" name="テキスト ボックス 797"/>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9" name="フローチャート : 判断 798"/>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800" name="テキスト ボックス 799"/>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164700</xdr:rowOff>
    </xdr:from>
    <xdr:to>
      <xdr:col>32</xdr:col>
      <xdr:colOff>238125</xdr:colOff>
      <xdr:row>59</xdr:row>
      <xdr:rowOff>94850</xdr:rowOff>
    </xdr:to>
    <xdr:sp macro="" textlink="">
      <xdr:nvSpPr>
        <xdr:cNvPr id="806" name="円/楕円 805"/>
        <xdr:cNvSpPr/>
      </xdr:nvSpPr>
      <xdr:spPr>
        <a:xfrm>
          <a:off x="221107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79627</xdr:rowOff>
    </xdr:from>
    <xdr:ext cx="313932" cy="259045"/>
    <xdr:sp macro="" textlink="">
      <xdr:nvSpPr>
        <xdr:cNvPr id="807" name="貸付金該当値テキスト"/>
        <xdr:cNvSpPr txBox="1"/>
      </xdr:nvSpPr>
      <xdr:spPr>
        <a:xfrm>
          <a:off x="22212300" y="10023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164967</xdr:rowOff>
    </xdr:from>
    <xdr:to>
      <xdr:col>31</xdr:col>
      <xdr:colOff>85725</xdr:colOff>
      <xdr:row>59</xdr:row>
      <xdr:rowOff>95117</xdr:rowOff>
    </xdr:to>
    <xdr:sp macro="" textlink="">
      <xdr:nvSpPr>
        <xdr:cNvPr id="808" name="円/楕円 807"/>
        <xdr:cNvSpPr/>
      </xdr:nvSpPr>
      <xdr:spPr>
        <a:xfrm>
          <a:off x="21272500" y="101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86244</xdr:rowOff>
    </xdr:from>
    <xdr:ext cx="249299" cy="259045"/>
    <xdr:sp macro="" textlink="">
      <xdr:nvSpPr>
        <xdr:cNvPr id="809" name="テキスト ボックス 808"/>
        <xdr:cNvSpPr txBox="1"/>
      </xdr:nvSpPr>
      <xdr:spPr>
        <a:xfrm>
          <a:off x="21198649" y="10201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164967</xdr:rowOff>
    </xdr:from>
    <xdr:to>
      <xdr:col>29</xdr:col>
      <xdr:colOff>568325</xdr:colOff>
      <xdr:row>59</xdr:row>
      <xdr:rowOff>95117</xdr:rowOff>
    </xdr:to>
    <xdr:sp macro="" textlink="">
      <xdr:nvSpPr>
        <xdr:cNvPr id="810" name="円/楕円 809"/>
        <xdr:cNvSpPr/>
      </xdr:nvSpPr>
      <xdr:spPr>
        <a:xfrm>
          <a:off x="20383500" y="101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86244</xdr:rowOff>
    </xdr:from>
    <xdr:ext cx="249299" cy="259045"/>
    <xdr:sp macro="" textlink="">
      <xdr:nvSpPr>
        <xdr:cNvPr id="811" name="テキスト ボックス 810"/>
        <xdr:cNvSpPr txBox="1"/>
      </xdr:nvSpPr>
      <xdr:spPr>
        <a:xfrm>
          <a:off x="20309649" y="10201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164833</xdr:rowOff>
    </xdr:from>
    <xdr:to>
      <xdr:col>28</xdr:col>
      <xdr:colOff>365125</xdr:colOff>
      <xdr:row>59</xdr:row>
      <xdr:rowOff>94983</xdr:rowOff>
    </xdr:to>
    <xdr:sp macro="" textlink="">
      <xdr:nvSpPr>
        <xdr:cNvPr id="812" name="円/楕円 811"/>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86110</xdr:rowOff>
    </xdr:from>
    <xdr:ext cx="313932" cy="259045"/>
    <xdr:sp macro="" textlink="">
      <xdr:nvSpPr>
        <xdr:cNvPr id="813" name="テキスト ボックス 812"/>
        <xdr:cNvSpPr txBox="1"/>
      </xdr:nvSpPr>
      <xdr:spPr>
        <a:xfrm>
          <a:off x="19388333" y="1020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150337</xdr:rowOff>
    </xdr:from>
    <xdr:to>
      <xdr:col>27</xdr:col>
      <xdr:colOff>161925</xdr:colOff>
      <xdr:row>59</xdr:row>
      <xdr:rowOff>80487</xdr:rowOff>
    </xdr:to>
    <xdr:sp macro="" textlink="">
      <xdr:nvSpPr>
        <xdr:cNvPr id="814" name="円/楕円 813"/>
        <xdr:cNvSpPr/>
      </xdr:nvSpPr>
      <xdr:spPr>
        <a:xfrm>
          <a:off x="18605500" y="100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71614</xdr:rowOff>
    </xdr:from>
    <xdr:ext cx="378565" cy="259045"/>
    <xdr:sp macro="" textlink="">
      <xdr:nvSpPr>
        <xdr:cNvPr id="815" name="テキスト ボックス 814"/>
        <xdr:cNvSpPr txBox="1"/>
      </xdr:nvSpPr>
      <xdr:spPr>
        <a:xfrm>
          <a:off x="18467017" y="1018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40" name="直線コネクタ 839"/>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41"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2" name="直線コネクタ 841"/>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3"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4" name="直線コネクタ 843"/>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106515</xdr:rowOff>
    </xdr:from>
    <xdr:to>
      <xdr:col>32</xdr:col>
      <xdr:colOff>187325</xdr:colOff>
      <xdr:row>73</xdr:row>
      <xdr:rowOff>129146</xdr:rowOff>
    </xdr:to>
    <xdr:cxnSp macro="">
      <xdr:nvCxnSpPr>
        <xdr:cNvPr id="845" name="直線コネクタ 844"/>
        <xdr:cNvCxnSpPr/>
      </xdr:nvCxnSpPr>
      <xdr:spPr>
        <a:xfrm flipV="1">
          <a:off x="21323300" y="12622365"/>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6"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7" name="フローチャート : 判断 846"/>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129146</xdr:rowOff>
    </xdr:from>
    <xdr:to>
      <xdr:col>31</xdr:col>
      <xdr:colOff>34925</xdr:colOff>
      <xdr:row>74</xdr:row>
      <xdr:rowOff>22923</xdr:rowOff>
    </xdr:to>
    <xdr:cxnSp macro="">
      <xdr:nvCxnSpPr>
        <xdr:cNvPr id="848" name="直線コネクタ 847"/>
        <xdr:cNvCxnSpPr/>
      </xdr:nvCxnSpPr>
      <xdr:spPr>
        <a:xfrm flipV="1">
          <a:off x="20434300" y="12644996"/>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9" name="フローチャート : 判断 848"/>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50" name="テキスト ボックス 849"/>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22923</xdr:rowOff>
    </xdr:from>
    <xdr:to>
      <xdr:col>29</xdr:col>
      <xdr:colOff>517525</xdr:colOff>
      <xdr:row>74</xdr:row>
      <xdr:rowOff>102991</xdr:rowOff>
    </xdr:to>
    <xdr:cxnSp macro="">
      <xdr:nvCxnSpPr>
        <xdr:cNvPr id="851" name="直線コネクタ 850"/>
        <xdr:cNvCxnSpPr/>
      </xdr:nvCxnSpPr>
      <xdr:spPr>
        <a:xfrm flipV="1">
          <a:off x="19545300" y="12710223"/>
          <a:ext cx="889000" cy="8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2" name="フローチャート : 判断 85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3" name="テキスト ボックス 852"/>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102991</xdr:rowOff>
    </xdr:from>
    <xdr:to>
      <xdr:col>28</xdr:col>
      <xdr:colOff>314325</xdr:colOff>
      <xdr:row>74</xdr:row>
      <xdr:rowOff>108229</xdr:rowOff>
    </xdr:to>
    <xdr:cxnSp macro="">
      <xdr:nvCxnSpPr>
        <xdr:cNvPr id="854" name="直線コネクタ 853"/>
        <xdr:cNvCxnSpPr/>
      </xdr:nvCxnSpPr>
      <xdr:spPr>
        <a:xfrm flipV="1">
          <a:off x="18656300" y="12790291"/>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5" name="フローチャート : 判断 85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6" name="テキスト ボックス 855"/>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7" name="フローチャート : 判断 85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8" name="テキスト ボックス 857"/>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55715</xdr:rowOff>
    </xdr:from>
    <xdr:to>
      <xdr:col>32</xdr:col>
      <xdr:colOff>238125</xdr:colOff>
      <xdr:row>73</xdr:row>
      <xdr:rowOff>157315</xdr:rowOff>
    </xdr:to>
    <xdr:sp macro="" textlink="">
      <xdr:nvSpPr>
        <xdr:cNvPr id="864" name="円/楕円 863"/>
        <xdr:cNvSpPr/>
      </xdr:nvSpPr>
      <xdr:spPr>
        <a:xfrm>
          <a:off x="221107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78592</xdr:rowOff>
    </xdr:from>
    <xdr:ext cx="534377" cy="259045"/>
    <xdr:sp macro="" textlink="">
      <xdr:nvSpPr>
        <xdr:cNvPr id="865" name="繰出金該当値テキスト"/>
        <xdr:cNvSpPr txBox="1"/>
      </xdr:nvSpPr>
      <xdr:spPr>
        <a:xfrm>
          <a:off x="22212300" y="124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78346</xdr:rowOff>
    </xdr:from>
    <xdr:to>
      <xdr:col>31</xdr:col>
      <xdr:colOff>85725</xdr:colOff>
      <xdr:row>74</xdr:row>
      <xdr:rowOff>8496</xdr:rowOff>
    </xdr:to>
    <xdr:sp macro="" textlink="">
      <xdr:nvSpPr>
        <xdr:cNvPr id="866" name="円/楕円 865"/>
        <xdr:cNvSpPr/>
      </xdr:nvSpPr>
      <xdr:spPr>
        <a:xfrm>
          <a:off x="21272500" y="125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25023</xdr:rowOff>
    </xdr:from>
    <xdr:ext cx="534377" cy="259045"/>
    <xdr:sp macro="" textlink="">
      <xdr:nvSpPr>
        <xdr:cNvPr id="867" name="テキスト ボックス 866"/>
        <xdr:cNvSpPr txBox="1"/>
      </xdr:nvSpPr>
      <xdr:spPr>
        <a:xfrm>
          <a:off x="21056111" y="123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143573</xdr:rowOff>
    </xdr:from>
    <xdr:to>
      <xdr:col>29</xdr:col>
      <xdr:colOff>568325</xdr:colOff>
      <xdr:row>74</xdr:row>
      <xdr:rowOff>73723</xdr:rowOff>
    </xdr:to>
    <xdr:sp macro="" textlink="">
      <xdr:nvSpPr>
        <xdr:cNvPr id="868" name="円/楕円 867"/>
        <xdr:cNvSpPr/>
      </xdr:nvSpPr>
      <xdr:spPr>
        <a:xfrm>
          <a:off x="20383500" y="126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90250</xdr:rowOff>
    </xdr:from>
    <xdr:ext cx="534377" cy="259045"/>
    <xdr:sp macro="" textlink="">
      <xdr:nvSpPr>
        <xdr:cNvPr id="869" name="テキスト ボックス 868"/>
        <xdr:cNvSpPr txBox="1"/>
      </xdr:nvSpPr>
      <xdr:spPr>
        <a:xfrm>
          <a:off x="20167111" y="124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52191</xdr:rowOff>
    </xdr:from>
    <xdr:to>
      <xdr:col>28</xdr:col>
      <xdr:colOff>365125</xdr:colOff>
      <xdr:row>74</xdr:row>
      <xdr:rowOff>153791</xdr:rowOff>
    </xdr:to>
    <xdr:sp macro="" textlink="">
      <xdr:nvSpPr>
        <xdr:cNvPr id="870" name="円/楕円 869"/>
        <xdr:cNvSpPr/>
      </xdr:nvSpPr>
      <xdr:spPr>
        <a:xfrm>
          <a:off x="19494500" y="127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170318</xdr:rowOff>
    </xdr:from>
    <xdr:ext cx="534377" cy="259045"/>
    <xdr:sp macro="" textlink="">
      <xdr:nvSpPr>
        <xdr:cNvPr id="871" name="テキスト ボックス 870"/>
        <xdr:cNvSpPr txBox="1"/>
      </xdr:nvSpPr>
      <xdr:spPr>
        <a:xfrm>
          <a:off x="19278111" y="125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57429</xdr:rowOff>
    </xdr:from>
    <xdr:to>
      <xdr:col>27</xdr:col>
      <xdr:colOff>161925</xdr:colOff>
      <xdr:row>74</xdr:row>
      <xdr:rowOff>159029</xdr:rowOff>
    </xdr:to>
    <xdr:sp macro="" textlink="">
      <xdr:nvSpPr>
        <xdr:cNvPr id="872" name="円/楕円 871"/>
        <xdr:cNvSpPr/>
      </xdr:nvSpPr>
      <xdr:spPr>
        <a:xfrm>
          <a:off x="18605500" y="127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4106</xdr:rowOff>
    </xdr:from>
    <xdr:ext cx="534377" cy="259045"/>
    <xdr:sp macro="" textlink="">
      <xdr:nvSpPr>
        <xdr:cNvPr id="873" name="テキスト ボックス 872"/>
        <xdr:cNvSpPr txBox="1"/>
      </xdr:nvSpPr>
      <xdr:spPr>
        <a:xfrm>
          <a:off x="18389111" y="125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25,593,773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千円であり、住民一人当たりに換算すると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756,474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105,708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年度以降減少傾向にあるが類似団体平均と比べて高い水準にある。これは</a:t>
          </a:r>
          <a:r>
            <a:rPr kumimoji="1" lang="ja-JP" altLang="ja-JP" sz="1300" b="0" i="0" u="none" strike="noStrike" kern="0" cap="none" spc="0" normalizeH="0" baseline="0" noProof="0">
              <a:ln>
                <a:noFill/>
              </a:ln>
              <a:solidFill>
                <a:prstClr val="black"/>
              </a:solidFill>
              <a:effectLst/>
              <a:uLnTx/>
              <a:uFillTx/>
              <a:latin typeface="+mn-lt"/>
              <a:ea typeface="+mn-ea"/>
              <a:cs typeface="+mn-cs"/>
            </a:rPr>
            <a:t>町村合併前における各団体の</a:t>
          </a:r>
          <a:r>
            <a:rPr kumimoji="1" lang="ja-JP" altLang="en-US" sz="1300" b="0" i="0" u="none" strike="noStrike" kern="0" cap="none" spc="0" normalizeH="0" baseline="0" noProof="0">
              <a:ln>
                <a:noFill/>
              </a:ln>
              <a:solidFill>
                <a:prstClr val="black"/>
              </a:solidFill>
              <a:effectLst/>
              <a:uLnTx/>
              <a:uFillTx/>
              <a:latin typeface="+mn-lt"/>
              <a:ea typeface="+mn-ea"/>
              <a:cs typeface="+mn-cs"/>
            </a:rPr>
            <a:t>職員</a:t>
          </a:r>
          <a:r>
            <a:rPr kumimoji="1" lang="ja-JP" altLang="ja-JP" sz="1300" b="0" i="0" u="none" strike="noStrike" kern="0" cap="none" spc="0" normalizeH="0" baseline="0" noProof="0">
              <a:ln>
                <a:noFill/>
              </a:ln>
              <a:solidFill>
                <a:prstClr val="black"/>
              </a:solidFill>
              <a:effectLst/>
              <a:uLnTx/>
              <a:uFillTx/>
              <a:latin typeface="+mn-lt"/>
              <a:ea typeface="+mn-ea"/>
              <a:cs typeface="+mn-cs"/>
            </a:rPr>
            <a:t>大量採用が</a:t>
          </a:r>
          <a:r>
            <a:rPr kumimoji="1" lang="ja-JP" altLang="en-US" sz="1300" b="0" i="0" u="none" strike="noStrike" kern="0" cap="none" spc="0" normalizeH="0" baseline="0" noProof="0">
              <a:ln>
                <a:noFill/>
              </a:ln>
              <a:solidFill>
                <a:prstClr val="black"/>
              </a:solidFill>
              <a:effectLst/>
              <a:uLnTx/>
              <a:uFillTx/>
              <a:latin typeface="+mn-lt"/>
              <a:ea typeface="+mn-ea"/>
              <a:cs typeface="+mn-cs"/>
            </a:rPr>
            <a:t>主な</a:t>
          </a:r>
          <a:r>
            <a:rPr kumimoji="1" lang="ja-JP" altLang="ja-JP" sz="1300" b="0" i="0" u="none" strike="noStrike" kern="0" cap="none" spc="0" normalizeH="0" baseline="0" noProof="0">
              <a:ln>
                <a:noFill/>
              </a:ln>
              <a:solidFill>
                <a:prstClr val="black"/>
              </a:solidFill>
              <a:effectLst/>
              <a:uLnTx/>
              <a:uFillTx/>
              <a:latin typeface="+mn-lt"/>
              <a:ea typeface="+mn-ea"/>
              <a:cs typeface="+mn-cs"/>
            </a:rPr>
            <a:t>要因</a:t>
          </a:r>
          <a:r>
            <a:rPr kumimoji="1" lang="ja-JP" altLang="en-US" sz="1300" b="0" i="0" u="none" strike="noStrike" kern="0" cap="none" spc="0" normalizeH="0" baseline="0" noProof="0">
              <a:ln>
                <a:noFill/>
              </a:ln>
              <a:solidFill>
                <a:prstClr val="black"/>
              </a:solidFill>
              <a:effectLst/>
              <a:uLnTx/>
              <a:uFillTx/>
              <a:latin typeface="+mn-lt"/>
              <a:ea typeface="+mn-ea"/>
              <a:cs typeface="+mn-cs"/>
            </a:rPr>
            <a:t>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mn-ea"/>
              <a:ea typeface="+mn-ea"/>
              <a:cs typeface="+mn-cs"/>
            </a:rPr>
            <a:t>134,977</a:t>
          </a:r>
          <a:r>
            <a:rPr kumimoji="1" lang="ja-JP" altLang="en-US" sz="1300" b="0" i="0" u="none" strike="noStrike" kern="0" cap="none" spc="0" normalizeH="0" baseline="0" noProof="0">
              <a:ln>
                <a:noFill/>
              </a:ln>
              <a:solidFill>
                <a:prstClr val="black"/>
              </a:solidFill>
              <a:effectLst/>
              <a:uLnTx/>
              <a:uFillTx/>
              <a:latin typeface="+mn-ea"/>
              <a:ea typeface="+mn-ea"/>
              <a:cs typeface="+mn-cs"/>
            </a:rPr>
            <a:t>円となっており、類似団体と比較して一人当たりコストが高い状況となっている。これは、統合小学校（</a:t>
          </a:r>
          <a:r>
            <a:rPr kumimoji="1" lang="en-US" altLang="ja-JP" sz="1300" b="0" i="0" u="none" strike="noStrike" kern="0" cap="none" spc="0" normalizeH="0" baseline="0" noProof="0">
              <a:ln>
                <a:noFill/>
              </a:ln>
              <a:solidFill>
                <a:prstClr val="black"/>
              </a:solidFill>
              <a:effectLst/>
              <a:uLnTx/>
              <a:uFillTx/>
              <a:latin typeface="+mn-ea"/>
              <a:ea typeface="+mn-ea"/>
              <a:cs typeface="+mn-cs"/>
            </a:rPr>
            <a:t>H27</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H29</a:t>
          </a:r>
          <a:r>
            <a:rPr kumimoji="1" lang="ja-JP" altLang="en-US" sz="1300" b="0" i="0" u="none" strike="noStrike" kern="0" cap="none" spc="0" normalizeH="0" baseline="0" noProof="0">
              <a:ln>
                <a:noFill/>
              </a:ln>
              <a:solidFill>
                <a:prstClr val="black"/>
              </a:solidFill>
              <a:effectLst/>
              <a:uLnTx/>
              <a:uFillTx/>
              <a:latin typeface="+mn-ea"/>
              <a:ea typeface="+mn-ea"/>
              <a:cs typeface="+mn-cs"/>
            </a:rPr>
            <a:t>）、総合健診センター（</a:t>
          </a:r>
          <a:r>
            <a:rPr kumimoji="1" lang="en-US" altLang="ja-JP" sz="1300" b="0" i="0" u="none" strike="noStrike" kern="0" cap="none" spc="0" normalizeH="0" baseline="0" noProof="0">
              <a:ln>
                <a:noFill/>
              </a:ln>
              <a:solidFill>
                <a:prstClr val="black"/>
              </a:solidFill>
              <a:effectLst/>
              <a:uLnTx/>
              <a:uFillTx/>
              <a:latin typeface="+mn-ea"/>
              <a:ea typeface="+mn-ea"/>
              <a:cs typeface="+mn-cs"/>
            </a:rPr>
            <a:t>H27</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H28</a:t>
          </a:r>
          <a:r>
            <a:rPr kumimoji="1" lang="ja-JP" altLang="en-US" sz="1300" b="0" i="0" u="none" strike="noStrike" kern="0" cap="none" spc="0" normalizeH="0" baseline="0" noProof="0">
              <a:ln>
                <a:noFill/>
              </a:ln>
              <a:solidFill>
                <a:prstClr val="black"/>
              </a:solidFill>
              <a:effectLst/>
              <a:uLnTx/>
              <a:uFillTx/>
              <a:latin typeface="+mn-ea"/>
              <a:ea typeface="+mn-ea"/>
              <a:cs typeface="+mn-cs"/>
            </a:rPr>
            <a:t>）、高機能消防指令センター（</a:t>
          </a:r>
          <a:r>
            <a:rPr kumimoji="1" lang="en-US" altLang="ja-JP" sz="1300" b="0" i="0" u="none" strike="noStrike" kern="0" cap="none" spc="0" normalizeH="0" baseline="0" noProof="0">
              <a:ln>
                <a:noFill/>
              </a:ln>
              <a:solidFill>
                <a:prstClr val="black"/>
              </a:solidFill>
              <a:effectLst/>
              <a:uLnTx/>
              <a:uFillTx/>
              <a:latin typeface="+mn-ea"/>
              <a:ea typeface="+mn-ea"/>
              <a:cs typeface="+mn-cs"/>
            </a:rPr>
            <a:t>H27</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r>
            <a:rPr kumimoji="1" lang="en-US" altLang="ja-JP" sz="1300" b="0" i="0" u="none" strike="noStrike" kern="0" cap="none" spc="0" normalizeH="0" baseline="0" noProof="0">
              <a:ln>
                <a:noFill/>
              </a:ln>
              <a:solidFill>
                <a:prstClr val="black"/>
              </a:solidFill>
              <a:effectLst/>
              <a:uLnTx/>
              <a:uFillTx/>
              <a:latin typeface="+mn-ea"/>
              <a:ea typeface="+mn-ea"/>
              <a:cs typeface="+mn-cs"/>
            </a:rPr>
            <a:t>H28</a:t>
          </a:r>
          <a:r>
            <a:rPr kumimoji="1" lang="ja-JP" altLang="en-US" sz="1300" b="0" i="0" u="none" strike="noStrike" kern="0" cap="none" spc="0" normalizeH="0" baseline="0" noProof="0">
              <a:ln>
                <a:noFill/>
              </a:ln>
              <a:solidFill>
                <a:prstClr val="black"/>
              </a:solidFill>
              <a:effectLst/>
              <a:uLnTx/>
              <a:uFillTx/>
              <a:latin typeface="+mn-ea"/>
              <a:ea typeface="+mn-ea"/>
              <a:cs typeface="+mn-cs"/>
            </a:rPr>
            <a:t>）などの大型建設事業が重なったことが要因となっており、前年度決算額と比較すると</a:t>
          </a:r>
          <a:r>
            <a:rPr kumimoji="1" lang="en-US" altLang="ja-JP" sz="1300" b="0" i="0" u="none" strike="noStrike" kern="0" cap="none" spc="0" normalizeH="0" baseline="0" noProof="0">
              <a:ln>
                <a:noFill/>
              </a:ln>
              <a:solidFill>
                <a:prstClr val="black"/>
              </a:solidFill>
              <a:effectLst/>
              <a:uLnTx/>
              <a:uFillTx/>
              <a:latin typeface="+mn-ea"/>
              <a:ea typeface="+mn-ea"/>
              <a:cs typeface="+mn-cs"/>
            </a:rPr>
            <a:t>40.0</a:t>
          </a:r>
          <a:r>
            <a:rPr kumimoji="1" lang="ja-JP" altLang="en-US" sz="1300" b="0" i="0" u="none" strike="noStrike" kern="0" cap="none" spc="0" normalizeH="0" baseline="0" noProof="0">
              <a:ln>
                <a:noFill/>
              </a:ln>
              <a:solidFill>
                <a:prstClr val="black"/>
              </a:solidFill>
              <a:effectLst/>
              <a:uLnTx/>
              <a:uFillTx/>
              <a:latin typeface="+mn-ea"/>
              <a:ea typeface="+mn-ea"/>
              <a:cs typeface="+mn-cs"/>
            </a:rPr>
            <a:t>％増となっている。今後は公共施設等総合管理計画に基づき、事業の取捨選択を徹底していくことで、事業費の減少を目指すこととしている。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33,833
33,773
253.55
26,160,508
25,593,773
549,444
13,267,263
36,295,186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116.3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117792</xdr:rowOff>
    </xdr:from>
    <xdr:to>
      <xdr:col>6</xdr:col>
      <xdr:colOff>511175</xdr:colOff>
      <xdr:row>35</xdr:row>
      <xdr:rowOff>15303</xdr:rowOff>
    </xdr:to>
    <xdr:cxnSp macro="">
      <xdr:nvCxnSpPr>
        <xdr:cNvPr id="61" name="直線コネクタ 60"/>
        <xdr:cNvCxnSpPr/>
      </xdr:nvCxnSpPr>
      <xdr:spPr>
        <a:xfrm>
          <a:off x="3797300" y="5947092"/>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28067</xdr:rowOff>
    </xdr:from>
    <xdr:to>
      <xdr:col>5</xdr:col>
      <xdr:colOff>358775</xdr:colOff>
      <xdr:row>34</xdr:row>
      <xdr:rowOff>117792</xdr:rowOff>
    </xdr:to>
    <xdr:cxnSp macro="">
      <xdr:nvCxnSpPr>
        <xdr:cNvPr id="64" name="直線コネクタ 63"/>
        <xdr:cNvCxnSpPr/>
      </xdr:nvCxnSpPr>
      <xdr:spPr>
        <a:xfrm>
          <a:off x="2908300" y="5857367"/>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28067</xdr:rowOff>
    </xdr:from>
    <xdr:to>
      <xdr:col>4</xdr:col>
      <xdr:colOff>155575</xdr:colOff>
      <xdr:row>34</xdr:row>
      <xdr:rowOff>65786</xdr:rowOff>
    </xdr:to>
    <xdr:cxnSp macro="">
      <xdr:nvCxnSpPr>
        <xdr:cNvPr id="67" name="直線コネクタ 66"/>
        <xdr:cNvCxnSpPr/>
      </xdr:nvCxnSpPr>
      <xdr:spPr>
        <a:xfrm flipV="1">
          <a:off x="2019300" y="585736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32067</xdr:rowOff>
    </xdr:from>
    <xdr:to>
      <xdr:col>2</xdr:col>
      <xdr:colOff>638175</xdr:colOff>
      <xdr:row>34</xdr:row>
      <xdr:rowOff>65786</xdr:rowOff>
    </xdr:to>
    <xdr:cxnSp macro="">
      <xdr:nvCxnSpPr>
        <xdr:cNvPr id="70" name="直線コネクタ 69"/>
        <xdr:cNvCxnSpPr/>
      </xdr:nvCxnSpPr>
      <xdr:spPr>
        <a:xfrm>
          <a:off x="1130300" y="586136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135953</xdr:rowOff>
    </xdr:from>
    <xdr:to>
      <xdr:col>6</xdr:col>
      <xdr:colOff>561975</xdr:colOff>
      <xdr:row>35</xdr:row>
      <xdr:rowOff>66103</xdr:rowOff>
    </xdr:to>
    <xdr:sp macro="" textlink="">
      <xdr:nvSpPr>
        <xdr:cNvPr id="80" name="円/楕円 79"/>
        <xdr:cNvSpPr/>
      </xdr:nvSpPr>
      <xdr:spPr>
        <a:xfrm>
          <a:off x="45847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158830</xdr:rowOff>
    </xdr:from>
    <xdr:ext cx="469744" cy="259045"/>
    <xdr:sp macro="" textlink="">
      <xdr:nvSpPr>
        <xdr:cNvPr id="81" name="議会費該当値テキスト"/>
        <xdr:cNvSpPr txBox="1"/>
      </xdr:nvSpPr>
      <xdr:spPr>
        <a:xfrm>
          <a:off x="4686300" y="58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66992</xdr:rowOff>
    </xdr:from>
    <xdr:to>
      <xdr:col>5</xdr:col>
      <xdr:colOff>409575</xdr:colOff>
      <xdr:row>34</xdr:row>
      <xdr:rowOff>168592</xdr:rowOff>
    </xdr:to>
    <xdr:sp macro="" textlink="">
      <xdr:nvSpPr>
        <xdr:cNvPr id="82" name="円/楕円 81"/>
        <xdr:cNvSpPr/>
      </xdr:nvSpPr>
      <xdr:spPr>
        <a:xfrm>
          <a:off x="3746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13669</xdr:rowOff>
    </xdr:from>
    <xdr:ext cx="469744" cy="259045"/>
    <xdr:sp macro="" textlink="">
      <xdr:nvSpPr>
        <xdr:cNvPr id="83" name="テキスト ボックス 82"/>
        <xdr:cNvSpPr txBox="1"/>
      </xdr:nvSpPr>
      <xdr:spPr>
        <a:xfrm>
          <a:off x="3562427"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148717</xdr:rowOff>
    </xdr:from>
    <xdr:to>
      <xdr:col>4</xdr:col>
      <xdr:colOff>206375</xdr:colOff>
      <xdr:row>34</xdr:row>
      <xdr:rowOff>78867</xdr:rowOff>
    </xdr:to>
    <xdr:sp macro="" textlink="">
      <xdr:nvSpPr>
        <xdr:cNvPr id="84" name="円/楕円 83"/>
        <xdr:cNvSpPr/>
      </xdr:nvSpPr>
      <xdr:spPr>
        <a:xfrm>
          <a:off x="2857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95394</xdr:rowOff>
    </xdr:from>
    <xdr:ext cx="469744" cy="259045"/>
    <xdr:sp macro="" textlink="">
      <xdr:nvSpPr>
        <xdr:cNvPr id="85" name="テキスト ボックス 84"/>
        <xdr:cNvSpPr txBox="1"/>
      </xdr:nvSpPr>
      <xdr:spPr>
        <a:xfrm>
          <a:off x="2673427"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14986</xdr:rowOff>
    </xdr:from>
    <xdr:to>
      <xdr:col>3</xdr:col>
      <xdr:colOff>3175</xdr:colOff>
      <xdr:row>34</xdr:row>
      <xdr:rowOff>116586</xdr:rowOff>
    </xdr:to>
    <xdr:sp macro="" textlink="">
      <xdr:nvSpPr>
        <xdr:cNvPr id="86" name="円/楕円 85"/>
        <xdr:cNvSpPr/>
      </xdr:nvSpPr>
      <xdr:spPr>
        <a:xfrm>
          <a:off x="196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133113</xdr:rowOff>
    </xdr:from>
    <xdr:ext cx="469744" cy="259045"/>
    <xdr:sp macro="" textlink="">
      <xdr:nvSpPr>
        <xdr:cNvPr id="87" name="テキスト ボックス 86"/>
        <xdr:cNvSpPr txBox="1"/>
      </xdr:nvSpPr>
      <xdr:spPr>
        <a:xfrm>
          <a:off x="1784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152717</xdr:rowOff>
    </xdr:from>
    <xdr:to>
      <xdr:col>1</xdr:col>
      <xdr:colOff>485775</xdr:colOff>
      <xdr:row>34</xdr:row>
      <xdr:rowOff>82867</xdr:rowOff>
    </xdr:to>
    <xdr:sp macro="" textlink="">
      <xdr:nvSpPr>
        <xdr:cNvPr id="88" name="円/楕円 87"/>
        <xdr:cNvSpPr/>
      </xdr:nvSpPr>
      <xdr:spPr>
        <a:xfrm>
          <a:off x="1079500" y="58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99394</xdr:rowOff>
    </xdr:from>
    <xdr:ext cx="469744" cy="259045"/>
    <xdr:sp macro="" textlink="">
      <xdr:nvSpPr>
        <xdr:cNvPr id="89" name="テキスト ボックス 88"/>
        <xdr:cNvSpPr txBox="1"/>
      </xdr:nvSpPr>
      <xdr:spPr>
        <a:xfrm>
          <a:off x="895427" y="55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169540</xdr:rowOff>
    </xdr:from>
    <xdr:to>
      <xdr:col>6</xdr:col>
      <xdr:colOff>511175</xdr:colOff>
      <xdr:row>59</xdr:row>
      <xdr:rowOff>6565</xdr:rowOff>
    </xdr:to>
    <xdr:cxnSp macro="">
      <xdr:nvCxnSpPr>
        <xdr:cNvPr id="120" name="直線コネクタ 119"/>
        <xdr:cNvCxnSpPr/>
      </xdr:nvCxnSpPr>
      <xdr:spPr>
        <a:xfrm flipV="1">
          <a:off x="3797300" y="10113640"/>
          <a:ext cx="8382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6565</xdr:rowOff>
    </xdr:from>
    <xdr:to>
      <xdr:col>5</xdr:col>
      <xdr:colOff>358775</xdr:colOff>
      <xdr:row>59</xdr:row>
      <xdr:rowOff>13485</xdr:rowOff>
    </xdr:to>
    <xdr:cxnSp macro="">
      <xdr:nvCxnSpPr>
        <xdr:cNvPr id="123" name="直線コネクタ 122"/>
        <xdr:cNvCxnSpPr/>
      </xdr:nvCxnSpPr>
      <xdr:spPr>
        <a:xfrm flipV="1">
          <a:off x="2908300" y="10122115"/>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161738</xdr:rowOff>
    </xdr:from>
    <xdr:to>
      <xdr:col>4</xdr:col>
      <xdr:colOff>155575</xdr:colOff>
      <xdr:row>59</xdr:row>
      <xdr:rowOff>13485</xdr:rowOff>
    </xdr:to>
    <xdr:cxnSp macro="">
      <xdr:nvCxnSpPr>
        <xdr:cNvPr id="126" name="直線コネクタ 125"/>
        <xdr:cNvCxnSpPr/>
      </xdr:nvCxnSpPr>
      <xdr:spPr>
        <a:xfrm>
          <a:off x="2019300" y="10105838"/>
          <a:ext cx="889000" cy="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161738</xdr:rowOff>
    </xdr:from>
    <xdr:to>
      <xdr:col>2</xdr:col>
      <xdr:colOff>638175</xdr:colOff>
      <xdr:row>59</xdr:row>
      <xdr:rowOff>8972</xdr:rowOff>
    </xdr:to>
    <xdr:cxnSp macro="">
      <xdr:nvCxnSpPr>
        <xdr:cNvPr id="129" name="直線コネクタ 128"/>
        <xdr:cNvCxnSpPr/>
      </xdr:nvCxnSpPr>
      <xdr:spPr>
        <a:xfrm flipV="1">
          <a:off x="1130300" y="10105838"/>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55714</xdr:rowOff>
    </xdr:from>
    <xdr:ext cx="534377" cy="259045"/>
    <xdr:sp macro="" textlink="">
      <xdr:nvSpPr>
        <xdr:cNvPr id="133" name="テキスト ボックス 132"/>
        <xdr:cNvSpPr txBox="1"/>
      </xdr:nvSpPr>
      <xdr:spPr>
        <a:xfrm>
          <a:off x="863111" y="101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118740</xdr:rowOff>
    </xdr:from>
    <xdr:to>
      <xdr:col>6</xdr:col>
      <xdr:colOff>561975</xdr:colOff>
      <xdr:row>59</xdr:row>
      <xdr:rowOff>48890</xdr:rowOff>
    </xdr:to>
    <xdr:sp macro="" textlink="">
      <xdr:nvSpPr>
        <xdr:cNvPr id="139" name="円/楕円 138"/>
        <xdr:cNvSpPr/>
      </xdr:nvSpPr>
      <xdr:spPr>
        <a:xfrm>
          <a:off x="4584700" y="100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78117</xdr:rowOff>
    </xdr:from>
    <xdr:ext cx="534377" cy="259045"/>
    <xdr:sp macro="" textlink="">
      <xdr:nvSpPr>
        <xdr:cNvPr id="140" name="総務費該当値テキスト"/>
        <xdr:cNvSpPr txBox="1"/>
      </xdr:nvSpPr>
      <xdr:spPr>
        <a:xfrm>
          <a:off x="4686300" y="98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127215</xdr:rowOff>
    </xdr:from>
    <xdr:to>
      <xdr:col>5</xdr:col>
      <xdr:colOff>409575</xdr:colOff>
      <xdr:row>59</xdr:row>
      <xdr:rowOff>57365</xdr:rowOff>
    </xdr:to>
    <xdr:sp macro="" textlink="">
      <xdr:nvSpPr>
        <xdr:cNvPr id="141" name="円/楕円 140"/>
        <xdr:cNvSpPr/>
      </xdr:nvSpPr>
      <xdr:spPr>
        <a:xfrm>
          <a:off x="3746500" y="100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48492</xdr:rowOff>
    </xdr:from>
    <xdr:ext cx="534377" cy="259045"/>
    <xdr:sp macro="" textlink="">
      <xdr:nvSpPr>
        <xdr:cNvPr id="142" name="テキスト ボックス 141"/>
        <xdr:cNvSpPr txBox="1"/>
      </xdr:nvSpPr>
      <xdr:spPr>
        <a:xfrm>
          <a:off x="3530111" y="101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134135</xdr:rowOff>
    </xdr:from>
    <xdr:to>
      <xdr:col>4</xdr:col>
      <xdr:colOff>206375</xdr:colOff>
      <xdr:row>59</xdr:row>
      <xdr:rowOff>64285</xdr:rowOff>
    </xdr:to>
    <xdr:sp macro="" textlink="">
      <xdr:nvSpPr>
        <xdr:cNvPr id="143" name="円/楕円 142"/>
        <xdr:cNvSpPr/>
      </xdr:nvSpPr>
      <xdr:spPr>
        <a:xfrm>
          <a:off x="2857500" y="10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80812</xdr:rowOff>
    </xdr:from>
    <xdr:ext cx="534377" cy="259045"/>
    <xdr:sp macro="" textlink="">
      <xdr:nvSpPr>
        <xdr:cNvPr id="144" name="テキスト ボックス 143"/>
        <xdr:cNvSpPr txBox="1"/>
      </xdr:nvSpPr>
      <xdr:spPr>
        <a:xfrm>
          <a:off x="2641111" y="98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110938</xdr:rowOff>
    </xdr:from>
    <xdr:to>
      <xdr:col>3</xdr:col>
      <xdr:colOff>3175</xdr:colOff>
      <xdr:row>59</xdr:row>
      <xdr:rowOff>41088</xdr:rowOff>
    </xdr:to>
    <xdr:sp macro="" textlink="">
      <xdr:nvSpPr>
        <xdr:cNvPr id="145" name="円/楕円 144"/>
        <xdr:cNvSpPr/>
      </xdr:nvSpPr>
      <xdr:spPr>
        <a:xfrm>
          <a:off x="1968500" y="100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57615</xdr:rowOff>
    </xdr:from>
    <xdr:ext cx="534377" cy="259045"/>
    <xdr:sp macro="" textlink="">
      <xdr:nvSpPr>
        <xdr:cNvPr id="146" name="テキスト ボックス 145"/>
        <xdr:cNvSpPr txBox="1"/>
      </xdr:nvSpPr>
      <xdr:spPr>
        <a:xfrm>
          <a:off x="1752111" y="9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129622</xdr:rowOff>
    </xdr:from>
    <xdr:to>
      <xdr:col>1</xdr:col>
      <xdr:colOff>485775</xdr:colOff>
      <xdr:row>59</xdr:row>
      <xdr:rowOff>59772</xdr:rowOff>
    </xdr:to>
    <xdr:sp macro="" textlink="">
      <xdr:nvSpPr>
        <xdr:cNvPr id="147" name="円/楕円 146"/>
        <xdr:cNvSpPr/>
      </xdr:nvSpPr>
      <xdr:spPr>
        <a:xfrm>
          <a:off x="1079500" y="100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76299</xdr:rowOff>
    </xdr:from>
    <xdr:ext cx="534377" cy="259045"/>
    <xdr:sp macro="" textlink="">
      <xdr:nvSpPr>
        <xdr:cNvPr id="148" name="テキスト ボックス 147"/>
        <xdr:cNvSpPr txBox="1"/>
      </xdr:nvSpPr>
      <xdr:spPr>
        <a:xfrm>
          <a:off x="863111" y="98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54928</xdr:rowOff>
    </xdr:from>
    <xdr:to>
      <xdr:col>6</xdr:col>
      <xdr:colOff>511175</xdr:colOff>
      <xdr:row>73</xdr:row>
      <xdr:rowOff>80404</xdr:rowOff>
    </xdr:to>
    <xdr:cxnSp macro="">
      <xdr:nvCxnSpPr>
        <xdr:cNvPr id="178" name="直線コネクタ 177"/>
        <xdr:cNvCxnSpPr/>
      </xdr:nvCxnSpPr>
      <xdr:spPr>
        <a:xfrm flipV="1">
          <a:off x="3797300" y="12570778"/>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80404</xdr:rowOff>
    </xdr:from>
    <xdr:to>
      <xdr:col>5</xdr:col>
      <xdr:colOff>358775</xdr:colOff>
      <xdr:row>74</xdr:row>
      <xdr:rowOff>71527</xdr:rowOff>
    </xdr:to>
    <xdr:cxnSp macro="">
      <xdr:nvCxnSpPr>
        <xdr:cNvPr id="181" name="直線コネクタ 180"/>
        <xdr:cNvCxnSpPr/>
      </xdr:nvCxnSpPr>
      <xdr:spPr>
        <a:xfrm flipV="1">
          <a:off x="2908300" y="12596254"/>
          <a:ext cx="889000" cy="1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71527</xdr:rowOff>
    </xdr:from>
    <xdr:to>
      <xdr:col>4</xdr:col>
      <xdr:colOff>155575</xdr:colOff>
      <xdr:row>74</xdr:row>
      <xdr:rowOff>168745</xdr:rowOff>
    </xdr:to>
    <xdr:cxnSp macro="">
      <xdr:nvCxnSpPr>
        <xdr:cNvPr id="184" name="直線コネクタ 183"/>
        <xdr:cNvCxnSpPr/>
      </xdr:nvCxnSpPr>
      <xdr:spPr>
        <a:xfrm flipV="1">
          <a:off x="2019300" y="12758827"/>
          <a:ext cx="889000" cy="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163843</xdr:rowOff>
    </xdr:from>
    <xdr:to>
      <xdr:col>2</xdr:col>
      <xdr:colOff>638175</xdr:colOff>
      <xdr:row>74</xdr:row>
      <xdr:rowOff>168745</xdr:rowOff>
    </xdr:to>
    <xdr:cxnSp macro="">
      <xdr:nvCxnSpPr>
        <xdr:cNvPr id="187" name="直線コネクタ 186"/>
        <xdr:cNvCxnSpPr/>
      </xdr:nvCxnSpPr>
      <xdr:spPr>
        <a:xfrm>
          <a:off x="1130300" y="1285114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4128</xdr:rowOff>
    </xdr:from>
    <xdr:to>
      <xdr:col>6</xdr:col>
      <xdr:colOff>561975</xdr:colOff>
      <xdr:row>73</xdr:row>
      <xdr:rowOff>105728</xdr:rowOff>
    </xdr:to>
    <xdr:sp macro="" textlink="">
      <xdr:nvSpPr>
        <xdr:cNvPr id="197" name="円/楕円 196"/>
        <xdr:cNvSpPr/>
      </xdr:nvSpPr>
      <xdr:spPr>
        <a:xfrm>
          <a:off x="45847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27005</xdr:rowOff>
    </xdr:from>
    <xdr:ext cx="599010" cy="259045"/>
    <xdr:sp macro="" textlink="">
      <xdr:nvSpPr>
        <xdr:cNvPr id="198" name="民生費該当値テキスト"/>
        <xdr:cNvSpPr txBox="1"/>
      </xdr:nvSpPr>
      <xdr:spPr>
        <a:xfrm>
          <a:off x="4686300" y="123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200,175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29604</xdr:rowOff>
    </xdr:from>
    <xdr:to>
      <xdr:col>5</xdr:col>
      <xdr:colOff>409575</xdr:colOff>
      <xdr:row>73</xdr:row>
      <xdr:rowOff>131204</xdr:rowOff>
    </xdr:to>
    <xdr:sp macro="" textlink="">
      <xdr:nvSpPr>
        <xdr:cNvPr id="199" name="円/楕円 198"/>
        <xdr:cNvSpPr/>
      </xdr:nvSpPr>
      <xdr:spPr>
        <a:xfrm>
          <a:off x="3746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147731</xdr:rowOff>
    </xdr:from>
    <xdr:ext cx="599010" cy="259045"/>
    <xdr:sp macro="" textlink="">
      <xdr:nvSpPr>
        <xdr:cNvPr id="200" name="テキスト ボックス 199"/>
        <xdr:cNvSpPr txBox="1"/>
      </xdr:nvSpPr>
      <xdr:spPr>
        <a:xfrm>
          <a:off x="3497794"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198,169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20727</xdr:rowOff>
    </xdr:from>
    <xdr:to>
      <xdr:col>4</xdr:col>
      <xdr:colOff>206375</xdr:colOff>
      <xdr:row>74</xdr:row>
      <xdr:rowOff>122327</xdr:rowOff>
    </xdr:to>
    <xdr:sp macro="" textlink="">
      <xdr:nvSpPr>
        <xdr:cNvPr id="201" name="円/楕円 200"/>
        <xdr:cNvSpPr/>
      </xdr:nvSpPr>
      <xdr:spPr>
        <a:xfrm>
          <a:off x="2857500" y="127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138854</xdr:rowOff>
    </xdr:from>
    <xdr:ext cx="599010" cy="259045"/>
    <xdr:sp macro="" textlink="">
      <xdr:nvSpPr>
        <xdr:cNvPr id="202" name="テキスト ボックス 201"/>
        <xdr:cNvSpPr txBox="1"/>
      </xdr:nvSpPr>
      <xdr:spPr>
        <a:xfrm>
          <a:off x="2608794" y="124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117945</xdr:rowOff>
    </xdr:from>
    <xdr:to>
      <xdr:col>3</xdr:col>
      <xdr:colOff>3175</xdr:colOff>
      <xdr:row>75</xdr:row>
      <xdr:rowOff>48095</xdr:rowOff>
    </xdr:to>
    <xdr:sp macro="" textlink="">
      <xdr:nvSpPr>
        <xdr:cNvPr id="203" name="円/楕円 202"/>
        <xdr:cNvSpPr/>
      </xdr:nvSpPr>
      <xdr:spPr>
        <a:xfrm>
          <a:off x="1968500" y="128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64622</xdr:rowOff>
    </xdr:from>
    <xdr:ext cx="599010" cy="259045"/>
    <xdr:sp macro="" textlink="">
      <xdr:nvSpPr>
        <xdr:cNvPr id="204" name="テキスト ボックス 203"/>
        <xdr:cNvSpPr txBox="1"/>
      </xdr:nvSpPr>
      <xdr:spPr>
        <a:xfrm>
          <a:off x="1719794" y="125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113043</xdr:rowOff>
    </xdr:from>
    <xdr:to>
      <xdr:col>1</xdr:col>
      <xdr:colOff>485775</xdr:colOff>
      <xdr:row>75</xdr:row>
      <xdr:rowOff>43193</xdr:rowOff>
    </xdr:to>
    <xdr:sp macro="" textlink="">
      <xdr:nvSpPr>
        <xdr:cNvPr id="205" name="円/楕円 204"/>
        <xdr:cNvSpPr/>
      </xdr:nvSpPr>
      <xdr:spPr>
        <a:xfrm>
          <a:off x="1079500" y="128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59720</xdr:rowOff>
    </xdr:from>
    <xdr:ext cx="599010" cy="259045"/>
    <xdr:sp macro="" textlink="">
      <xdr:nvSpPr>
        <xdr:cNvPr id="206" name="テキスト ボックス 205"/>
        <xdr:cNvSpPr txBox="1"/>
      </xdr:nvSpPr>
      <xdr:spPr>
        <a:xfrm>
          <a:off x="830794" y="1257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46107</xdr:rowOff>
    </xdr:from>
    <xdr:to>
      <xdr:col>6</xdr:col>
      <xdr:colOff>511175</xdr:colOff>
      <xdr:row>95</xdr:row>
      <xdr:rowOff>91179</xdr:rowOff>
    </xdr:to>
    <xdr:cxnSp macro="">
      <xdr:nvCxnSpPr>
        <xdr:cNvPr id="236" name="直線コネクタ 235"/>
        <xdr:cNvCxnSpPr/>
      </xdr:nvCxnSpPr>
      <xdr:spPr>
        <a:xfrm flipV="1">
          <a:off x="3797300" y="15990957"/>
          <a:ext cx="8382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88418</xdr:rowOff>
    </xdr:from>
    <xdr:to>
      <xdr:col>5</xdr:col>
      <xdr:colOff>358775</xdr:colOff>
      <xdr:row>95</xdr:row>
      <xdr:rowOff>91179</xdr:rowOff>
    </xdr:to>
    <xdr:cxnSp macro="">
      <xdr:nvCxnSpPr>
        <xdr:cNvPr id="239" name="直線コネクタ 238"/>
        <xdr:cNvCxnSpPr/>
      </xdr:nvCxnSpPr>
      <xdr:spPr>
        <a:xfrm>
          <a:off x="2908300" y="1637616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51233</xdr:rowOff>
    </xdr:from>
    <xdr:to>
      <xdr:col>4</xdr:col>
      <xdr:colOff>155575</xdr:colOff>
      <xdr:row>95</xdr:row>
      <xdr:rowOff>88418</xdr:rowOff>
    </xdr:to>
    <xdr:cxnSp macro="">
      <xdr:nvCxnSpPr>
        <xdr:cNvPr id="242" name="直線コネクタ 241"/>
        <xdr:cNvCxnSpPr/>
      </xdr:nvCxnSpPr>
      <xdr:spPr>
        <a:xfrm>
          <a:off x="2019300" y="15824633"/>
          <a:ext cx="889000" cy="5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51233</xdr:rowOff>
    </xdr:from>
    <xdr:to>
      <xdr:col>2</xdr:col>
      <xdr:colOff>638175</xdr:colOff>
      <xdr:row>95</xdr:row>
      <xdr:rowOff>98780</xdr:rowOff>
    </xdr:to>
    <xdr:cxnSp macro="">
      <xdr:nvCxnSpPr>
        <xdr:cNvPr id="245" name="直線コネクタ 244"/>
        <xdr:cNvCxnSpPr/>
      </xdr:nvCxnSpPr>
      <xdr:spPr>
        <a:xfrm flipV="1">
          <a:off x="1130300" y="15824633"/>
          <a:ext cx="889000" cy="56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85958</xdr:rowOff>
    </xdr:from>
    <xdr:ext cx="534377" cy="259045"/>
    <xdr:sp macro="" textlink="">
      <xdr:nvSpPr>
        <xdr:cNvPr id="249" name="テキスト ボックス 248"/>
        <xdr:cNvSpPr txBox="1"/>
      </xdr:nvSpPr>
      <xdr:spPr>
        <a:xfrm>
          <a:off x="863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166757</xdr:rowOff>
    </xdr:from>
    <xdr:to>
      <xdr:col>6</xdr:col>
      <xdr:colOff>561975</xdr:colOff>
      <xdr:row>93</xdr:row>
      <xdr:rowOff>96907</xdr:rowOff>
    </xdr:to>
    <xdr:sp macro="" textlink="">
      <xdr:nvSpPr>
        <xdr:cNvPr id="255" name="円/楕円 254"/>
        <xdr:cNvSpPr/>
      </xdr:nvSpPr>
      <xdr:spPr>
        <a:xfrm>
          <a:off x="45847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18184</xdr:rowOff>
    </xdr:from>
    <xdr:ext cx="534377" cy="259045"/>
    <xdr:sp macro="" textlink="">
      <xdr:nvSpPr>
        <xdr:cNvPr id="256" name="衛生費該当値テキスト"/>
        <xdr:cNvSpPr txBox="1"/>
      </xdr:nvSpPr>
      <xdr:spPr>
        <a:xfrm>
          <a:off x="4686300" y="157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40379</xdr:rowOff>
    </xdr:from>
    <xdr:to>
      <xdr:col>5</xdr:col>
      <xdr:colOff>409575</xdr:colOff>
      <xdr:row>95</xdr:row>
      <xdr:rowOff>141979</xdr:rowOff>
    </xdr:to>
    <xdr:sp macro="" textlink="">
      <xdr:nvSpPr>
        <xdr:cNvPr id="257" name="円/楕円 256"/>
        <xdr:cNvSpPr/>
      </xdr:nvSpPr>
      <xdr:spPr>
        <a:xfrm>
          <a:off x="3746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158506</xdr:rowOff>
    </xdr:from>
    <xdr:ext cx="534377" cy="259045"/>
    <xdr:sp macro="" textlink="">
      <xdr:nvSpPr>
        <xdr:cNvPr id="258" name="テキスト ボックス 257"/>
        <xdr:cNvSpPr txBox="1"/>
      </xdr:nvSpPr>
      <xdr:spPr>
        <a:xfrm>
          <a:off x="3530111" y="1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37618</xdr:rowOff>
    </xdr:from>
    <xdr:to>
      <xdr:col>4</xdr:col>
      <xdr:colOff>206375</xdr:colOff>
      <xdr:row>95</xdr:row>
      <xdr:rowOff>139218</xdr:rowOff>
    </xdr:to>
    <xdr:sp macro="" textlink="">
      <xdr:nvSpPr>
        <xdr:cNvPr id="259" name="円/楕円 258"/>
        <xdr:cNvSpPr/>
      </xdr:nvSpPr>
      <xdr:spPr>
        <a:xfrm>
          <a:off x="2857500" y="163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155745</xdr:rowOff>
    </xdr:from>
    <xdr:ext cx="534377" cy="259045"/>
    <xdr:sp macro="" textlink="">
      <xdr:nvSpPr>
        <xdr:cNvPr id="260" name="テキスト ボックス 259"/>
        <xdr:cNvSpPr txBox="1"/>
      </xdr:nvSpPr>
      <xdr:spPr>
        <a:xfrm>
          <a:off x="2641111" y="161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53,692</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433</xdr:rowOff>
    </xdr:from>
    <xdr:to>
      <xdr:col>3</xdr:col>
      <xdr:colOff>3175</xdr:colOff>
      <xdr:row>92</xdr:row>
      <xdr:rowOff>102033</xdr:rowOff>
    </xdr:to>
    <xdr:sp macro="" textlink="">
      <xdr:nvSpPr>
        <xdr:cNvPr id="261" name="円/楕円 260"/>
        <xdr:cNvSpPr/>
      </xdr:nvSpPr>
      <xdr:spPr>
        <a:xfrm>
          <a:off x="1968500" y="15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118560</xdr:rowOff>
    </xdr:from>
    <xdr:ext cx="534377" cy="259045"/>
    <xdr:sp macro="" textlink="">
      <xdr:nvSpPr>
        <xdr:cNvPr id="262" name="テキスト ボックス 261"/>
        <xdr:cNvSpPr txBox="1"/>
      </xdr:nvSpPr>
      <xdr:spPr>
        <a:xfrm>
          <a:off x="1752111" y="155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47980</xdr:rowOff>
    </xdr:from>
    <xdr:to>
      <xdr:col>1</xdr:col>
      <xdr:colOff>485775</xdr:colOff>
      <xdr:row>95</xdr:row>
      <xdr:rowOff>149580</xdr:rowOff>
    </xdr:to>
    <xdr:sp macro="" textlink="">
      <xdr:nvSpPr>
        <xdr:cNvPr id="263" name="円/楕円 262"/>
        <xdr:cNvSpPr/>
      </xdr:nvSpPr>
      <xdr:spPr>
        <a:xfrm>
          <a:off x="1079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166107</xdr:rowOff>
    </xdr:from>
    <xdr:ext cx="534377" cy="259045"/>
    <xdr:sp macro="" textlink="">
      <xdr:nvSpPr>
        <xdr:cNvPr id="264" name="テキスト ボックス 263"/>
        <xdr:cNvSpPr txBox="1"/>
      </xdr:nvSpPr>
      <xdr:spPr>
        <a:xfrm>
          <a:off x="863111" y="161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13780</xdr:rowOff>
    </xdr:from>
    <xdr:to>
      <xdr:col>15</xdr:col>
      <xdr:colOff>180975</xdr:colOff>
      <xdr:row>38</xdr:row>
      <xdr:rowOff>141986</xdr:rowOff>
    </xdr:to>
    <xdr:cxnSp macro="">
      <xdr:nvCxnSpPr>
        <xdr:cNvPr id="293" name="直線コネクタ 292"/>
        <xdr:cNvCxnSpPr/>
      </xdr:nvCxnSpPr>
      <xdr:spPr>
        <a:xfrm>
          <a:off x="9639300" y="6528880"/>
          <a:ext cx="8382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153607</xdr:rowOff>
    </xdr:from>
    <xdr:to>
      <xdr:col>14</xdr:col>
      <xdr:colOff>28575</xdr:colOff>
      <xdr:row>38</xdr:row>
      <xdr:rowOff>13780</xdr:rowOff>
    </xdr:to>
    <xdr:cxnSp macro="">
      <xdr:nvCxnSpPr>
        <xdr:cNvPr id="296" name="直線コネクタ 295"/>
        <xdr:cNvCxnSpPr/>
      </xdr:nvCxnSpPr>
      <xdr:spPr>
        <a:xfrm>
          <a:off x="8750300" y="5811457"/>
          <a:ext cx="889000" cy="7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66548</xdr:rowOff>
    </xdr:from>
    <xdr:to>
      <xdr:col>12</xdr:col>
      <xdr:colOff>511175</xdr:colOff>
      <xdr:row>33</xdr:row>
      <xdr:rowOff>153607</xdr:rowOff>
    </xdr:to>
    <xdr:cxnSp macro="">
      <xdr:nvCxnSpPr>
        <xdr:cNvPr id="299" name="直線コネクタ 298"/>
        <xdr:cNvCxnSpPr/>
      </xdr:nvCxnSpPr>
      <xdr:spPr>
        <a:xfrm>
          <a:off x="7861300" y="5724398"/>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66548</xdr:rowOff>
    </xdr:from>
    <xdr:to>
      <xdr:col>11</xdr:col>
      <xdr:colOff>307975</xdr:colOff>
      <xdr:row>34</xdr:row>
      <xdr:rowOff>153226</xdr:rowOff>
    </xdr:to>
    <xdr:cxnSp macro="">
      <xdr:nvCxnSpPr>
        <xdr:cNvPr id="302" name="直線コネクタ 301"/>
        <xdr:cNvCxnSpPr/>
      </xdr:nvCxnSpPr>
      <xdr:spPr>
        <a:xfrm flipV="1">
          <a:off x="6972300" y="5724398"/>
          <a:ext cx="889000" cy="2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157624</xdr:rowOff>
    </xdr:from>
    <xdr:ext cx="469744" cy="259045"/>
    <xdr:sp macro="" textlink="">
      <xdr:nvSpPr>
        <xdr:cNvPr id="304" name="テキスト ボックス 303"/>
        <xdr:cNvSpPr txBox="1"/>
      </xdr:nvSpPr>
      <xdr:spPr>
        <a:xfrm>
          <a:off x="7626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91186</xdr:rowOff>
    </xdr:from>
    <xdr:to>
      <xdr:col>15</xdr:col>
      <xdr:colOff>231775</xdr:colOff>
      <xdr:row>39</xdr:row>
      <xdr:rowOff>21336</xdr:rowOff>
    </xdr:to>
    <xdr:sp macro="" textlink="">
      <xdr:nvSpPr>
        <xdr:cNvPr id="312" name="円/楕円 311"/>
        <xdr:cNvSpPr/>
      </xdr:nvSpPr>
      <xdr:spPr>
        <a:xfrm>
          <a:off x="10426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6113</xdr:rowOff>
    </xdr:from>
    <xdr:ext cx="378565" cy="259045"/>
    <xdr:sp macro="" textlink="">
      <xdr:nvSpPr>
        <xdr:cNvPr id="313" name="労働費該当値テキスト"/>
        <xdr:cNvSpPr txBox="1"/>
      </xdr:nvSpPr>
      <xdr:spPr>
        <a:xfrm>
          <a:off x="10528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134429</xdr:rowOff>
    </xdr:from>
    <xdr:to>
      <xdr:col>14</xdr:col>
      <xdr:colOff>79375</xdr:colOff>
      <xdr:row>38</xdr:row>
      <xdr:rowOff>64579</xdr:rowOff>
    </xdr:to>
    <xdr:sp macro="" textlink="">
      <xdr:nvSpPr>
        <xdr:cNvPr id="314" name="円/楕円 313"/>
        <xdr:cNvSpPr/>
      </xdr:nvSpPr>
      <xdr:spPr>
        <a:xfrm>
          <a:off x="9588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55707</xdr:rowOff>
    </xdr:from>
    <xdr:ext cx="469744" cy="259045"/>
    <xdr:sp macro="" textlink="">
      <xdr:nvSpPr>
        <xdr:cNvPr id="315" name="テキスト ボックス 314"/>
        <xdr:cNvSpPr txBox="1"/>
      </xdr:nvSpPr>
      <xdr:spPr>
        <a:xfrm>
          <a:off x="9404427" y="657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102807</xdr:rowOff>
    </xdr:from>
    <xdr:to>
      <xdr:col>12</xdr:col>
      <xdr:colOff>561975</xdr:colOff>
      <xdr:row>34</xdr:row>
      <xdr:rowOff>32957</xdr:rowOff>
    </xdr:to>
    <xdr:sp macro="" textlink="">
      <xdr:nvSpPr>
        <xdr:cNvPr id="316" name="円/楕円 315"/>
        <xdr:cNvSpPr/>
      </xdr:nvSpPr>
      <xdr:spPr>
        <a:xfrm>
          <a:off x="8699500" y="57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49484</xdr:rowOff>
    </xdr:from>
    <xdr:ext cx="469744" cy="259045"/>
    <xdr:sp macro="" textlink="">
      <xdr:nvSpPr>
        <xdr:cNvPr id="317" name="テキスト ボックス 316"/>
        <xdr:cNvSpPr txBox="1"/>
      </xdr:nvSpPr>
      <xdr:spPr>
        <a:xfrm>
          <a:off x="8515427" y="5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15748</xdr:rowOff>
    </xdr:from>
    <xdr:to>
      <xdr:col>11</xdr:col>
      <xdr:colOff>358775</xdr:colOff>
      <xdr:row>33</xdr:row>
      <xdr:rowOff>117348</xdr:rowOff>
    </xdr:to>
    <xdr:sp macro="" textlink="">
      <xdr:nvSpPr>
        <xdr:cNvPr id="318" name="円/楕円 317"/>
        <xdr:cNvSpPr/>
      </xdr:nvSpPr>
      <xdr:spPr>
        <a:xfrm>
          <a:off x="7810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133875</xdr:rowOff>
    </xdr:from>
    <xdr:ext cx="469744" cy="259045"/>
    <xdr:sp macro="" textlink="">
      <xdr:nvSpPr>
        <xdr:cNvPr id="319" name="テキスト ボックス 318"/>
        <xdr:cNvSpPr txBox="1"/>
      </xdr:nvSpPr>
      <xdr:spPr>
        <a:xfrm>
          <a:off x="7626427"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102426</xdr:rowOff>
    </xdr:from>
    <xdr:to>
      <xdr:col>10</xdr:col>
      <xdr:colOff>155575</xdr:colOff>
      <xdr:row>35</xdr:row>
      <xdr:rowOff>32576</xdr:rowOff>
    </xdr:to>
    <xdr:sp macro="" textlink="">
      <xdr:nvSpPr>
        <xdr:cNvPr id="320" name="円/楕円 319"/>
        <xdr:cNvSpPr/>
      </xdr:nvSpPr>
      <xdr:spPr>
        <a:xfrm>
          <a:off x="6921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49103</xdr:rowOff>
    </xdr:from>
    <xdr:ext cx="469744" cy="259045"/>
    <xdr:sp macro="" textlink="">
      <xdr:nvSpPr>
        <xdr:cNvPr id="321" name="テキスト ボックス 320"/>
        <xdr:cNvSpPr txBox="1"/>
      </xdr:nvSpPr>
      <xdr:spPr>
        <a:xfrm>
          <a:off x="6737427"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63952</xdr:rowOff>
    </xdr:from>
    <xdr:to>
      <xdr:col>15</xdr:col>
      <xdr:colOff>180975</xdr:colOff>
      <xdr:row>54</xdr:row>
      <xdr:rowOff>105770</xdr:rowOff>
    </xdr:to>
    <xdr:cxnSp macro="">
      <xdr:nvCxnSpPr>
        <xdr:cNvPr id="352" name="直線コネクタ 351"/>
        <xdr:cNvCxnSpPr/>
      </xdr:nvCxnSpPr>
      <xdr:spPr>
        <a:xfrm flipV="1">
          <a:off x="9639300" y="9322252"/>
          <a:ext cx="8382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85358</xdr:rowOff>
    </xdr:from>
    <xdr:to>
      <xdr:col>14</xdr:col>
      <xdr:colOff>28575</xdr:colOff>
      <xdr:row>54</xdr:row>
      <xdr:rowOff>105770</xdr:rowOff>
    </xdr:to>
    <xdr:cxnSp macro="">
      <xdr:nvCxnSpPr>
        <xdr:cNvPr id="355" name="直線コネクタ 354"/>
        <xdr:cNvCxnSpPr/>
      </xdr:nvCxnSpPr>
      <xdr:spPr>
        <a:xfrm>
          <a:off x="8750300" y="8486408"/>
          <a:ext cx="889000" cy="87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49</xdr:row>
      <xdr:rowOff>85358</xdr:rowOff>
    </xdr:from>
    <xdr:to>
      <xdr:col>12</xdr:col>
      <xdr:colOff>511175</xdr:colOff>
      <xdr:row>54</xdr:row>
      <xdr:rowOff>63642</xdr:rowOff>
    </xdr:to>
    <xdr:cxnSp macro="">
      <xdr:nvCxnSpPr>
        <xdr:cNvPr id="358" name="直線コネクタ 357"/>
        <xdr:cNvCxnSpPr/>
      </xdr:nvCxnSpPr>
      <xdr:spPr>
        <a:xfrm flipV="1">
          <a:off x="7861300" y="8486408"/>
          <a:ext cx="889000" cy="8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73243</xdr:rowOff>
    </xdr:from>
    <xdr:to>
      <xdr:col>11</xdr:col>
      <xdr:colOff>307975</xdr:colOff>
      <xdr:row>54</xdr:row>
      <xdr:rowOff>63642</xdr:rowOff>
    </xdr:to>
    <xdr:cxnSp macro="">
      <xdr:nvCxnSpPr>
        <xdr:cNvPr id="361" name="直線コネクタ 360"/>
        <xdr:cNvCxnSpPr/>
      </xdr:nvCxnSpPr>
      <xdr:spPr>
        <a:xfrm>
          <a:off x="6972300" y="9160093"/>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13152</xdr:rowOff>
    </xdr:from>
    <xdr:to>
      <xdr:col>15</xdr:col>
      <xdr:colOff>231775</xdr:colOff>
      <xdr:row>54</xdr:row>
      <xdr:rowOff>114752</xdr:rowOff>
    </xdr:to>
    <xdr:sp macro="" textlink="">
      <xdr:nvSpPr>
        <xdr:cNvPr id="371" name="円/楕円 370"/>
        <xdr:cNvSpPr/>
      </xdr:nvSpPr>
      <xdr:spPr>
        <a:xfrm>
          <a:off x="10426700" y="92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36029</xdr:rowOff>
    </xdr:from>
    <xdr:ext cx="534377" cy="259045"/>
    <xdr:sp macro="" textlink="">
      <xdr:nvSpPr>
        <xdr:cNvPr id="372" name="農林水産業費該当値テキスト"/>
        <xdr:cNvSpPr txBox="1"/>
      </xdr:nvSpPr>
      <xdr:spPr>
        <a:xfrm>
          <a:off x="10528300" y="91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54970</xdr:rowOff>
    </xdr:from>
    <xdr:to>
      <xdr:col>14</xdr:col>
      <xdr:colOff>79375</xdr:colOff>
      <xdr:row>54</xdr:row>
      <xdr:rowOff>156570</xdr:rowOff>
    </xdr:to>
    <xdr:sp macro="" textlink="">
      <xdr:nvSpPr>
        <xdr:cNvPr id="373" name="円/楕円 372"/>
        <xdr:cNvSpPr/>
      </xdr:nvSpPr>
      <xdr:spPr>
        <a:xfrm>
          <a:off x="9588500" y="93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1647</xdr:rowOff>
    </xdr:from>
    <xdr:ext cx="534377" cy="259045"/>
    <xdr:sp macro="" textlink="">
      <xdr:nvSpPr>
        <xdr:cNvPr id="374" name="テキスト ボックス 373"/>
        <xdr:cNvSpPr txBox="1"/>
      </xdr:nvSpPr>
      <xdr:spPr>
        <a:xfrm>
          <a:off x="9372111" y="90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34558</xdr:rowOff>
    </xdr:from>
    <xdr:to>
      <xdr:col>12</xdr:col>
      <xdr:colOff>561975</xdr:colOff>
      <xdr:row>49</xdr:row>
      <xdr:rowOff>136158</xdr:rowOff>
    </xdr:to>
    <xdr:sp macro="" textlink="">
      <xdr:nvSpPr>
        <xdr:cNvPr id="375" name="円/楕円 374"/>
        <xdr:cNvSpPr/>
      </xdr:nvSpPr>
      <xdr:spPr>
        <a:xfrm>
          <a:off x="8699500" y="84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47</xdr:row>
      <xdr:rowOff>152685</xdr:rowOff>
    </xdr:from>
    <xdr:ext cx="599010" cy="259045"/>
    <xdr:sp macro="" textlink="">
      <xdr:nvSpPr>
        <xdr:cNvPr id="376" name="テキスト ボックス 375"/>
        <xdr:cNvSpPr txBox="1"/>
      </xdr:nvSpPr>
      <xdr:spPr>
        <a:xfrm>
          <a:off x="8450794" y="82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12842</xdr:rowOff>
    </xdr:from>
    <xdr:to>
      <xdr:col>11</xdr:col>
      <xdr:colOff>358775</xdr:colOff>
      <xdr:row>54</xdr:row>
      <xdr:rowOff>114442</xdr:rowOff>
    </xdr:to>
    <xdr:sp macro="" textlink="">
      <xdr:nvSpPr>
        <xdr:cNvPr id="377" name="円/楕円 376"/>
        <xdr:cNvSpPr/>
      </xdr:nvSpPr>
      <xdr:spPr>
        <a:xfrm>
          <a:off x="7810500" y="92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130969</xdr:rowOff>
    </xdr:from>
    <xdr:ext cx="534377" cy="259045"/>
    <xdr:sp macro="" textlink="">
      <xdr:nvSpPr>
        <xdr:cNvPr id="378" name="テキスト ボックス 377"/>
        <xdr:cNvSpPr txBox="1"/>
      </xdr:nvSpPr>
      <xdr:spPr>
        <a:xfrm>
          <a:off x="7594111" y="904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22443</xdr:rowOff>
    </xdr:from>
    <xdr:to>
      <xdr:col>10</xdr:col>
      <xdr:colOff>155575</xdr:colOff>
      <xdr:row>53</xdr:row>
      <xdr:rowOff>124043</xdr:rowOff>
    </xdr:to>
    <xdr:sp macro="" textlink="">
      <xdr:nvSpPr>
        <xdr:cNvPr id="379" name="円/楕円 378"/>
        <xdr:cNvSpPr/>
      </xdr:nvSpPr>
      <xdr:spPr>
        <a:xfrm>
          <a:off x="6921500" y="9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140570</xdr:rowOff>
    </xdr:from>
    <xdr:ext cx="534377" cy="259045"/>
    <xdr:sp macro="" textlink="">
      <xdr:nvSpPr>
        <xdr:cNvPr id="380" name="テキスト ボックス 379"/>
        <xdr:cNvSpPr txBox="1"/>
      </xdr:nvSpPr>
      <xdr:spPr>
        <a:xfrm>
          <a:off x="6705111" y="88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135586</xdr:rowOff>
    </xdr:from>
    <xdr:to>
      <xdr:col>15</xdr:col>
      <xdr:colOff>180975</xdr:colOff>
      <xdr:row>78</xdr:row>
      <xdr:rowOff>151092</xdr:rowOff>
    </xdr:to>
    <xdr:cxnSp macro="">
      <xdr:nvCxnSpPr>
        <xdr:cNvPr id="409" name="直線コネクタ 408"/>
        <xdr:cNvCxnSpPr/>
      </xdr:nvCxnSpPr>
      <xdr:spPr>
        <a:xfrm>
          <a:off x="9639300" y="13508686"/>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128079</xdr:rowOff>
    </xdr:from>
    <xdr:to>
      <xdr:col>14</xdr:col>
      <xdr:colOff>28575</xdr:colOff>
      <xdr:row>78</xdr:row>
      <xdr:rowOff>135586</xdr:rowOff>
    </xdr:to>
    <xdr:cxnSp macro="">
      <xdr:nvCxnSpPr>
        <xdr:cNvPr id="412" name="直線コネクタ 411"/>
        <xdr:cNvCxnSpPr/>
      </xdr:nvCxnSpPr>
      <xdr:spPr>
        <a:xfrm>
          <a:off x="8750300" y="13501179"/>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116903</xdr:rowOff>
    </xdr:from>
    <xdr:to>
      <xdr:col>12</xdr:col>
      <xdr:colOff>511175</xdr:colOff>
      <xdr:row>78</xdr:row>
      <xdr:rowOff>128079</xdr:rowOff>
    </xdr:to>
    <xdr:cxnSp macro="">
      <xdr:nvCxnSpPr>
        <xdr:cNvPr id="415" name="直線コネクタ 414"/>
        <xdr:cNvCxnSpPr/>
      </xdr:nvCxnSpPr>
      <xdr:spPr>
        <a:xfrm>
          <a:off x="7861300" y="13490003"/>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116903</xdr:rowOff>
    </xdr:from>
    <xdr:to>
      <xdr:col>11</xdr:col>
      <xdr:colOff>307975</xdr:colOff>
      <xdr:row>78</xdr:row>
      <xdr:rowOff>142520</xdr:rowOff>
    </xdr:to>
    <xdr:cxnSp macro="">
      <xdr:nvCxnSpPr>
        <xdr:cNvPr id="418" name="直線コネクタ 417"/>
        <xdr:cNvCxnSpPr/>
      </xdr:nvCxnSpPr>
      <xdr:spPr>
        <a:xfrm flipV="1">
          <a:off x="6972300" y="13490003"/>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100292</xdr:rowOff>
    </xdr:from>
    <xdr:to>
      <xdr:col>15</xdr:col>
      <xdr:colOff>231775</xdr:colOff>
      <xdr:row>79</xdr:row>
      <xdr:rowOff>30442</xdr:rowOff>
    </xdr:to>
    <xdr:sp macro="" textlink="">
      <xdr:nvSpPr>
        <xdr:cNvPr id="428" name="円/楕円 427"/>
        <xdr:cNvSpPr/>
      </xdr:nvSpPr>
      <xdr:spPr>
        <a:xfrm>
          <a:off x="10426700" y="134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15219</xdr:rowOff>
    </xdr:from>
    <xdr:ext cx="469744" cy="259045"/>
    <xdr:sp macro="" textlink="">
      <xdr:nvSpPr>
        <xdr:cNvPr id="429" name="商工費該当値テキスト"/>
        <xdr:cNvSpPr txBox="1"/>
      </xdr:nvSpPr>
      <xdr:spPr>
        <a:xfrm>
          <a:off x="10528300" y="133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84786</xdr:rowOff>
    </xdr:from>
    <xdr:to>
      <xdr:col>14</xdr:col>
      <xdr:colOff>79375</xdr:colOff>
      <xdr:row>79</xdr:row>
      <xdr:rowOff>14936</xdr:rowOff>
    </xdr:to>
    <xdr:sp macro="" textlink="">
      <xdr:nvSpPr>
        <xdr:cNvPr id="430" name="円/楕円 429"/>
        <xdr:cNvSpPr/>
      </xdr:nvSpPr>
      <xdr:spPr>
        <a:xfrm>
          <a:off x="9588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6063</xdr:rowOff>
    </xdr:from>
    <xdr:ext cx="469744" cy="259045"/>
    <xdr:sp macro="" textlink="">
      <xdr:nvSpPr>
        <xdr:cNvPr id="431" name="テキスト ボックス 430"/>
        <xdr:cNvSpPr txBox="1"/>
      </xdr:nvSpPr>
      <xdr:spPr>
        <a:xfrm>
          <a:off x="9404427"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77279</xdr:rowOff>
    </xdr:from>
    <xdr:to>
      <xdr:col>12</xdr:col>
      <xdr:colOff>561975</xdr:colOff>
      <xdr:row>79</xdr:row>
      <xdr:rowOff>7429</xdr:rowOff>
    </xdr:to>
    <xdr:sp macro="" textlink="">
      <xdr:nvSpPr>
        <xdr:cNvPr id="432" name="円/楕円 431"/>
        <xdr:cNvSpPr/>
      </xdr:nvSpPr>
      <xdr:spPr>
        <a:xfrm>
          <a:off x="8699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170006</xdr:rowOff>
    </xdr:from>
    <xdr:ext cx="469744" cy="259045"/>
    <xdr:sp macro="" textlink="">
      <xdr:nvSpPr>
        <xdr:cNvPr id="433" name="テキスト ボックス 432"/>
        <xdr:cNvSpPr txBox="1"/>
      </xdr:nvSpPr>
      <xdr:spPr>
        <a:xfrm>
          <a:off x="8515427"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66103</xdr:rowOff>
    </xdr:from>
    <xdr:to>
      <xdr:col>11</xdr:col>
      <xdr:colOff>358775</xdr:colOff>
      <xdr:row>78</xdr:row>
      <xdr:rowOff>167703</xdr:rowOff>
    </xdr:to>
    <xdr:sp macro="" textlink="">
      <xdr:nvSpPr>
        <xdr:cNvPr id="434" name="円/楕円 433"/>
        <xdr:cNvSpPr/>
      </xdr:nvSpPr>
      <xdr:spPr>
        <a:xfrm>
          <a:off x="7810500" y="134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158830</xdr:rowOff>
    </xdr:from>
    <xdr:ext cx="469744" cy="259045"/>
    <xdr:sp macro="" textlink="">
      <xdr:nvSpPr>
        <xdr:cNvPr id="435" name="テキスト ボックス 434"/>
        <xdr:cNvSpPr txBox="1"/>
      </xdr:nvSpPr>
      <xdr:spPr>
        <a:xfrm>
          <a:off x="7626427" y="135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91720</xdr:rowOff>
    </xdr:from>
    <xdr:to>
      <xdr:col>10</xdr:col>
      <xdr:colOff>155575</xdr:colOff>
      <xdr:row>79</xdr:row>
      <xdr:rowOff>21870</xdr:rowOff>
    </xdr:to>
    <xdr:sp macro="" textlink="">
      <xdr:nvSpPr>
        <xdr:cNvPr id="436" name="円/楕円 435"/>
        <xdr:cNvSpPr/>
      </xdr:nvSpPr>
      <xdr:spPr>
        <a:xfrm>
          <a:off x="6921500" y="134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12997</xdr:rowOff>
    </xdr:from>
    <xdr:ext cx="469744" cy="259045"/>
    <xdr:sp macro="" textlink="">
      <xdr:nvSpPr>
        <xdr:cNvPr id="437" name="テキスト ボックス 436"/>
        <xdr:cNvSpPr txBox="1"/>
      </xdr:nvSpPr>
      <xdr:spPr>
        <a:xfrm>
          <a:off x="6737427" y="135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26882</xdr:rowOff>
    </xdr:from>
    <xdr:to>
      <xdr:col>15</xdr:col>
      <xdr:colOff>180975</xdr:colOff>
      <xdr:row>99</xdr:row>
      <xdr:rowOff>27420</xdr:rowOff>
    </xdr:to>
    <xdr:cxnSp macro="">
      <xdr:nvCxnSpPr>
        <xdr:cNvPr id="468" name="直線コネクタ 467"/>
        <xdr:cNvCxnSpPr/>
      </xdr:nvCxnSpPr>
      <xdr:spPr>
        <a:xfrm flipV="1">
          <a:off x="9639300" y="17000432"/>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27420</xdr:rowOff>
    </xdr:from>
    <xdr:to>
      <xdr:col>14</xdr:col>
      <xdr:colOff>28575</xdr:colOff>
      <xdr:row>99</xdr:row>
      <xdr:rowOff>29685</xdr:rowOff>
    </xdr:to>
    <xdr:cxnSp macro="">
      <xdr:nvCxnSpPr>
        <xdr:cNvPr id="471" name="直線コネクタ 470"/>
        <xdr:cNvCxnSpPr/>
      </xdr:nvCxnSpPr>
      <xdr:spPr>
        <a:xfrm flipV="1">
          <a:off x="8750300" y="17000970"/>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80143</xdr:rowOff>
    </xdr:from>
    <xdr:ext cx="534377" cy="259045"/>
    <xdr:sp macro="" textlink="">
      <xdr:nvSpPr>
        <xdr:cNvPr id="473" name="テキスト ボックス 472"/>
        <xdr:cNvSpPr txBox="1"/>
      </xdr:nvSpPr>
      <xdr:spPr>
        <a:xfrm>
          <a:off x="9372111" y="170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29685</xdr:rowOff>
    </xdr:from>
    <xdr:to>
      <xdr:col>12</xdr:col>
      <xdr:colOff>511175</xdr:colOff>
      <xdr:row>99</xdr:row>
      <xdr:rowOff>34432</xdr:rowOff>
    </xdr:to>
    <xdr:cxnSp macro="">
      <xdr:nvCxnSpPr>
        <xdr:cNvPr id="474" name="直線コネクタ 473"/>
        <xdr:cNvCxnSpPr/>
      </xdr:nvCxnSpPr>
      <xdr:spPr>
        <a:xfrm flipV="1">
          <a:off x="7861300" y="1700323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34432</xdr:rowOff>
    </xdr:from>
    <xdr:to>
      <xdr:col>11</xdr:col>
      <xdr:colOff>307975</xdr:colOff>
      <xdr:row>99</xdr:row>
      <xdr:rowOff>35247</xdr:rowOff>
    </xdr:to>
    <xdr:cxnSp macro="">
      <xdr:nvCxnSpPr>
        <xdr:cNvPr id="477" name="直線コネクタ 476"/>
        <xdr:cNvCxnSpPr/>
      </xdr:nvCxnSpPr>
      <xdr:spPr>
        <a:xfrm flipV="1">
          <a:off x="6972300" y="1700798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147532</xdr:rowOff>
    </xdr:from>
    <xdr:to>
      <xdr:col>15</xdr:col>
      <xdr:colOff>231775</xdr:colOff>
      <xdr:row>99</xdr:row>
      <xdr:rowOff>77682</xdr:rowOff>
    </xdr:to>
    <xdr:sp macro="" textlink="">
      <xdr:nvSpPr>
        <xdr:cNvPr id="487" name="円/楕円 486"/>
        <xdr:cNvSpPr/>
      </xdr:nvSpPr>
      <xdr:spPr>
        <a:xfrm>
          <a:off x="10426700" y="169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106909</xdr:rowOff>
    </xdr:from>
    <xdr:ext cx="534377" cy="259045"/>
    <xdr:sp macro="" textlink="">
      <xdr:nvSpPr>
        <xdr:cNvPr id="488" name="土木費該当値テキスト"/>
        <xdr:cNvSpPr txBox="1"/>
      </xdr:nvSpPr>
      <xdr:spPr>
        <a:xfrm>
          <a:off x="10528300" y="167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148070</xdr:rowOff>
    </xdr:from>
    <xdr:to>
      <xdr:col>14</xdr:col>
      <xdr:colOff>79375</xdr:colOff>
      <xdr:row>99</xdr:row>
      <xdr:rowOff>78220</xdr:rowOff>
    </xdr:to>
    <xdr:sp macro="" textlink="">
      <xdr:nvSpPr>
        <xdr:cNvPr id="489" name="円/楕円 488"/>
        <xdr:cNvSpPr/>
      </xdr:nvSpPr>
      <xdr:spPr>
        <a:xfrm>
          <a:off x="9588500" y="169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94747</xdr:rowOff>
    </xdr:from>
    <xdr:ext cx="534377" cy="259045"/>
    <xdr:sp macro="" textlink="">
      <xdr:nvSpPr>
        <xdr:cNvPr id="490" name="テキスト ボックス 489"/>
        <xdr:cNvSpPr txBox="1"/>
      </xdr:nvSpPr>
      <xdr:spPr>
        <a:xfrm>
          <a:off x="9372111" y="167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150335</xdr:rowOff>
    </xdr:from>
    <xdr:to>
      <xdr:col>12</xdr:col>
      <xdr:colOff>561975</xdr:colOff>
      <xdr:row>99</xdr:row>
      <xdr:rowOff>80485</xdr:rowOff>
    </xdr:to>
    <xdr:sp macro="" textlink="">
      <xdr:nvSpPr>
        <xdr:cNvPr id="491" name="円/楕円 490"/>
        <xdr:cNvSpPr/>
      </xdr:nvSpPr>
      <xdr:spPr>
        <a:xfrm>
          <a:off x="8699500" y="169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97012</xdr:rowOff>
    </xdr:from>
    <xdr:ext cx="534377" cy="259045"/>
    <xdr:sp macro="" textlink="">
      <xdr:nvSpPr>
        <xdr:cNvPr id="492" name="テキスト ボックス 491"/>
        <xdr:cNvSpPr txBox="1"/>
      </xdr:nvSpPr>
      <xdr:spPr>
        <a:xfrm>
          <a:off x="8483111" y="1672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155082</xdr:rowOff>
    </xdr:from>
    <xdr:to>
      <xdr:col>11</xdr:col>
      <xdr:colOff>358775</xdr:colOff>
      <xdr:row>99</xdr:row>
      <xdr:rowOff>85232</xdr:rowOff>
    </xdr:to>
    <xdr:sp macro="" textlink="">
      <xdr:nvSpPr>
        <xdr:cNvPr id="493" name="円/楕円 492"/>
        <xdr:cNvSpPr/>
      </xdr:nvSpPr>
      <xdr:spPr>
        <a:xfrm>
          <a:off x="7810500" y="16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101759</xdr:rowOff>
    </xdr:from>
    <xdr:ext cx="534377" cy="259045"/>
    <xdr:sp macro="" textlink="">
      <xdr:nvSpPr>
        <xdr:cNvPr id="494" name="テキスト ボックス 493"/>
        <xdr:cNvSpPr txBox="1"/>
      </xdr:nvSpPr>
      <xdr:spPr>
        <a:xfrm>
          <a:off x="7594111" y="167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155897</xdr:rowOff>
    </xdr:from>
    <xdr:to>
      <xdr:col>10</xdr:col>
      <xdr:colOff>155575</xdr:colOff>
      <xdr:row>99</xdr:row>
      <xdr:rowOff>86047</xdr:rowOff>
    </xdr:to>
    <xdr:sp macro="" textlink="">
      <xdr:nvSpPr>
        <xdr:cNvPr id="495" name="円/楕円 494"/>
        <xdr:cNvSpPr/>
      </xdr:nvSpPr>
      <xdr:spPr>
        <a:xfrm>
          <a:off x="6921500" y="169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102574</xdr:rowOff>
    </xdr:from>
    <xdr:ext cx="534377" cy="259045"/>
    <xdr:sp macro="" textlink="">
      <xdr:nvSpPr>
        <xdr:cNvPr id="496" name="テキスト ボックス 495"/>
        <xdr:cNvSpPr txBox="1"/>
      </xdr:nvSpPr>
      <xdr:spPr>
        <a:xfrm>
          <a:off x="6705111" y="167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87024</xdr:rowOff>
    </xdr:from>
    <xdr:to>
      <xdr:col>23</xdr:col>
      <xdr:colOff>517525</xdr:colOff>
      <xdr:row>35</xdr:row>
      <xdr:rowOff>57273</xdr:rowOff>
    </xdr:to>
    <xdr:cxnSp macro="">
      <xdr:nvCxnSpPr>
        <xdr:cNvPr id="528" name="直線コネクタ 527"/>
        <xdr:cNvCxnSpPr/>
      </xdr:nvCxnSpPr>
      <xdr:spPr>
        <a:xfrm flipV="1">
          <a:off x="15481300" y="5744874"/>
          <a:ext cx="838200" cy="3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101687</xdr:rowOff>
    </xdr:from>
    <xdr:to>
      <xdr:col>22</xdr:col>
      <xdr:colOff>365125</xdr:colOff>
      <xdr:row>35</xdr:row>
      <xdr:rowOff>57273</xdr:rowOff>
    </xdr:to>
    <xdr:cxnSp macro="">
      <xdr:nvCxnSpPr>
        <xdr:cNvPr id="531" name="直線コネクタ 530"/>
        <xdr:cNvCxnSpPr/>
      </xdr:nvCxnSpPr>
      <xdr:spPr>
        <a:xfrm>
          <a:off x="14592300" y="5416637"/>
          <a:ext cx="889000" cy="6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101687</xdr:rowOff>
    </xdr:from>
    <xdr:to>
      <xdr:col>21</xdr:col>
      <xdr:colOff>161925</xdr:colOff>
      <xdr:row>34</xdr:row>
      <xdr:rowOff>121967</xdr:rowOff>
    </xdr:to>
    <xdr:cxnSp macro="">
      <xdr:nvCxnSpPr>
        <xdr:cNvPr id="534" name="直線コネクタ 533"/>
        <xdr:cNvCxnSpPr/>
      </xdr:nvCxnSpPr>
      <xdr:spPr>
        <a:xfrm flipV="1">
          <a:off x="13703300" y="5416637"/>
          <a:ext cx="889000" cy="5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111452</xdr:rowOff>
    </xdr:from>
    <xdr:to>
      <xdr:col>19</xdr:col>
      <xdr:colOff>644525</xdr:colOff>
      <xdr:row>34</xdr:row>
      <xdr:rowOff>121967</xdr:rowOff>
    </xdr:to>
    <xdr:cxnSp macro="">
      <xdr:nvCxnSpPr>
        <xdr:cNvPr id="537" name="直線コネクタ 536"/>
        <xdr:cNvCxnSpPr/>
      </xdr:nvCxnSpPr>
      <xdr:spPr>
        <a:xfrm>
          <a:off x="12814300" y="594075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36224</xdr:rowOff>
    </xdr:from>
    <xdr:to>
      <xdr:col>23</xdr:col>
      <xdr:colOff>568325</xdr:colOff>
      <xdr:row>33</xdr:row>
      <xdr:rowOff>137824</xdr:rowOff>
    </xdr:to>
    <xdr:sp macro="" textlink="">
      <xdr:nvSpPr>
        <xdr:cNvPr id="547" name="円/楕円 546"/>
        <xdr:cNvSpPr/>
      </xdr:nvSpPr>
      <xdr:spPr>
        <a:xfrm>
          <a:off x="16268700" y="5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59101</xdr:rowOff>
    </xdr:from>
    <xdr:ext cx="534377" cy="259045"/>
    <xdr:sp macro="" textlink="">
      <xdr:nvSpPr>
        <xdr:cNvPr id="548" name="消防費該当値テキスト"/>
        <xdr:cNvSpPr txBox="1"/>
      </xdr:nvSpPr>
      <xdr:spPr>
        <a:xfrm>
          <a:off x="16370300" y="5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6473</xdr:rowOff>
    </xdr:from>
    <xdr:to>
      <xdr:col>22</xdr:col>
      <xdr:colOff>415925</xdr:colOff>
      <xdr:row>35</xdr:row>
      <xdr:rowOff>108073</xdr:rowOff>
    </xdr:to>
    <xdr:sp macro="" textlink="">
      <xdr:nvSpPr>
        <xdr:cNvPr id="549" name="円/楕円 548"/>
        <xdr:cNvSpPr/>
      </xdr:nvSpPr>
      <xdr:spPr>
        <a:xfrm>
          <a:off x="15430500" y="6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124600</xdr:rowOff>
    </xdr:from>
    <xdr:ext cx="534377" cy="259045"/>
    <xdr:sp macro="" textlink="">
      <xdr:nvSpPr>
        <xdr:cNvPr id="550" name="テキスト ボックス 549"/>
        <xdr:cNvSpPr txBox="1"/>
      </xdr:nvSpPr>
      <xdr:spPr>
        <a:xfrm>
          <a:off x="15214111" y="57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50887</xdr:rowOff>
    </xdr:from>
    <xdr:to>
      <xdr:col>21</xdr:col>
      <xdr:colOff>212725</xdr:colOff>
      <xdr:row>31</xdr:row>
      <xdr:rowOff>152487</xdr:rowOff>
    </xdr:to>
    <xdr:sp macro="" textlink="">
      <xdr:nvSpPr>
        <xdr:cNvPr id="551" name="円/楕円 550"/>
        <xdr:cNvSpPr/>
      </xdr:nvSpPr>
      <xdr:spPr>
        <a:xfrm>
          <a:off x="14541500" y="53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169014</xdr:rowOff>
    </xdr:from>
    <xdr:ext cx="534377" cy="259045"/>
    <xdr:sp macro="" textlink="">
      <xdr:nvSpPr>
        <xdr:cNvPr id="552" name="テキスト ボックス 551"/>
        <xdr:cNvSpPr txBox="1"/>
      </xdr:nvSpPr>
      <xdr:spPr>
        <a:xfrm>
          <a:off x="14325111" y="51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71167</xdr:rowOff>
    </xdr:from>
    <xdr:to>
      <xdr:col>20</xdr:col>
      <xdr:colOff>9525</xdr:colOff>
      <xdr:row>35</xdr:row>
      <xdr:rowOff>1317</xdr:rowOff>
    </xdr:to>
    <xdr:sp macro="" textlink="">
      <xdr:nvSpPr>
        <xdr:cNvPr id="553" name="円/楕円 552"/>
        <xdr:cNvSpPr/>
      </xdr:nvSpPr>
      <xdr:spPr>
        <a:xfrm>
          <a:off x="13652500" y="59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17844</xdr:rowOff>
    </xdr:from>
    <xdr:ext cx="534377" cy="259045"/>
    <xdr:sp macro="" textlink="">
      <xdr:nvSpPr>
        <xdr:cNvPr id="554" name="テキスト ボックス 553"/>
        <xdr:cNvSpPr txBox="1"/>
      </xdr:nvSpPr>
      <xdr:spPr>
        <a:xfrm>
          <a:off x="13436111" y="56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60652</xdr:rowOff>
    </xdr:from>
    <xdr:to>
      <xdr:col>18</xdr:col>
      <xdr:colOff>492125</xdr:colOff>
      <xdr:row>34</xdr:row>
      <xdr:rowOff>162252</xdr:rowOff>
    </xdr:to>
    <xdr:sp macro="" textlink="">
      <xdr:nvSpPr>
        <xdr:cNvPr id="555" name="円/楕円 554"/>
        <xdr:cNvSpPr/>
      </xdr:nvSpPr>
      <xdr:spPr>
        <a:xfrm>
          <a:off x="12763500" y="58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7329</xdr:rowOff>
    </xdr:from>
    <xdr:ext cx="534377" cy="259045"/>
    <xdr:sp macro="" textlink="">
      <xdr:nvSpPr>
        <xdr:cNvPr id="556" name="テキスト ボックス 555"/>
        <xdr:cNvSpPr txBox="1"/>
      </xdr:nvSpPr>
      <xdr:spPr>
        <a:xfrm>
          <a:off x="12547111" y="56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55525</xdr:rowOff>
    </xdr:from>
    <xdr:to>
      <xdr:col>23</xdr:col>
      <xdr:colOff>517525</xdr:colOff>
      <xdr:row>55</xdr:row>
      <xdr:rowOff>99961</xdr:rowOff>
    </xdr:to>
    <xdr:cxnSp macro="">
      <xdr:nvCxnSpPr>
        <xdr:cNvPr id="586" name="直線コネクタ 585"/>
        <xdr:cNvCxnSpPr/>
      </xdr:nvCxnSpPr>
      <xdr:spPr>
        <a:xfrm flipV="1">
          <a:off x="15481300" y="9142375"/>
          <a:ext cx="838200" cy="3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99961</xdr:rowOff>
    </xdr:from>
    <xdr:to>
      <xdr:col>22</xdr:col>
      <xdr:colOff>365125</xdr:colOff>
      <xdr:row>57</xdr:row>
      <xdr:rowOff>119532</xdr:rowOff>
    </xdr:to>
    <xdr:cxnSp macro="">
      <xdr:nvCxnSpPr>
        <xdr:cNvPr id="589" name="直線コネクタ 588"/>
        <xdr:cNvCxnSpPr/>
      </xdr:nvCxnSpPr>
      <xdr:spPr>
        <a:xfrm flipV="1">
          <a:off x="14592300" y="9529711"/>
          <a:ext cx="889000" cy="3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119532</xdr:rowOff>
    </xdr:from>
    <xdr:to>
      <xdr:col>21</xdr:col>
      <xdr:colOff>161925</xdr:colOff>
      <xdr:row>57</xdr:row>
      <xdr:rowOff>145415</xdr:rowOff>
    </xdr:to>
    <xdr:cxnSp macro="">
      <xdr:nvCxnSpPr>
        <xdr:cNvPr id="592" name="直線コネクタ 591"/>
        <xdr:cNvCxnSpPr/>
      </xdr:nvCxnSpPr>
      <xdr:spPr>
        <a:xfrm flipV="1">
          <a:off x="13703300" y="9892182"/>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88316</xdr:rowOff>
    </xdr:from>
    <xdr:to>
      <xdr:col>19</xdr:col>
      <xdr:colOff>644525</xdr:colOff>
      <xdr:row>57</xdr:row>
      <xdr:rowOff>145415</xdr:rowOff>
    </xdr:to>
    <xdr:cxnSp macro="">
      <xdr:nvCxnSpPr>
        <xdr:cNvPr id="595" name="直線コネクタ 594"/>
        <xdr:cNvCxnSpPr/>
      </xdr:nvCxnSpPr>
      <xdr:spPr>
        <a:xfrm>
          <a:off x="12814300" y="9860966"/>
          <a:ext cx="889000" cy="5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4725</xdr:rowOff>
    </xdr:from>
    <xdr:to>
      <xdr:col>23</xdr:col>
      <xdr:colOff>568325</xdr:colOff>
      <xdr:row>53</xdr:row>
      <xdr:rowOff>106325</xdr:rowOff>
    </xdr:to>
    <xdr:sp macro="" textlink="">
      <xdr:nvSpPr>
        <xdr:cNvPr id="605" name="円/楕円 604"/>
        <xdr:cNvSpPr/>
      </xdr:nvSpPr>
      <xdr:spPr>
        <a:xfrm>
          <a:off x="16268700" y="909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27602</xdr:rowOff>
    </xdr:from>
    <xdr:ext cx="599010" cy="259045"/>
    <xdr:sp macro="" textlink="">
      <xdr:nvSpPr>
        <xdr:cNvPr id="606" name="教育費該当値テキスト"/>
        <xdr:cNvSpPr txBox="1"/>
      </xdr:nvSpPr>
      <xdr:spPr>
        <a:xfrm>
          <a:off x="16370300" y="894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49161</xdr:rowOff>
    </xdr:from>
    <xdr:to>
      <xdr:col>22</xdr:col>
      <xdr:colOff>415925</xdr:colOff>
      <xdr:row>55</xdr:row>
      <xdr:rowOff>150761</xdr:rowOff>
    </xdr:to>
    <xdr:sp macro="" textlink="">
      <xdr:nvSpPr>
        <xdr:cNvPr id="607" name="円/楕円 606"/>
        <xdr:cNvSpPr/>
      </xdr:nvSpPr>
      <xdr:spPr>
        <a:xfrm>
          <a:off x="15430500" y="94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167288</xdr:rowOff>
    </xdr:from>
    <xdr:ext cx="534377" cy="259045"/>
    <xdr:sp macro="" textlink="">
      <xdr:nvSpPr>
        <xdr:cNvPr id="608" name="テキスト ボックス 607"/>
        <xdr:cNvSpPr txBox="1"/>
      </xdr:nvSpPr>
      <xdr:spPr>
        <a:xfrm>
          <a:off x="15214111" y="92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68732</xdr:rowOff>
    </xdr:from>
    <xdr:to>
      <xdr:col>21</xdr:col>
      <xdr:colOff>212725</xdr:colOff>
      <xdr:row>57</xdr:row>
      <xdr:rowOff>170332</xdr:rowOff>
    </xdr:to>
    <xdr:sp macro="" textlink="">
      <xdr:nvSpPr>
        <xdr:cNvPr id="609" name="円/楕円 608"/>
        <xdr:cNvSpPr/>
      </xdr:nvSpPr>
      <xdr:spPr>
        <a:xfrm>
          <a:off x="14541500" y="98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161459</xdr:rowOff>
    </xdr:from>
    <xdr:ext cx="534377" cy="259045"/>
    <xdr:sp macro="" textlink="">
      <xdr:nvSpPr>
        <xdr:cNvPr id="610" name="テキスト ボックス 609"/>
        <xdr:cNvSpPr txBox="1"/>
      </xdr:nvSpPr>
      <xdr:spPr>
        <a:xfrm>
          <a:off x="14325111" y="99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94615</xdr:rowOff>
    </xdr:from>
    <xdr:to>
      <xdr:col>20</xdr:col>
      <xdr:colOff>9525</xdr:colOff>
      <xdr:row>58</xdr:row>
      <xdr:rowOff>24765</xdr:rowOff>
    </xdr:to>
    <xdr:sp macro="" textlink="">
      <xdr:nvSpPr>
        <xdr:cNvPr id="611" name="円/楕円 610"/>
        <xdr:cNvSpPr/>
      </xdr:nvSpPr>
      <xdr:spPr>
        <a:xfrm>
          <a:off x="13652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15892</xdr:rowOff>
    </xdr:from>
    <xdr:ext cx="534377" cy="259045"/>
    <xdr:sp macro="" textlink="">
      <xdr:nvSpPr>
        <xdr:cNvPr id="612" name="テキスト ボックス 611"/>
        <xdr:cNvSpPr txBox="1"/>
      </xdr:nvSpPr>
      <xdr:spPr>
        <a:xfrm>
          <a:off x="13436111" y="99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37516</xdr:rowOff>
    </xdr:from>
    <xdr:to>
      <xdr:col>18</xdr:col>
      <xdr:colOff>492125</xdr:colOff>
      <xdr:row>57</xdr:row>
      <xdr:rowOff>139116</xdr:rowOff>
    </xdr:to>
    <xdr:sp macro="" textlink="">
      <xdr:nvSpPr>
        <xdr:cNvPr id="613" name="円/楕円 612"/>
        <xdr:cNvSpPr/>
      </xdr:nvSpPr>
      <xdr:spPr>
        <a:xfrm>
          <a:off x="12763500" y="98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130243</xdr:rowOff>
    </xdr:from>
    <xdr:ext cx="534377" cy="259045"/>
    <xdr:sp macro="" textlink="">
      <xdr:nvSpPr>
        <xdr:cNvPr id="614" name="テキスト ボックス 613"/>
        <xdr:cNvSpPr txBox="1"/>
      </xdr:nvSpPr>
      <xdr:spPr>
        <a:xfrm>
          <a:off x="12547111" y="99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138171</xdr:rowOff>
    </xdr:from>
    <xdr:to>
      <xdr:col>23</xdr:col>
      <xdr:colOff>517525</xdr:colOff>
      <xdr:row>78</xdr:row>
      <xdr:rowOff>139700</xdr:rowOff>
    </xdr:to>
    <xdr:cxnSp macro="">
      <xdr:nvCxnSpPr>
        <xdr:cNvPr id="641" name="直線コネクタ 640"/>
        <xdr:cNvCxnSpPr/>
      </xdr:nvCxnSpPr>
      <xdr:spPr>
        <a:xfrm flipV="1">
          <a:off x="15481300" y="13511271"/>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4" name="直線コネクタ 64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7" name="直線コネクタ 64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50" name="直線コネクタ 64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87371</xdr:rowOff>
    </xdr:from>
    <xdr:to>
      <xdr:col>23</xdr:col>
      <xdr:colOff>568325</xdr:colOff>
      <xdr:row>79</xdr:row>
      <xdr:rowOff>17521</xdr:rowOff>
    </xdr:to>
    <xdr:sp macro="" textlink="">
      <xdr:nvSpPr>
        <xdr:cNvPr id="660" name="円/楕円 659"/>
        <xdr:cNvSpPr/>
      </xdr:nvSpPr>
      <xdr:spPr>
        <a:xfrm>
          <a:off x="16268700" y="134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378565" cy="259045"/>
    <xdr:sp macro="" textlink="">
      <xdr:nvSpPr>
        <xdr:cNvPr id="661" name="災害復旧費該当値テキスト"/>
        <xdr:cNvSpPr txBox="1"/>
      </xdr:nvSpPr>
      <xdr:spPr>
        <a:xfrm>
          <a:off x="16370300" y="13435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2" name="円/楕円 66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3" name="テキスト ボックス 66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4" name="円/楕円 66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5" name="テキスト ボックス 66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6" name="円/楕円 66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7" name="テキスト ボックス 66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8" name="円/楕円 66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9" name="テキスト ボックス 66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81065</xdr:rowOff>
    </xdr:from>
    <xdr:to>
      <xdr:col>23</xdr:col>
      <xdr:colOff>517525</xdr:colOff>
      <xdr:row>91</xdr:row>
      <xdr:rowOff>120917</xdr:rowOff>
    </xdr:to>
    <xdr:cxnSp macro="">
      <xdr:nvCxnSpPr>
        <xdr:cNvPr id="698" name="直線コネクタ 697"/>
        <xdr:cNvCxnSpPr/>
      </xdr:nvCxnSpPr>
      <xdr:spPr>
        <a:xfrm flipV="1">
          <a:off x="15481300" y="15683015"/>
          <a:ext cx="8382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120917</xdr:rowOff>
    </xdr:from>
    <xdr:to>
      <xdr:col>22</xdr:col>
      <xdr:colOff>365125</xdr:colOff>
      <xdr:row>92</xdr:row>
      <xdr:rowOff>61037</xdr:rowOff>
    </xdr:to>
    <xdr:cxnSp macro="">
      <xdr:nvCxnSpPr>
        <xdr:cNvPr id="701" name="直線コネクタ 700"/>
        <xdr:cNvCxnSpPr/>
      </xdr:nvCxnSpPr>
      <xdr:spPr>
        <a:xfrm flipV="1">
          <a:off x="14592300" y="15722867"/>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103725</xdr:rowOff>
    </xdr:from>
    <xdr:ext cx="534377" cy="259045"/>
    <xdr:sp macro="" textlink="">
      <xdr:nvSpPr>
        <xdr:cNvPr id="703" name="テキスト ボックス 702"/>
        <xdr:cNvSpPr txBox="1"/>
      </xdr:nvSpPr>
      <xdr:spPr>
        <a:xfrm>
          <a:off x="15214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44323</xdr:rowOff>
    </xdr:from>
    <xdr:to>
      <xdr:col>21</xdr:col>
      <xdr:colOff>161925</xdr:colOff>
      <xdr:row>92</xdr:row>
      <xdr:rowOff>61037</xdr:rowOff>
    </xdr:to>
    <xdr:cxnSp macro="">
      <xdr:nvCxnSpPr>
        <xdr:cNvPr id="704" name="直線コネクタ 703"/>
        <xdr:cNvCxnSpPr/>
      </xdr:nvCxnSpPr>
      <xdr:spPr>
        <a:xfrm>
          <a:off x="13703300" y="15817723"/>
          <a:ext cx="889000" cy="1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122547</xdr:rowOff>
    </xdr:from>
    <xdr:ext cx="534377" cy="259045"/>
    <xdr:sp macro="" textlink="">
      <xdr:nvSpPr>
        <xdr:cNvPr id="706" name="テキスト ボックス 705"/>
        <xdr:cNvSpPr txBox="1"/>
      </xdr:nvSpPr>
      <xdr:spPr>
        <a:xfrm>
          <a:off x="14325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161646</xdr:rowOff>
    </xdr:from>
    <xdr:to>
      <xdr:col>19</xdr:col>
      <xdr:colOff>644525</xdr:colOff>
      <xdr:row>92</xdr:row>
      <xdr:rowOff>44323</xdr:rowOff>
    </xdr:to>
    <xdr:cxnSp macro="">
      <xdr:nvCxnSpPr>
        <xdr:cNvPr id="707" name="直線コネクタ 706"/>
        <xdr:cNvCxnSpPr/>
      </xdr:nvCxnSpPr>
      <xdr:spPr>
        <a:xfrm>
          <a:off x="12814300" y="15763596"/>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129939</xdr:rowOff>
    </xdr:from>
    <xdr:ext cx="534377" cy="259045"/>
    <xdr:sp macro="" textlink="">
      <xdr:nvSpPr>
        <xdr:cNvPr id="709" name="テキスト ボックス 708"/>
        <xdr:cNvSpPr txBox="1"/>
      </xdr:nvSpPr>
      <xdr:spPr>
        <a:xfrm>
          <a:off x="13436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125392</xdr:rowOff>
    </xdr:from>
    <xdr:ext cx="534377" cy="259045"/>
    <xdr:sp macro="" textlink="">
      <xdr:nvSpPr>
        <xdr:cNvPr id="711" name="テキスト ボックス 710"/>
        <xdr:cNvSpPr txBox="1"/>
      </xdr:nvSpPr>
      <xdr:spPr>
        <a:xfrm>
          <a:off x="12547111" y="162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30265</xdr:rowOff>
    </xdr:from>
    <xdr:to>
      <xdr:col>23</xdr:col>
      <xdr:colOff>568325</xdr:colOff>
      <xdr:row>91</xdr:row>
      <xdr:rowOff>131865</xdr:rowOff>
    </xdr:to>
    <xdr:sp macro="" textlink="">
      <xdr:nvSpPr>
        <xdr:cNvPr id="717" name="円/楕円 716"/>
        <xdr:cNvSpPr/>
      </xdr:nvSpPr>
      <xdr:spPr>
        <a:xfrm>
          <a:off x="16268700" y="156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116642</xdr:rowOff>
    </xdr:from>
    <xdr:ext cx="599010" cy="259045"/>
    <xdr:sp macro="" textlink="">
      <xdr:nvSpPr>
        <xdr:cNvPr id="718" name="公債費該当値テキスト"/>
        <xdr:cNvSpPr txBox="1"/>
      </xdr:nvSpPr>
      <xdr:spPr>
        <a:xfrm>
          <a:off x="16370300" y="1554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70117</xdr:rowOff>
    </xdr:from>
    <xdr:to>
      <xdr:col>22</xdr:col>
      <xdr:colOff>415925</xdr:colOff>
      <xdr:row>92</xdr:row>
      <xdr:rowOff>267</xdr:rowOff>
    </xdr:to>
    <xdr:sp macro="" textlink="">
      <xdr:nvSpPr>
        <xdr:cNvPr id="719" name="円/楕円 718"/>
        <xdr:cNvSpPr/>
      </xdr:nvSpPr>
      <xdr:spPr>
        <a:xfrm>
          <a:off x="15430500" y="156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16794</xdr:rowOff>
    </xdr:from>
    <xdr:ext cx="599010" cy="259045"/>
    <xdr:sp macro="" textlink="">
      <xdr:nvSpPr>
        <xdr:cNvPr id="720" name="テキスト ボックス 719"/>
        <xdr:cNvSpPr txBox="1"/>
      </xdr:nvSpPr>
      <xdr:spPr>
        <a:xfrm>
          <a:off x="15181794" y="1544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10237</xdr:rowOff>
    </xdr:from>
    <xdr:to>
      <xdr:col>21</xdr:col>
      <xdr:colOff>212725</xdr:colOff>
      <xdr:row>92</xdr:row>
      <xdr:rowOff>111837</xdr:rowOff>
    </xdr:to>
    <xdr:sp macro="" textlink="">
      <xdr:nvSpPr>
        <xdr:cNvPr id="721" name="円/楕円 720"/>
        <xdr:cNvSpPr/>
      </xdr:nvSpPr>
      <xdr:spPr>
        <a:xfrm>
          <a:off x="14541500" y="157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128364</xdr:rowOff>
    </xdr:from>
    <xdr:ext cx="534377" cy="259045"/>
    <xdr:sp macro="" textlink="">
      <xdr:nvSpPr>
        <xdr:cNvPr id="722" name="テキスト ボックス 721"/>
        <xdr:cNvSpPr txBox="1"/>
      </xdr:nvSpPr>
      <xdr:spPr>
        <a:xfrm>
          <a:off x="14325111" y="155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164973</xdr:rowOff>
    </xdr:from>
    <xdr:to>
      <xdr:col>20</xdr:col>
      <xdr:colOff>9525</xdr:colOff>
      <xdr:row>92</xdr:row>
      <xdr:rowOff>95123</xdr:rowOff>
    </xdr:to>
    <xdr:sp macro="" textlink="">
      <xdr:nvSpPr>
        <xdr:cNvPr id="723" name="円/楕円 722"/>
        <xdr:cNvSpPr/>
      </xdr:nvSpPr>
      <xdr:spPr>
        <a:xfrm>
          <a:off x="13652500" y="157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111650</xdr:rowOff>
    </xdr:from>
    <xdr:ext cx="534377" cy="259045"/>
    <xdr:sp macro="" textlink="">
      <xdr:nvSpPr>
        <xdr:cNvPr id="724" name="テキスト ボックス 723"/>
        <xdr:cNvSpPr txBox="1"/>
      </xdr:nvSpPr>
      <xdr:spPr>
        <a:xfrm>
          <a:off x="13436111" y="1554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110846</xdr:rowOff>
    </xdr:from>
    <xdr:to>
      <xdr:col>18</xdr:col>
      <xdr:colOff>492125</xdr:colOff>
      <xdr:row>92</xdr:row>
      <xdr:rowOff>40996</xdr:rowOff>
    </xdr:to>
    <xdr:sp macro="" textlink="">
      <xdr:nvSpPr>
        <xdr:cNvPr id="725" name="円/楕円 724"/>
        <xdr:cNvSpPr/>
      </xdr:nvSpPr>
      <xdr:spPr>
        <a:xfrm>
          <a:off x="12763500" y="157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57523</xdr:rowOff>
    </xdr:from>
    <xdr:ext cx="534377" cy="259045"/>
    <xdr:sp macro="" textlink="">
      <xdr:nvSpPr>
        <xdr:cNvPr id="726" name="テキスト ボックス 725"/>
        <xdr:cNvSpPr txBox="1"/>
      </xdr:nvSpPr>
      <xdr:spPr>
        <a:xfrm>
          <a:off x="12547111" y="154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200,175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円となっており、類似団体平均に比べ高止まりしている。これは子育て環境の充実を図るため、平成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年度から実施している</a:t>
          </a:r>
          <a:r>
            <a:rPr kumimoji="1" lang="ja-JP" altLang="ja-JP" sz="1300" b="0" i="0" baseline="0">
              <a:solidFill>
                <a:schemeClr val="dk1"/>
              </a:solidFill>
              <a:effectLst/>
              <a:latin typeface="+mn-lt"/>
              <a:ea typeface="+mn-ea"/>
              <a:cs typeface="+mn-cs"/>
            </a:rPr>
            <a:t>子ども医療費</a:t>
          </a:r>
          <a:r>
            <a:rPr kumimoji="1" lang="ja-JP" altLang="en-US" sz="1300" b="0" i="0" baseline="0">
              <a:solidFill>
                <a:schemeClr val="dk1"/>
              </a:solidFill>
              <a:effectLst/>
              <a:latin typeface="+mn-lt"/>
              <a:ea typeface="+mn-ea"/>
              <a:cs typeface="+mn-cs"/>
            </a:rPr>
            <a:t>助成（</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中学生まで）や平成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年度から実施している保育所等第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子以降支援助成（第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子以降保育料無償化）などの子育て支援事業に取り組んできたことなどによる。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73,913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円となっている。前年度と比べて増嵩している要因として、平成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年度から開始された</a:t>
          </a:r>
          <a:r>
            <a:rPr kumimoji="1" lang="ja-JP" altLang="ja-JP" sz="1300" b="0" i="0" baseline="0">
              <a:solidFill>
                <a:schemeClr val="dk1"/>
              </a:solidFill>
              <a:effectLst/>
              <a:latin typeface="+mn-lt"/>
              <a:ea typeface="+mn-ea"/>
              <a:cs typeface="+mn-cs"/>
            </a:rPr>
            <a:t>総合健診センター建設事業が</a:t>
          </a:r>
          <a:r>
            <a:rPr kumimoji="1" lang="ja-JP" altLang="en-US" sz="1300" b="0" i="0" baseline="0">
              <a:solidFill>
                <a:schemeClr val="dk1"/>
              </a:solidFill>
              <a:effectLst/>
              <a:latin typeface="+mn-lt"/>
              <a:ea typeface="+mn-ea"/>
              <a:cs typeface="+mn-cs"/>
            </a:rPr>
            <a:t>増となったことなどによる。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41,863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円となっている。前年度と比べて増嵩している要因として、平成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年度から開始された高機能消防指令センター整備事業が増になったことなどによる。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110,128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円となっている。前年度と比べて増嵩している要因として、平成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ja-JP" altLang="ja-JP" sz="1300" b="0" i="0" baseline="0">
              <a:solidFill>
                <a:schemeClr val="dk1"/>
              </a:solidFill>
              <a:effectLst/>
              <a:latin typeface="+mn-lt"/>
              <a:ea typeface="+mn-ea"/>
              <a:cs typeface="+mn-cs"/>
            </a:rPr>
            <a:t>開始された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統合小学校建設事業が増になったことなどによる。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年度以降、実質収支、実質単年度収支ともに継続的に黒字を確保している。財政調整基金残高は、適切な財源の確保と歳出の精査により、取崩しを回避しており、前年度と比較し標準財政規模に占める割合が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％の増となっている。平成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年度より普通交付税は合併算定替から一本算定となり大きく減額されることが予想されるため財政調整基金等の残高を確保しつつ、経常経費の節減に努め財政基盤の強化を図っていく。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年度以降、全ての会計が黒字となっている。引き続き経費削減の徹底に努め、税の徴収強化等による自主財源の安定的な確保を図り、今後も実質収支の黒字を維持できるよう財政の健全化に努める。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26160508</v>
      </c>
      <c r="BO4" s="411"/>
      <c r="BP4" s="411"/>
      <c r="BQ4" s="411"/>
      <c r="BR4" s="411"/>
      <c r="BS4" s="411"/>
      <c r="BT4" s="411"/>
      <c r="BU4" s="412"/>
      <c r="BV4" s="410">
        <v>24005332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25593773</v>
      </c>
      <c r="BO5" s="416"/>
      <c r="BP5" s="416"/>
      <c r="BQ5" s="416"/>
      <c r="BR5" s="416"/>
      <c r="BS5" s="416"/>
      <c r="BT5" s="416"/>
      <c r="BU5" s="417"/>
      <c r="BV5" s="415">
        <v>23447143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85.7</v>
      </c>
      <c r="CU5" s="386"/>
      <c r="CV5" s="386"/>
      <c r="CW5" s="386"/>
      <c r="CX5" s="386"/>
      <c r="CY5" s="386"/>
      <c r="CZ5" s="386"/>
      <c r="DA5" s="387"/>
      <c r="DB5" s="385">
        <v>84.9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566735</v>
      </c>
      <c r="BO6" s="416"/>
      <c r="BP6" s="416"/>
      <c r="BQ6" s="416"/>
      <c r="BR6" s="416"/>
      <c r="BS6" s="416"/>
      <c r="BT6" s="416"/>
      <c r="BU6" s="417"/>
      <c r="BV6" s="415">
        <v>558189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89.2</v>
      </c>
      <c r="CU6" s="562"/>
      <c r="CV6" s="562"/>
      <c r="CW6" s="562"/>
      <c r="CX6" s="562"/>
      <c r="CY6" s="562"/>
      <c r="CZ6" s="562"/>
      <c r="DA6" s="563"/>
      <c r="DB6" s="561">
        <v>89.3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17291</v>
      </c>
      <c r="BO7" s="416"/>
      <c r="BP7" s="416"/>
      <c r="BQ7" s="416"/>
      <c r="BR7" s="416"/>
      <c r="BS7" s="416"/>
      <c r="BT7" s="416"/>
      <c r="BU7" s="417"/>
      <c r="BV7" s="415">
        <v>56758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13267263</v>
      </c>
      <c r="CU7" s="416"/>
      <c r="CV7" s="416"/>
      <c r="CW7" s="416"/>
      <c r="CX7" s="416"/>
      <c r="CY7" s="416"/>
      <c r="CZ7" s="416"/>
      <c r="DA7" s="417"/>
      <c r="DB7" s="415">
        <v>13668902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549444</v>
      </c>
      <c r="BO8" s="416"/>
      <c r="BP8" s="416"/>
      <c r="BQ8" s="416"/>
      <c r="BR8" s="416"/>
      <c r="BS8" s="416"/>
      <c r="BT8" s="416"/>
      <c r="BU8" s="417"/>
      <c r="BV8" s="415">
        <v>501431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33316</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48013</v>
      </c>
      <c r="BO9" s="416"/>
      <c r="BP9" s="416"/>
      <c r="BQ9" s="416"/>
      <c r="BR9" s="416"/>
      <c r="BS9" s="416"/>
      <c r="BT9" s="416"/>
      <c r="BU9" s="417"/>
      <c r="BV9" s="415">
        <v>50076</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21.5</v>
      </c>
      <c r="CU9" s="386"/>
      <c r="CV9" s="386"/>
      <c r="CW9" s="386"/>
      <c r="CX9" s="386"/>
      <c r="CY9" s="386"/>
      <c r="CZ9" s="386"/>
      <c r="DA9" s="387"/>
      <c r="DB9" s="385">
        <v>20.8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37243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602166</v>
      </c>
      <c r="BO10" s="416"/>
      <c r="BP10" s="416"/>
      <c r="BQ10" s="416"/>
      <c r="BR10" s="416"/>
      <c r="BS10" s="416"/>
      <c r="BT10" s="416"/>
      <c r="BU10" s="417"/>
      <c r="BV10" s="415">
        <v>1059625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v>311686</v>
      </c>
      <c r="BO11" s="416"/>
      <c r="BP11" s="416"/>
      <c r="BQ11" s="416"/>
      <c r="BR11" s="416"/>
      <c r="BS11" s="416"/>
      <c r="BT11" s="416"/>
      <c r="BU11" s="417"/>
      <c r="BV11" s="415">
        <v>272418</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33833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33773</v>
      </c>
      <c r="S13" s="517"/>
      <c r="T13" s="517"/>
      <c r="U13" s="517"/>
      <c r="V13" s="518"/>
      <c r="W13" s="504" t="s">
        <v>123</v>
      </c>
      <c r="X13" s="428"/>
      <c r="Y13" s="428"/>
      <c r="Z13" s="428"/>
      <c r="AA13" s="428"/>
      <c r="AB13" s="429"/>
      <c r="AC13" s="391">
        <v>4681</v>
      </c>
      <c r="AD13" s="392"/>
      <c r="AE13" s="392"/>
      <c r="AF13" s="392"/>
      <c r="AG13" s="393"/>
      <c r="AH13" s="391">
        <v>5201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961865</v>
      </c>
      <c r="BO13" s="416"/>
      <c r="BP13" s="416"/>
      <c r="BQ13" s="416"/>
      <c r="BR13" s="416"/>
      <c r="BS13" s="416"/>
      <c r="BT13" s="416"/>
      <c r="BU13" s="417"/>
      <c r="BV13" s="415">
        <v>1382119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11.9</v>
      </c>
      <c r="CU13" s="386"/>
      <c r="CV13" s="386"/>
      <c r="CW13" s="386"/>
      <c r="CX13" s="386"/>
      <c r="CY13" s="386"/>
      <c r="CZ13" s="386"/>
      <c r="DA13" s="387"/>
      <c r="DB13" s="385">
        <v>12.2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34399</v>
      </c>
      <c r="S14" s="517"/>
      <c r="T14" s="517"/>
      <c r="U14" s="517"/>
      <c r="V14" s="518"/>
      <c r="W14" s="519"/>
      <c r="X14" s="431"/>
      <c r="Y14" s="431"/>
      <c r="Z14" s="431"/>
      <c r="AA14" s="431"/>
      <c r="AB14" s="432"/>
      <c r="AC14" s="509">
        <v>30.3</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116.3</v>
      </c>
      <c r="CU14" s="488"/>
      <c r="CV14" s="488"/>
      <c r="CW14" s="488"/>
      <c r="CX14" s="488"/>
      <c r="CY14" s="488"/>
      <c r="CZ14" s="488"/>
      <c r="DA14" s="489"/>
      <c r="DB14" s="520">
        <v>124.3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34355</v>
      </c>
      <c r="S15" s="517"/>
      <c r="T15" s="517"/>
      <c r="U15" s="517"/>
      <c r="V15" s="518"/>
      <c r="W15" s="504" t="s">
        <v>130</v>
      </c>
      <c r="X15" s="428"/>
      <c r="Y15" s="428"/>
      <c r="Z15" s="428"/>
      <c r="AA15" s="428"/>
      <c r="AB15" s="429"/>
      <c r="AC15" s="391">
        <v>2872</v>
      </c>
      <c r="AD15" s="392"/>
      <c r="AE15" s="392"/>
      <c r="AF15" s="392"/>
      <c r="AG15" s="393"/>
      <c r="AH15" s="391">
        <v>3184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2520222</v>
      </c>
      <c r="BO15" s="411"/>
      <c r="BP15" s="411"/>
      <c r="BQ15" s="411"/>
      <c r="BR15" s="411"/>
      <c r="BS15" s="411"/>
      <c r="BT15" s="411"/>
      <c r="BU15" s="412"/>
      <c r="BV15" s="410">
        <v>2519512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18.600000000000001</v>
      </c>
      <c r="AD16" s="510"/>
      <c r="AE16" s="510"/>
      <c r="AF16" s="510"/>
      <c r="AG16" s="511"/>
      <c r="AH16" s="509">
        <v>19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11121874</v>
      </c>
      <c r="BO16" s="416"/>
      <c r="BP16" s="416"/>
      <c r="BQ16" s="416"/>
      <c r="BR16" s="416"/>
      <c r="BS16" s="416"/>
      <c r="BT16" s="416"/>
      <c r="BU16" s="417"/>
      <c r="BV16" s="415">
        <v>10733687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7911</v>
      </c>
      <c r="AD17" s="392"/>
      <c r="AE17" s="392"/>
      <c r="AF17" s="392"/>
      <c r="AG17" s="393"/>
      <c r="AH17" s="391">
        <v>8413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3123960</v>
      </c>
      <c r="BO17" s="416"/>
      <c r="BP17" s="416"/>
      <c r="BQ17" s="416"/>
      <c r="BR17" s="416"/>
      <c r="BS17" s="416"/>
      <c r="BT17" s="416"/>
      <c r="BU17" s="417"/>
      <c r="BV17" s="415">
        <v>3129760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253.55</v>
      </c>
      <c r="M18" s="480"/>
      <c r="N18" s="480"/>
      <c r="O18" s="480"/>
      <c r="P18" s="480"/>
      <c r="Q18" s="480"/>
      <c r="R18" s="481"/>
      <c r="S18" s="481"/>
      <c r="T18" s="481"/>
      <c r="U18" s="481"/>
      <c r="V18" s="482"/>
      <c r="W18" s="496"/>
      <c r="X18" s="497"/>
      <c r="Y18" s="497"/>
      <c r="Z18" s="497"/>
      <c r="AA18" s="497"/>
      <c r="AB18" s="505"/>
      <c r="AC18" s="379">
        <v>51.2</v>
      </c>
      <c r="AD18" s="380"/>
      <c r="AE18" s="380"/>
      <c r="AF18" s="380"/>
      <c r="AG18" s="483"/>
      <c r="AH18" s="379">
        <v>50.1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11505642</v>
      </c>
      <c r="BO18" s="416"/>
      <c r="BP18" s="416"/>
      <c r="BQ18" s="416"/>
      <c r="BR18" s="416"/>
      <c r="BS18" s="416"/>
      <c r="BT18" s="416"/>
      <c r="BU18" s="417"/>
      <c r="BV18" s="415">
        <v>11726574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15241945</v>
      </c>
      <c r="BO19" s="416"/>
      <c r="BP19" s="416"/>
      <c r="BQ19" s="416"/>
      <c r="BR19" s="416"/>
      <c r="BS19" s="416"/>
      <c r="BT19" s="416"/>
      <c r="BU19" s="417"/>
      <c r="BV19" s="415">
        <v>15596893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10984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36295186</v>
      </c>
      <c r="BO23" s="416"/>
      <c r="BP23" s="416"/>
      <c r="BQ23" s="416"/>
      <c r="BR23" s="416"/>
      <c r="BS23" s="416"/>
      <c r="BT23" s="416"/>
      <c r="BU23" s="417"/>
      <c r="BV23" s="415">
        <v>35965478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8200</v>
      </c>
      <c r="R24" s="392"/>
      <c r="S24" s="392"/>
      <c r="T24" s="392"/>
      <c r="U24" s="392"/>
      <c r="V24" s="393"/>
      <c r="W24" s="457"/>
      <c r="X24" s="448"/>
      <c r="Y24" s="449"/>
      <c r="Z24" s="388" t="s">
        <v>154</v>
      </c>
      <c r="AA24" s="389"/>
      <c r="AB24" s="389"/>
      <c r="AC24" s="389"/>
      <c r="AD24" s="389"/>
      <c r="AE24" s="389"/>
      <c r="AF24" s="389"/>
      <c r="AG24" s="390"/>
      <c r="AH24" s="391">
        <v>381</v>
      </c>
      <c r="AI24" s="392"/>
      <c r="AJ24" s="392"/>
      <c r="AK24" s="392"/>
      <c r="AL24" s="393"/>
      <c r="AM24" s="391">
        <v>1233678</v>
      </c>
      <c r="AN24" s="392"/>
      <c r="AO24" s="392"/>
      <c r="AP24" s="392"/>
      <c r="AQ24" s="392"/>
      <c r="AR24" s="393"/>
      <c r="AS24" s="391">
        <v>3238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27010718</v>
      </c>
      <c r="BO24" s="416"/>
      <c r="BP24" s="416"/>
      <c r="BQ24" s="416"/>
      <c r="BR24" s="416"/>
      <c r="BS24" s="416"/>
      <c r="BT24" s="416"/>
      <c r="BU24" s="417"/>
      <c r="BV24" s="415">
        <v>25636052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6500</v>
      </c>
      <c r="R25" s="392"/>
      <c r="S25" s="392"/>
      <c r="T25" s="392"/>
      <c r="U25" s="392"/>
      <c r="V25" s="393"/>
      <c r="W25" s="457"/>
      <c r="X25" s="448"/>
      <c r="Y25" s="449"/>
      <c r="Z25" s="388" t="s">
        <v>157</v>
      </c>
      <c r="AA25" s="389"/>
      <c r="AB25" s="389"/>
      <c r="AC25" s="389"/>
      <c r="AD25" s="389"/>
      <c r="AE25" s="389"/>
      <c r="AF25" s="389"/>
      <c r="AG25" s="390"/>
      <c r="AH25" s="391">
        <v>106</v>
      </c>
      <c r="AI25" s="392"/>
      <c r="AJ25" s="392"/>
      <c r="AK25" s="392"/>
      <c r="AL25" s="393"/>
      <c r="AM25" s="391">
        <v>306552</v>
      </c>
      <c r="AN25" s="392"/>
      <c r="AO25" s="392"/>
      <c r="AP25" s="392"/>
      <c r="AQ25" s="392"/>
      <c r="AR25" s="393"/>
      <c r="AS25" s="391">
        <v>2892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1026319</v>
      </c>
      <c r="BO25" s="411"/>
      <c r="BP25" s="411"/>
      <c r="BQ25" s="411"/>
      <c r="BR25" s="411"/>
      <c r="BS25" s="411"/>
      <c r="BT25" s="411"/>
      <c r="BU25" s="412"/>
      <c r="BV25" s="410">
        <v>1333853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6000</v>
      </c>
      <c r="R26" s="392"/>
      <c r="S26" s="392"/>
      <c r="T26" s="392"/>
      <c r="U26" s="392"/>
      <c r="V26" s="393"/>
      <c r="W26" s="457"/>
      <c r="X26" s="448"/>
      <c r="Y26" s="449"/>
      <c r="Z26" s="388" t="s">
        <v>160</v>
      </c>
      <c r="AA26" s="470"/>
      <c r="AB26" s="470"/>
      <c r="AC26" s="470"/>
      <c r="AD26" s="470"/>
      <c r="AE26" s="470"/>
      <c r="AF26" s="470"/>
      <c r="AG26" s="471"/>
      <c r="AH26" s="391">
        <v>24</v>
      </c>
      <c r="AI26" s="392"/>
      <c r="AJ26" s="392"/>
      <c r="AK26" s="392"/>
      <c r="AL26" s="393"/>
      <c r="AM26" s="391">
        <v>83448</v>
      </c>
      <c r="AN26" s="392"/>
      <c r="AO26" s="392"/>
      <c r="AP26" s="392"/>
      <c r="AQ26" s="392"/>
      <c r="AR26" s="393"/>
      <c r="AS26" s="391">
        <v>3477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3800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30408</v>
      </c>
      <c r="AN27" s="392"/>
      <c r="AO27" s="392"/>
      <c r="AP27" s="392"/>
      <c r="AQ27" s="392"/>
      <c r="AR27" s="393"/>
      <c r="AS27" s="391">
        <v>3801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26363</v>
      </c>
      <c r="BO27" s="419"/>
      <c r="BP27" s="419"/>
      <c r="BQ27" s="419"/>
      <c r="BR27" s="419"/>
      <c r="BS27" s="419"/>
      <c r="BT27" s="419"/>
      <c r="BU27" s="420"/>
      <c r="BV27" s="418">
        <v>26363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3500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4448994</v>
      </c>
      <c r="BO28" s="411"/>
      <c r="BP28" s="411"/>
      <c r="BQ28" s="411"/>
      <c r="BR28" s="411"/>
      <c r="BS28" s="411"/>
      <c r="BT28" s="411"/>
      <c r="BU28" s="412"/>
      <c r="BV28" s="410">
        <v>3846828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18</v>
      </c>
      <c r="M29" s="392"/>
      <c r="N29" s="392"/>
      <c r="O29" s="392"/>
      <c r="P29" s="393"/>
      <c r="Q29" s="391">
        <v>3200</v>
      </c>
      <c r="R29" s="392"/>
      <c r="S29" s="392"/>
      <c r="T29" s="392"/>
      <c r="U29" s="392"/>
      <c r="V29" s="393"/>
      <c r="W29" s="458"/>
      <c r="X29" s="459"/>
      <c r="Y29" s="460"/>
      <c r="Z29" s="388" t="s">
        <v>170</v>
      </c>
      <c r="AA29" s="389"/>
      <c r="AB29" s="389"/>
      <c r="AC29" s="389"/>
      <c r="AD29" s="389"/>
      <c r="AE29" s="389"/>
      <c r="AF29" s="389"/>
      <c r="AG29" s="390"/>
      <c r="AH29" s="391">
        <v>389</v>
      </c>
      <c r="AI29" s="392"/>
      <c r="AJ29" s="392"/>
      <c r="AK29" s="392"/>
      <c r="AL29" s="393"/>
      <c r="AM29" s="391">
        <v>1264086</v>
      </c>
      <c r="AN29" s="392"/>
      <c r="AO29" s="392"/>
      <c r="AP29" s="392"/>
      <c r="AQ29" s="392"/>
      <c r="AR29" s="393"/>
      <c r="AS29" s="391">
        <v>3250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2973820</v>
      </c>
      <c r="BO29" s="416"/>
      <c r="BP29" s="416"/>
      <c r="BQ29" s="416"/>
      <c r="BR29" s="416"/>
      <c r="BS29" s="416"/>
      <c r="BT29" s="416"/>
      <c r="BU29" s="417"/>
      <c r="BV29" s="415">
        <v>2300602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2876705</v>
      </c>
      <c r="BO30" s="419"/>
      <c r="BP30" s="419"/>
      <c r="BQ30" s="419"/>
      <c r="BR30" s="419"/>
      <c r="BS30" s="419"/>
      <c r="BT30" s="419"/>
      <c r="BU30" s="420"/>
      <c r="BV30" s="418">
        <v>3565695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つがる西北五広域連合一般会計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屏風山野菜振興会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つがる西北五広域連合病院事業会計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つがる市土地開発公社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西北五環境整備事務組合一般会計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つがる地球村</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西北五広域福祉事務組合一般会計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津軽広域水道企業団西北事業部水道事業会計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青森県市長会館管理組合一般会計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青森県交通災害共済組合交通災害共済事業会計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青森県後期高齢者医療広域連合一般会計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青森県後期高齢者医療広域連合後期高齢者医療特別会計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青森県市町村総合事務組合一般会計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Normal="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3.14</v>
      </c>
      <c r="G34" s="33">
        <v>3.41</v>
      </c>
      <c r="H34" s="33">
        <v>3.29</v>
      </c>
      <c r="I34" s="33">
        <v>3.66</v>
      </c>
      <c r="J34" s="34">
        <v>4.1399999999999997</v>
      </c>
      <c r="K34" s="22"/>
      <c r="L34" s="22"/>
      <c r="M34" s="22"/>
      <c r="N34" s="22"/>
      <c r="O34" s="22"/>
      <c r="P34" s="22"/>
    </row>
    <row r="35" spans="1:16" ht="39" customHeight="1" x14ac:dyDescent="0.15">
      <c r="A35" s="22"/>
      <c r="B35" s="35"/>
      <c r="C35" s="1178" t="s">
        <v>522</v>
      </c>
      <c r="D35" s="1179"/>
      <c r="E35" s="1180"/>
      <c r="F35" s="36">
        <v>1.33</v>
      </c>
      <c r="G35" s="37">
        <v>1.77</v>
      </c>
      <c r="H35" s="37">
        <v>1.63</v>
      </c>
      <c r="I35" s="37">
        <v>1.37</v>
      </c>
      <c r="J35" s="38">
        <v>1.51</v>
      </c>
      <c r="K35" s="22"/>
      <c r="L35" s="22"/>
      <c r="M35" s="22"/>
      <c r="N35" s="22"/>
      <c r="O35" s="22"/>
      <c r="P35" s="22"/>
    </row>
    <row r="36" spans="1:16" ht="39" customHeight="1" x14ac:dyDescent="0.15">
      <c r="A36" s="22"/>
      <c r="B36" s="35"/>
      <c r="C36" s="1178" t="s">
        <v>523</v>
      </c>
      <c r="D36" s="1179"/>
      <c r="E36" s="1180"/>
      <c r="F36" s="36">
        <v>0.02</v>
      </c>
      <c r="G36" s="37">
        <v>0.01</v>
      </c>
      <c r="H36" s="37">
        <v>0.02</v>
      </c>
      <c r="I36" s="37">
        <v>0.02</v>
      </c>
      <c r="J36" s="38">
        <v>0.06</v>
      </c>
      <c r="K36" s="22"/>
      <c r="L36" s="22"/>
      <c r="M36" s="22"/>
      <c r="N36" s="22"/>
      <c r="O36" s="22"/>
      <c r="P36" s="22"/>
    </row>
    <row r="37" spans="1:16" ht="39" customHeight="1" x14ac:dyDescent="0.15">
      <c r="A37" s="22"/>
      <c r="B37" s="35"/>
      <c r="C37" s="1178" t="s">
        <v>524</v>
      </c>
      <c r="D37" s="1179"/>
      <c r="E37" s="1180"/>
      <c r="F37" s="36">
        <v>0.03</v>
      </c>
      <c r="G37" s="37">
        <v>0.02</v>
      </c>
      <c r="H37" s="37">
        <v>0.03</v>
      </c>
      <c r="I37" s="37">
        <v>0.04</v>
      </c>
      <c r="J37" s="38">
        <v>0.02</v>
      </c>
      <c r="K37" s="22"/>
      <c r="L37" s="22"/>
      <c r="M37" s="22"/>
      <c r="N37" s="22"/>
      <c r="O37" s="22"/>
      <c r="P37" s="22"/>
    </row>
    <row r="38" spans="1:16" ht="39" customHeight="1" x14ac:dyDescent="0.15">
      <c r="A38" s="22"/>
      <c r="B38" s="35"/>
      <c r="C38" s="1178" t="s">
        <v>525</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526</v>
      </c>
      <c r="D39" s="1179"/>
      <c r="E39" s="1180"/>
      <c r="F39" s="36">
        <v>0.01</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528</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zoomScaleNormal="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3532</v>
      </c>
      <c r="L45" s="60">
        <v>3333</v>
      </c>
      <c r="M45" s="60">
        <v>3265</v>
      </c>
      <c r="N45" s="60">
        <v>3235</v>
      </c>
      <c r="O45" s="61">
        <v>3244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505</v>
      </c>
      <c r="L48" s="64">
        <v>503</v>
      </c>
      <c r="M48" s="64">
        <v>520</v>
      </c>
      <c r="N48" s="64">
        <v>563</v>
      </c>
      <c r="O48" s="65">
        <v>598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46</v>
      </c>
      <c r="L49" s="64">
        <v>40</v>
      </c>
      <c r="M49" s="64">
        <v>51</v>
      </c>
      <c r="N49" s="64">
        <v>98</v>
      </c>
      <c r="O49" s="65">
        <v>117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144</v>
      </c>
      <c r="L50" s="64">
        <v>133</v>
      </c>
      <c r="M50" s="64">
        <v>127</v>
      </c>
      <c r="N50" s="64">
        <v>54</v>
      </c>
      <c r="O50" s="65">
        <v>50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2486</v>
      </c>
      <c r="L52" s="64">
        <v>2508</v>
      </c>
      <c r="M52" s="64">
        <v>2575</v>
      </c>
      <c r="N52" s="64">
        <v>2637</v>
      </c>
      <c r="O52" s="65">
        <v>2719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1741</v>
      </c>
      <c r="L53" s="69">
        <v>1501</v>
      </c>
      <c r="M53" s="69">
        <v>1388</v>
      </c>
      <c r="N53" s="69">
        <v>1313</v>
      </c>
      <c r="O53" s="70">
        <v>1290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zoomScaleNormal="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34999</v>
      </c>
      <c r="J41" s="83">
        <v>35392</v>
      </c>
      <c r="K41" s="83">
        <v>36410</v>
      </c>
      <c r="L41" s="83">
        <v>35965</v>
      </c>
      <c r="M41" s="84">
        <v>36295</v>
      </c>
    </row>
    <row r="42" spans="2:13" ht="27.75" customHeight="1" x14ac:dyDescent="0.15">
      <c r="B42" s="1204"/>
      <c r="C42" s="1205"/>
      <c r="D42" s="85"/>
      <c r="E42" s="1208" t="s">
        <v>26</v>
      </c>
      <c r="F42" s="1208"/>
      <c r="G42" s="1208"/>
      <c r="H42" s="1209"/>
      <c r="I42" s="86">
        <v>484</v>
      </c>
      <c r="J42" s="87">
        <v>352</v>
      </c>
      <c r="K42" s="87">
        <v>154</v>
      </c>
      <c r="L42" s="87">
        <v>99</v>
      </c>
      <c r="M42" s="88">
        <v>63</v>
      </c>
    </row>
    <row r="43" spans="2:13" ht="27.75" customHeight="1" x14ac:dyDescent="0.15">
      <c r="B43" s="1204"/>
      <c r="C43" s="1205"/>
      <c r="D43" s="85"/>
      <c r="E43" s="1208" t="s">
        <v>27</v>
      </c>
      <c r="F43" s="1208"/>
      <c r="G43" s="1208"/>
      <c r="H43" s="1209"/>
      <c r="I43" s="86">
        <v>9220</v>
      </c>
      <c r="J43" s="87">
        <v>9032</v>
      </c>
      <c r="K43" s="87">
        <v>8951</v>
      </c>
      <c r="L43" s="87">
        <v>9204</v>
      </c>
      <c r="M43" s="88">
        <v>9506</v>
      </c>
    </row>
    <row r="44" spans="2:13" ht="27.75" customHeight="1" x14ac:dyDescent="0.15">
      <c r="B44" s="1204"/>
      <c r="C44" s="1205"/>
      <c r="D44" s="85"/>
      <c r="E44" s="1208" t="s">
        <v>28</v>
      </c>
      <c r="F44" s="1208"/>
      <c r="G44" s="1208"/>
      <c r="H44" s="1209"/>
      <c r="I44" s="86">
        <v>767</v>
      </c>
      <c r="J44" s="87">
        <v>1323</v>
      </c>
      <c r="K44" s="87">
        <v>1460</v>
      </c>
      <c r="L44" s="87">
        <v>1573</v>
      </c>
      <c r="M44" s="88">
        <v>1755</v>
      </c>
    </row>
    <row r="45" spans="2:13" ht="27.75" customHeight="1" x14ac:dyDescent="0.15">
      <c r="B45" s="1204"/>
      <c r="C45" s="1205"/>
      <c r="D45" s="85"/>
      <c r="E45" s="1208" t="s">
        <v>29</v>
      </c>
      <c r="F45" s="1208"/>
      <c r="G45" s="1208"/>
      <c r="H45" s="1209"/>
      <c r="I45" s="86">
        <v>5548</v>
      </c>
      <c r="J45" s="87">
        <v>5274</v>
      </c>
      <c r="K45" s="87">
        <v>4966</v>
      </c>
      <c r="L45" s="87">
        <v>4318</v>
      </c>
      <c r="M45" s="88">
        <v>4309</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3179</v>
      </c>
      <c r="J50" s="87">
        <v>4468</v>
      </c>
      <c r="K50" s="87">
        <v>5179</v>
      </c>
      <c r="L50" s="87">
        <v>6208</v>
      </c>
      <c r="M50" s="88">
        <v>7485</v>
      </c>
    </row>
    <row r="51" spans="2:13" ht="27.75" customHeight="1" x14ac:dyDescent="0.15">
      <c r="B51" s="1204"/>
      <c r="C51" s="1205"/>
      <c r="D51" s="85"/>
      <c r="E51" s="1208" t="s">
        <v>36</v>
      </c>
      <c r="F51" s="1208"/>
      <c r="G51" s="1208"/>
      <c r="H51" s="1209"/>
      <c r="I51" s="86">
        <v>2142</v>
      </c>
      <c r="J51" s="87">
        <v>1994</v>
      </c>
      <c r="K51" s="87">
        <v>2072</v>
      </c>
      <c r="L51" s="87">
        <v>2343</v>
      </c>
      <c r="M51" s="88">
        <v>2492</v>
      </c>
    </row>
    <row r="52" spans="2:13" ht="27.75" customHeight="1" x14ac:dyDescent="0.15">
      <c r="B52" s="1206"/>
      <c r="C52" s="1207"/>
      <c r="D52" s="85"/>
      <c r="E52" s="1208" t="s">
        <v>37</v>
      </c>
      <c r="F52" s="1208"/>
      <c r="G52" s="1208"/>
      <c r="H52" s="1209"/>
      <c r="I52" s="86">
        <v>26654</v>
      </c>
      <c r="J52" s="87">
        <v>28852</v>
      </c>
      <c r="K52" s="87">
        <v>29509</v>
      </c>
      <c r="L52" s="87">
        <v>28570</v>
      </c>
      <c r="M52" s="88">
        <v>29357</v>
      </c>
    </row>
    <row r="53" spans="2:13" ht="27.75" customHeight="1" thickBot="1" x14ac:dyDescent="0.2">
      <c r="B53" s="1210" t="s">
        <v>21</v>
      </c>
      <c r="C53" s="1211"/>
      <c r="D53" s="92"/>
      <c r="E53" s="1212" t="s">
        <v>38</v>
      </c>
      <c r="F53" s="1212"/>
      <c r="G53" s="1212"/>
      <c r="H53" s="1213"/>
      <c r="I53" s="93">
        <v>19044</v>
      </c>
      <c r="J53" s="94">
        <v>16058</v>
      </c>
      <c r="K53" s="94">
        <v>15181</v>
      </c>
      <c r="L53" s="94">
        <v>14038</v>
      </c>
      <c r="M53" s="95">
        <v>12594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t="s">
        <v>553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555</v>
      </c>
      <c r="H51" s="1234"/>
      <c r="I51" s="1239" t="s">
        <v>556</v>
      </c>
      <c r="J51" s="1239"/>
      <c r="K51" s="1241"/>
      <c r="L51" s="1241"/>
      <c r="M51" s="1241"/>
      <c r="N51" s="1242">
        <v>124.3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50"/>
      <c r="L53" s="1250"/>
      <c r="M53" s="1250"/>
      <c r="N53" s="1252">
        <v>59.8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556</v>
      </c>
      <c r="J55" s="1243"/>
      <c r="K55" s="1241"/>
      <c r="L55" s="1241"/>
      <c r="M55" s="1241"/>
      <c r="N55" s="1242">
        <v>32.799999999999997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559</v>
      </c>
      <c r="J57" s="1253"/>
      <c r="K57" s="1250"/>
      <c r="L57" s="1250"/>
      <c r="M57" s="1250"/>
      <c r="N57" s="1252">
        <v>58.6</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555</v>
      </c>
      <c r="H73" s="1234"/>
      <c r="I73" s="1239" t="s">
        <v>556</v>
      </c>
      <c r="J73" s="1239"/>
      <c r="K73" s="1254">
        <v>163.69999999999999</v>
      </c>
      <c r="L73" s="1254">
        <v>138.1</v>
      </c>
      <c r="M73" s="1242">
        <v>133.30000000000001</v>
      </c>
      <c r="N73" s="1242">
        <v>124.3</v>
      </c>
      <c r="O73" s="1242">
        <v>116.3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52">
        <v>15.4</v>
      </c>
      <c r="L75" s="1252">
        <v>14.5</v>
      </c>
      <c r="M75" s="1252">
        <v>13.3</v>
      </c>
      <c r="N75" s="1252">
        <v>12.2</v>
      </c>
      <c r="O75" s="1252">
        <v>11.9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556</v>
      </c>
      <c r="J77" s="1243"/>
      <c r="K77" s="1254">
        <v>64.599999999999994</v>
      </c>
      <c r="L77" s="1254">
        <v>52.8</v>
      </c>
      <c r="M77" s="1242">
        <v>48.6</v>
      </c>
      <c r="N77" s="1242">
        <v>32.799999999999997</v>
      </c>
      <c r="O77" s="1242">
        <v>20.2</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563</v>
      </c>
      <c r="J79" s="1253"/>
      <c r="K79" s="1256">
        <v>12.4</v>
      </c>
      <c r="L79" s="1256">
        <v>11.5</v>
      </c>
      <c r="M79" s="1256">
        <v>10.4</v>
      </c>
      <c r="N79" s="1256">
        <v>9.5</v>
      </c>
      <c r="O79" s="1256">
        <v>8.6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85214</v>
      </c>
      <c r="E3" s="118"/>
      <c r="F3" s="119">
        <v>70489</v>
      </c>
      <c r="G3" s="120"/>
      <c r="H3" s="121"/>
    </row>
    <row r="4" spans="1:8" x14ac:dyDescent="0.15">
      <c r="A4" s="122"/>
      <c r="B4" s="123"/>
      <c r="C4" s="124"/>
      <c r="D4" s="125">
        <v>46728</v>
      </c>
      <c r="E4" s="126"/>
      <c r="F4" s="127">
        <v>37817</v>
      </c>
      <c r="G4" s="128"/>
      <c r="H4" s="129"/>
    </row>
    <row r="5" spans="1:8" x14ac:dyDescent="0.15">
      <c r="A5" s="110" t="s">
        <v>510</v>
      </c>
      <c r="B5" s="115"/>
      <c r="C5" s="116"/>
      <c r="D5" s="117">
        <v>72214</v>
      </c>
      <c r="E5" s="118"/>
      <c r="F5" s="119">
        <v>84389</v>
      </c>
      <c r="G5" s="120"/>
      <c r="H5" s="121"/>
    </row>
    <row r="6" spans="1:8" x14ac:dyDescent="0.15">
      <c r="A6" s="122"/>
      <c r="B6" s="123"/>
      <c r="C6" s="124"/>
      <c r="D6" s="125">
        <v>25970</v>
      </c>
      <c r="E6" s="126"/>
      <c r="F6" s="127">
        <v>44339</v>
      </c>
      <c r="G6" s="128"/>
      <c r="H6" s="129"/>
    </row>
    <row r="7" spans="1:8" x14ac:dyDescent="0.15">
      <c r="A7" s="110" t="s">
        <v>511</v>
      </c>
      <c r="B7" s="115"/>
      <c r="C7" s="116"/>
      <c r="D7" s="117">
        <v>84368</v>
      </c>
      <c r="E7" s="118"/>
      <c r="F7" s="119">
        <v>83623</v>
      </c>
      <c r="G7" s="120"/>
      <c r="H7" s="121"/>
    </row>
    <row r="8" spans="1:8" x14ac:dyDescent="0.15">
      <c r="A8" s="122"/>
      <c r="B8" s="123"/>
      <c r="C8" s="124"/>
      <c r="D8" s="125">
        <v>46456</v>
      </c>
      <c r="E8" s="126"/>
      <c r="F8" s="127">
        <v>48787</v>
      </c>
      <c r="G8" s="128"/>
      <c r="H8" s="129"/>
    </row>
    <row r="9" spans="1:8" x14ac:dyDescent="0.15">
      <c r="A9" s="110" t="s">
        <v>512</v>
      </c>
      <c r="B9" s="115"/>
      <c r="C9" s="116"/>
      <c r="D9" s="117">
        <v>94824</v>
      </c>
      <c r="E9" s="118"/>
      <c r="F9" s="119">
        <v>87974</v>
      </c>
      <c r="G9" s="120"/>
      <c r="H9" s="121"/>
    </row>
    <row r="10" spans="1:8" x14ac:dyDescent="0.15">
      <c r="A10" s="122"/>
      <c r="B10" s="123"/>
      <c r="C10" s="124"/>
      <c r="D10" s="125">
        <v>34885</v>
      </c>
      <c r="E10" s="126"/>
      <c r="F10" s="127">
        <v>48183</v>
      </c>
      <c r="G10" s="128"/>
      <c r="H10" s="129"/>
    </row>
    <row r="11" spans="1:8" x14ac:dyDescent="0.15">
      <c r="A11" s="110" t="s">
        <v>513</v>
      </c>
      <c r="B11" s="115"/>
      <c r="C11" s="116"/>
      <c r="D11" s="117">
        <v>134977</v>
      </c>
      <c r="E11" s="118"/>
      <c r="F11" s="119">
        <v>78864</v>
      </c>
      <c r="G11" s="120"/>
      <c r="H11" s="121"/>
    </row>
    <row r="12" spans="1:8" x14ac:dyDescent="0.15">
      <c r="A12" s="122"/>
      <c r="B12" s="123"/>
      <c r="C12" s="130"/>
      <c r="D12" s="125">
        <v>68921</v>
      </c>
      <c r="E12" s="126"/>
      <c r="F12" s="127">
        <v>46136</v>
      </c>
      <c r="G12" s="128"/>
      <c r="H12" s="129"/>
    </row>
    <row r="13" spans="1:8" x14ac:dyDescent="0.15">
      <c r="A13" s="110"/>
      <c r="B13" s="115"/>
      <c r="C13" s="131"/>
      <c r="D13" s="132">
        <v>94319</v>
      </c>
      <c r="E13" s="133"/>
      <c r="F13" s="134">
        <v>81068</v>
      </c>
      <c r="G13" s="135"/>
      <c r="H13" s="121"/>
    </row>
    <row r="14" spans="1:8" x14ac:dyDescent="0.15">
      <c r="A14" s="122"/>
      <c r="B14" s="123"/>
      <c r="C14" s="124"/>
      <c r="D14" s="125">
        <v>44592</v>
      </c>
      <c r="E14" s="126"/>
      <c r="F14" s="127">
        <v>45052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3.15</v>
      </c>
      <c r="C19" s="136">
        <f>ROUND(VALUE(SUBSTITUTE(実質収支比率等に係る経年分析!G$48,"▲","-")),2)</f>
        <v>3.41</v>
      </c>
      <c r="D19" s="136">
        <f>ROUND(VALUE(SUBSTITUTE(実質収支比率等に係る経年分析!H$48,"▲","-")),2)</f>
        <v>3.29</v>
      </c>
      <c r="E19" s="136">
        <f>ROUND(VALUE(SUBSTITUTE(実質収支比率等に係る経年分析!I$48,"▲","-")),2)</f>
        <v>3.67</v>
      </c>
      <c r="F19" s="136">
        <f>ROUND(VALUE(SUBSTITUTE(実質収支比率等に係る経年分析!J$48,"▲","-")),2)</f>
        <v>4.1399999999999997</v>
      </c>
    </row>
    <row r="20" spans="1:11" x14ac:dyDescent="0.15">
      <c r="A20" s="136" t="s">
        <v>43</v>
      </c>
      <c r="B20" s="136">
        <f>ROUND(VALUE(SUBSTITUTE(実質収支比率等に係る経年分析!F$47,"▲","-")),2)</f>
        <v>11.93</v>
      </c>
      <c r="C20" s="136">
        <f>ROUND(VALUE(SUBSTITUTE(実質収支比率等に係る経年分析!G$47,"▲","-")),2)</f>
        <v>17.38</v>
      </c>
      <c r="D20" s="136">
        <f>ROUND(VALUE(SUBSTITUTE(実質収支比率等に係る経年分析!H$47,"▲","-")),2)</f>
        <v>20.329999999999998</v>
      </c>
      <c r="E20" s="136">
        <f>ROUND(VALUE(SUBSTITUTE(実質収支比率等に係る経年分析!I$47,"▲","-")),2)</f>
        <v>28.14</v>
      </c>
      <c r="F20" s="136">
        <f>ROUND(VALUE(SUBSTITUTE(実質収支比率等に係る経年分析!J$47,"▲","-")),2)</f>
        <v>33.53</v>
      </c>
    </row>
    <row r="21" spans="1:11" x14ac:dyDescent="0.15">
      <c r="A21" s="136" t="s">
        <v>44</v>
      </c>
      <c r="B21" s="136">
        <f>IF(ISNUMBER(VALUE(SUBSTITUTE(実質収支比率等に係る経年分析!F$49,"▲","-"))),ROUND(VALUE(SUBSTITUTE(実質収支比率等に係る経年分析!F$49,"▲","-")),2),NA())</f>
        <v>6.01</v>
      </c>
      <c r="C21" s="136">
        <f>IF(ISNUMBER(VALUE(SUBSTITUTE(実質収支比率等に係る経年分析!G$49,"▲","-"))),ROUND(VALUE(SUBSTITUTE(実質収支比率等に係る経年分析!G$49,"▲","-")),2),NA())</f>
        <v>5.72</v>
      </c>
      <c r="D21" s="136">
        <f>IF(ISNUMBER(VALUE(SUBSTITUTE(実質収支比率等に係る経年分析!H$49,"▲","-"))),ROUND(VALUE(SUBSTITUTE(実質収支比率等に係る経年分析!H$49,"▲","-")),2),NA())</f>
        <v>2.5299999999999998</v>
      </c>
      <c r="E21" s="136">
        <f>IF(ISNUMBER(VALUE(SUBSTITUTE(実質収支比率等に係る経年分析!I$49,"▲","-"))),ROUND(VALUE(SUBSTITUTE(実質収支比率等に係る経年分析!I$49,"▲","-")),2),NA())</f>
        <v>10.11</v>
      </c>
      <c r="F21" s="136">
        <f>IF(ISNUMBER(VALUE(SUBSTITUTE(実質収支比率等に係る経年分析!J$49,"▲","-"))),ROUND(VALUE(SUBSTITUTE(実質収支比率等に係る経年分析!J$49,"▲","-")),2),NA())</f>
        <v>7.25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4.1399999999999997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2486</v>
      </c>
      <c r="E42" s="138"/>
      <c r="F42" s="138"/>
      <c r="G42" s="138">
        <f>'実質公債費比率（分子）の構造'!L$52</f>
        <v>2508</v>
      </c>
      <c r="H42" s="138"/>
      <c r="I42" s="138"/>
      <c r="J42" s="138">
        <f>'実質公債費比率（分子）の構造'!M$52</f>
        <v>2575</v>
      </c>
      <c r="K42" s="138"/>
      <c r="L42" s="138"/>
      <c r="M42" s="138">
        <f>'実質公債費比率（分子）の構造'!N$52</f>
        <v>2637</v>
      </c>
      <c r="N42" s="138"/>
      <c r="O42" s="138"/>
      <c r="P42" s="138">
        <f>'実質公債費比率（分子）の構造'!O$52</f>
        <v>2719</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144</v>
      </c>
      <c r="C44" s="138"/>
      <c r="D44" s="138"/>
      <c r="E44" s="138">
        <f>'実質公債費比率（分子）の構造'!L$50</f>
        <v>133</v>
      </c>
      <c r="F44" s="138"/>
      <c r="G44" s="138"/>
      <c r="H44" s="138">
        <f>'実質公債費比率（分子）の構造'!M$50</f>
        <v>127</v>
      </c>
      <c r="I44" s="138"/>
      <c r="J44" s="138"/>
      <c r="K44" s="138">
        <f>'実質公債費比率（分子）の構造'!N$50</f>
        <v>54</v>
      </c>
      <c r="L44" s="138"/>
      <c r="M44" s="138"/>
      <c r="N44" s="138">
        <f>'実質公債費比率（分子）の構造'!O$50</f>
        <v>50</v>
      </c>
      <c r="O44" s="138"/>
      <c r="P44" s="138"/>
    </row>
    <row r="45" spans="1:16" x14ac:dyDescent="0.15">
      <c r="A45" s="138" t="s">
        <v>54</v>
      </c>
      <c r="B45" s="138">
        <f>'実質公債費比率（分子）の構造'!K$49</f>
        <v>46</v>
      </c>
      <c r="C45" s="138"/>
      <c r="D45" s="138"/>
      <c r="E45" s="138">
        <f>'実質公債費比率（分子）の構造'!L$49</f>
        <v>40</v>
      </c>
      <c r="F45" s="138"/>
      <c r="G45" s="138"/>
      <c r="H45" s="138">
        <f>'実質公債費比率（分子）の構造'!M$49</f>
        <v>51</v>
      </c>
      <c r="I45" s="138"/>
      <c r="J45" s="138"/>
      <c r="K45" s="138">
        <f>'実質公債費比率（分子）の構造'!N$49</f>
        <v>98</v>
      </c>
      <c r="L45" s="138"/>
      <c r="M45" s="138"/>
      <c r="N45" s="138">
        <f>'実質公債費比率（分子）の構造'!O$49</f>
        <v>117</v>
      </c>
      <c r="O45" s="138"/>
      <c r="P45" s="138"/>
    </row>
    <row r="46" spans="1:16" x14ac:dyDescent="0.15">
      <c r="A46" s="138" t="s">
        <v>55</v>
      </c>
      <c r="B46" s="138">
        <f>'実質公債費比率（分子）の構造'!K$48</f>
        <v>505</v>
      </c>
      <c r="C46" s="138"/>
      <c r="D46" s="138"/>
      <c r="E46" s="138">
        <f>'実質公債費比率（分子）の構造'!L$48</f>
        <v>503</v>
      </c>
      <c r="F46" s="138"/>
      <c r="G46" s="138"/>
      <c r="H46" s="138">
        <f>'実質公債費比率（分子）の構造'!M$48</f>
        <v>520</v>
      </c>
      <c r="I46" s="138"/>
      <c r="J46" s="138"/>
      <c r="K46" s="138">
        <f>'実質公債費比率（分子）の構造'!N$48</f>
        <v>563</v>
      </c>
      <c r="L46" s="138"/>
      <c r="M46" s="138"/>
      <c r="N46" s="138">
        <f>'実質公債費比率（分子）の構造'!O$48</f>
        <v>598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3532</v>
      </c>
      <c r="C49" s="138"/>
      <c r="D49" s="138"/>
      <c r="E49" s="138">
        <f>'実質公債費比率（分子）の構造'!L$45</f>
        <v>3333</v>
      </c>
      <c r="F49" s="138"/>
      <c r="G49" s="138"/>
      <c r="H49" s="138">
        <f>'実質公債費比率（分子）の構造'!M$45</f>
        <v>3265</v>
      </c>
      <c r="I49" s="138"/>
      <c r="J49" s="138"/>
      <c r="K49" s="138">
        <f>'実質公債費比率（分子）の構造'!N$45</f>
        <v>3235</v>
      </c>
      <c r="L49" s="138"/>
      <c r="M49" s="138"/>
      <c r="N49" s="138">
        <f>'実質公債費比率（分子）の構造'!O$45</f>
        <v>3244</v>
      </c>
      <c r="O49" s="138"/>
      <c r="P49" s="138"/>
    </row>
    <row r="50" spans="1:16" x14ac:dyDescent="0.15">
      <c r="A50" s="138" t="s">
        <v>59</v>
      </c>
      <c r="B50" s="138" t="e">
        <f>NA()</f>
        <v>#N/A</v>
      </c>
      <c r="C50" s="138">
        <f>IF(ISNUMBER('実質公債費比率（分子）の構造'!K$53),'実質公債費比率（分子）の構造'!K$53,NA())</f>
        <v>1741</v>
      </c>
      <c r="D50" s="138" t="e">
        <f>NA()</f>
        <v>#N/A</v>
      </c>
      <c r="E50" s="138" t="e">
        <f>NA()</f>
        <v>#N/A</v>
      </c>
      <c r="F50" s="138">
        <f>IF(ISNUMBER('実質公債費比率（分子）の構造'!L$53),'実質公債費比率（分子）の構造'!L$53,NA())</f>
        <v>1501</v>
      </c>
      <c r="G50" s="138" t="e">
        <f>NA()</f>
        <v>#N/A</v>
      </c>
      <c r="H50" s="138" t="e">
        <f>NA()</f>
        <v>#N/A</v>
      </c>
      <c r="I50" s="138">
        <f>IF(ISNUMBER('実質公債費比率（分子）の構造'!M$53),'実質公債費比率（分子）の構造'!M$53,NA())</f>
        <v>1388</v>
      </c>
      <c r="J50" s="138" t="e">
        <f>NA()</f>
        <v>#N/A</v>
      </c>
      <c r="K50" s="138" t="e">
        <f>NA()</f>
        <v>#N/A</v>
      </c>
      <c r="L50" s="138">
        <f>IF(ISNUMBER('実質公債費比率（分子）の構造'!N$53),'実質公債費比率（分子）の構造'!N$53,NA())</f>
        <v>1313</v>
      </c>
      <c r="M50" s="138" t="e">
        <f>NA()</f>
        <v>#N/A</v>
      </c>
      <c r="N50" s="138" t="e">
        <f>NA()</f>
        <v>#N/A</v>
      </c>
      <c r="O50" s="138">
        <f>IF(ISNUMBER('実質公債費比率（分子）の構造'!O$53),'実質公債費比率（分子）の構造'!O$53,NA())</f>
        <v>1290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26654</v>
      </c>
      <c r="E56" s="137"/>
      <c r="F56" s="137"/>
      <c r="G56" s="137">
        <f>'将来負担比率（分子）の構造'!J$52</f>
        <v>28852</v>
      </c>
      <c r="H56" s="137"/>
      <c r="I56" s="137"/>
      <c r="J56" s="137">
        <f>'将来負担比率（分子）の構造'!K$52</f>
        <v>29509</v>
      </c>
      <c r="K56" s="137"/>
      <c r="L56" s="137"/>
      <c r="M56" s="137">
        <f>'将来負担比率（分子）の構造'!L$52</f>
        <v>28570</v>
      </c>
      <c r="N56" s="137"/>
      <c r="O56" s="137"/>
      <c r="P56" s="137">
        <f>'将来負担比率（分子）の構造'!M$52</f>
        <v>29357</v>
      </c>
    </row>
    <row r="57" spans="1:16" x14ac:dyDescent="0.15">
      <c r="A57" s="137" t="s">
        <v>36</v>
      </c>
      <c r="B57" s="137"/>
      <c r="C57" s="137"/>
      <c r="D57" s="137">
        <f>'将来負担比率（分子）の構造'!I$51</f>
        <v>2142</v>
      </c>
      <c r="E57" s="137"/>
      <c r="F57" s="137"/>
      <c r="G57" s="137">
        <f>'将来負担比率（分子）の構造'!J$51</f>
        <v>1994</v>
      </c>
      <c r="H57" s="137"/>
      <c r="I57" s="137"/>
      <c r="J57" s="137">
        <f>'将来負担比率（分子）の構造'!K$51</f>
        <v>2072</v>
      </c>
      <c r="K57" s="137"/>
      <c r="L57" s="137"/>
      <c r="M57" s="137">
        <f>'将来負担比率（分子）の構造'!L$51</f>
        <v>2343</v>
      </c>
      <c r="N57" s="137"/>
      <c r="O57" s="137"/>
      <c r="P57" s="137">
        <f>'将来負担比率（分子）の構造'!M$51</f>
        <v>2492</v>
      </c>
    </row>
    <row r="58" spans="1:16" x14ac:dyDescent="0.15">
      <c r="A58" s="137" t="s">
        <v>35</v>
      </c>
      <c r="B58" s="137"/>
      <c r="C58" s="137"/>
      <c r="D58" s="137">
        <f>'将来負担比率（分子）の構造'!I$50</f>
        <v>3179</v>
      </c>
      <c r="E58" s="137"/>
      <c r="F58" s="137"/>
      <c r="G58" s="137">
        <f>'将来負担比率（分子）の構造'!J$50</f>
        <v>4468</v>
      </c>
      <c r="H58" s="137"/>
      <c r="I58" s="137"/>
      <c r="J58" s="137">
        <f>'将来負担比率（分子）の構造'!K$50</f>
        <v>5179</v>
      </c>
      <c r="K58" s="137"/>
      <c r="L58" s="137"/>
      <c r="M58" s="137">
        <f>'将来負担比率（分子）の構造'!L$50</f>
        <v>6208</v>
      </c>
      <c r="N58" s="137"/>
      <c r="O58" s="137"/>
      <c r="P58" s="137">
        <f>'将来負担比率（分子）の構造'!M$50</f>
        <v>7485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5548</v>
      </c>
      <c r="C62" s="137"/>
      <c r="D62" s="137"/>
      <c r="E62" s="137">
        <f>'将来負担比率（分子）の構造'!J$45</f>
        <v>5274</v>
      </c>
      <c r="F62" s="137"/>
      <c r="G62" s="137"/>
      <c r="H62" s="137">
        <f>'将来負担比率（分子）の構造'!K$45</f>
        <v>4966</v>
      </c>
      <c r="I62" s="137"/>
      <c r="J62" s="137"/>
      <c r="K62" s="137">
        <f>'将来負担比率（分子）の構造'!L$45</f>
        <v>4318</v>
      </c>
      <c r="L62" s="137"/>
      <c r="M62" s="137"/>
      <c r="N62" s="137">
        <f>'将来負担比率（分子）の構造'!M$45</f>
        <v>4309</v>
      </c>
      <c r="O62" s="137"/>
      <c r="P62" s="137"/>
    </row>
    <row r="63" spans="1:16" x14ac:dyDescent="0.15">
      <c r="A63" s="137" t="s">
        <v>28</v>
      </c>
      <c r="B63" s="137">
        <f>'将来負担比率（分子）の構造'!I$44</f>
        <v>767</v>
      </c>
      <c r="C63" s="137"/>
      <c r="D63" s="137"/>
      <c r="E63" s="137">
        <f>'将来負担比率（分子）の構造'!J$44</f>
        <v>1323</v>
      </c>
      <c r="F63" s="137"/>
      <c r="G63" s="137"/>
      <c r="H63" s="137">
        <f>'将来負担比率（分子）の構造'!K$44</f>
        <v>1460</v>
      </c>
      <c r="I63" s="137"/>
      <c r="J63" s="137"/>
      <c r="K63" s="137">
        <f>'将来負担比率（分子）の構造'!L$44</f>
        <v>1573</v>
      </c>
      <c r="L63" s="137"/>
      <c r="M63" s="137"/>
      <c r="N63" s="137">
        <f>'将来負担比率（分子）の構造'!M$44</f>
        <v>1755</v>
      </c>
      <c r="O63" s="137"/>
      <c r="P63" s="137"/>
    </row>
    <row r="64" spans="1:16" x14ac:dyDescent="0.15">
      <c r="A64" s="137" t="s">
        <v>27</v>
      </c>
      <c r="B64" s="137">
        <f>'将来負担比率（分子）の構造'!I$43</f>
        <v>9220</v>
      </c>
      <c r="C64" s="137"/>
      <c r="D64" s="137"/>
      <c r="E64" s="137">
        <f>'将来負担比率（分子）の構造'!J$43</f>
        <v>9032</v>
      </c>
      <c r="F64" s="137"/>
      <c r="G64" s="137"/>
      <c r="H64" s="137">
        <f>'将来負担比率（分子）の構造'!K$43</f>
        <v>8951</v>
      </c>
      <c r="I64" s="137"/>
      <c r="J64" s="137"/>
      <c r="K64" s="137">
        <f>'将来負担比率（分子）の構造'!L$43</f>
        <v>9204</v>
      </c>
      <c r="L64" s="137"/>
      <c r="M64" s="137"/>
      <c r="N64" s="137">
        <f>'将来負担比率（分子）の構造'!M$43</f>
        <v>9506</v>
      </c>
      <c r="O64" s="137"/>
      <c r="P64" s="137"/>
    </row>
    <row r="65" spans="1:16" x14ac:dyDescent="0.15">
      <c r="A65" s="137" t="s">
        <v>26</v>
      </c>
      <c r="B65" s="137">
        <f>'将来負担比率（分子）の構造'!I$42</f>
        <v>484</v>
      </c>
      <c r="C65" s="137"/>
      <c r="D65" s="137"/>
      <c r="E65" s="137">
        <f>'将来負担比率（分子）の構造'!J$42</f>
        <v>352</v>
      </c>
      <c r="F65" s="137"/>
      <c r="G65" s="137"/>
      <c r="H65" s="137">
        <f>'将来負担比率（分子）の構造'!K$42</f>
        <v>154</v>
      </c>
      <c r="I65" s="137"/>
      <c r="J65" s="137"/>
      <c r="K65" s="137">
        <f>'将来負担比率（分子）の構造'!L$42</f>
        <v>99</v>
      </c>
      <c r="L65" s="137"/>
      <c r="M65" s="137"/>
      <c r="N65" s="137">
        <f>'将来負担比率（分子）の構造'!M$42</f>
        <v>63</v>
      </c>
      <c r="O65" s="137"/>
      <c r="P65" s="137"/>
    </row>
    <row r="66" spans="1:16" x14ac:dyDescent="0.15">
      <c r="A66" s="137" t="s">
        <v>25</v>
      </c>
      <c r="B66" s="137">
        <f>'将来負担比率（分子）の構造'!I$41</f>
        <v>34999</v>
      </c>
      <c r="C66" s="137"/>
      <c r="D66" s="137"/>
      <c r="E66" s="137">
        <f>'将来負担比率（分子）の構造'!J$41</f>
        <v>35392</v>
      </c>
      <c r="F66" s="137"/>
      <c r="G66" s="137"/>
      <c r="H66" s="137">
        <f>'将来負担比率（分子）の構造'!K$41</f>
        <v>36410</v>
      </c>
      <c r="I66" s="137"/>
      <c r="J66" s="137"/>
      <c r="K66" s="137">
        <f>'将来負担比率（分子）の構造'!L$41</f>
        <v>35965</v>
      </c>
      <c r="L66" s="137"/>
      <c r="M66" s="137"/>
      <c r="N66" s="137">
        <f>'将来負担比率（分子）の構造'!M$41</f>
        <v>36295</v>
      </c>
      <c r="O66" s="137"/>
      <c r="P66" s="137"/>
    </row>
    <row r="67" spans="1:16" x14ac:dyDescent="0.15">
      <c r="A67" s="137" t="s">
        <v>63</v>
      </c>
      <c r="B67" s="137" t="e">
        <f>NA()</f>
        <v>#N/A</v>
      </c>
      <c r="C67" s="137">
        <f>IF(ISNUMBER('将来負担比率（分子）の構造'!I$53), IF('将来負担比率（分子）の構造'!I$53 &lt; 0, 0, '将来負担比率（分子）の構造'!I$53), NA())</f>
        <v>19044</v>
      </c>
      <c r="D67" s="137" t="e">
        <f>NA()</f>
        <v>#N/A</v>
      </c>
      <c r="E67" s="137" t="e">
        <f>NA()</f>
        <v>#N/A</v>
      </c>
      <c r="F67" s="137">
        <f>IF(ISNUMBER('将来負担比率（分子）の構造'!J$53), IF('将来負担比率（分子）の構造'!J$53 &lt; 0, 0, '将来負担比率（分子）の構造'!J$53), NA())</f>
        <v>16058</v>
      </c>
      <c r="G67" s="137" t="e">
        <f>NA()</f>
        <v>#N/A</v>
      </c>
      <c r="H67" s="137" t="e">
        <f>NA()</f>
        <v>#N/A</v>
      </c>
      <c r="I67" s="137">
        <f>IF(ISNUMBER('将来負担比率（分子）の構造'!K$53), IF('将来負担比率（分子）の構造'!K$53 &lt; 0, 0, '将来負担比率（分子）の構造'!K$53), NA())</f>
        <v>15181</v>
      </c>
      <c r="J67" s="137" t="e">
        <f>NA()</f>
        <v>#N/A</v>
      </c>
      <c r="K67" s="137" t="e">
        <f>NA()</f>
        <v>#N/A</v>
      </c>
      <c r="L67" s="137">
        <f>IF(ISNUMBER('将来負担比率（分子）の構造'!L$53), IF('将来負担比率（分子）の構造'!L$53 &lt; 0, 0, '将来負担比率（分子）の構造'!L$53), NA())</f>
        <v>14038</v>
      </c>
      <c r="M67" s="137" t="e">
        <f>NA()</f>
        <v>#N/A</v>
      </c>
      <c r="N67" s="137" t="e">
        <f>NA()</f>
        <v>#N/A</v>
      </c>
      <c r="O67" s="137">
        <f>IF(ISNUMBER('将来負担比率（分子）の構造'!M$53), IF('将来負担比率（分子）の構造'!M$53 &lt; 0, 0, '将来負担比率（分子）の構造'!M$53), NA())</f>
        <v>12594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2448717</v>
      </c>
      <c r="S5" s="671"/>
      <c r="T5" s="671"/>
      <c r="U5" s="671"/>
      <c r="V5" s="671"/>
      <c r="W5" s="671"/>
      <c r="X5" s="671"/>
      <c r="Y5" s="718"/>
      <c r="Z5" s="731">
        <v>9.4</v>
      </c>
      <c r="AA5" s="731"/>
      <c r="AB5" s="731"/>
      <c r="AC5" s="731"/>
      <c r="AD5" s="732">
        <v>2435697</v>
      </c>
      <c r="AE5" s="732"/>
      <c r="AF5" s="732"/>
      <c r="AG5" s="732"/>
      <c r="AH5" s="732"/>
      <c r="AI5" s="732"/>
      <c r="AJ5" s="732"/>
      <c r="AK5" s="732"/>
      <c r="AL5" s="719">
        <v>18.899999999999999</v>
      </c>
      <c r="AM5" s="688"/>
      <c r="AN5" s="688"/>
      <c r="AO5" s="720"/>
      <c r="AP5" s="707" t="s">
        <v>209</v>
      </c>
      <c r="AQ5" s="708"/>
      <c r="AR5" s="708"/>
      <c r="AS5" s="708"/>
      <c r="AT5" s="708"/>
      <c r="AU5" s="708"/>
      <c r="AV5" s="708"/>
      <c r="AW5" s="708"/>
      <c r="AX5" s="708"/>
      <c r="AY5" s="708"/>
      <c r="AZ5" s="708"/>
      <c r="BA5" s="708"/>
      <c r="BB5" s="708"/>
      <c r="BC5" s="708"/>
      <c r="BD5" s="708"/>
      <c r="BE5" s="708"/>
      <c r="BF5" s="709"/>
      <c r="BG5" s="620">
        <v>2446158</v>
      </c>
      <c r="BH5" s="621"/>
      <c r="BI5" s="621"/>
      <c r="BJ5" s="621"/>
      <c r="BK5" s="621"/>
      <c r="BL5" s="621"/>
      <c r="BM5" s="621"/>
      <c r="BN5" s="622"/>
      <c r="BO5" s="673">
        <v>99.9</v>
      </c>
      <c r="BP5" s="673"/>
      <c r="BQ5" s="673"/>
      <c r="BR5" s="673"/>
      <c r="BS5" s="674">
        <v>13020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189229</v>
      </c>
      <c r="S6" s="621"/>
      <c r="T6" s="621"/>
      <c r="U6" s="621"/>
      <c r="V6" s="621"/>
      <c r="W6" s="621"/>
      <c r="X6" s="621"/>
      <c r="Y6" s="622"/>
      <c r="Z6" s="673">
        <v>0.7</v>
      </c>
      <c r="AA6" s="673"/>
      <c r="AB6" s="673"/>
      <c r="AC6" s="673"/>
      <c r="AD6" s="674">
        <v>189229</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2446158</v>
      </c>
      <c r="BH6" s="621"/>
      <c r="BI6" s="621"/>
      <c r="BJ6" s="621"/>
      <c r="BK6" s="621"/>
      <c r="BL6" s="621"/>
      <c r="BM6" s="621"/>
      <c r="BN6" s="622"/>
      <c r="BO6" s="673">
        <v>99.9</v>
      </c>
      <c r="BP6" s="673"/>
      <c r="BQ6" s="673"/>
      <c r="BR6" s="673"/>
      <c r="BS6" s="674">
        <v>13020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194627</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194627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2695</v>
      </c>
      <c r="S7" s="621"/>
      <c r="T7" s="621"/>
      <c r="U7" s="621"/>
      <c r="V7" s="621"/>
      <c r="W7" s="621"/>
      <c r="X7" s="621"/>
      <c r="Y7" s="622"/>
      <c r="Z7" s="673">
        <v>0</v>
      </c>
      <c r="AA7" s="673"/>
      <c r="AB7" s="673"/>
      <c r="AC7" s="673"/>
      <c r="AD7" s="674">
        <v>2695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961413</v>
      </c>
      <c r="BH7" s="621"/>
      <c r="BI7" s="621"/>
      <c r="BJ7" s="621"/>
      <c r="BK7" s="621"/>
      <c r="BL7" s="621"/>
      <c r="BM7" s="621"/>
      <c r="BN7" s="622"/>
      <c r="BO7" s="673">
        <v>39.299999999999997</v>
      </c>
      <c r="BP7" s="673"/>
      <c r="BQ7" s="673"/>
      <c r="BR7" s="673"/>
      <c r="BS7" s="674">
        <v>13020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3132527</v>
      </c>
      <c r="CS7" s="621"/>
      <c r="CT7" s="621"/>
      <c r="CU7" s="621"/>
      <c r="CV7" s="621"/>
      <c r="CW7" s="621"/>
      <c r="CX7" s="621"/>
      <c r="CY7" s="622"/>
      <c r="CZ7" s="673">
        <v>12.2</v>
      </c>
      <c r="DA7" s="673"/>
      <c r="DB7" s="673"/>
      <c r="DC7" s="673"/>
      <c r="DD7" s="626">
        <v>152452</v>
      </c>
      <c r="DE7" s="621"/>
      <c r="DF7" s="621"/>
      <c r="DG7" s="621"/>
      <c r="DH7" s="621"/>
      <c r="DI7" s="621"/>
      <c r="DJ7" s="621"/>
      <c r="DK7" s="621"/>
      <c r="DL7" s="621"/>
      <c r="DM7" s="621"/>
      <c r="DN7" s="621"/>
      <c r="DO7" s="621"/>
      <c r="DP7" s="622"/>
      <c r="DQ7" s="626">
        <v>1902561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3376</v>
      </c>
      <c r="S8" s="621"/>
      <c r="T8" s="621"/>
      <c r="U8" s="621"/>
      <c r="V8" s="621"/>
      <c r="W8" s="621"/>
      <c r="X8" s="621"/>
      <c r="Y8" s="622"/>
      <c r="Z8" s="673">
        <v>0</v>
      </c>
      <c r="AA8" s="673"/>
      <c r="AB8" s="673"/>
      <c r="AC8" s="673"/>
      <c r="AD8" s="674">
        <v>3376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48053</v>
      </c>
      <c r="BH8" s="621"/>
      <c r="BI8" s="621"/>
      <c r="BJ8" s="621"/>
      <c r="BK8" s="621"/>
      <c r="BL8" s="621"/>
      <c r="BM8" s="621"/>
      <c r="BN8" s="622"/>
      <c r="BO8" s="673">
        <v>2</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6772521</v>
      </c>
      <c r="CS8" s="621"/>
      <c r="CT8" s="621"/>
      <c r="CU8" s="621"/>
      <c r="CV8" s="621"/>
      <c r="CW8" s="621"/>
      <c r="CX8" s="621"/>
      <c r="CY8" s="622"/>
      <c r="CZ8" s="673">
        <v>26.5</v>
      </c>
      <c r="DA8" s="673"/>
      <c r="DB8" s="673"/>
      <c r="DC8" s="673"/>
      <c r="DD8" s="626">
        <v>6870</v>
      </c>
      <c r="DE8" s="621"/>
      <c r="DF8" s="621"/>
      <c r="DG8" s="621"/>
      <c r="DH8" s="621"/>
      <c r="DI8" s="621"/>
      <c r="DJ8" s="621"/>
      <c r="DK8" s="621"/>
      <c r="DL8" s="621"/>
      <c r="DM8" s="621"/>
      <c r="DN8" s="621"/>
      <c r="DO8" s="621"/>
      <c r="DP8" s="622"/>
      <c r="DQ8" s="626">
        <v>3291892</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1703</v>
      </c>
      <c r="S9" s="621"/>
      <c r="T9" s="621"/>
      <c r="U9" s="621"/>
      <c r="V9" s="621"/>
      <c r="W9" s="621"/>
      <c r="X9" s="621"/>
      <c r="Y9" s="622"/>
      <c r="Z9" s="673">
        <v>0</v>
      </c>
      <c r="AA9" s="673"/>
      <c r="AB9" s="673"/>
      <c r="AC9" s="673"/>
      <c r="AD9" s="674">
        <v>1703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786929</v>
      </c>
      <c r="BH9" s="621"/>
      <c r="BI9" s="621"/>
      <c r="BJ9" s="621"/>
      <c r="BK9" s="621"/>
      <c r="BL9" s="621"/>
      <c r="BM9" s="621"/>
      <c r="BN9" s="622"/>
      <c r="BO9" s="673">
        <v>32.1</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2500708</v>
      </c>
      <c r="CS9" s="621"/>
      <c r="CT9" s="621"/>
      <c r="CU9" s="621"/>
      <c r="CV9" s="621"/>
      <c r="CW9" s="621"/>
      <c r="CX9" s="621"/>
      <c r="CY9" s="622"/>
      <c r="CZ9" s="673">
        <v>9.8000000000000007</v>
      </c>
      <c r="DA9" s="673"/>
      <c r="DB9" s="673"/>
      <c r="DC9" s="673"/>
      <c r="DD9" s="626">
        <v>618504</v>
      </c>
      <c r="DE9" s="621"/>
      <c r="DF9" s="621"/>
      <c r="DG9" s="621"/>
      <c r="DH9" s="621"/>
      <c r="DI9" s="621"/>
      <c r="DJ9" s="621"/>
      <c r="DK9" s="621"/>
      <c r="DL9" s="621"/>
      <c r="DM9" s="621"/>
      <c r="DN9" s="621"/>
      <c r="DO9" s="621"/>
      <c r="DP9" s="622"/>
      <c r="DQ9" s="626">
        <v>1377745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539257</v>
      </c>
      <c r="S10" s="621"/>
      <c r="T10" s="621"/>
      <c r="U10" s="621"/>
      <c r="V10" s="621"/>
      <c r="W10" s="621"/>
      <c r="X10" s="621"/>
      <c r="Y10" s="622"/>
      <c r="Z10" s="673">
        <v>2.1</v>
      </c>
      <c r="AA10" s="673"/>
      <c r="AB10" s="673"/>
      <c r="AC10" s="673"/>
      <c r="AD10" s="674">
        <v>539257</v>
      </c>
      <c r="AE10" s="674"/>
      <c r="AF10" s="674"/>
      <c r="AG10" s="674"/>
      <c r="AH10" s="674"/>
      <c r="AI10" s="674"/>
      <c r="AJ10" s="674"/>
      <c r="AK10" s="674"/>
      <c r="AL10" s="643">
        <v>4.2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60639</v>
      </c>
      <c r="BH10" s="621"/>
      <c r="BI10" s="621"/>
      <c r="BJ10" s="621"/>
      <c r="BK10" s="621"/>
      <c r="BL10" s="621"/>
      <c r="BM10" s="621"/>
      <c r="BN10" s="622"/>
      <c r="BO10" s="673">
        <v>2.5</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13112</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v>13112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65792</v>
      </c>
      <c r="BH11" s="621"/>
      <c r="BI11" s="621"/>
      <c r="BJ11" s="621"/>
      <c r="BK11" s="621"/>
      <c r="BL11" s="621"/>
      <c r="BM11" s="621"/>
      <c r="BN11" s="622"/>
      <c r="BO11" s="673">
        <v>2.7</v>
      </c>
      <c r="BP11" s="673"/>
      <c r="BQ11" s="673"/>
      <c r="BR11" s="673"/>
      <c r="BS11" s="626">
        <v>13020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1848610</v>
      </c>
      <c r="CS11" s="621"/>
      <c r="CT11" s="621"/>
      <c r="CU11" s="621"/>
      <c r="CV11" s="621"/>
      <c r="CW11" s="621"/>
      <c r="CX11" s="621"/>
      <c r="CY11" s="622"/>
      <c r="CZ11" s="673">
        <v>7.2</v>
      </c>
      <c r="DA11" s="673"/>
      <c r="DB11" s="673"/>
      <c r="DC11" s="673"/>
      <c r="DD11" s="626">
        <v>243713</v>
      </c>
      <c r="DE11" s="621"/>
      <c r="DF11" s="621"/>
      <c r="DG11" s="621"/>
      <c r="DH11" s="621"/>
      <c r="DI11" s="621"/>
      <c r="DJ11" s="621"/>
      <c r="DK11" s="621"/>
      <c r="DL11" s="621"/>
      <c r="DM11" s="621"/>
      <c r="DN11" s="621"/>
      <c r="DO11" s="621"/>
      <c r="DP11" s="622"/>
      <c r="DQ11" s="626">
        <v>1096753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1072370</v>
      </c>
      <c r="BH12" s="621"/>
      <c r="BI12" s="621"/>
      <c r="BJ12" s="621"/>
      <c r="BK12" s="621"/>
      <c r="BL12" s="621"/>
      <c r="BM12" s="621"/>
      <c r="BN12" s="622"/>
      <c r="BO12" s="673">
        <v>43.8</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172655</v>
      </c>
      <c r="CS12" s="621"/>
      <c r="CT12" s="621"/>
      <c r="CU12" s="621"/>
      <c r="CV12" s="621"/>
      <c r="CW12" s="621"/>
      <c r="CX12" s="621"/>
      <c r="CY12" s="622"/>
      <c r="CZ12" s="673">
        <v>0.7</v>
      </c>
      <c r="DA12" s="673"/>
      <c r="DB12" s="673"/>
      <c r="DC12" s="673"/>
      <c r="DD12" s="626">
        <v>20350</v>
      </c>
      <c r="DE12" s="621"/>
      <c r="DF12" s="621"/>
      <c r="DG12" s="621"/>
      <c r="DH12" s="621"/>
      <c r="DI12" s="621"/>
      <c r="DJ12" s="621"/>
      <c r="DK12" s="621"/>
      <c r="DL12" s="621"/>
      <c r="DM12" s="621"/>
      <c r="DN12" s="621"/>
      <c r="DO12" s="621"/>
      <c r="DP12" s="622"/>
      <c r="DQ12" s="626">
        <v>127500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36352</v>
      </c>
      <c r="S13" s="621"/>
      <c r="T13" s="621"/>
      <c r="U13" s="621"/>
      <c r="V13" s="621"/>
      <c r="W13" s="621"/>
      <c r="X13" s="621"/>
      <c r="Y13" s="622"/>
      <c r="Z13" s="673">
        <v>0.1</v>
      </c>
      <c r="AA13" s="673"/>
      <c r="AB13" s="673"/>
      <c r="AC13" s="673"/>
      <c r="AD13" s="674">
        <v>36352</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1071172</v>
      </c>
      <c r="BH13" s="621"/>
      <c r="BI13" s="621"/>
      <c r="BJ13" s="621"/>
      <c r="BK13" s="621"/>
      <c r="BL13" s="621"/>
      <c r="BM13" s="621"/>
      <c r="BN13" s="622"/>
      <c r="BO13" s="673">
        <v>43.7</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2237666</v>
      </c>
      <c r="CS13" s="621"/>
      <c r="CT13" s="621"/>
      <c r="CU13" s="621"/>
      <c r="CV13" s="621"/>
      <c r="CW13" s="621"/>
      <c r="CX13" s="621"/>
      <c r="CY13" s="622"/>
      <c r="CZ13" s="673">
        <v>8.6999999999999993</v>
      </c>
      <c r="DA13" s="673"/>
      <c r="DB13" s="673"/>
      <c r="DC13" s="673"/>
      <c r="DD13" s="626">
        <v>1412150</v>
      </c>
      <c r="DE13" s="621"/>
      <c r="DF13" s="621"/>
      <c r="DG13" s="621"/>
      <c r="DH13" s="621"/>
      <c r="DI13" s="621"/>
      <c r="DJ13" s="621"/>
      <c r="DK13" s="621"/>
      <c r="DL13" s="621"/>
      <c r="DM13" s="621"/>
      <c r="DN13" s="621"/>
      <c r="DO13" s="621"/>
      <c r="DP13" s="622"/>
      <c r="DQ13" s="626">
        <v>830163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124243</v>
      </c>
      <c r="BH14" s="621"/>
      <c r="BI14" s="621"/>
      <c r="BJ14" s="621"/>
      <c r="BK14" s="621"/>
      <c r="BL14" s="621"/>
      <c r="BM14" s="621"/>
      <c r="BN14" s="622"/>
      <c r="BO14" s="673">
        <v>5.0999999999999996</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1416343</v>
      </c>
      <c r="CS14" s="621"/>
      <c r="CT14" s="621"/>
      <c r="CU14" s="621"/>
      <c r="CV14" s="621"/>
      <c r="CW14" s="621"/>
      <c r="CX14" s="621"/>
      <c r="CY14" s="622"/>
      <c r="CZ14" s="673">
        <v>5.5</v>
      </c>
      <c r="DA14" s="673"/>
      <c r="DB14" s="673"/>
      <c r="DC14" s="673"/>
      <c r="DD14" s="626">
        <v>386272</v>
      </c>
      <c r="DE14" s="621"/>
      <c r="DF14" s="621"/>
      <c r="DG14" s="621"/>
      <c r="DH14" s="621"/>
      <c r="DI14" s="621"/>
      <c r="DJ14" s="621"/>
      <c r="DK14" s="621"/>
      <c r="DL14" s="621"/>
      <c r="DM14" s="621"/>
      <c r="DN14" s="621"/>
      <c r="DO14" s="621"/>
      <c r="DP14" s="622"/>
      <c r="DQ14" s="626">
        <v>1050276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4710</v>
      </c>
      <c r="S15" s="621"/>
      <c r="T15" s="621"/>
      <c r="U15" s="621"/>
      <c r="V15" s="621"/>
      <c r="W15" s="621"/>
      <c r="X15" s="621"/>
      <c r="Y15" s="622"/>
      <c r="Z15" s="673">
        <v>0</v>
      </c>
      <c r="AA15" s="673"/>
      <c r="AB15" s="673"/>
      <c r="AC15" s="673"/>
      <c r="AD15" s="674">
        <v>4710</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288132</v>
      </c>
      <c r="BH15" s="621"/>
      <c r="BI15" s="621"/>
      <c r="BJ15" s="621"/>
      <c r="BK15" s="621"/>
      <c r="BL15" s="621"/>
      <c r="BM15" s="621"/>
      <c r="BN15" s="622"/>
      <c r="BO15" s="673">
        <v>11.8</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3725946</v>
      </c>
      <c r="CS15" s="621"/>
      <c r="CT15" s="621"/>
      <c r="CU15" s="621"/>
      <c r="CV15" s="621"/>
      <c r="CW15" s="621"/>
      <c r="CX15" s="621"/>
      <c r="CY15" s="622"/>
      <c r="CZ15" s="673">
        <v>14.6</v>
      </c>
      <c r="DA15" s="673"/>
      <c r="DB15" s="673"/>
      <c r="DC15" s="673"/>
      <c r="DD15" s="626">
        <v>1726379</v>
      </c>
      <c r="DE15" s="621"/>
      <c r="DF15" s="621"/>
      <c r="DG15" s="621"/>
      <c r="DH15" s="621"/>
      <c r="DI15" s="621"/>
      <c r="DJ15" s="621"/>
      <c r="DK15" s="621"/>
      <c r="DL15" s="621"/>
      <c r="DM15" s="621"/>
      <c r="DN15" s="621"/>
      <c r="DO15" s="621"/>
      <c r="DP15" s="622"/>
      <c r="DQ15" s="626">
        <v>1488675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10559396</v>
      </c>
      <c r="S16" s="621"/>
      <c r="T16" s="621"/>
      <c r="U16" s="621"/>
      <c r="V16" s="621"/>
      <c r="W16" s="621"/>
      <c r="X16" s="621"/>
      <c r="Y16" s="622"/>
      <c r="Z16" s="673">
        <v>40.4</v>
      </c>
      <c r="AA16" s="673"/>
      <c r="AB16" s="673"/>
      <c r="AC16" s="673"/>
      <c r="AD16" s="674">
        <v>9622119</v>
      </c>
      <c r="AE16" s="674"/>
      <c r="AF16" s="674"/>
      <c r="AG16" s="674"/>
      <c r="AH16" s="674"/>
      <c r="AI16" s="674"/>
      <c r="AJ16" s="674"/>
      <c r="AK16" s="674"/>
      <c r="AL16" s="643">
        <v>74.599999999999994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22645</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18607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9622119</v>
      </c>
      <c r="S17" s="621"/>
      <c r="T17" s="621"/>
      <c r="U17" s="621"/>
      <c r="V17" s="621"/>
      <c r="W17" s="621"/>
      <c r="X17" s="621"/>
      <c r="Y17" s="622"/>
      <c r="Z17" s="673">
        <v>36.799999999999997</v>
      </c>
      <c r="AA17" s="673"/>
      <c r="AB17" s="673"/>
      <c r="AC17" s="673"/>
      <c r="AD17" s="674">
        <v>9622119</v>
      </c>
      <c r="AE17" s="674"/>
      <c r="AF17" s="674"/>
      <c r="AG17" s="674"/>
      <c r="AH17" s="674"/>
      <c r="AI17" s="674"/>
      <c r="AJ17" s="674"/>
      <c r="AK17" s="674"/>
      <c r="AL17" s="643">
        <v>74.599999999999994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3556413</v>
      </c>
      <c r="CS17" s="621"/>
      <c r="CT17" s="621"/>
      <c r="CU17" s="621"/>
      <c r="CV17" s="621"/>
      <c r="CW17" s="621"/>
      <c r="CX17" s="621"/>
      <c r="CY17" s="622"/>
      <c r="CZ17" s="673">
        <v>13.9</v>
      </c>
      <c r="DA17" s="673"/>
      <c r="DB17" s="673"/>
      <c r="DC17" s="673"/>
      <c r="DD17" s="626" t="s">
        <v>222</v>
      </c>
      <c r="DE17" s="621"/>
      <c r="DF17" s="621"/>
      <c r="DG17" s="621"/>
      <c r="DH17" s="621"/>
      <c r="DI17" s="621"/>
      <c r="DJ17" s="621"/>
      <c r="DK17" s="621"/>
      <c r="DL17" s="621"/>
      <c r="DM17" s="621"/>
      <c r="DN17" s="621"/>
      <c r="DO17" s="621"/>
      <c r="DP17" s="622"/>
      <c r="DQ17" s="626">
        <v>3283299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937277</v>
      </c>
      <c r="S18" s="621"/>
      <c r="T18" s="621"/>
      <c r="U18" s="621"/>
      <c r="V18" s="621"/>
      <c r="W18" s="621"/>
      <c r="X18" s="621"/>
      <c r="Y18" s="622"/>
      <c r="Z18" s="673">
        <v>3.6</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2559</v>
      </c>
      <c r="BH19" s="621"/>
      <c r="BI19" s="621"/>
      <c r="BJ19" s="621"/>
      <c r="BK19" s="621"/>
      <c r="BL19" s="621"/>
      <c r="BM19" s="621"/>
      <c r="BN19" s="622"/>
      <c r="BO19" s="673">
        <v>0.1</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13785435</v>
      </c>
      <c r="S20" s="621"/>
      <c r="T20" s="621"/>
      <c r="U20" s="621"/>
      <c r="V20" s="621"/>
      <c r="W20" s="621"/>
      <c r="X20" s="621"/>
      <c r="Y20" s="622"/>
      <c r="Z20" s="673">
        <v>52.7</v>
      </c>
      <c r="AA20" s="673"/>
      <c r="AB20" s="673"/>
      <c r="AC20" s="673"/>
      <c r="AD20" s="674">
        <v>12835138</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2559</v>
      </c>
      <c r="BH20" s="621"/>
      <c r="BI20" s="621"/>
      <c r="BJ20" s="621"/>
      <c r="BK20" s="621"/>
      <c r="BL20" s="621"/>
      <c r="BM20" s="621"/>
      <c r="BN20" s="622"/>
      <c r="BO20" s="673">
        <v>0.1</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25593773</v>
      </c>
      <c r="CS20" s="621"/>
      <c r="CT20" s="621"/>
      <c r="CU20" s="621"/>
      <c r="CV20" s="621"/>
      <c r="CW20" s="621"/>
      <c r="CX20" s="621"/>
      <c r="CY20" s="622"/>
      <c r="CZ20" s="673">
        <v>100</v>
      </c>
      <c r="DA20" s="673"/>
      <c r="DB20" s="673"/>
      <c r="DC20" s="673"/>
      <c r="DD20" s="626">
        <v>4566690</v>
      </c>
      <c r="DE20" s="621"/>
      <c r="DF20" s="621"/>
      <c r="DG20" s="621"/>
      <c r="DH20" s="621"/>
      <c r="DI20" s="621"/>
      <c r="DJ20" s="621"/>
      <c r="DK20" s="621"/>
      <c r="DL20" s="621"/>
      <c r="DM20" s="621"/>
      <c r="DN20" s="621"/>
      <c r="DO20" s="621"/>
      <c r="DP20" s="622"/>
      <c r="DQ20" s="626">
        <v>14675210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4156</v>
      </c>
      <c r="S21" s="621"/>
      <c r="T21" s="621"/>
      <c r="U21" s="621"/>
      <c r="V21" s="621"/>
      <c r="W21" s="621"/>
      <c r="X21" s="621"/>
      <c r="Y21" s="622"/>
      <c r="Z21" s="673">
        <v>0</v>
      </c>
      <c r="AA21" s="673"/>
      <c r="AB21" s="673"/>
      <c r="AC21" s="673"/>
      <c r="AD21" s="674">
        <v>4156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2559</v>
      </c>
      <c r="BH21" s="621"/>
      <c r="BI21" s="621"/>
      <c r="BJ21" s="621"/>
      <c r="BK21" s="621"/>
      <c r="BL21" s="621"/>
      <c r="BM21" s="621"/>
      <c r="BN21" s="622"/>
      <c r="BO21" s="673">
        <v>0.1</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43570</v>
      </c>
      <c r="S22" s="621"/>
      <c r="T22" s="621"/>
      <c r="U22" s="621"/>
      <c r="V22" s="621"/>
      <c r="W22" s="621"/>
      <c r="X22" s="621"/>
      <c r="Y22" s="622"/>
      <c r="Z22" s="673">
        <v>0.2</v>
      </c>
      <c r="AA22" s="673"/>
      <c r="AB22" s="673"/>
      <c r="AC22" s="673"/>
      <c r="AD22" s="674">
        <v>747</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299065</v>
      </c>
      <c r="S23" s="621"/>
      <c r="T23" s="621"/>
      <c r="U23" s="621"/>
      <c r="V23" s="621"/>
      <c r="W23" s="621"/>
      <c r="X23" s="621"/>
      <c r="Y23" s="622"/>
      <c r="Z23" s="673">
        <v>1.1000000000000001</v>
      </c>
      <c r="AA23" s="673"/>
      <c r="AB23" s="673"/>
      <c r="AC23" s="673"/>
      <c r="AD23" s="674">
        <v>5131</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20634</v>
      </c>
      <c r="S24" s="621"/>
      <c r="T24" s="621"/>
      <c r="U24" s="621"/>
      <c r="V24" s="621"/>
      <c r="W24" s="621"/>
      <c r="X24" s="621"/>
      <c r="Y24" s="622"/>
      <c r="Z24" s="673">
        <v>0.1</v>
      </c>
      <c r="AA24" s="673"/>
      <c r="AB24" s="673"/>
      <c r="AC24" s="673"/>
      <c r="AD24" s="674">
        <v>573</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11542120</v>
      </c>
      <c r="CS24" s="671"/>
      <c r="CT24" s="671"/>
      <c r="CU24" s="671"/>
      <c r="CV24" s="671"/>
      <c r="CW24" s="671"/>
      <c r="CX24" s="671"/>
      <c r="CY24" s="718"/>
      <c r="CZ24" s="722">
        <v>45.1</v>
      </c>
      <c r="DA24" s="723"/>
      <c r="DB24" s="723"/>
      <c r="DC24" s="724"/>
      <c r="DD24" s="717">
        <v>8085787</v>
      </c>
      <c r="DE24" s="671"/>
      <c r="DF24" s="671"/>
      <c r="DG24" s="671"/>
      <c r="DH24" s="671"/>
      <c r="DI24" s="671"/>
      <c r="DJ24" s="671"/>
      <c r="DK24" s="718"/>
      <c r="DL24" s="717">
        <v>7751409</v>
      </c>
      <c r="DM24" s="671"/>
      <c r="DN24" s="671"/>
      <c r="DO24" s="671"/>
      <c r="DP24" s="671"/>
      <c r="DQ24" s="671"/>
      <c r="DR24" s="671"/>
      <c r="DS24" s="671"/>
      <c r="DT24" s="671"/>
      <c r="DU24" s="671"/>
      <c r="DV24" s="718"/>
      <c r="DW24" s="719">
        <v>57.7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4159286</v>
      </c>
      <c r="S25" s="621"/>
      <c r="T25" s="621"/>
      <c r="U25" s="621"/>
      <c r="V25" s="621"/>
      <c r="W25" s="621"/>
      <c r="X25" s="621"/>
      <c r="Y25" s="622"/>
      <c r="Z25" s="673">
        <v>15.9</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3576425</v>
      </c>
      <c r="CS25" s="639"/>
      <c r="CT25" s="639"/>
      <c r="CU25" s="639"/>
      <c r="CV25" s="639"/>
      <c r="CW25" s="639"/>
      <c r="CX25" s="639"/>
      <c r="CY25" s="640"/>
      <c r="CZ25" s="623">
        <v>14</v>
      </c>
      <c r="DA25" s="641"/>
      <c r="DB25" s="641"/>
      <c r="DC25" s="642"/>
      <c r="DD25" s="626">
        <v>3501133</v>
      </c>
      <c r="DE25" s="639"/>
      <c r="DF25" s="639"/>
      <c r="DG25" s="639"/>
      <c r="DH25" s="639"/>
      <c r="DI25" s="639"/>
      <c r="DJ25" s="639"/>
      <c r="DK25" s="640"/>
      <c r="DL25" s="626">
        <v>3478441</v>
      </c>
      <c r="DM25" s="639"/>
      <c r="DN25" s="639"/>
      <c r="DO25" s="639"/>
      <c r="DP25" s="639"/>
      <c r="DQ25" s="639"/>
      <c r="DR25" s="639"/>
      <c r="DS25" s="639"/>
      <c r="DT25" s="639"/>
      <c r="DU25" s="639"/>
      <c r="DV25" s="640"/>
      <c r="DW25" s="643">
        <v>25.9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44562</v>
      </c>
      <c r="S26" s="621"/>
      <c r="T26" s="621"/>
      <c r="U26" s="621"/>
      <c r="V26" s="621"/>
      <c r="W26" s="621"/>
      <c r="X26" s="621"/>
      <c r="Y26" s="622"/>
      <c r="Z26" s="673">
        <v>0.2</v>
      </c>
      <c r="AA26" s="673"/>
      <c r="AB26" s="673"/>
      <c r="AC26" s="673"/>
      <c r="AD26" s="674">
        <v>44562</v>
      </c>
      <c r="AE26" s="674"/>
      <c r="AF26" s="674"/>
      <c r="AG26" s="674"/>
      <c r="AH26" s="674"/>
      <c r="AI26" s="674"/>
      <c r="AJ26" s="674"/>
      <c r="AK26" s="674"/>
      <c r="AL26" s="643">
        <v>0.3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2359650</v>
      </c>
      <c r="CS26" s="621"/>
      <c r="CT26" s="621"/>
      <c r="CU26" s="621"/>
      <c r="CV26" s="621"/>
      <c r="CW26" s="621"/>
      <c r="CX26" s="621"/>
      <c r="CY26" s="622"/>
      <c r="CZ26" s="623">
        <v>9.1999999999999993</v>
      </c>
      <c r="DA26" s="641"/>
      <c r="DB26" s="641"/>
      <c r="DC26" s="642"/>
      <c r="DD26" s="626">
        <v>2309974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1605562</v>
      </c>
      <c r="S27" s="621"/>
      <c r="T27" s="621"/>
      <c r="U27" s="621"/>
      <c r="V27" s="621"/>
      <c r="W27" s="621"/>
      <c r="X27" s="621"/>
      <c r="Y27" s="622"/>
      <c r="Z27" s="673">
        <v>6.1</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2448717</v>
      </c>
      <c r="BH27" s="621"/>
      <c r="BI27" s="621"/>
      <c r="BJ27" s="621"/>
      <c r="BK27" s="621"/>
      <c r="BL27" s="621"/>
      <c r="BM27" s="621"/>
      <c r="BN27" s="622"/>
      <c r="BO27" s="673">
        <v>100</v>
      </c>
      <c r="BP27" s="673"/>
      <c r="BQ27" s="673"/>
      <c r="BR27" s="673"/>
      <c r="BS27" s="626">
        <v>13020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4409282</v>
      </c>
      <c r="CS27" s="639"/>
      <c r="CT27" s="639"/>
      <c r="CU27" s="639"/>
      <c r="CV27" s="639"/>
      <c r="CW27" s="639"/>
      <c r="CX27" s="639"/>
      <c r="CY27" s="640"/>
      <c r="CZ27" s="623">
        <v>17.2</v>
      </c>
      <c r="DA27" s="641"/>
      <c r="DB27" s="641"/>
      <c r="DC27" s="642"/>
      <c r="DD27" s="626">
        <v>1301355</v>
      </c>
      <c r="DE27" s="639"/>
      <c r="DF27" s="639"/>
      <c r="DG27" s="639"/>
      <c r="DH27" s="639"/>
      <c r="DI27" s="639"/>
      <c r="DJ27" s="639"/>
      <c r="DK27" s="640"/>
      <c r="DL27" s="626">
        <v>1301355</v>
      </c>
      <c r="DM27" s="639"/>
      <c r="DN27" s="639"/>
      <c r="DO27" s="639"/>
      <c r="DP27" s="639"/>
      <c r="DQ27" s="639"/>
      <c r="DR27" s="639"/>
      <c r="DS27" s="639"/>
      <c r="DT27" s="639"/>
      <c r="DU27" s="639"/>
      <c r="DV27" s="640"/>
      <c r="DW27" s="643">
        <v>9.6999999999999993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943322</v>
      </c>
      <c r="S28" s="621"/>
      <c r="T28" s="621"/>
      <c r="U28" s="621"/>
      <c r="V28" s="621"/>
      <c r="W28" s="621"/>
      <c r="X28" s="621"/>
      <c r="Y28" s="622"/>
      <c r="Z28" s="673">
        <v>3.6</v>
      </c>
      <c r="AA28" s="673"/>
      <c r="AB28" s="673"/>
      <c r="AC28" s="673"/>
      <c r="AD28" s="674">
        <v>8446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3556413</v>
      </c>
      <c r="CS28" s="621"/>
      <c r="CT28" s="621"/>
      <c r="CU28" s="621"/>
      <c r="CV28" s="621"/>
      <c r="CW28" s="621"/>
      <c r="CX28" s="621"/>
      <c r="CY28" s="622"/>
      <c r="CZ28" s="623">
        <v>13.9</v>
      </c>
      <c r="DA28" s="641"/>
      <c r="DB28" s="641"/>
      <c r="DC28" s="642"/>
      <c r="DD28" s="626">
        <v>3283299</v>
      </c>
      <c r="DE28" s="621"/>
      <c r="DF28" s="621"/>
      <c r="DG28" s="621"/>
      <c r="DH28" s="621"/>
      <c r="DI28" s="621"/>
      <c r="DJ28" s="621"/>
      <c r="DK28" s="622"/>
      <c r="DL28" s="626">
        <v>2971613</v>
      </c>
      <c r="DM28" s="621"/>
      <c r="DN28" s="621"/>
      <c r="DO28" s="621"/>
      <c r="DP28" s="621"/>
      <c r="DQ28" s="621"/>
      <c r="DR28" s="621"/>
      <c r="DS28" s="621"/>
      <c r="DT28" s="621"/>
      <c r="DU28" s="621"/>
      <c r="DV28" s="622"/>
      <c r="DW28" s="643">
        <v>22.1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51773</v>
      </c>
      <c r="S29" s="621"/>
      <c r="T29" s="621"/>
      <c r="U29" s="621"/>
      <c r="V29" s="621"/>
      <c r="W29" s="621"/>
      <c r="X29" s="621"/>
      <c r="Y29" s="622"/>
      <c r="Z29" s="673">
        <v>0.2</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3556126</v>
      </c>
      <c r="CS29" s="639"/>
      <c r="CT29" s="639"/>
      <c r="CU29" s="639"/>
      <c r="CV29" s="639"/>
      <c r="CW29" s="639"/>
      <c r="CX29" s="639"/>
      <c r="CY29" s="640"/>
      <c r="CZ29" s="623">
        <v>13.9</v>
      </c>
      <c r="DA29" s="641"/>
      <c r="DB29" s="641"/>
      <c r="DC29" s="642"/>
      <c r="DD29" s="626">
        <v>3283012</v>
      </c>
      <c r="DE29" s="639"/>
      <c r="DF29" s="639"/>
      <c r="DG29" s="639"/>
      <c r="DH29" s="639"/>
      <c r="DI29" s="639"/>
      <c r="DJ29" s="639"/>
      <c r="DK29" s="640"/>
      <c r="DL29" s="626">
        <v>2971326</v>
      </c>
      <c r="DM29" s="639"/>
      <c r="DN29" s="639"/>
      <c r="DO29" s="639"/>
      <c r="DP29" s="639"/>
      <c r="DQ29" s="639"/>
      <c r="DR29" s="639"/>
      <c r="DS29" s="639"/>
      <c r="DT29" s="639"/>
      <c r="DU29" s="639"/>
      <c r="DV29" s="640"/>
      <c r="DW29" s="643">
        <v>22.1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773687</v>
      </c>
      <c r="S30" s="621"/>
      <c r="T30" s="621"/>
      <c r="U30" s="621"/>
      <c r="V30" s="621"/>
      <c r="W30" s="621"/>
      <c r="X30" s="621"/>
      <c r="Y30" s="622"/>
      <c r="Z30" s="673">
        <v>3</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98.6</v>
      </c>
      <c r="BH30" s="687"/>
      <c r="BI30" s="687"/>
      <c r="BJ30" s="687"/>
      <c r="BK30" s="687"/>
      <c r="BL30" s="687"/>
      <c r="BM30" s="688">
        <v>91.5</v>
      </c>
      <c r="BN30" s="687"/>
      <c r="BO30" s="687"/>
      <c r="BP30" s="687"/>
      <c r="BQ30" s="689"/>
      <c r="BR30" s="686">
        <v>98.4</v>
      </c>
      <c r="BS30" s="687"/>
      <c r="BT30" s="687"/>
      <c r="BU30" s="687"/>
      <c r="BV30" s="687"/>
      <c r="BW30" s="687"/>
      <c r="BX30" s="688">
        <v>89.6</v>
      </c>
      <c r="BY30" s="687"/>
      <c r="BZ30" s="687"/>
      <c r="CA30" s="687"/>
      <c r="CB30" s="689"/>
      <c r="CD30" s="692"/>
      <c r="CE30" s="693"/>
      <c r="CF30" s="657" t="s">
        <v>293</v>
      </c>
      <c r="CG30" s="654"/>
      <c r="CH30" s="654"/>
      <c r="CI30" s="654"/>
      <c r="CJ30" s="654"/>
      <c r="CK30" s="654"/>
      <c r="CL30" s="654"/>
      <c r="CM30" s="654"/>
      <c r="CN30" s="654"/>
      <c r="CO30" s="654"/>
      <c r="CP30" s="654"/>
      <c r="CQ30" s="655"/>
      <c r="CR30" s="620">
        <v>3234792</v>
      </c>
      <c r="CS30" s="621"/>
      <c r="CT30" s="621"/>
      <c r="CU30" s="621"/>
      <c r="CV30" s="621"/>
      <c r="CW30" s="621"/>
      <c r="CX30" s="621"/>
      <c r="CY30" s="622"/>
      <c r="CZ30" s="623">
        <v>12.6</v>
      </c>
      <c r="DA30" s="641"/>
      <c r="DB30" s="641"/>
      <c r="DC30" s="642"/>
      <c r="DD30" s="626">
        <v>2961883</v>
      </c>
      <c r="DE30" s="621"/>
      <c r="DF30" s="621"/>
      <c r="DG30" s="621"/>
      <c r="DH30" s="621"/>
      <c r="DI30" s="621"/>
      <c r="DJ30" s="621"/>
      <c r="DK30" s="622"/>
      <c r="DL30" s="626">
        <v>2650197</v>
      </c>
      <c r="DM30" s="621"/>
      <c r="DN30" s="621"/>
      <c r="DO30" s="621"/>
      <c r="DP30" s="621"/>
      <c r="DQ30" s="621"/>
      <c r="DR30" s="621"/>
      <c r="DS30" s="621"/>
      <c r="DT30" s="621"/>
      <c r="DU30" s="621"/>
      <c r="DV30" s="622"/>
      <c r="DW30" s="643">
        <v>19.7</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558189</v>
      </c>
      <c r="S31" s="621"/>
      <c r="T31" s="621"/>
      <c r="U31" s="621"/>
      <c r="V31" s="621"/>
      <c r="W31" s="621"/>
      <c r="X31" s="621"/>
      <c r="Y31" s="622"/>
      <c r="Z31" s="673">
        <v>2.1</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95.2</v>
      </c>
      <c r="BN31" s="685"/>
      <c r="BO31" s="685"/>
      <c r="BP31" s="685"/>
      <c r="BQ31" s="649"/>
      <c r="BR31" s="684">
        <v>99</v>
      </c>
      <c r="BS31" s="639"/>
      <c r="BT31" s="639"/>
      <c r="BU31" s="639"/>
      <c r="BV31" s="639"/>
      <c r="BW31" s="639"/>
      <c r="BX31" s="675">
        <v>93.4</v>
      </c>
      <c r="BY31" s="685"/>
      <c r="BZ31" s="685"/>
      <c r="CA31" s="685"/>
      <c r="CB31" s="649"/>
      <c r="CD31" s="692"/>
      <c r="CE31" s="693"/>
      <c r="CF31" s="657" t="s">
        <v>297</v>
      </c>
      <c r="CG31" s="654"/>
      <c r="CH31" s="654"/>
      <c r="CI31" s="654"/>
      <c r="CJ31" s="654"/>
      <c r="CK31" s="654"/>
      <c r="CL31" s="654"/>
      <c r="CM31" s="654"/>
      <c r="CN31" s="654"/>
      <c r="CO31" s="654"/>
      <c r="CP31" s="654"/>
      <c r="CQ31" s="655"/>
      <c r="CR31" s="620">
        <v>321334</v>
      </c>
      <c r="CS31" s="639"/>
      <c r="CT31" s="639"/>
      <c r="CU31" s="639"/>
      <c r="CV31" s="639"/>
      <c r="CW31" s="639"/>
      <c r="CX31" s="639"/>
      <c r="CY31" s="640"/>
      <c r="CZ31" s="623">
        <v>1.3</v>
      </c>
      <c r="DA31" s="641"/>
      <c r="DB31" s="641"/>
      <c r="DC31" s="642"/>
      <c r="DD31" s="626">
        <v>321129</v>
      </c>
      <c r="DE31" s="639"/>
      <c r="DF31" s="639"/>
      <c r="DG31" s="639"/>
      <c r="DH31" s="639"/>
      <c r="DI31" s="639"/>
      <c r="DJ31" s="639"/>
      <c r="DK31" s="640"/>
      <c r="DL31" s="626">
        <v>321129</v>
      </c>
      <c r="DM31" s="639"/>
      <c r="DN31" s="639"/>
      <c r="DO31" s="639"/>
      <c r="DP31" s="639"/>
      <c r="DQ31" s="639"/>
      <c r="DR31" s="639"/>
      <c r="DS31" s="639"/>
      <c r="DT31" s="639"/>
      <c r="DU31" s="639"/>
      <c r="DV31" s="640"/>
      <c r="DW31" s="643">
        <v>2.4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306767</v>
      </c>
      <c r="S32" s="621"/>
      <c r="T32" s="621"/>
      <c r="U32" s="621"/>
      <c r="V32" s="621"/>
      <c r="W32" s="621"/>
      <c r="X32" s="621"/>
      <c r="Y32" s="622"/>
      <c r="Z32" s="673">
        <v>1.2</v>
      </c>
      <c r="AA32" s="673"/>
      <c r="AB32" s="673"/>
      <c r="AC32" s="673"/>
      <c r="AD32" s="674">
        <v>4274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v>
      </c>
      <c r="BH32" s="605"/>
      <c r="BI32" s="605"/>
      <c r="BJ32" s="605"/>
      <c r="BK32" s="605"/>
      <c r="BL32" s="605"/>
      <c r="BM32" s="668">
        <v>86.1</v>
      </c>
      <c r="BN32" s="605"/>
      <c r="BO32" s="605"/>
      <c r="BP32" s="605"/>
      <c r="BQ32" s="662"/>
      <c r="BR32" s="683">
        <v>97.4</v>
      </c>
      <c r="BS32" s="605"/>
      <c r="BT32" s="605"/>
      <c r="BU32" s="605"/>
      <c r="BV32" s="605"/>
      <c r="BW32" s="605"/>
      <c r="BX32" s="668">
        <v>83.9</v>
      </c>
      <c r="BY32" s="605"/>
      <c r="BZ32" s="605"/>
      <c r="CA32" s="605"/>
      <c r="CB32" s="662"/>
      <c r="CD32" s="694"/>
      <c r="CE32" s="695"/>
      <c r="CF32" s="657" t="s">
        <v>300</v>
      </c>
      <c r="CG32" s="654"/>
      <c r="CH32" s="654"/>
      <c r="CI32" s="654"/>
      <c r="CJ32" s="654"/>
      <c r="CK32" s="654"/>
      <c r="CL32" s="654"/>
      <c r="CM32" s="654"/>
      <c r="CN32" s="654"/>
      <c r="CO32" s="654"/>
      <c r="CP32" s="654"/>
      <c r="CQ32" s="655"/>
      <c r="CR32" s="620">
        <v>287</v>
      </c>
      <c r="CS32" s="621"/>
      <c r="CT32" s="621"/>
      <c r="CU32" s="621"/>
      <c r="CV32" s="621"/>
      <c r="CW32" s="621"/>
      <c r="CX32" s="621"/>
      <c r="CY32" s="622"/>
      <c r="CZ32" s="623">
        <v>0</v>
      </c>
      <c r="DA32" s="641"/>
      <c r="DB32" s="641"/>
      <c r="DC32" s="642"/>
      <c r="DD32" s="626">
        <v>287</v>
      </c>
      <c r="DE32" s="621"/>
      <c r="DF32" s="621"/>
      <c r="DG32" s="621"/>
      <c r="DH32" s="621"/>
      <c r="DI32" s="621"/>
      <c r="DJ32" s="621"/>
      <c r="DK32" s="622"/>
      <c r="DL32" s="626">
        <v>287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3564500</v>
      </c>
      <c r="S33" s="621"/>
      <c r="T33" s="621"/>
      <c r="U33" s="621"/>
      <c r="V33" s="621"/>
      <c r="W33" s="621"/>
      <c r="X33" s="621"/>
      <c r="Y33" s="622"/>
      <c r="Z33" s="673">
        <v>13.6</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9462318</v>
      </c>
      <c r="CS33" s="639"/>
      <c r="CT33" s="639"/>
      <c r="CU33" s="639"/>
      <c r="CV33" s="639"/>
      <c r="CW33" s="639"/>
      <c r="CX33" s="639"/>
      <c r="CY33" s="640"/>
      <c r="CZ33" s="623">
        <v>37</v>
      </c>
      <c r="DA33" s="641"/>
      <c r="DB33" s="641"/>
      <c r="DC33" s="642"/>
      <c r="DD33" s="626">
        <v>5901371</v>
      </c>
      <c r="DE33" s="639"/>
      <c r="DF33" s="639"/>
      <c r="DG33" s="639"/>
      <c r="DH33" s="639"/>
      <c r="DI33" s="639"/>
      <c r="DJ33" s="639"/>
      <c r="DK33" s="640"/>
      <c r="DL33" s="626">
        <v>3754233</v>
      </c>
      <c r="DM33" s="639"/>
      <c r="DN33" s="639"/>
      <c r="DO33" s="639"/>
      <c r="DP33" s="639"/>
      <c r="DQ33" s="639"/>
      <c r="DR33" s="639"/>
      <c r="DS33" s="639"/>
      <c r="DT33" s="639"/>
      <c r="DU33" s="639"/>
      <c r="DV33" s="640"/>
      <c r="DW33" s="643">
        <v>28</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2722267</v>
      </c>
      <c r="CS34" s="621"/>
      <c r="CT34" s="621"/>
      <c r="CU34" s="621"/>
      <c r="CV34" s="621"/>
      <c r="CW34" s="621"/>
      <c r="CX34" s="621"/>
      <c r="CY34" s="622"/>
      <c r="CZ34" s="623">
        <v>10.6</v>
      </c>
      <c r="DA34" s="641"/>
      <c r="DB34" s="641"/>
      <c r="DC34" s="642"/>
      <c r="DD34" s="626">
        <v>1856628</v>
      </c>
      <c r="DE34" s="621"/>
      <c r="DF34" s="621"/>
      <c r="DG34" s="621"/>
      <c r="DH34" s="621"/>
      <c r="DI34" s="621"/>
      <c r="DJ34" s="621"/>
      <c r="DK34" s="622"/>
      <c r="DL34" s="626">
        <v>931058</v>
      </c>
      <c r="DM34" s="621"/>
      <c r="DN34" s="621"/>
      <c r="DO34" s="621"/>
      <c r="DP34" s="621"/>
      <c r="DQ34" s="621"/>
      <c r="DR34" s="621"/>
      <c r="DS34" s="621"/>
      <c r="DT34" s="621"/>
      <c r="DU34" s="621"/>
      <c r="DV34" s="622"/>
      <c r="DW34" s="643">
        <v>6.9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521100</v>
      </c>
      <c r="S35" s="621"/>
      <c r="T35" s="621"/>
      <c r="U35" s="621"/>
      <c r="V35" s="621"/>
      <c r="W35" s="621"/>
      <c r="X35" s="621"/>
      <c r="Y35" s="622"/>
      <c r="Z35" s="673">
        <v>2</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3306236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201113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349321</v>
      </c>
      <c r="CS35" s="639"/>
      <c r="CT35" s="639"/>
      <c r="CU35" s="639"/>
      <c r="CV35" s="639"/>
      <c r="CW35" s="639"/>
      <c r="CX35" s="639"/>
      <c r="CY35" s="640"/>
      <c r="CZ35" s="623">
        <v>1.4</v>
      </c>
      <c r="DA35" s="641"/>
      <c r="DB35" s="641"/>
      <c r="DC35" s="642"/>
      <c r="DD35" s="626">
        <v>264297</v>
      </c>
      <c r="DE35" s="639"/>
      <c r="DF35" s="639"/>
      <c r="DG35" s="639"/>
      <c r="DH35" s="639"/>
      <c r="DI35" s="639"/>
      <c r="DJ35" s="639"/>
      <c r="DK35" s="640"/>
      <c r="DL35" s="626">
        <v>264297</v>
      </c>
      <c r="DM35" s="639"/>
      <c r="DN35" s="639"/>
      <c r="DO35" s="639"/>
      <c r="DP35" s="639"/>
      <c r="DQ35" s="639"/>
      <c r="DR35" s="639"/>
      <c r="DS35" s="639"/>
      <c r="DT35" s="639"/>
      <c r="DU35" s="639"/>
      <c r="DV35" s="640"/>
      <c r="DW35" s="643">
        <v>2</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26160508</v>
      </c>
      <c r="S36" s="661"/>
      <c r="T36" s="661"/>
      <c r="U36" s="661"/>
      <c r="V36" s="661"/>
      <c r="W36" s="661"/>
      <c r="X36" s="661"/>
      <c r="Y36" s="664"/>
      <c r="Z36" s="665">
        <v>100</v>
      </c>
      <c r="AA36" s="665"/>
      <c r="AB36" s="665"/>
      <c r="AC36" s="665"/>
      <c r="AD36" s="666">
        <v>12903027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671583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83322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2243176</v>
      </c>
      <c r="CS36" s="621"/>
      <c r="CT36" s="621"/>
      <c r="CU36" s="621"/>
      <c r="CV36" s="621"/>
      <c r="CW36" s="621"/>
      <c r="CX36" s="621"/>
      <c r="CY36" s="622"/>
      <c r="CZ36" s="623">
        <v>8.8000000000000007</v>
      </c>
      <c r="DA36" s="641"/>
      <c r="DB36" s="641"/>
      <c r="DC36" s="642"/>
      <c r="DD36" s="626">
        <v>1238627</v>
      </c>
      <c r="DE36" s="621"/>
      <c r="DF36" s="621"/>
      <c r="DG36" s="621"/>
      <c r="DH36" s="621"/>
      <c r="DI36" s="621"/>
      <c r="DJ36" s="621"/>
      <c r="DK36" s="622"/>
      <c r="DL36" s="626">
        <v>520811</v>
      </c>
      <c r="DM36" s="621"/>
      <c r="DN36" s="621"/>
      <c r="DO36" s="621"/>
      <c r="DP36" s="621"/>
      <c r="DQ36" s="621"/>
      <c r="DR36" s="621"/>
      <c r="DS36" s="621"/>
      <c r="DT36" s="621"/>
      <c r="DU36" s="621"/>
      <c r="DV36" s="622"/>
      <c r="DW36" s="643">
        <v>3.9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513359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6307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253735</v>
      </c>
      <c r="CS37" s="639"/>
      <c r="CT37" s="639"/>
      <c r="CU37" s="639"/>
      <c r="CV37" s="639"/>
      <c r="CW37" s="639"/>
      <c r="CX37" s="639"/>
      <c r="CY37" s="640"/>
      <c r="CZ37" s="623">
        <v>1</v>
      </c>
      <c r="DA37" s="641"/>
      <c r="DB37" s="641"/>
      <c r="DC37" s="642"/>
      <c r="DD37" s="626">
        <v>253735</v>
      </c>
      <c r="DE37" s="639"/>
      <c r="DF37" s="639"/>
      <c r="DG37" s="639"/>
      <c r="DH37" s="639"/>
      <c r="DI37" s="639"/>
      <c r="DJ37" s="639"/>
      <c r="DK37" s="640"/>
      <c r="DL37" s="626">
        <v>246292</v>
      </c>
      <c r="DM37" s="639"/>
      <c r="DN37" s="639"/>
      <c r="DO37" s="639"/>
      <c r="DP37" s="639"/>
      <c r="DQ37" s="639"/>
      <c r="DR37" s="639"/>
      <c r="DS37" s="639"/>
      <c r="DT37" s="639"/>
      <c r="DU37" s="639"/>
      <c r="DV37" s="640"/>
      <c r="DW37" s="643">
        <v>1.8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399467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12098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2393410</v>
      </c>
      <c r="CS38" s="621"/>
      <c r="CT38" s="621"/>
      <c r="CU38" s="621"/>
      <c r="CV38" s="621"/>
      <c r="CW38" s="621"/>
      <c r="CX38" s="621"/>
      <c r="CY38" s="622"/>
      <c r="CZ38" s="623">
        <v>9.4</v>
      </c>
      <c r="DA38" s="641"/>
      <c r="DB38" s="641"/>
      <c r="DC38" s="642"/>
      <c r="DD38" s="626">
        <v>2048218</v>
      </c>
      <c r="DE38" s="621"/>
      <c r="DF38" s="621"/>
      <c r="DG38" s="621"/>
      <c r="DH38" s="621"/>
      <c r="DI38" s="621"/>
      <c r="DJ38" s="621"/>
      <c r="DK38" s="622"/>
      <c r="DL38" s="626">
        <v>2038067</v>
      </c>
      <c r="DM38" s="621"/>
      <c r="DN38" s="621"/>
      <c r="DO38" s="621"/>
      <c r="DP38" s="621"/>
      <c r="DQ38" s="621"/>
      <c r="DR38" s="621"/>
      <c r="DS38" s="621"/>
      <c r="DT38" s="621"/>
      <c r="DU38" s="621"/>
      <c r="DV38" s="622"/>
      <c r="DW38" s="643">
        <v>15.2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1358085</v>
      </c>
      <c r="CS39" s="639"/>
      <c r="CT39" s="639"/>
      <c r="CU39" s="639"/>
      <c r="CV39" s="639"/>
      <c r="CW39" s="639"/>
      <c r="CX39" s="639"/>
      <c r="CY39" s="640"/>
      <c r="CZ39" s="623">
        <v>5.3</v>
      </c>
      <c r="DA39" s="641"/>
      <c r="DB39" s="641"/>
      <c r="DC39" s="642"/>
      <c r="DD39" s="626">
        <v>464242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546707</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396059</v>
      </c>
      <c r="CS40" s="621"/>
      <c r="CT40" s="621"/>
      <c r="CU40" s="621"/>
      <c r="CV40" s="621"/>
      <c r="CW40" s="621"/>
      <c r="CX40" s="621"/>
      <c r="CY40" s="622"/>
      <c r="CZ40" s="623">
        <v>1.5</v>
      </c>
      <c r="DA40" s="641"/>
      <c r="DB40" s="641"/>
      <c r="DC40" s="642"/>
      <c r="DD40" s="626">
        <v>29359</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1175120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4589335</v>
      </c>
      <c r="CS42" s="621"/>
      <c r="CT42" s="621"/>
      <c r="CU42" s="621"/>
      <c r="CV42" s="621"/>
      <c r="CW42" s="621"/>
      <c r="CX42" s="621"/>
      <c r="CY42" s="622"/>
      <c r="CZ42" s="623">
        <v>17.899999999999999</v>
      </c>
      <c r="DA42" s="624"/>
      <c r="DB42" s="624"/>
      <c r="DC42" s="625"/>
      <c r="DD42" s="626">
        <v>688052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96255</v>
      </c>
      <c r="CS43" s="639"/>
      <c r="CT43" s="639"/>
      <c r="CU43" s="639"/>
      <c r="CV43" s="639"/>
      <c r="CW43" s="639"/>
      <c r="CX43" s="639"/>
      <c r="CY43" s="640"/>
      <c r="CZ43" s="623">
        <v>0.4</v>
      </c>
      <c r="DA43" s="641"/>
      <c r="DB43" s="641"/>
      <c r="DC43" s="642"/>
      <c r="DD43" s="626">
        <v>94030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4566690</v>
      </c>
      <c r="CS44" s="621"/>
      <c r="CT44" s="621"/>
      <c r="CU44" s="621"/>
      <c r="CV44" s="621"/>
      <c r="CW44" s="621"/>
      <c r="CX44" s="621"/>
      <c r="CY44" s="622"/>
      <c r="CZ44" s="623">
        <v>17.8</v>
      </c>
      <c r="DA44" s="624"/>
      <c r="DB44" s="624"/>
      <c r="DC44" s="625"/>
      <c r="DD44" s="626">
        <v>669445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2122092</v>
      </c>
      <c r="CS45" s="639"/>
      <c r="CT45" s="639"/>
      <c r="CU45" s="639"/>
      <c r="CV45" s="639"/>
      <c r="CW45" s="639"/>
      <c r="CX45" s="639"/>
      <c r="CY45" s="640"/>
      <c r="CZ45" s="623">
        <v>8.3000000000000007</v>
      </c>
      <c r="DA45" s="641"/>
      <c r="DB45" s="641"/>
      <c r="DC45" s="642"/>
      <c r="DD45" s="626">
        <v>57959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2331799</v>
      </c>
      <c r="CS46" s="621"/>
      <c r="CT46" s="621"/>
      <c r="CU46" s="621"/>
      <c r="CV46" s="621"/>
      <c r="CW46" s="621"/>
      <c r="CX46" s="621"/>
      <c r="CY46" s="622"/>
      <c r="CZ46" s="623">
        <v>9.1</v>
      </c>
      <c r="DA46" s="624"/>
      <c r="DB46" s="624"/>
      <c r="DC46" s="625"/>
      <c r="DD46" s="626">
        <v>575587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22645</v>
      </c>
      <c r="CS47" s="639"/>
      <c r="CT47" s="639"/>
      <c r="CU47" s="639"/>
      <c r="CV47" s="639"/>
      <c r="CW47" s="639"/>
      <c r="CX47" s="639"/>
      <c r="CY47" s="640"/>
      <c r="CZ47" s="623">
        <v>0.1</v>
      </c>
      <c r="DA47" s="641"/>
      <c r="DB47" s="641"/>
      <c r="DC47" s="642"/>
      <c r="DD47" s="626">
        <v>18607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25593773</v>
      </c>
      <c r="CS49" s="605"/>
      <c r="CT49" s="605"/>
      <c r="CU49" s="605"/>
      <c r="CV49" s="605"/>
      <c r="CW49" s="605"/>
      <c r="CX49" s="605"/>
      <c r="CY49" s="606"/>
      <c r="CZ49" s="607">
        <v>100</v>
      </c>
      <c r="DA49" s="608"/>
      <c r="DB49" s="608"/>
      <c r="DC49" s="609"/>
      <c r="DD49" s="610">
        <v>14675210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26482</v>
      </c>
      <c r="R7" s="1134"/>
      <c r="S7" s="1134"/>
      <c r="T7" s="1134"/>
      <c r="U7" s="1134"/>
      <c r="V7" s="1134">
        <v>25916</v>
      </c>
      <c r="W7" s="1134"/>
      <c r="X7" s="1134"/>
      <c r="Y7" s="1134"/>
      <c r="Z7" s="1134"/>
      <c r="AA7" s="1134">
        <v>567</v>
      </c>
      <c r="AB7" s="1134"/>
      <c r="AC7" s="1134"/>
      <c r="AD7" s="1134"/>
      <c r="AE7" s="1135"/>
      <c r="AF7" s="1136">
        <v>549</v>
      </c>
      <c r="AG7" s="1137"/>
      <c r="AH7" s="1137"/>
      <c r="AI7" s="1137"/>
      <c r="AJ7" s="1138"/>
      <c r="AK7" s="1120">
        <v>1090</v>
      </c>
      <c r="AL7" s="1121"/>
      <c r="AM7" s="1121"/>
      <c r="AN7" s="1121"/>
      <c r="AO7" s="1121"/>
      <c r="AP7" s="1121">
        <v>36295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-19</v>
      </c>
      <c r="CI7" s="1118"/>
      <c r="CJ7" s="1118"/>
      <c r="CK7" s="1118"/>
      <c r="CL7" s="1119"/>
      <c r="CM7" s="1117">
        <v>21</v>
      </c>
      <c r="CN7" s="1118"/>
      <c r="CO7" s="1118"/>
      <c r="CP7" s="1118"/>
      <c r="CQ7" s="1119"/>
      <c r="CR7" s="1117">
        <v>35</v>
      </c>
      <c r="CS7" s="1118"/>
      <c r="CT7" s="1118"/>
      <c r="CU7" s="1118"/>
      <c r="CV7" s="1119"/>
      <c r="CW7" s="1117" t="s">
        <v>529</v>
      </c>
      <c r="CX7" s="1118"/>
      <c r="CY7" s="1118"/>
      <c r="CZ7" s="1118"/>
      <c r="DA7" s="1119"/>
      <c r="DB7" s="1117" t="s">
        <v>529</v>
      </c>
      <c r="DC7" s="1118"/>
      <c r="DD7" s="1118"/>
      <c r="DE7" s="1118"/>
      <c r="DF7" s="1119"/>
      <c r="DG7" s="1117" t="s">
        <v>529</v>
      </c>
      <c r="DH7" s="1118"/>
      <c r="DI7" s="1118"/>
      <c r="DJ7" s="1118"/>
      <c r="DK7" s="1119"/>
      <c r="DL7" s="1117" t="s">
        <v>529</v>
      </c>
      <c r="DM7" s="1118"/>
      <c r="DN7" s="1118"/>
      <c r="DO7" s="1118"/>
      <c r="DP7" s="1119"/>
      <c r="DQ7" s="1117" t="s">
        <v>529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539</v>
      </c>
      <c r="BS8" s="1043" t="s">
        <v>538</v>
      </c>
      <c r="BT8" s="1044"/>
      <c r="BU8" s="1044"/>
      <c r="BV8" s="1044"/>
      <c r="BW8" s="1044"/>
      <c r="BX8" s="1044"/>
      <c r="BY8" s="1044"/>
      <c r="BZ8" s="1044"/>
      <c r="CA8" s="1044"/>
      <c r="CB8" s="1044"/>
      <c r="CC8" s="1044"/>
      <c r="CD8" s="1044"/>
      <c r="CE8" s="1044"/>
      <c r="CF8" s="1044"/>
      <c r="CG8" s="1045"/>
      <c r="CH8" s="1018">
        <v>0</v>
      </c>
      <c r="CI8" s="1019"/>
      <c r="CJ8" s="1019"/>
      <c r="CK8" s="1019"/>
      <c r="CL8" s="1020"/>
      <c r="CM8" s="1018">
        <v>8</v>
      </c>
      <c r="CN8" s="1019"/>
      <c r="CO8" s="1019"/>
      <c r="CP8" s="1019"/>
      <c r="CQ8" s="1020"/>
      <c r="CR8" s="1018">
        <v>5</v>
      </c>
      <c r="CS8" s="1019"/>
      <c r="CT8" s="1019"/>
      <c r="CU8" s="1019"/>
      <c r="CV8" s="1020"/>
      <c r="CW8" s="1018" t="s">
        <v>529</v>
      </c>
      <c r="CX8" s="1019"/>
      <c r="CY8" s="1019"/>
      <c r="CZ8" s="1019"/>
      <c r="DA8" s="1020"/>
      <c r="DB8" s="1018" t="s">
        <v>529</v>
      </c>
      <c r="DC8" s="1019"/>
      <c r="DD8" s="1019"/>
      <c r="DE8" s="1019"/>
      <c r="DF8" s="1020"/>
      <c r="DG8" s="1018" t="s">
        <v>529</v>
      </c>
      <c r="DH8" s="1019"/>
      <c r="DI8" s="1019"/>
      <c r="DJ8" s="1019"/>
      <c r="DK8" s="1020"/>
      <c r="DL8" s="1018" t="s">
        <v>529</v>
      </c>
      <c r="DM8" s="1019"/>
      <c r="DN8" s="1019"/>
      <c r="DO8" s="1019"/>
      <c r="DP8" s="1020"/>
      <c r="DQ8" s="1018" t="s">
        <v>529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-6</v>
      </c>
      <c r="CI9" s="1019"/>
      <c r="CJ9" s="1019"/>
      <c r="CK9" s="1019"/>
      <c r="CL9" s="1020"/>
      <c r="CM9" s="1018">
        <v>5</v>
      </c>
      <c r="CN9" s="1019"/>
      <c r="CO9" s="1019"/>
      <c r="CP9" s="1019"/>
      <c r="CQ9" s="1020"/>
      <c r="CR9" s="1018">
        <v>9</v>
      </c>
      <c r="CS9" s="1019"/>
      <c r="CT9" s="1019"/>
      <c r="CU9" s="1019"/>
      <c r="CV9" s="1020"/>
      <c r="CW9" s="1018" t="s">
        <v>529</v>
      </c>
      <c r="CX9" s="1019"/>
      <c r="CY9" s="1019"/>
      <c r="CZ9" s="1019"/>
      <c r="DA9" s="1020"/>
      <c r="DB9" s="1018" t="s">
        <v>529</v>
      </c>
      <c r="DC9" s="1019"/>
      <c r="DD9" s="1019"/>
      <c r="DE9" s="1019"/>
      <c r="DF9" s="1020"/>
      <c r="DG9" s="1018" t="s">
        <v>529</v>
      </c>
      <c r="DH9" s="1019"/>
      <c r="DI9" s="1019"/>
      <c r="DJ9" s="1019"/>
      <c r="DK9" s="1020"/>
      <c r="DL9" s="1018" t="s">
        <v>529</v>
      </c>
      <c r="DM9" s="1019"/>
      <c r="DN9" s="1019"/>
      <c r="DO9" s="1019"/>
      <c r="DP9" s="1020"/>
      <c r="DQ9" s="1018" t="s">
        <v>529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26161</v>
      </c>
      <c r="R23" s="1098"/>
      <c r="S23" s="1098"/>
      <c r="T23" s="1098"/>
      <c r="U23" s="1098"/>
      <c r="V23" s="1098">
        <v>25594</v>
      </c>
      <c r="W23" s="1098"/>
      <c r="X23" s="1098"/>
      <c r="Y23" s="1098"/>
      <c r="Z23" s="1098"/>
      <c r="AA23" s="1098">
        <v>567</v>
      </c>
      <c r="AB23" s="1098"/>
      <c r="AC23" s="1098"/>
      <c r="AD23" s="1098"/>
      <c r="AE23" s="1099"/>
      <c r="AF23" s="1100">
        <v>549</v>
      </c>
      <c r="AG23" s="1098"/>
      <c r="AH23" s="1098"/>
      <c r="AI23" s="1098"/>
      <c r="AJ23" s="1101"/>
      <c r="AK23" s="1102"/>
      <c r="AL23" s="1103"/>
      <c r="AM23" s="1103"/>
      <c r="AN23" s="1103"/>
      <c r="AO23" s="1103"/>
      <c r="AP23" s="1098">
        <v>36295</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6368</v>
      </c>
      <c r="R28" s="1083"/>
      <c r="S28" s="1083"/>
      <c r="T28" s="1083"/>
      <c r="U28" s="1083"/>
      <c r="V28" s="1083">
        <v>6166</v>
      </c>
      <c r="W28" s="1083"/>
      <c r="X28" s="1083"/>
      <c r="Y28" s="1083"/>
      <c r="Z28" s="1083"/>
      <c r="AA28" s="1083">
        <v>201</v>
      </c>
      <c r="AB28" s="1083"/>
      <c r="AC28" s="1083"/>
      <c r="AD28" s="1083"/>
      <c r="AE28" s="1084"/>
      <c r="AF28" s="1085">
        <v>201</v>
      </c>
      <c r="AG28" s="1083"/>
      <c r="AH28" s="1083"/>
      <c r="AI28" s="1083"/>
      <c r="AJ28" s="1086"/>
      <c r="AK28" s="1087">
        <v>547</v>
      </c>
      <c r="AL28" s="1075"/>
      <c r="AM28" s="1075"/>
      <c r="AN28" s="1075"/>
      <c r="AO28" s="1075"/>
      <c r="AP28" s="1075" t="s">
        <v>529</v>
      </c>
      <c r="AQ28" s="1075"/>
      <c r="AR28" s="1075"/>
      <c r="AS28" s="1075"/>
      <c r="AT28" s="1075"/>
      <c r="AU28" s="1075" t="s">
        <v>529</v>
      </c>
      <c r="AV28" s="1075"/>
      <c r="AW28" s="1075"/>
      <c r="AX28" s="1075"/>
      <c r="AY28" s="1075"/>
      <c r="AZ28" s="1076" t="s">
        <v>529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4433</v>
      </c>
      <c r="R29" s="1073"/>
      <c r="S29" s="1073"/>
      <c r="T29" s="1073"/>
      <c r="U29" s="1073"/>
      <c r="V29" s="1073">
        <v>4425</v>
      </c>
      <c r="W29" s="1073"/>
      <c r="X29" s="1073"/>
      <c r="Y29" s="1073"/>
      <c r="Z29" s="1073"/>
      <c r="AA29" s="1073">
        <v>8</v>
      </c>
      <c r="AB29" s="1073"/>
      <c r="AC29" s="1073"/>
      <c r="AD29" s="1073"/>
      <c r="AE29" s="1074"/>
      <c r="AF29" s="1048">
        <v>8</v>
      </c>
      <c r="AG29" s="1049"/>
      <c r="AH29" s="1049"/>
      <c r="AI29" s="1049"/>
      <c r="AJ29" s="1050"/>
      <c r="AK29" s="1009">
        <v>695</v>
      </c>
      <c r="AL29" s="1000"/>
      <c r="AM29" s="1000"/>
      <c r="AN29" s="1000"/>
      <c r="AO29" s="1000"/>
      <c r="AP29" s="1000">
        <v>5</v>
      </c>
      <c r="AQ29" s="1000"/>
      <c r="AR29" s="1000"/>
      <c r="AS29" s="1000"/>
      <c r="AT29" s="1000"/>
      <c r="AU29" s="1000" t="s">
        <v>529</v>
      </c>
      <c r="AV29" s="1000"/>
      <c r="AW29" s="1000"/>
      <c r="AX29" s="1000"/>
      <c r="AY29" s="1000"/>
      <c r="AZ29" s="1071" t="s">
        <v>530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672</v>
      </c>
      <c r="R30" s="1073"/>
      <c r="S30" s="1073"/>
      <c r="T30" s="1073"/>
      <c r="U30" s="1073"/>
      <c r="V30" s="1073">
        <v>669</v>
      </c>
      <c r="W30" s="1073"/>
      <c r="X30" s="1073"/>
      <c r="Y30" s="1073"/>
      <c r="Z30" s="1073"/>
      <c r="AA30" s="1073">
        <v>3</v>
      </c>
      <c r="AB30" s="1073"/>
      <c r="AC30" s="1073"/>
      <c r="AD30" s="1073"/>
      <c r="AE30" s="1074"/>
      <c r="AF30" s="1048">
        <v>3</v>
      </c>
      <c r="AG30" s="1049"/>
      <c r="AH30" s="1049"/>
      <c r="AI30" s="1049"/>
      <c r="AJ30" s="1050"/>
      <c r="AK30" s="1009">
        <v>504</v>
      </c>
      <c r="AL30" s="1000"/>
      <c r="AM30" s="1000"/>
      <c r="AN30" s="1000"/>
      <c r="AO30" s="1000"/>
      <c r="AP30" s="1000" t="s">
        <v>529</v>
      </c>
      <c r="AQ30" s="1000"/>
      <c r="AR30" s="1000"/>
      <c r="AS30" s="1000"/>
      <c r="AT30" s="1000"/>
      <c r="AU30" s="1000" t="s">
        <v>529</v>
      </c>
      <c r="AV30" s="1000"/>
      <c r="AW30" s="1000"/>
      <c r="AX30" s="1000"/>
      <c r="AY30" s="1000"/>
      <c r="AZ30" s="1071" t="s">
        <v>529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623</v>
      </c>
      <c r="R31" s="1073"/>
      <c r="S31" s="1073"/>
      <c r="T31" s="1073"/>
      <c r="U31" s="1073"/>
      <c r="V31" s="1073">
        <v>622</v>
      </c>
      <c r="W31" s="1073"/>
      <c r="X31" s="1073"/>
      <c r="Y31" s="1073"/>
      <c r="Z31" s="1073"/>
      <c r="AA31" s="1073">
        <v>1</v>
      </c>
      <c r="AB31" s="1073"/>
      <c r="AC31" s="1073"/>
      <c r="AD31" s="1073"/>
      <c r="AE31" s="1074"/>
      <c r="AF31" s="1048">
        <v>1</v>
      </c>
      <c r="AG31" s="1049"/>
      <c r="AH31" s="1049"/>
      <c r="AI31" s="1049"/>
      <c r="AJ31" s="1050"/>
      <c r="AK31" s="1009">
        <v>364</v>
      </c>
      <c r="AL31" s="1000"/>
      <c r="AM31" s="1000"/>
      <c r="AN31" s="1000"/>
      <c r="AO31" s="1000"/>
      <c r="AP31" s="1000">
        <v>4940</v>
      </c>
      <c r="AQ31" s="1000"/>
      <c r="AR31" s="1000"/>
      <c r="AS31" s="1000"/>
      <c r="AT31" s="1000"/>
      <c r="AU31" s="1000">
        <v>4693</v>
      </c>
      <c r="AV31" s="1000"/>
      <c r="AW31" s="1000"/>
      <c r="AX31" s="1000"/>
      <c r="AY31" s="1000"/>
      <c r="AZ31" s="1071" t="s">
        <v>548</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779</v>
      </c>
      <c r="R32" s="1073"/>
      <c r="S32" s="1073"/>
      <c r="T32" s="1073"/>
      <c r="U32" s="1073"/>
      <c r="V32" s="1073">
        <v>778</v>
      </c>
      <c r="W32" s="1073"/>
      <c r="X32" s="1073"/>
      <c r="Y32" s="1073"/>
      <c r="Z32" s="1073"/>
      <c r="AA32" s="1073">
        <v>1</v>
      </c>
      <c r="AB32" s="1073"/>
      <c r="AC32" s="1073"/>
      <c r="AD32" s="1073"/>
      <c r="AE32" s="1074"/>
      <c r="AF32" s="1048">
        <v>1</v>
      </c>
      <c r="AG32" s="1049"/>
      <c r="AH32" s="1049"/>
      <c r="AI32" s="1049"/>
      <c r="AJ32" s="1050"/>
      <c r="AK32" s="1009">
        <v>307</v>
      </c>
      <c r="AL32" s="1000"/>
      <c r="AM32" s="1000"/>
      <c r="AN32" s="1000"/>
      <c r="AO32" s="1000"/>
      <c r="AP32" s="1000">
        <v>4977</v>
      </c>
      <c r="AQ32" s="1000"/>
      <c r="AR32" s="1000"/>
      <c r="AS32" s="1000"/>
      <c r="AT32" s="1000"/>
      <c r="AU32" s="1000">
        <v>4813</v>
      </c>
      <c r="AV32" s="1000"/>
      <c r="AW32" s="1000"/>
      <c r="AX32" s="1000"/>
      <c r="AY32" s="1000"/>
      <c r="AZ32" s="1071" t="s">
        <v>548</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t="s">
        <v>549</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214</v>
      </c>
      <c r="AG63" s="988"/>
      <c r="AH63" s="988"/>
      <c r="AI63" s="988"/>
      <c r="AJ63" s="1059"/>
      <c r="AK63" s="1060"/>
      <c r="AL63" s="992"/>
      <c r="AM63" s="992"/>
      <c r="AN63" s="992"/>
      <c r="AO63" s="992"/>
      <c r="AP63" s="988">
        <v>9922</v>
      </c>
      <c r="AQ63" s="988"/>
      <c r="AR63" s="988"/>
      <c r="AS63" s="988"/>
      <c r="AT63" s="988"/>
      <c r="AU63" s="988">
        <v>9506</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97</v>
      </c>
      <c r="R68" s="1011"/>
      <c r="S68" s="1011"/>
      <c r="T68" s="1011"/>
      <c r="U68" s="1011"/>
      <c r="V68" s="1011">
        <v>92</v>
      </c>
      <c r="W68" s="1011"/>
      <c r="X68" s="1011"/>
      <c r="Y68" s="1011"/>
      <c r="Z68" s="1011"/>
      <c r="AA68" s="1011">
        <v>4</v>
      </c>
      <c r="AB68" s="1011"/>
      <c r="AC68" s="1011"/>
      <c r="AD68" s="1011"/>
      <c r="AE68" s="1011"/>
      <c r="AF68" s="1011">
        <v>4</v>
      </c>
      <c r="AG68" s="1011"/>
      <c r="AH68" s="1011"/>
      <c r="AI68" s="1011"/>
      <c r="AJ68" s="1011"/>
      <c r="AK68" s="1011">
        <v>7</v>
      </c>
      <c r="AL68" s="1011"/>
      <c r="AM68" s="1011"/>
      <c r="AN68" s="1011"/>
      <c r="AO68" s="1011"/>
      <c r="AP68" s="1011" t="s">
        <v>529</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14333</v>
      </c>
      <c r="R69" s="1000"/>
      <c r="S69" s="1000"/>
      <c r="T69" s="1000"/>
      <c r="U69" s="1000"/>
      <c r="V69" s="1000">
        <v>14946</v>
      </c>
      <c r="W69" s="1000"/>
      <c r="X69" s="1000"/>
      <c r="Y69" s="1000"/>
      <c r="Z69" s="1000"/>
      <c r="AA69" s="1000">
        <v>-613</v>
      </c>
      <c r="AB69" s="1000"/>
      <c r="AC69" s="1000"/>
      <c r="AD69" s="1000"/>
      <c r="AE69" s="1000"/>
      <c r="AF69" s="1000">
        <v>2239</v>
      </c>
      <c r="AG69" s="1000"/>
      <c r="AH69" s="1000"/>
      <c r="AI69" s="1000"/>
      <c r="AJ69" s="1000"/>
      <c r="AK69" s="1000">
        <v>2052</v>
      </c>
      <c r="AL69" s="1000"/>
      <c r="AM69" s="1000"/>
      <c r="AN69" s="1000"/>
      <c r="AO69" s="1000"/>
      <c r="AP69" s="1000">
        <v>5709</v>
      </c>
      <c r="AQ69" s="1000"/>
      <c r="AR69" s="1000"/>
      <c r="AS69" s="1000"/>
      <c r="AT69" s="1000"/>
      <c r="AU69" s="1000">
        <v>339</v>
      </c>
      <c r="AV69" s="1000"/>
      <c r="AW69" s="1000"/>
      <c r="AX69" s="1000"/>
      <c r="AY69" s="1000"/>
      <c r="AZ69" s="1001" t="s">
        <v>547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833</v>
      </c>
      <c r="R70" s="1000"/>
      <c r="S70" s="1000"/>
      <c r="T70" s="1000"/>
      <c r="U70" s="1000"/>
      <c r="V70" s="1000">
        <v>803</v>
      </c>
      <c r="W70" s="1000"/>
      <c r="X70" s="1000"/>
      <c r="Y70" s="1000"/>
      <c r="Z70" s="1000"/>
      <c r="AA70" s="1000">
        <v>30</v>
      </c>
      <c r="AB70" s="1000"/>
      <c r="AC70" s="1000"/>
      <c r="AD70" s="1000"/>
      <c r="AE70" s="1000"/>
      <c r="AF70" s="1000">
        <v>30</v>
      </c>
      <c r="AG70" s="1000"/>
      <c r="AH70" s="1000"/>
      <c r="AI70" s="1000"/>
      <c r="AJ70" s="1000"/>
      <c r="AK70" s="1000">
        <v>30</v>
      </c>
      <c r="AL70" s="1000"/>
      <c r="AM70" s="1000"/>
      <c r="AN70" s="1000"/>
      <c r="AO70" s="1000"/>
      <c r="AP70" s="1000">
        <v>241</v>
      </c>
      <c r="AQ70" s="1000"/>
      <c r="AR70" s="1000"/>
      <c r="AS70" s="1000"/>
      <c r="AT70" s="1000"/>
      <c r="AU70" s="1000">
        <v>12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280</v>
      </c>
      <c r="R71" s="1000"/>
      <c r="S71" s="1000"/>
      <c r="T71" s="1000"/>
      <c r="U71" s="1000"/>
      <c r="V71" s="1000">
        <v>269</v>
      </c>
      <c r="W71" s="1000"/>
      <c r="X71" s="1000"/>
      <c r="Y71" s="1000"/>
      <c r="Z71" s="1000"/>
      <c r="AA71" s="1000">
        <v>11</v>
      </c>
      <c r="AB71" s="1000"/>
      <c r="AC71" s="1000"/>
      <c r="AD71" s="1000"/>
      <c r="AE71" s="1000"/>
      <c r="AF71" s="1000">
        <v>11</v>
      </c>
      <c r="AG71" s="1000"/>
      <c r="AH71" s="1000"/>
      <c r="AI71" s="1000"/>
      <c r="AJ71" s="1000"/>
      <c r="AK71" s="1000" t="s">
        <v>529</v>
      </c>
      <c r="AL71" s="1000"/>
      <c r="AM71" s="1000"/>
      <c r="AN71" s="1000"/>
      <c r="AO71" s="1000"/>
      <c r="AP71" s="1000">
        <v>12</v>
      </c>
      <c r="AQ71" s="1000"/>
      <c r="AR71" s="1000"/>
      <c r="AS71" s="1000"/>
      <c r="AT71" s="1000"/>
      <c r="AU71" s="1000">
        <v>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904</v>
      </c>
      <c r="R72" s="1000"/>
      <c r="S72" s="1000"/>
      <c r="T72" s="1000"/>
      <c r="U72" s="1000"/>
      <c r="V72" s="1000">
        <v>837</v>
      </c>
      <c r="W72" s="1000"/>
      <c r="X72" s="1000"/>
      <c r="Y72" s="1000"/>
      <c r="Z72" s="1000"/>
      <c r="AA72" s="1000">
        <v>67</v>
      </c>
      <c r="AB72" s="1000"/>
      <c r="AC72" s="1000"/>
      <c r="AD72" s="1000"/>
      <c r="AE72" s="1000"/>
      <c r="AF72" s="1000">
        <v>1893</v>
      </c>
      <c r="AG72" s="1000"/>
      <c r="AH72" s="1000"/>
      <c r="AI72" s="1000"/>
      <c r="AJ72" s="1000"/>
      <c r="AK72" s="1000">
        <v>569</v>
      </c>
      <c r="AL72" s="1000"/>
      <c r="AM72" s="1000"/>
      <c r="AN72" s="1000"/>
      <c r="AO72" s="1000"/>
      <c r="AP72" s="1000">
        <v>5885</v>
      </c>
      <c r="AQ72" s="1000"/>
      <c r="AR72" s="1000"/>
      <c r="AS72" s="1000"/>
      <c r="AT72" s="1000"/>
      <c r="AU72" s="1000">
        <v>1401</v>
      </c>
      <c r="AV72" s="1000"/>
      <c r="AW72" s="1000"/>
      <c r="AX72" s="1000"/>
      <c r="AY72" s="1000"/>
      <c r="AZ72" s="1001" t="s">
        <v>547</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531</v>
      </c>
      <c r="C73" s="1004"/>
      <c r="D73" s="1004"/>
      <c r="E73" s="1004"/>
      <c r="F73" s="1004"/>
      <c r="G73" s="1004"/>
      <c r="H73" s="1004"/>
      <c r="I73" s="1004"/>
      <c r="J73" s="1004"/>
      <c r="K73" s="1004"/>
      <c r="L73" s="1004"/>
      <c r="M73" s="1004"/>
      <c r="N73" s="1004"/>
      <c r="O73" s="1004"/>
      <c r="P73" s="1005"/>
      <c r="Q73" s="1006">
        <v>6</v>
      </c>
      <c r="R73" s="1000"/>
      <c r="S73" s="1000"/>
      <c r="T73" s="1000"/>
      <c r="U73" s="1000"/>
      <c r="V73" s="1000">
        <v>5</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7" t="s">
        <v>529</v>
      </c>
      <c r="AQ73" s="1008"/>
      <c r="AR73" s="1008"/>
      <c r="AS73" s="1008"/>
      <c r="AT73" s="1009"/>
      <c r="AU73" s="1007" t="s">
        <v>529</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532</v>
      </c>
      <c r="C74" s="1004"/>
      <c r="D74" s="1004"/>
      <c r="E74" s="1004"/>
      <c r="F74" s="1004"/>
      <c r="G74" s="1004"/>
      <c r="H74" s="1004"/>
      <c r="I74" s="1004"/>
      <c r="J74" s="1004"/>
      <c r="K74" s="1004"/>
      <c r="L74" s="1004"/>
      <c r="M74" s="1004"/>
      <c r="N74" s="1004"/>
      <c r="O74" s="1004"/>
      <c r="P74" s="1005"/>
      <c r="Q74" s="1006">
        <v>178</v>
      </c>
      <c r="R74" s="1000"/>
      <c r="S74" s="1000"/>
      <c r="T74" s="1000"/>
      <c r="U74" s="1000"/>
      <c r="V74" s="1000">
        <v>169</v>
      </c>
      <c r="W74" s="1000"/>
      <c r="X74" s="1000"/>
      <c r="Y74" s="1000"/>
      <c r="Z74" s="1000"/>
      <c r="AA74" s="1000">
        <v>9</v>
      </c>
      <c r="AB74" s="1000"/>
      <c r="AC74" s="1000"/>
      <c r="AD74" s="1000"/>
      <c r="AE74" s="1000"/>
      <c r="AF74" s="1000">
        <v>9</v>
      </c>
      <c r="AG74" s="1000"/>
      <c r="AH74" s="1000"/>
      <c r="AI74" s="1000"/>
      <c r="AJ74" s="1000"/>
      <c r="AK74" s="1000" t="s">
        <v>529</v>
      </c>
      <c r="AL74" s="1000"/>
      <c r="AM74" s="1000"/>
      <c r="AN74" s="1000"/>
      <c r="AO74" s="1000"/>
      <c r="AP74" s="1007" t="s">
        <v>529</v>
      </c>
      <c r="AQ74" s="1008"/>
      <c r="AR74" s="1008"/>
      <c r="AS74" s="1008"/>
      <c r="AT74" s="1009"/>
      <c r="AU74" s="1007" t="s">
        <v>529</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533</v>
      </c>
      <c r="C75" s="1004"/>
      <c r="D75" s="1004"/>
      <c r="E75" s="1004"/>
      <c r="F75" s="1004"/>
      <c r="G75" s="1004"/>
      <c r="H75" s="1004"/>
      <c r="I75" s="1004"/>
      <c r="J75" s="1004"/>
      <c r="K75" s="1004"/>
      <c r="L75" s="1004"/>
      <c r="M75" s="1004"/>
      <c r="N75" s="1004"/>
      <c r="O75" s="1004"/>
      <c r="P75" s="1005"/>
      <c r="Q75" s="1010">
        <v>504</v>
      </c>
      <c r="R75" s="1008"/>
      <c r="S75" s="1008"/>
      <c r="T75" s="1008"/>
      <c r="U75" s="1009"/>
      <c r="V75" s="1007">
        <v>472</v>
      </c>
      <c r="W75" s="1008"/>
      <c r="X75" s="1008"/>
      <c r="Y75" s="1008"/>
      <c r="Z75" s="1009"/>
      <c r="AA75" s="1007">
        <v>33</v>
      </c>
      <c r="AB75" s="1008"/>
      <c r="AC75" s="1008"/>
      <c r="AD75" s="1008"/>
      <c r="AE75" s="1009"/>
      <c r="AF75" s="1007">
        <v>33</v>
      </c>
      <c r="AG75" s="1008"/>
      <c r="AH75" s="1008"/>
      <c r="AI75" s="1008"/>
      <c r="AJ75" s="1009"/>
      <c r="AK75" s="1007">
        <v>20</v>
      </c>
      <c r="AL75" s="1008"/>
      <c r="AM75" s="1008"/>
      <c r="AN75" s="1008"/>
      <c r="AO75" s="1009"/>
      <c r="AP75" s="1007" t="s">
        <v>529</v>
      </c>
      <c r="AQ75" s="1008"/>
      <c r="AR75" s="1008"/>
      <c r="AS75" s="1008"/>
      <c r="AT75" s="1009"/>
      <c r="AU75" s="1007" t="s">
        <v>529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534</v>
      </c>
      <c r="C76" s="1004"/>
      <c r="D76" s="1004"/>
      <c r="E76" s="1004"/>
      <c r="F76" s="1004"/>
      <c r="G76" s="1004"/>
      <c r="H76" s="1004"/>
      <c r="I76" s="1004"/>
      <c r="J76" s="1004"/>
      <c r="K76" s="1004"/>
      <c r="L76" s="1004"/>
      <c r="M76" s="1004"/>
      <c r="N76" s="1004"/>
      <c r="O76" s="1004"/>
      <c r="P76" s="1005"/>
      <c r="Q76" s="1010">
        <v>162336</v>
      </c>
      <c r="R76" s="1008"/>
      <c r="S76" s="1008"/>
      <c r="T76" s="1008"/>
      <c r="U76" s="1009"/>
      <c r="V76" s="1007">
        <v>158133</v>
      </c>
      <c r="W76" s="1008"/>
      <c r="X76" s="1008"/>
      <c r="Y76" s="1008"/>
      <c r="Z76" s="1009"/>
      <c r="AA76" s="1007">
        <v>4203</v>
      </c>
      <c r="AB76" s="1008"/>
      <c r="AC76" s="1008"/>
      <c r="AD76" s="1008"/>
      <c r="AE76" s="1009"/>
      <c r="AF76" s="1007">
        <v>4199</v>
      </c>
      <c r="AG76" s="1008"/>
      <c r="AH76" s="1008"/>
      <c r="AI76" s="1008"/>
      <c r="AJ76" s="1009"/>
      <c r="AK76" s="1007">
        <v>2277</v>
      </c>
      <c r="AL76" s="1008"/>
      <c r="AM76" s="1008"/>
      <c r="AN76" s="1008"/>
      <c r="AO76" s="1009"/>
      <c r="AP76" s="1007" t="s">
        <v>529</v>
      </c>
      <c r="AQ76" s="1008"/>
      <c r="AR76" s="1008"/>
      <c r="AS76" s="1008"/>
      <c r="AT76" s="1009"/>
      <c r="AU76" s="1007" t="s">
        <v>529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535</v>
      </c>
      <c r="C77" s="1004"/>
      <c r="D77" s="1004"/>
      <c r="E77" s="1004"/>
      <c r="F77" s="1004"/>
      <c r="G77" s="1004"/>
      <c r="H77" s="1004"/>
      <c r="I77" s="1004"/>
      <c r="J77" s="1004"/>
      <c r="K77" s="1004"/>
      <c r="L77" s="1004"/>
      <c r="M77" s="1004"/>
      <c r="N77" s="1004"/>
      <c r="O77" s="1004"/>
      <c r="P77" s="1005"/>
      <c r="Q77" s="1010">
        <v>842</v>
      </c>
      <c r="R77" s="1008"/>
      <c r="S77" s="1008"/>
      <c r="T77" s="1008"/>
      <c r="U77" s="1009"/>
      <c r="V77" s="1007">
        <v>816</v>
      </c>
      <c r="W77" s="1008"/>
      <c r="X77" s="1008"/>
      <c r="Y77" s="1008"/>
      <c r="Z77" s="1009"/>
      <c r="AA77" s="1007">
        <v>26</v>
      </c>
      <c r="AB77" s="1008"/>
      <c r="AC77" s="1008"/>
      <c r="AD77" s="1008"/>
      <c r="AE77" s="1009"/>
      <c r="AF77" s="1007">
        <v>26</v>
      </c>
      <c r="AG77" s="1008"/>
      <c r="AH77" s="1008"/>
      <c r="AI77" s="1008"/>
      <c r="AJ77" s="1009"/>
      <c r="AK77" s="1007">
        <v>10</v>
      </c>
      <c r="AL77" s="1008"/>
      <c r="AM77" s="1008"/>
      <c r="AN77" s="1008"/>
      <c r="AO77" s="1009"/>
      <c r="AP77" s="1007" t="s">
        <v>529</v>
      </c>
      <c r="AQ77" s="1008"/>
      <c r="AR77" s="1008"/>
      <c r="AS77" s="1008"/>
      <c r="AT77" s="1009"/>
      <c r="AU77" s="1007" t="s">
        <v>529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536</v>
      </c>
      <c r="C78" s="1004"/>
      <c r="D78" s="1004"/>
      <c r="E78" s="1004"/>
      <c r="F78" s="1004"/>
      <c r="G78" s="1004"/>
      <c r="H78" s="1004"/>
      <c r="I78" s="1004"/>
      <c r="J78" s="1004"/>
      <c r="K78" s="1004"/>
      <c r="L78" s="1004"/>
      <c r="M78" s="1004"/>
      <c r="N78" s="1004"/>
      <c r="O78" s="1004"/>
      <c r="P78" s="1005"/>
      <c r="Q78" s="1006">
        <v>11886</v>
      </c>
      <c r="R78" s="1000"/>
      <c r="S78" s="1000"/>
      <c r="T78" s="1000"/>
      <c r="U78" s="1000"/>
      <c r="V78" s="1000">
        <v>10002</v>
      </c>
      <c r="W78" s="1000"/>
      <c r="X78" s="1000"/>
      <c r="Y78" s="1000"/>
      <c r="Z78" s="1000"/>
      <c r="AA78" s="1000">
        <v>1884</v>
      </c>
      <c r="AB78" s="1000"/>
      <c r="AC78" s="1000"/>
      <c r="AD78" s="1000"/>
      <c r="AE78" s="1000"/>
      <c r="AF78" s="1000">
        <v>1884</v>
      </c>
      <c r="AG78" s="1000"/>
      <c r="AH78" s="1000"/>
      <c r="AI78" s="1000"/>
      <c r="AJ78" s="1000"/>
      <c r="AK78" s="1000" t="s">
        <v>529</v>
      </c>
      <c r="AL78" s="1000"/>
      <c r="AM78" s="1000"/>
      <c r="AN78" s="1000"/>
      <c r="AO78" s="1000"/>
      <c r="AP78" s="1007" t="s">
        <v>529</v>
      </c>
      <c r="AQ78" s="1008"/>
      <c r="AR78" s="1008"/>
      <c r="AS78" s="1008"/>
      <c r="AT78" s="1009"/>
      <c r="AU78" s="1007" t="s">
        <v>529</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10329</v>
      </c>
      <c r="AG88" s="988"/>
      <c r="AH88" s="988"/>
      <c r="AI88" s="988"/>
      <c r="AJ88" s="988"/>
      <c r="AK88" s="992"/>
      <c r="AL88" s="992"/>
      <c r="AM88" s="992"/>
      <c r="AN88" s="992"/>
      <c r="AO88" s="992"/>
      <c r="AP88" s="988">
        <v>11847</v>
      </c>
      <c r="AQ88" s="988"/>
      <c r="AR88" s="988"/>
      <c r="AS88" s="988"/>
      <c r="AT88" s="988"/>
      <c r="AU88" s="988">
        <v>1755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3264854</v>
      </c>
      <c r="AB110" s="916"/>
      <c r="AC110" s="916"/>
      <c r="AD110" s="916"/>
      <c r="AE110" s="917"/>
      <c r="AF110" s="918">
        <v>3235310</v>
      </c>
      <c r="AG110" s="916"/>
      <c r="AH110" s="916"/>
      <c r="AI110" s="916"/>
      <c r="AJ110" s="917"/>
      <c r="AK110" s="918">
        <v>3244440</v>
      </c>
      <c r="AL110" s="916"/>
      <c r="AM110" s="916"/>
      <c r="AN110" s="916"/>
      <c r="AO110" s="917"/>
      <c r="AP110" s="919">
        <v>30</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36410154</v>
      </c>
      <c r="BR110" s="863"/>
      <c r="BS110" s="863"/>
      <c r="BT110" s="863"/>
      <c r="BU110" s="863"/>
      <c r="BV110" s="863">
        <v>35965478</v>
      </c>
      <c r="BW110" s="863"/>
      <c r="BX110" s="863"/>
      <c r="BY110" s="863"/>
      <c r="BZ110" s="863"/>
      <c r="CA110" s="863">
        <v>36295186</v>
      </c>
      <c r="CB110" s="863"/>
      <c r="CC110" s="863"/>
      <c r="CD110" s="863"/>
      <c r="CE110" s="863"/>
      <c r="CF110" s="887">
        <v>335.4</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153654</v>
      </c>
      <c r="BR111" s="835"/>
      <c r="BS111" s="835"/>
      <c r="BT111" s="835"/>
      <c r="BU111" s="835"/>
      <c r="BV111" s="835">
        <v>98879</v>
      </c>
      <c r="BW111" s="835"/>
      <c r="BX111" s="835"/>
      <c r="BY111" s="835"/>
      <c r="BZ111" s="835"/>
      <c r="CA111" s="835">
        <v>62760</v>
      </c>
      <c r="CB111" s="835"/>
      <c r="CC111" s="835"/>
      <c r="CD111" s="835"/>
      <c r="CE111" s="835"/>
      <c r="CF111" s="896">
        <v>0.6</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8950813</v>
      </c>
      <c r="BR112" s="835"/>
      <c r="BS112" s="835"/>
      <c r="BT112" s="835"/>
      <c r="BU112" s="835"/>
      <c r="BV112" s="835">
        <v>9204055</v>
      </c>
      <c r="BW112" s="835"/>
      <c r="BX112" s="835"/>
      <c r="BY112" s="835"/>
      <c r="BZ112" s="835"/>
      <c r="CA112" s="835">
        <v>9505810</v>
      </c>
      <c r="CB112" s="835"/>
      <c r="CC112" s="835"/>
      <c r="CD112" s="835"/>
      <c r="CE112" s="835"/>
      <c r="CF112" s="896">
        <v>87.8</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519857</v>
      </c>
      <c r="AB113" s="944"/>
      <c r="AC113" s="944"/>
      <c r="AD113" s="944"/>
      <c r="AE113" s="945"/>
      <c r="AF113" s="946">
        <v>563386</v>
      </c>
      <c r="AG113" s="944"/>
      <c r="AH113" s="944"/>
      <c r="AI113" s="944"/>
      <c r="AJ113" s="945"/>
      <c r="AK113" s="946">
        <v>597722</v>
      </c>
      <c r="AL113" s="944"/>
      <c r="AM113" s="944"/>
      <c r="AN113" s="944"/>
      <c r="AO113" s="945"/>
      <c r="AP113" s="947">
        <v>5.5</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1460298</v>
      </c>
      <c r="BR113" s="835"/>
      <c r="BS113" s="835"/>
      <c r="BT113" s="835"/>
      <c r="BU113" s="835"/>
      <c r="BV113" s="835">
        <v>1572897</v>
      </c>
      <c r="BW113" s="835"/>
      <c r="BX113" s="835"/>
      <c r="BY113" s="835"/>
      <c r="BZ113" s="835"/>
      <c r="CA113" s="835">
        <v>1754744</v>
      </c>
      <c r="CB113" s="835"/>
      <c r="CC113" s="835"/>
      <c r="CD113" s="835"/>
      <c r="CE113" s="835"/>
      <c r="CF113" s="896">
        <v>16.2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127881</v>
      </c>
      <c r="DH113" s="798"/>
      <c r="DI113" s="798"/>
      <c r="DJ113" s="798"/>
      <c r="DK113" s="799"/>
      <c r="DL113" s="800">
        <v>85261</v>
      </c>
      <c r="DM113" s="798"/>
      <c r="DN113" s="798"/>
      <c r="DO113" s="798"/>
      <c r="DP113" s="799"/>
      <c r="DQ113" s="800">
        <v>42634</v>
      </c>
      <c r="DR113" s="798"/>
      <c r="DS113" s="798"/>
      <c r="DT113" s="798"/>
      <c r="DU113" s="799"/>
      <c r="DV113" s="845">
        <v>0.4</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51469</v>
      </c>
      <c r="AB114" s="798"/>
      <c r="AC114" s="798"/>
      <c r="AD114" s="798"/>
      <c r="AE114" s="799"/>
      <c r="AF114" s="800">
        <v>97659</v>
      </c>
      <c r="AG114" s="798"/>
      <c r="AH114" s="798"/>
      <c r="AI114" s="798"/>
      <c r="AJ114" s="799"/>
      <c r="AK114" s="800">
        <v>116571</v>
      </c>
      <c r="AL114" s="798"/>
      <c r="AM114" s="798"/>
      <c r="AN114" s="798"/>
      <c r="AO114" s="799"/>
      <c r="AP114" s="845">
        <v>1.1000000000000001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4966499</v>
      </c>
      <c r="BR114" s="835"/>
      <c r="BS114" s="835"/>
      <c r="BT114" s="835"/>
      <c r="BU114" s="835"/>
      <c r="BV114" s="835">
        <v>4318406</v>
      </c>
      <c r="BW114" s="835"/>
      <c r="BX114" s="835"/>
      <c r="BY114" s="835"/>
      <c r="BZ114" s="835"/>
      <c r="CA114" s="835">
        <v>4308724</v>
      </c>
      <c r="CB114" s="835"/>
      <c r="CC114" s="835"/>
      <c r="CD114" s="835"/>
      <c r="CE114" s="835"/>
      <c r="CF114" s="896">
        <v>39.799999999999997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127405</v>
      </c>
      <c r="AB115" s="944"/>
      <c r="AC115" s="944"/>
      <c r="AD115" s="944"/>
      <c r="AE115" s="945"/>
      <c r="AF115" s="946">
        <v>54252</v>
      </c>
      <c r="AG115" s="944"/>
      <c r="AH115" s="944"/>
      <c r="AI115" s="944"/>
      <c r="AJ115" s="945"/>
      <c r="AK115" s="946">
        <v>50182</v>
      </c>
      <c r="AL115" s="944"/>
      <c r="AM115" s="944"/>
      <c r="AN115" s="944"/>
      <c r="AO115" s="945"/>
      <c r="AP115" s="947">
        <v>0.5</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27</v>
      </c>
      <c r="AB116" s="798"/>
      <c r="AC116" s="798"/>
      <c r="AD116" s="798"/>
      <c r="AE116" s="799"/>
      <c r="AF116" s="800">
        <v>21</v>
      </c>
      <c r="AG116" s="798"/>
      <c r="AH116" s="798"/>
      <c r="AI116" s="798"/>
      <c r="AJ116" s="799"/>
      <c r="AK116" s="800">
        <v>106</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3891</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3963612</v>
      </c>
      <c r="AB117" s="930"/>
      <c r="AC117" s="930"/>
      <c r="AD117" s="930"/>
      <c r="AE117" s="931"/>
      <c r="AF117" s="932">
        <v>3950628</v>
      </c>
      <c r="AG117" s="930"/>
      <c r="AH117" s="930"/>
      <c r="AI117" s="930"/>
      <c r="AJ117" s="931"/>
      <c r="AK117" s="932">
        <v>4009021</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51941418</v>
      </c>
      <c r="BR119" s="866"/>
      <c r="BS119" s="866"/>
      <c r="BT119" s="866"/>
      <c r="BU119" s="866"/>
      <c r="BV119" s="866">
        <v>51159715</v>
      </c>
      <c r="BW119" s="866"/>
      <c r="BX119" s="866"/>
      <c r="BY119" s="866"/>
      <c r="BZ119" s="866"/>
      <c r="CA119" s="866">
        <v>51927224</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21882</v>
      </c>
      <c r="DH119" s="781"/>
      <c r="DI119" s="781"/>
      <c r="DJ119" s="781"/>
      <c r="DK119" s="782"/>
      <c r="DL119" s="783">
        <v>13618</v>
      </c>
      <c r="DM119" s="781"/>
      <c r="DN119" s="781"/>
      <c r="DO119" s="781"/>
      <c r="DP119" s="782"/>
      <c r="DQ119" s="783">
        <v>20126</v>
      </c>
      <c r="DR119" s="781"/>
      <c r="DS119" s="781"/>
      <c r="DT119" s="781"/>
      <c r="DU119" s="782"/>
      <c r="DV119" s="869">
        <v>0.2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5178900</v>
      </c>
      <c r="BR120" s="863"/>
      <c r="BS120" s="863"/>
      <c r="BT120" s="863"/>
      <c r="BU120" s="863"/>
      <c r="BV120" s="863">
        <v>6208266</v>
      </c>
      <c r="BW120" s="863"/>
      <c r="BX120" s="863"/>
      <c r="BY120" s="863"/>
      <c r="BZ120" s="863"/>
      <c r="CA120" s="863">
        <v>7484720</v>
      </c>
      <c r="CB120" s="863"/>
      <c r="CC120" s="863"/>
      <c r="CD120" s="863"/>
      <c r="CE120" s="863"/>
      <c r="CF120" s="887">
        <v>69.2</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4393181</v>
      </c>
      <c r="DH120" s="863"/>
      <c r="DI120" s="863"/>
      <c r="DJ120" s="863"/>
      <c r="DK120" s="863"/>
      <c r="DL120" s="863">
        <v>4559911</v>
      </c>
      <c r="DM120" s="863"/>
      <c r="DN120" s="863"/>
      <c r="DO120" s="863"/>
      <c r="DP120" s="863"/>
      <c r="DQ120" s="863">
        <v>4812810</v>
      </c>
      <c r="DR120" s="863"/>
      <c r="DS120" s="863"/>
      <c r="DT120" s="863"/>
      <c r="DU120" s="863"/>
      <c r="DV120" s="864">
        <v>44.5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93093</v>
      </c>
      <c r="AB121" s="798"/>
      <c r="AC121" s="798"/>
      <c r="AD121" s="798"/>
      <c r="AE121" s="799"/>
      <c r="AF121" s="800">
        <v>39931</v>
      </c>
      <c r="AG121" s="798"/>
      <c r="AH121" s="798"/>
      <c r="AI121" s="798"/>
      <c r="AJ121" s="799"/>
      <c r="AK121" s="800">
        <v>40533</v>
      </c>
      <c r="AL121" s="798"/>
      <c r="AM121" s="798"/>
      <c r="AN121" s="798"/>
      <c r="AO121" s="799"/>
      <c r="AP121" s="845">
        <v>0.4</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2072434</v>
      </c>
      <c r="BR121" s="835"/>
      <c r="BS121" s="835"/>
      <c r="BT121" s="835"/>
      <c r="BU121" s="835"/>
      <c r="BV121" s="835">
        <v>2342837</v>
      </c>
      <c r="BW121" s="835"/>
      <c r="BX121" s="835"/>
      <c r="BY121" s="835"/>
      <c r="BZ121" s="835"/>
      <c r="CA121" s="835">
        <v>2491793</v>
      </c>
      <c r="CB121" s="835"/>
      <c r="CC121" s="835"/>
      <c r="CD121" s="835"/>
      <c r="CE121" s="835"/>
      <c r="CF121" s="896">
        <v>23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4557632</v>
      </c>
      <c r="DH121" s="835"/>
      <c r="DI121" s="835"/>
      <c r="DJ121" s="835"/>
      <c r="DK121" s="835"/>
      <c r="DL121" s="835">
        <v>4644144</v>
      </c>
      <c r="DM121" s="835"/>
      <c r="DN121" s="835"/>
      <c r="DO121" s="835"/>
      <c r="DP121" s="835"/>
      <c r="DQ121" s="835">
        <v>4693000</v>
      </c>
      <c r="DR121" s="835"/>
      <c r="DS121" s="835"/>
      <c r="DT121" s="835"/>
      <c r="DU121" s="835"/>
      <c r="DV121" s="812">
        <v>43.4</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29509218</v>
      </c>
      <c r="BR122" s="866"/>
      <c r="BS122" s="866"/>
      <c r="BT122" s="866"/>
      <c r="BU122" s="866"/>
      <c r="BV122" s="866">
        <v>28570246</v>
      </c>
      <c r="BW122" s="866"/>
      <c r="BX122" s="866"/>
      <c r="BY122" s="866"/>
      <c r="BZ122" s="866"/>
      <c r="CA122" s="866">
        <v>29356560</v>
      </c>
      <c r="CB122" s="866"/>
      <c r="CC122" s="866"/>
      <c r="CD122" s="866"/>
      <c r="CE122" s="866"/>
      <c r="CF122" s="867">
        <v>271.3</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21520</v>
      </c>
      <c r="AB123" s="798"/>
      <c r="AC123" s="798"/>
      <c r="AD123" s="798"/>
      <c r="AE123" s="799"/>
      <c r="AF123" s="800">
        <v>3891</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36760552</v>
      </c>
      <c r="BR123" s="854"/>
      <c r="BS123" s="854"/>
      <c r="BT123" s="854"/>
      <c r="BU123" s="854"/>
      <c r="BV123" s="854">
        <v>37121349</v>
      </c>
      <c r="BW123" s="854"/>
      <c r="BX123" s="854"/>
      <c r="BY123" s="854"/>
      <c r="BZ123" s="854"/>
      <c r="CA123" s="854">
        <v>39333073</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133.30000000000001</v>
      </c>
      <c r="BR124" s="852"/>
      <c r="BS124" s="852"/>
      <c r="BT124" s="852"/>
      <c r="BU124" s="852"/>
      <c r="BV124" s="852">
        <v>124.3</v>
      </c>
      <c r="BW124" s="852"/>
      <c r="BX124" s="852"/>
      <c r="BY124" s="852"/>
      <c r="BZ124" s="852"/>
      <c r="CA124" s="852">
        <v>116.3</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10261</v>
      </c>
      <c r="AB126" s="798"/>
      <c r="AC126" s="798"/>
      <c r="AD126" s="798"/>
      <c r="AE126" s="799"/>
      <c r="AF126" s="800">
        <v>7541</v>
      </c>
      <c r="AG126" s="798"/>
      <c r="AH126" s="798"/>
      <c r="AI126" s="798"/>
      <c r="AJ126" s="799"/>
      <c r="AK126" s="800">
        <v>8401</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2531</v>
      </c>
      <c r="AB127" s="798"/>
      <c r="AC127" s="798"/>
      <c r="AD127" s="798"/>
      <c r="AE127" s="799"/>
      <c r="AF127" s="800">
        <v>2889</v>
      </c>
      <c r="AG127" s="798"/>
      <c r="AH127" s="798"/>
      <c r="AI127" s="798"/>
      <c r="AJ127" s="799"/>
      <c r="AK127" s="800">
        <v>1248</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249885</v>
      </c>
      <c r="AB128" s="819"/>
      <c r="AC128" s="819"/>
      <c r="AD128" s="819"/>
      <c r="AE128" s="820"/>
      <c r="AF128" s="821">
        <v>261312</v>
      </c>
      <c r="AG128" s="819"/>
      <c r="AH128" s="819"/>
      <c r="AI128" s="819"/>
      <c r="AJ128" s="820"/>
      <c r="AK128" s="821">
        <v>273114</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222</v>
      </c>
      <c r="BG128" s="805"/>
      <c r="BH128" s="805"/>
      <c r="BI128" s="805"/>
      <c r="BJ128" s="805"/>
      <c r="BK128" s="805"/>
      <c r="BL128" s="828"/>
      <c r="BM128" s="804">
        <v>12.92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13710485</v>
      </c>
      <c r="AB129" s="798"/>
      <c r="AC129" s="798"/>
      <c r="AD129" s="798"/>
      <c r="AE129" s="799"/>
      <c r="AF129" s="800">
        <v>13668902</v>
      </c>
      <c r="AG129" s="798"/>
      <c r="AH129" s="798"/>
      <c r="AI129" s="798"/>
      <c r="AJ129" s="799"/>
      <c r="AK129" s="800">
        <v>13267263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222</v>
      </c>
      <c r="BG129" s="788"/>
      <c r="BH129" s="788"/>
      <c r="BI129" s="788"/>
      <c r="BJ129" s="788"/>
      <c r="BK129" s="788"/>
      <c r="BL129" s="789"/>
      <c r="BM129" s="787">
        <v>17.920000000000002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2325930</v>
      </c>
      <c r="AB130" s="798"/>
      <c r="AC130" s="798"/>
      <c r="AD130" s="798"/>
      <c r="AE130" s="799"/>
      <c r="AF130" s="800">
        <v>2377198</v>
      </c>
      <c r="AG130" s="798"/>
      <c r="AH130" s="798"/>
      <c r="AI130" s="798"/>
      <c r="AJ130" s="799"/>
      <c r="AK130" s="800">
        <v>2445438</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11.9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11384555</v>
      </c>
      <c r="AB131" s="781"/>
      <c r="AC131" s="781"/>
      <c r="AD131" s="781"/>
      <c r="AE131" s="782"/>
      <c r="AF131" s="783">
        <v>11291704</v>
      </c>
      <c r="AG131" s="781"/>
      <c r="AH131" s="781"/>
      <c r="AI131" s="781"/>
      <c r="AJ131" s="782"/>
      <c r="AK131" s="783">
        <v>10821825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116.3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12.190173440000001</v>
      </c>
      <c r="AB132" s="761"/>
      <c r="AC132" s="761"/>
      <c r="AD132" s="761"/>
      <c r="AE132" s="762"/>
      <c r="AF132" s="763">
        <v>11.620194789999999</v>
      </c>
      <c r="AG132" s="761"/>
      <c r="AH132" s="761"/>
      <c r="AI132" s="761"/>
      <c r="AJ132" s="762"/>
      <c r="AK132" s="763">
        <v>11.92468923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13.3</v>
      </c>
      <c r="AB133" s="740"/>
      <c r="AC133" s="740"/>
      <c r="AD133" s="740"/>
      <c r="AE133" s="741"/>
      <c r="AF133" s="739">
        <v>12.2</v>
      </c>
      <c r="AG133" s="740"/>
      <c r="AH133" s="740"/>
      <c r="AI133" s="740"/>
      <c r="AJ133" s="741"/>
      <c r="AK133" s="739">
        <v>11.9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zoomScaleNormal="10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zoomScaleNormal="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3576425</v>
      </c>
      <c r="L9" s="266">
        <v>105708</v>
      </c>
      <c r="M9" s="267">
        <v>83477</v>
      </c>
      <c r="N9" s="268">
        <v>26.6</v>
      </c>
    </row>
    <row r="10" spans="1:16" x14ac:dyDescent="0.15">
      <c r="A10" s="250"/>
      <c r="B10" s="246"/>
      <c r="C10" s="246"/>
      <c r="D10" s="246"/>
      <c r="E10" s="246"/>
      <c r="F10" s="246"/>
      <c r="G10" s="1166" t="s">
        <v>473</v>
      </c>
      <c r="H10" s="1167"/>
      <c r="I10" s="1167"/>
      <c r="J10" s="1168"/>
      <c r="K10" s="269">
        <v>127058</v>
      </c>
      <c r="L10" s="270">
        <v>3755</v>
      </c>
      <c r="M10" s="271">
        <v>6313</v>
      </c>
      <c r="N10" s="272">
        <v>-40.5</v>
      </c>
    </row>
    <row r="11" spans="1:16" ht="13.5" customHeight="1" x14ac:dyDescent="0.15">
      <c r="A11" s="250"/>
      <c r="B11" s="246"/>
      <c r="C11" s="246"/>
      <c r="D11" s="246"/>
      <c r="E11" s="246"/>
      <c r="F11" s="246"/>
      <c r="G11" s="1166" t="s">
        <v>474</v>
      </c>
      <c r="H11" s="1167"/>
      <c r="I11" s="1167"/>
      <c r="J11" s="1168"/>
      <c r="K11" s="269">
        <v>104471</v>
      </c>
      <c r="L11" s="270">
        <v>3088</v>
      </c>
      <c r="M11" s="271">
        <v>8598</v>
      </c>
      <c r="N11" s="272">
        <v>-64.099999999999994</v>
      </c>
    </row>
    <row r="12" spans="1:16" ht="13.5" customHeight="1" x14ac:dyDescent="0.15">
      <c r="A12" s="250"/>
      <c r="B12" s="246"/>
      <c r="C12" s="246"/>
      <c r="D12" s="246"/>
      <c r="E12" s="246"/>
      <c r="F12" s="246"/>
      <c r="G12" s="1166" t="s">
        <v>475</v>
      </c>
      <c r="H12" s="1167"/>
      <c r="I12" s="1167"/>
      <c r="J12" s="1168"/>
      <c r="K12" s="269">
        <v>65716</v>
      </c>
      <c r="L12" s="270">
        <v>1942</v>
      </c>
      <c r="M12" s="271">
        <v>1600</v>
      </c>
      <c r="N12" s="272">
        <v>21.4</v>
      </c>
    </row>
    <row r="13" spans="1:16" ht="13.5" customHeight="1" x14ac:dyDescent="0.15">
      <c r="A13" s="250"/>
      <c r="B13" s="246"/>
      <c r="C13" s="246"/>
      <c r="D13" s="246"/>
      <c r="E13" s="246"/>
      <c r="F13" s="246"/>
      <c r="G13" s="1166" t="s">
        <v>476</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478</v>
      </c>
      <c r="H14" s="1167"/>
      <c r="I14" s="1167"/>
      <c r="J14" s="1168"/>
      <c r="K14" s="269">
        <v>220441</v>
      </c>
      <c r="L14" s="270">
        <v>6516</v>
      </c>
      <c r="M14" s="271">
        <v>3683</v>
      </c>
      <c r="N14" s="272">
        <v>76.900000000000006</v>
      </c>
    </row>
    <row r="15" spans="1:16" ht="13.5" customHeight="1" x14ac:dyDescent="0.15">
      <c r="A15" s="250"/>
      <c r="B15" s="246"/>
      <c r="C15" s="246"/>
      <c r="D15" s="246"/>
      <c r="E15" s="246"/>
      <c r="F15" s="246"/>
      <c r="G15" s="1166" t="s">
        <v>479</v>
      </c>
      <c r="H15" s="1167"/>
      <c r="I15" s="1167"/>
      <c r="J15" s="1168"/>
      <c r="K15" s="269">
        <v>96255</v>
      </c>
      <c r="L15" s="270">
        <v>2845</v>
      </c>
      <c r="M15" s="271">
        <v>1742</v>
      </c>
      <c r="N15" s="272">
        <v>63.3</v>
      </c>
    </row>
    <row r="16" spans="1:16" x14ac:dyDescent="0.15">
      <c r="A16" s="250"/>
      <c r="B16" s="246"/>
      <c r="C16" s="246"/>
      <c r="D16" s="246"/>
      <c r="E16" s="246"/>
      <c r="F16" s="246"/>
      <c r="G16" s="1169" t="s">
        <v>480</v>
      </c>
      <c r="H16" s="1170"/>
      <c r="I16" s="1170"/>
      <c r="J16" s="1171"/>
      <c r="K16" s="270">
        <v>-493797</v>
      </c>
      <c r="L16" s="270">
        <v>-14595</v>
      </c>
      <c r="M16" s="271">
        <v>-8939</v>
      </c>
      <c r="N16" s="272">
        <v>63.3</v>
      </c>
    </row>
    <row r="17" spans="1:16" x14ac:dyDescent="0.15">
      <c r="A17" s="250"/>
      <c r="B17" s="246"/>
      <c r="C17" s="246"/>
      <c r="D17" s="246"/>
      <c r="E17" s="246"/>
      <c r="F17" s="246"/>
      <c r="G17" s="1169" t="s">
        <v>170</v>
      </c>
      <c r="H17" s="1170"/>
      <c r="I17" s="1170"/>
      <c r="J17" s="1171"/>
      <c r="K17" s="270">
        <v>3696569</v>
      </c>
      <c r="L17" s="270">
        <v>109259</v>
      </c>
      <c r="M17" s="271">
        <v>96475</v>
      </c>
      <c r="N17" s="272">
        <v>13.3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11.5</v>
      </c>
      <c r="L21" s="283">
        <v>9.61</v>
      </c>
      <c r="M21" s="284">
        <v>1.89</v>
      </c>
      <c r="N21" s="251"/>
      <c r="O21" s="285"/>
      <c r="P21" s="281"/>
    </row>
    <row r="22" spans="1:16" s="286" customFormat="1" x14ac:dyDescent="0.15">
      <c r="A22" s="281"/>
      <c r="B22" s="251"/>
      <c r="C22" s="251"/>
      <c r="D22" s="251"/>
      <c r="E22" s="251"/>
      <c r="F22" s="251"/>
      <c r="G22" s="1163" t="s">
        <v>486</v>
      </c>
      <c r="H22" s="1164"/>
      <c r="I22" s="1164"/>
      <c r="J22" s="1165"/>
      <c r="K22" s="287">
        <v>95.4</v>
      </c>
      <c r="L22" s="288">
        <v>97.6</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3244440</v>
      </c>
      <c r="L32" s="296">
        <v>95896</v>
      </c>
      <c r="M32" s="297">
        <v>62872</v>
      </c>
      <c r="N32" s="298">
        <v>52.5</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20</v>
      </c>
      <c r="N34" s="298" t="s">
        <v>477</v>
      </c>
    </row>
    <row r="35" spans="1:16" ht="27" customHeight="1" x14ac:dyDescent="0.15">
      <c r="A35" s="250"/>
      <c r="B35" s="246"/>
      <c r="C35" s="246"/>
      <c r="D35" s="246"/>
      <c r="E35" s="246"/>
      <c r="F35" s="246"/>
      <c r="G35" s="1154" t="s">
        <v>493</v>
      </c>
      <c r="H35" s="1155"/>
      <c r="I35" s="1155"/>
      <c r="J35" s="1156"/>
      <c r="K35" s="296">
        <v>597722</v>
      </c>
      <c r="L35" s="296">
        <v>17667</v>
      </c>
      <c r="M35" s="297">
        <v>17600</v>
      </c>
      <c r="N35" s="298">
        <v>0.4</v>
      </c>
    </row>
    <row r="36" spans="1:16" ht="27" customHeight="1" x14ac:dyDescent="0.15">
      <c r="A36" s="250"/>
      <c r="B36" s="246"/>
      <c r="C36" s="246"/>
      <c r="D36" s="246"/>
      <c r="E36" s="246"/>
      <c r="F36" s="246"/>
      <c r="G36" s="1154" t="s">
        <v>494</v>
      </c>
      <c r="H36" s="1155"/>
      <c r="I36" s="1155"/>
      <c r="J36" s="1156"/>
      <c r="K36" s="296">
        <v>116571</v>
      </c>
      <c r="L36" s="296">
        <v>3445</v>
      </c>
      <c r="M36" s="297">
        <v>3568</v>
      </c>
      <c r="N36" s="298">
        <v>-3.4</v>
      </c>
    </row>
    <row r="37" spans="1:16" ht="13.5" customHeight="1" x14ac:dyDescent="0.15">
      <c r="A37" s="250"/>
      <c r="B37" s="246"/>
      <c r="C37" s="246"/>
      <c r="D37" s="246"/>
      <c r="E37" s="246"/>
      <c r="F37" s="246"/>
      <c r="G37" s="1154" t="s">
        <v>495</v>
      </c>
      <c r="H37" s="1155"/>
      <c r="I37" s="1155"/>
      <c r="J37" s="1156"/>
      <c r="K37" s="296">
        <v>50182</v>
      </c>
      <c r="L37" s="296">
        <v>1483</v>
      </c>
      <c r="M37" s="297">
        <v>1129</v>
      </c>
      <c r="N37" s="298">
        <v>31.4</v>
      </c>
    </row>
    <row r="38" spans="1:16" ht="27" customHeight="1" x14ac:dyDescent="0.15">
      <c r="A38" s="250"/>
      <c r="B38" s="246"/>
      <c r="C38" s="246"/>
      <c r="D38" s="246"/>
      <c r="E38" s="246"/>
      <c r="F38" s="246"/>
      <c r="G38" s="1157" t="s">
        <v>496</v>
      </c>
      <c r="H38" s="1158"/>
      <c r="I38" s="1158"/>
      <c r="J38" s="1159"/>
      <c r="K38" s="299">
        <v>106</v>
      </c>
      <c r="L38" s="299">
        <v>3</v>
      </c>
      <c r="M38" s="300">
        <v>2</v>
      </c>
      <c r="N38" s="301">
        <v>50</v>
      </c>
      <c r="O38" s="295"/>
    </row>
    <row r="39" spans="1:16" x14ac:dyDescent="0.15">
      <c r="A39" s="250"/>
      <c r="B39" s="246"/>
      <c r="C39" s="246"/>
      <c r="D39" s="246"/>
      <c r="E39" s="246"/>
      <c r="F39" s="246"/>
      <c r="G39" s="1157" t="s">
        <v>497</v>
      </c>
      <c r="H39" s="1158"/>
      <c r="I39" s="1158"/>
      <c r="J39" s="1159"/>
      <c r="K39" s="302">
        <v>-273114</v>
      </c>
      <c r="L39" s="302">
        <v>-8072</v>
      </c>
      <c r="M39" s="303">
        <v>-3135</v>
      </c>
      <c r="N39" s="304">
        <v>157.5</v>
      </c>
      <c r="O39" s="295"/>
    </row>
    <row r="40" spans="1:16" ht="27" customHeight="1" x14ac:dyDescent="0.15">
      <c r="A40" s="250"/>
      <c r="B40" s="246"/>
      <c r="C40" s="246"/>
      <c r="D40" s="246"/>
      <c r="E40" s="246"/>
      <c r="F40" s="246"/>
      <c r="G40" s="1154" t="s">
        <v>498</v>
      </c>
      <c r="H40" s="1155"/>
      <c r="I40" s="1155"/>
      <c r="J40" s="1156"/>
      <c r="K40" s="302">
        <v>-2445438</v>
      </c>
      <c r="L40" s="302">
        <v>-72280</v>
      </c>
      <c r="M40" s="303">
        <v>-59327</v>
      </c>
      <c r="N40" s="304">
        <v>21.8</v>
      </c>
      <c r="O40" s="295"/>
    </row>
    <row r="41" spans="1:16" x14ac:dyDescent="0.15">
      <c r="A41" s="250"/>
      <c r="B41" s="246"/>
      <c r="C41" s="246"/>
      <c r="D41" s="246"/>
      <c r="E41" s="246"/>
      <c r="F41" s="246"/>
      <c r="G41" s="1160" t="s">
        <v>282</v>
      </c>
      <c r="H41" s="1161"/>
      <c r="I41" s="1161"/>
      <c r="J41" s="1162"/>
      <c r="K41" s="296">
        <v>1290469</v>
      </c>
      <c r="L41" s="302">
        <v>38142</v>
      </c>
      <c r="M41" s="303">
        <v>22729</v>
      </c>
      <c r="N41" s="304">
        <v>67.8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3063198</v>
      </c>
      <c r="J51" s="322">
        <v>85214</v>
      </c>
      <c r="K51" s="323">
        <v>-14.4</v>
      </c>
      <c r="L51" s="324">
        <v>70489</v>
      </c>
      <c r="M51" s="325">
        <v>5.0999999999999996</v>
      </c>
      <c r="N51" s="326">
        <v>-19.5</v>
      </c>
    </row>
    <row r="52" spans="1:14" x14ac:dyDescent="0.15">
      <c r="A52" s="250"/>
      <c r="B52" s="246"/>
      <c r="C52" s="246"/>
      <c r="D52" s="246"/>
      <c r="E52" s="246"/>
      <c r="F52" s="246"/>
      <c r="G52" s="327"/>
      <c r="H52" s="328" t="s">
        <v>509</v>
      </c>
      <c r="I52" s="329">
        <v>1679747</v>
      </c>
      <c r="J52" s="330">
        <v>46728</v>
      </c>
      <c r="K52" s="331">
        <v>-9.6</v>
      </c>
      <c r="L52" s="332">
        <v>37817</v>
      </c>
      <c r="M52" s="333">
        <v>1.8</v>
      </c>
      <c r="N52" s="334">
        <v>-11.4</v>
      </c>
    </row>
    <row r="53" spans="1:14" x14ac:dyDescent="0.15">
      <c r="A53" s="250"/>
      <c r="B53" s="246"/>
      <c r="C53" s="246"/>
      <c r="D53" s="246"/>
      <c r="E53" s="246"/>
      <c r="F53" s="246"/>
      <c r="G53" s="312" t="s">
        <v>510</v>
      </c>
      <c r="H53" s="313"/>
      <c r="I53" s="321">
        <v>2566061</v>
      </c>
      <c r="J53" s="322">
        <v>72214</v>
      </c>
      <c r="K53" s="323">
        <v>-15.3</v>
      </c>
      <c r="L53" s="324">
        <v>84389</v>
      </c>
      <c r="M53" s="325">
        <v>19.7</v>
      </c>
      <c r="N53" s="326">
        <v>-35</v>
      </c>
    </row>
    <row r="54" spans="1:14" x14ac:dyDescent="0.15">
      <c r="A54" s="250"/>
      <c r="B54" s="246"/>
      <c r="C54" s="246"/>
      <c r="D54" s="246"/>
      <c r="E54" s="246"/>
      <c r="F54" s="246"/>
      <c r="G54" s="327"/>
      <c r="H54" s="328" t="s">
        <v>509</v>
      </c>
      <c r="I54" s="329">
        <v>922807</v>
      </c>
      <c r="J54" s="330">
        <v>25970</v>
      </c>
      <c r="K54" s="331">
        <v>-44.4</v>
      </c>
      <c r="L54" s="332">
        <v>44339</v>
      </c>
      <c r="M54" s="333">
        <v>17.2</v>
      </c>
      <c r="N54" s="334">
        <v>-61.6</v>
      </c>
    </row>
    <row r="55" spans="1:14" x14ac:dyDescent="0.15">
      <c r="A55" s="250"/>
      <c r="B55" s="246"/>
      <c r="C55" s="246"/>
      <c r="D55" s="246"/>
      <c r="E55" s="246"/>
      <c r="F55" s="246"/>
      <c r="G55" s="312" t="s">
        <v>511</v>
      </c>
      <c r="H55" s="313"/>
      <c r="I55" s="321">
        <v>2955911</v>
      </c>
      <c r="J55" s="322">
        <v>84368</v>
      </c>
      <c r="K55" s="323">
        <v>16.8</v>
      </c>
      <c r="L55" s="324">
        <v>83623</v>
      </c>
      <c r="M55" s="325">
        <v>-0.9</v>
      </c>
      <c r="N55" s="326">
        <v>17.7</v>
      </c>
    </row>
    <row r="56" spans="1:14" x14ac:dyDescent="0.15">
      <c r="A56" s="250"/>
      <c r="B56" s="246"/>
      <c r="C56" s="246"/>
      <c r="D56" s="246"/>
      <c r="E56" s="246"/>
      <c r="F56" s="246"/>
      <c r="G56" s="327"/>
      <c r="H56" s="328" t="s">
        <v>509</v>
      </c>
      <c r="I56" s="329">
        <v>1627644</v>
      </c>
      <c r="J56" s="330">
        <v>46456</v>
      </c>
      <c r="K56" s="331">
        <v>78.900000000000006</v>
      </c>
      <c r="L56" s="332">
        <v>48787</v>
      </c>
      <c r="M56" s="333">
        <v>10</v>
      </c>
      <c r="N56" s="334">
        <v>68.900000000000006</v>
      </c>
    </row>
    <row r="57" spans="1:14" x14ac:dyDescent="0.15">
      <c r="A57" s="250"/>
      <c r="B57" s="246"/>
      <c r="C57" s="246"/>
      <c r="D57" s="246"/>
      <c r="E57" s="246"/>
      <c r="F57" s="246"/>
      <c r="G57" s="312" t="s">
        <v>512</v>
      </c>
      <c r="H57" s="313"/>
      <c r="I57" s="321">
        <v>3261861</v>
      </c>
      <c r="J57" s="322">
        <v>94824</v>
      </c>
      <c r="K57" s="323">
        <v>12.4</v>
      </c>
      <c r="L57" s="324">
        <v>87974</v>
      </c>
      <c r="M57" s="325">
        <v>5.2</v>
      </c>
      <c r="N57" s="326">
        <v>7.2</v>
      </c>
    </row>
    <row r="58" spans="1:14" x14ac:dyDescent="0.15">
      <c r="A58" s="250"/>
      <c r="B58" s="246"/>
      <c r="C58" s="246"/>
      <c r="D58" s="246"/>
      <c r="E58" s="246"/>
      <c r="F58" s="246"/>
      <c r="G58" s="327"/>
      <c r="H58" s="328" t="s">
        <v>509</v>
      </c>
      <c r="I58" s="329">
        <v>1200005</v>
      </c>
      <c r="J58" s="330">
        <v>34885</v>
      </c>
      <c r="K58" s="331">
        <v>-24.9</v>
      </c>
      <c r="L58" s="332">
        <v>48183</v>
      </c>
      <c r="M58" s="333">
        <v>-1.2</v>
      </c>
      <c r="N58" s="334">
        <v>-23.7</v>
      </c>
    </row>
    <row r="59" spans="1:14" x14ac:dyDescent="0.15">
      <c r="A59" s="250"/>
      <c r="B59" s="246"/>
      <c r="C59" s="246"/>
      <c r="D59" s="246"/>
      <c r="E59" s="246"/>
      <c r="F59" s="246"/>
      <c r="G59" s="312" t="s">
        <v>513</v>
      </c>
      <c r="H59" s="313"/>
      <c r="I59" s="321">
        <v>4566690</v>
      </c>
      <c r="J59" s="322">
        <v>134977</v>
      </c>
      <c r="K59" s="323">
        <v>42.3</v>
      </c>
      <c r="L59" s="324">
        <v>78864</v>
      </c>
      <c r="M59" s="325">
        <v>-10.4</v>
      </c>
      <c r="N59" s="326">
        <v>52.7</v>
      </c>
    </row>
    <row r="60" spans="1:14" x14ac:dyDescent="0.15">
      <c r="A60" s="250"/>
      <c r="B60" s="246"/>
      <c r="C60" s="246"/>
      <c r="D60" s="246"/>
      <c r="E60" s="246"/>
      <c r="F60" s="246"/>
      <c r="G60" s="327"/>
      <c r="H60" s="328" t="s">
        <v>509</v>
      </c>
      <c r="I60" s="335">
        <v>2331799</v>
      </c>
      <c r="J60" s="330">
        <v>68921</v>
      </c>
      <c r="K60" s="331">
        <v>97.6</v>
      </c>
      <c r="L60" s="332">
        <v>46136</v>
      </c>
      <c r="M60" s="333">
        <v>-4.2</v>
      </c>
      <c r="N60" s="334">
        <v>101.8</v>
      </c>
    </row>
    <row r="61" spans="1:14" x14ac:dyDescent="0.15">
      <c r="A61" s="250"/>
      <c r="B61" s="246"/>
      <c r="C61" s="246"/>
      <c r="D61" s="246"/>
      <c r="E61" s="246"/>
      <c r="F61" s="246"/>
      <c r="G61" s="312" t="s">
        <v>514</v>
      </c>
      <c r="H61" s="336"/>
      <c r="I61" s="337">
        <v>3282744</v>
      </c>
      <c r="J61" s="338">
        <v>94319</v>
      </c>
      <c r="K61" s="339">
        <v>8.4</v>
      </c>
      <c r="L61" s="340">
        <v>81068</v>
      </c>
      <c r="M61" s="341">
        <v>3.7</v>
      </c>
      <c r="N61" s="326">
        <v>4.7</v>
      </c>
    </row>
    <row r="62" spans="1:14" x14ac:dyDescent="0.15">
      <c r="A62" s="250"/>
      <c r="B62" s="246"/>
      <c r="C62" s="246"/>
      <c r="D62" s="246"/>
      <c r="E62" s="246"/>
      <c r="F62" s="246"/>
      <c r="G62" s="327"/>
      <c r="H62" s="328" t="s">
        <v>509</v>
      </c>
      <c r="I62" s="329">
        <v>1552400</v>
      </c>
      <c r="J62" s="330">
        <v>44592</v>
      </c>
      <c r="K62" s="331">
        <v>19.5</v>
      </c>
      <c r="L62" s="332">
        <v>45052</v>
      </c>
      <c r="M62" s="333">
        <v>4.7</v>
      </c>
      <c r="N62" s="334">
        <v>14.8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zoomScaleNormal="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topLeftCell="A91" zoomScaleNormal="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11.93</v>
      </c>
      <c r="G47" s="12">
        <v>17.38</v>
      </c>
      <c r="H47" s="12">
        <v>20.329999999999998</v>
      </c>
      <c r="I47" s="12">
        <v>28.14</v>
      </c>
      <c r="J47" s="13">
        <v>33.53</v>
      </c>
    </row>
    <row r="48" spans="2:10" ht="57.75" customHeight="1" x14ac:dyDescent="0.15">
      <c r="B48" s="14"/>
      <c r="C48" s="1174" t="s">
        <v>4</v>
      </c>
      <c r="D48" s="1174"/>
      <c r="E48" s="1175"/>
      <c r="F48" s="15">
        <v>3.15</v>
      </c>
      <c r="G48" s="16">
        <v>3.41</v>
      </c>
      <c r="H48" s="16">
        <v>3.29</v>
      </c>
      <c r="I48" s="16">
        <v>3.67</v>
      </c>
      <c r="J48" s="17">
        <v>4.1399999999999997</v>
      </c>
    </row>
    <row r="49" spans="2:10" ht="57.75" customHeight="1" thickBot="1" x14ac:dyDescent="0.2">
      <c r="B49" s="18"/>
      <c r="C49" s="1176" t="s">
        <v>5</v>
      </c>
      <c r="D49" s="1176"/>
      <c r="E49" s="1177"/>
      <c r="F49" s="19">
        <v>6.01</v>
      </c>
      <c r="G49" s="20">
        <v>5.72</v>
      </c>
      <c r="H49" s="20">
        <v>2.5299999999999998</v>
      </c>
      <c r="I49" s="20">
        <v>10.11</v>
      </c>
      <c r="J49" s="21">
        <v>7.25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2018-02-22T08:16:18Z</cp:lastPrinted>
  <dcterms:created xsi:type="dcterms:W3CDTF">2018-01-24T03:32:04Z</dcterms:created>
  <dcterms:modified xsi:type="dcterms:W3CDTF">2018-10-18T04:49:10Z</dcterms:modified>
  <cp:category/>
</cp:coreProperties>
</file>