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<sst xmlns="http://schemas.openxmlformats.org/spreadsheetml/2006/main" count="1089" uniqueCount="600">
  <si>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</si>
  <si>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</si>
  <si>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</si>
  <si>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</si>
  <si>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</si>
  <si>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</si>
  <si>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</si>
  <si>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</si>
  <si>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</si>
  <si>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</si>
  <si>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</si>
  <si>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</si>
  <si>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</si>
  <si>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</si>
  <si>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</si>
  <si>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</si>
  <si>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</si>
  <si>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</si>
  <si>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</si>
  <si>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</si>
  <si>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</si>
  <si>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</si>
  <si>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</si>
  <si>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</si>
  <si>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</si>
  <si>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</si>
  <si>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</si>
  <si>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</si>
  <si>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</si>
  <si>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</si>
  <si>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</si>
  <si>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</si>
  <si>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</si>
  <si>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</si>
  <si>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</si>
  <si>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</si>
  <si>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</si>
  <si>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</si>
  <si>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</si>
  <si>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</si>
  <si>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</si>
  <si>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</si>
  <si>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</si>
  <si>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</si>
  <si>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</si>
  <si>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</si>
  <si>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</si>
  <si>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</si>
  <si>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</si>
  <si>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</si>
  <si>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</si>
  <si>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</si>
  <si>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</si>
  <si>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</si>
  <si>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</si>
  <si>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</si>
  <si>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</si>
  <si>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</si>
  <si>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</si>
  <si>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</si>
  <si>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</si>
  <si>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</si>
  <si>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</si>
  <si>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</si>
  <si>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</si>
  <si>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</si>
  <si>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</si>
  <si>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</si>
  <si>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</si>
  <si>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</si>
  <si>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</si>
  <si>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</si>
  <si>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</si>
  <si>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</si>
  <si>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</si>
  <si>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</si>
  <si>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</si>
  <si>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</si>
  <si>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</si>
  <si>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</si>
  <si>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</si>
  <si>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</si>
  <si>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</si>
  <si>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</si>
  <si>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</si>
  <si>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</si>
  <si>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</si>
  <si>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</si>
  <si>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</si>
  <si>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</si>
  <si>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</si>
  <si>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</si>
  <si>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</si>
  <si>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</si>
  <si>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</si>
  <si>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</si>
  <si>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</si>
  <si>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</si>
  <si>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</si>
  <si>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</si>
  <si>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</si>
  <si>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</si>
  <si>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</si>
  <si>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</si>
  <si>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</si>
  <si>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</si>
  <si>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</si>
  <si>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</si>
  <si>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</si>
  <si>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</si>
  <si>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</si>
  <si>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</si>
  <si>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</si>
  <si>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</si>
  <si>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</si>
  <si>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</si>
  <si>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</si>
  <si>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</si>
  <si>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</si>
  <si>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</si>
  <si>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</si>
  <si>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</si>
  <si>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</si>
  <si>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</si>
  <si>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</si>
  <si>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</si>
  <si>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</si>
  <si>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</si>
  <si>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</si>
  <si>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</si>
  <si>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</si>
  <si>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</si>
  <si>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</si>
  <si>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</si>
  <si>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</si>
  <si>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</si>
  <si>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</si>
  <si>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</si>
  <si>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</si>
  <si>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</si>
  <si>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</si>
  <si>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</si>
  <si>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</si>
  <si>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</si>
  <si>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</si>
  <si>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</si>
  <si>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</si>
  <si>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</si>
  <si>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</si>
  <si>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</si>
  <si>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</si>
  <si>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</si>
  <si>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</si>
  <si>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</si>
  <si>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</si>
  <si>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</si>
  <si>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</si>
  <si>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</si>
  <si>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</si>
  <si>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</si>
  <si>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</si>
  <si>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</si>
  <si>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</si>
  <si>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</si>
  <si>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</si>
  <si>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</si>
  <si>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</si>
  <si>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</si>
  <si>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</si>
  <si>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</si>
  <si>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</si>
  <si>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</si>
  <si>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</si>
  <si>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</si>
  <si>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</si>
  <si>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</si>
  <si>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</si>
  <si>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</si>
  <si>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</si>
  <si>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</si>
  <si>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</si>
  <si>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</si>
  <si>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</si>
  <si>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</si>
  <si>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</si>
  <si>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</si>
  <si>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</si>
  <si>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</si>
  <si>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</si>
  <si>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</si>
  <si>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</si>
  <si>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</si>
  <si>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</si>
  <si>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</si>
  <si>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</si>
  <si>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</si>
  <si>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</si>
  <si>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</si>
  <si>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</si>
  <si>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</si>
  <si>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</si>
  <si>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</si>
  <si>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</si>
  <si>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</si>
  <si>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</si>
  <si>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</si>
  <si>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</si>
  <si>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</si>
  <si>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</si>
  <si>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</si>
  <si>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</si>
  <si>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</si>
  <si>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</si>
  <si>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</si>
  <si>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青森県平川市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</si>
  <si>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</si>
  <si>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</si>
  <si>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</si>
  <si>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</si>
  <si>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</si>
  <si>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</si>
  <si>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</si>
  <si>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</si>
  <si>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</si>
  <si>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</si>
  <si>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</si>
  <si>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</si>
  <si>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</si>
  <si>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</si>
  <si>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</si>
  <si>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</si>
  <si>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</si>
  <si>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</si>
  <si>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</si>
  <si>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</si>
  <si>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</si>
  <si>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</si>
  <si>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</si>
  <si>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</si>
  <si>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</si>
  <si>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</si>
  <si>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</si>
  <si>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</si>
  <si>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</si>
  <si>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</si>
  <si>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</si>
  <si>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</si>
  <si>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</si>
  <si>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</si>
  <si>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</si>
  <si>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</si>
  <si>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</si>
  <si>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</si>
  <si>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</si>
  <si>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</si>
  <si>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</si>
  <si>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</si>
  <si>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</si>
  <si>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</si>
  <si>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</si>
  <si>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</si>
  <si>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</si>
  <si>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</si>
  <si>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</si>
  <si>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</si>
  <si>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</si>
  <si>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</si>
  <si>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</si>
  <si>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</si>
  <si>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</si>
  <si>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</si>
  <si>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</si>
  <si>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</si>
  <si>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</si>
  <si>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</si>
  <si>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</si>
  <si>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</si>
  <si>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</si>
  <si>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</si>
  <si>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</si>
  <si>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</si>
  <si>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</si>
  <si>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</si>
  <si>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</si>
  <si>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</si>
  <si>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</si>
  <si>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</si>
  <si>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</si>
  <si>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</si>
  <si>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</si>
  <si>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</si>
  <si>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</si>
  <si>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</si>
  <si>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</si>
  <si>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</si>
  <si>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</si>
  <si>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</si>
  <si>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</si>
  <si>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</si>
  <si>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</si>
  <si>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</si>
  <si>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</si>
  <si>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</si>
  <si>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</si>
  <si>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</si>
  <si>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</si>
  <si>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</si>
  <si>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</si>
  <si>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</si>
  <si>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</si>
  <si>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</si>
  <si>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</si>
  <si>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</si>
  <si>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</si>
  <si>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</si>
  <si>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</si>
  <si>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</si>
  <si>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</si>
  <si>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</si>
  <si>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</si>
  <si>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</si>
  <si>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</si>
  <si>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</si>
  <si>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</si>
  <si>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</si>
  <si>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</si>
  <si>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</si>
  <si>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</si>
  <si>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</si>
  <si>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</si>
  <si>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</si>
  <si>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</si>
  <si>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</si>
  <si>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</si>
  <si>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</si>
  <si>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</si>
  <si>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</si>
  <si>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</si>
  <si>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</si>
  <si>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</si>
  <si>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</si>
  <si>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</si>
  <si>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</si>
  <si>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</si>
  <si>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</si>
  <si>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</si>
  <si>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</si>
  <si>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</si>
  <si>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</si>
  <si>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</si>
  <si>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</si>
  <si>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</si>
  <si>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</si>
  <si>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</si>
  <si>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</si>
  <si>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</si>
  <si>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</si>
  <si>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</si>
  <si>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</si>
  <si>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</si>
  <si>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</si>
  <si>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</si>
  <si>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</si>
  <si>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</si>
  <si>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青森県平川市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</si>
  <si>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</si>
  <si>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</si>
  <si>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</si>
  <si>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</si>
  <si>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</si>
  <si>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</si>
  <si>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</si>
  <si>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</si>
  <si>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</si>
  <si>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</si>
  <si>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</si>
  <si>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</si>
  <si>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</si>
  <si>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</si>
  <si>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</si>
  <si>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</si>
  <si>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</si>
  <si>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</si>
  <si>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</si>
  <si>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</si>
  <si>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</si>
  <si>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</si>
  <si>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</si>
  <si>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</si>
  <si>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</si>
  <si>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</si>
  <si>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</si>
  <si>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</si>
  <si>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</si>
  <si>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</si>
  <si>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</si>
  <si>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</si>
  <si>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</si>
  <si>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</si>
  <si>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</si>
  <si>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</si>
  <si>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</si>
  <si>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</si>
  <si>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</si>
  <si>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平川市水道事業会計</t>
    <phoneticPr fontId="5"/>
  </si>
  <si>
    <t>平川市下水道事業会計</t>
    <phoneticPr fontId="5"/>
  </si>
  <si>
    <t>平川市簡易水道特別会計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</si>
  <si>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</si>
  <si>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</si>
  <si>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</si>
  <si>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</si>
  <si>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</si>
  <si>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</si>
  <si>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</si>
  <si>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</si>
  <si>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</si>
  <si>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</si>
  <si>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</si>
  <si>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</si>
  <si>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</si>
  <si>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</si>
  <si>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</si>
  <si>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</si>
  <si>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</si>
  <si>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</si>
  <si>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</si>
  <si>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</si>
  <si>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</si>
  <si>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</si>
  <si>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</si>
  <si>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</si>
  <si>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</si>
  <si>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</si>
  <si>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</si>
  <si>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</si>
  <si>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</si>
  <si>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</si>
  <si>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</si>
  <si>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</si>
  <si>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</si>
  <si>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</si>
  <si>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</si>
  <si>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</si>
  <si>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</si>
  <si>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</si>
  <si>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</si>
  <si>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</si>
  <si>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</si>
  <si>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</si>
  <si>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</si>
  <si>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</si>
  <si>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</si>
  <si>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</si>
  <si>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</si>
  <si>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</si>
  <si>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</si>
  <si>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</si>
  <si>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</si>
  <si>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</si>
  <si>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</si>
  <si>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</si>
  <si>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</si>
  <si>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国民健康保険診療施設事業診療所特別会計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</si>
  <si>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</si>
  <si>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</si>
  <si>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</si>
  <si>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</si>
  <si>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</si>
  <si>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</si>
  <si>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</si>
  <si>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</si>
  <si>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</si>
  <si>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</si>
  <si>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</si>
  <si>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</si>
  <si>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</si>
  <si>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</si>
  <si>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</si>
  <si>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</si>
  <si>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</si>
  <si>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</si>
  <si>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</si>
  <si>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</si>
  <si>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</si>
  <si>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</si>
  <si>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</si>
  <si>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</si>
  <si>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</si>
  <si>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</si>
  <si>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</si>
  <si>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</si>
  <si>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</si>
  <si>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</si>
  <si>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</si>
  <si>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</si>
  <si>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</si>
  <si>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</si>
  <si>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</si>
  <si>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</si>
  <si>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</si>
  <si>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</si>
  <si>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</si>
  <si>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</si>
  <si>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</si>
  <si>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</si>
  <si>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</si>
  <si>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</si>
  <si>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</si>
  <si>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</si>
  <si>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</si>
  <si>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</si>
  <si>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</si>
  <si>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</si>
  <si>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</si>
  <si>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</si>
  <si>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</si>
  <si>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</si>
  <si>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</si>
  <si>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</si>
  <si>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</si>
  <si>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</si>
  <si>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</si>
  <si>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</si>
  <si>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</si>
  <si>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</si>
  <si>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</si>
  <si>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</si>
  <si>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</si>
  <si>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</si>
  <si>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</si>
  <si>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</si>
  <si>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</si>
  <si>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</si>
  <si>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</si>
  <si>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</si>
  <si>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</si>
  <si>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</si>
  <si>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</si>
  <si>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</si>
  <si>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</si>
  <si>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</si>
  <si>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</si>
  <si>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</si>
  <si>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</si>
  <si>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</si>
  <si>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</si>
  <si>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</si>
  <si>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</si>
  <si>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</si>
  <si>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</si>
  <si>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</si>
  <si>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</si>
  <si>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2.75</t>
  </si>
  <si>
    <t>平川市水道事業会計</t>
  </si>
  <si>
    <t>一般会計</t>
  </si>
  <si>
    <t>介護保険特別会計</t>
  </si>
  <si>
    <t>国民健康保険特別会計</t>
  </si>
  <si>
    <t>平川市下水道事業会計</t>
  </si>
  <si>
    <t>尾上地区住宅団地温泉事業特別会計</t>
  </si>
  <si>
    <t>後期高齢者医療特別会計</t>
  </si>
  <si>
    <t>学校給食センター特別会計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</si>
  <si>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</si>
  <si>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</si>
  <si>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</si>
  <si>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</si>
  <si>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</si>
  <si>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将来負担比率なしにより該当なし。</t>
    <rPh sb="0" eb="2">
      <t>ショウライ</t>
    </rPh>
    <rPh sb="2" eb="4">
      <t>フタン</t>
    </rPh>
    <rPh sb="4" eb="6">
      <t>ヒリツ</t>
    </rPh>
    <rPh sb="11" eb="13">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</si>
  <si>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</si>
  <si>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</si>
  <si>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</si>
  <si>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</si>
  <si>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</si>
  <si>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</si>
  <si>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</si>
  <si>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</si>
  <si>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t>
  </si>
  <si>
    <t>法適用企業</t>
  </si>
  <si>
    <t>法非適用企業</t>
  </si>
  <si>
    <t>青森県市長会館管理組合</t>
    <rPh sb="0" eb="3">
      <t>アオモリケン</t>
    </rPh>
    <rPh sb="3" eb="5">
      <t>シチョウ</t>
    </rPh>
    <rPh sb="5" eb="7">
      <t>カイカン</t>
    </rPh>
    <rPh sb="7" eb="9">
      <t>カンリ</t>
    </rPh>
    <rPh sb="9" eb="11">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</si>
  <si>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</si>
  <si>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津軽広域連合</t>
    <rPh sb="0" eb="2">
      <t>ツガル</t>
    </rPh>
    <rPh sb="2" eb="4">
      <t>コウイキ</t>
    </rPh>
    <rPh sb="4" eb="6">
      <t>レンゴウ</t>
    </rPh>
    <phoneticPr fontId="19"/>
  </si>
  <si>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19"/>
  </si>
  <si>
    <t>久吉ダム水道企業団</t>
    <rPh sb="0" eb="2">
      <t>ヒサヨシ</t>
    </rPh>
    <rPh sb="4" eb="6">
      <t>スイドウ</t>
    </rPh>
    <rPh sb="6" eb="8">
      <t>キギョウ</t>
    </rPh>
    <rPh sb="8" eb="9">
      <t>ダン</t>
    </rPh>
    <phoneticPr fontId="19"/>
  </si>
  <si>
    <t>-</t>
    <phoneticPr fontId="2"/>
  </si>
  <si>
    <t>南黒地方福祉事務組合</t>
    <rPh sb="0" eb="1">
      <t>ミナミ</t>
    </rPh>
    <rPh sb="1" eb="2">
      <t>クロ</t>
    </rPh>
    <rPh sb="2" eb="4">
      <t>チホウ</t>
    </rPh>
    <rPh sb="4" eb="6">
      <t>フクシ</t>
    </rPh>
    <rPh sb="6" eb="8">
      <t>ジム</t>
    </rPh>
    <rPh sb="8" eb="10">
      <t>クミアイ</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</si>
  <si>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</si>
  <si>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</si>
  <si>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弘前地区環境整備事務組合</t>
    <rPh sb="0" eb="2">
      <t>ヒロサキ</t>
    </rPh>
    <rPh sb="2" eb="4">
      <t>チク</t>
    </rPh>
    <rPh sb="4" eb="6">
      <t>カンキョウ</t>
    </rPh>
    <rPh sb="6" eb="8">
      <t>セイビ</t>
    </rPh>
    <rPh sb="8" eb="10">
      <t>ジム</t>
    </rPh>
    <rPh sb="10" eb="12">
      <t>クミアイ</t>
    </rPh>
    <phoneticPr fontId="19"/>
  </si>
  <si>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</si>
  <si>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</si>
  <si>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</si>
  <si>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青森県市町村総合事務組合</t>
    <rPh sb="0" eb="3">
      <t>アオモリケン</t>
    </rPh>
    <rPh sb="3" eb="6">
      <t>シチョウソン</t>
    </rPh>
    <rPh sb="6" eb="8">
      <t>ソウゴウ</t>
    </rPh>
    <rPh sb="8" eb="10">
      <t>ジム</t>
    </rPh>
    <rPh sb="10" eb="12">
      <t>クミアイ</t>
    </rPh>
    <phoneticPr fontId="19"/>
  </si>
  <si>
    <t>平川市土地開発公社</t>
  </si>
  <si>
    <t>-</t>
    <phoneticPr fontId="2"/>
  </si>
  <si>
    <t>碇ヶ関開発</t>
  </si>
  <si>
    <t>津軽バイオマスエナジー</t>
  </si>
  <si>
    <t>○</t>
  </si>
  <si>
    <t>公共施設等整備基金</t>
    <rPh sb="0" eb="2">
      <t>コウキョウ</t>
    </rPh>
    <rPh sb="2" eb="4">
      <t>シセツ</t>
    </rPh>
    <rPh sb="4" eb="5">
      <t>トウ</t>
    </rPh>
    <rPh sb="5" eb="7">
      <t>セイビ</t>
    </rPh>
    <rPh sb="7" eb="9">
      <t>キキン</t>
    </rPh>
    <phoneticPr fontId="11"/>
  </si>
  <si>
    <t>合併振興基金</t>
    <rPh sb="0" eb="2">
      <t>ガッペイ</t>
    </rPh>
    <rPh sb="2" eb="4">
      <t>シンコウ</t>
    </rPh>
    <rPh sb="4" eb="6">
      <t>キキン</t>
    </rPh>
    <phoneticPr fontId="11"/>
  </si>
  <si>
    <t>温泉管理基金</t>
    <rPh sb="0" eb="2">
      <t>オンセン</t>
    </rPh>
    <rPh sb="2" eb="4">
      <t>カンリ</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</si>
</sst>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37"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79"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0"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9"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79"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79"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79"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79"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49" xfId="14" applyNumberFormat="1" applyFont="1" applyFill="1" applyBorder="1" applyAlignment="1" applyProtection="1">
      <alignment horizontal="right" vertical="center" shrinkToFit="1"/>
    </xf>
    <xf numFmtId="187" fontId="29" fillId="6" borderId="150" xfId="14" applyNumberFormat="1" applyFont="1" applyFill="1" applyBorder="1" applyAlignment="1" applyProtection="1">
      <alignment horizontal="right" vertical="center" shrinkToFit="1"/>
    </xf>
    <xf numFmtId="187" fontId="29" fillId="6" borderId="151"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47"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5" xfId="14" applyNumberFormat="1" applyFont="1" applyFill="1" applyBorder="1" applyAlignment="1" applyProtection="1">
      <alignment horizontal="right" vertical="center" shrinkToFit="1"/>
    </xf>
    <xf numFmtId="177" fontId="29" fillId="6" borderId="166"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4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46"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5"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49" xfId="14" applyNumberFormat="1" applyFont="1" applyFill="1" applyBorder="1" applyAlignment="1" applyProtection="1">
      <alignment horizontal="right" vertical="center" shrinkToFit="1"/>
    </xf>
    <xf numFmtId="177" fontId="29" fillId="6" borderId="150" xfId="14" applyNumberFormat="1" applyFont="1" applyFill="1" applyBorder="1" applyAlignment="1" applyProtection="1">
      <alignment horizontal="right" vertical="center" shrinkToFit="1"/>
    </xf>
    <xf numFmtId="177" fontId="29" fillId="6" borderId="151" xfId="14" applyNumberFormat="1" applyFont="1" applyFill="1" applyBorder="1" applyAlignment="1" applyProtection="1">
      <alignment horizontal="right" vertical="center" shrinkToFit="1"/>
    </xf>
    <xf numFmtId="177" fontId="29" fillId="6" borderId="152"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35"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38" xfId="12" applyFont="1" applyFill="1" applyBorder="1" applyAlignment="1" applyProtection="1">
      <alignment horizontal="left" vertical="center" shrinkToFit="1"/>
      <protection locked="0"/>
    </xf>
    <xf numFmtId="0" fontId="29" fillId="6" borderId="139" xfId="12" applyFont="1" applyFill="1" applyBorder="1" applyAlignment="1" applyProtection="1">
      <alignment horizontal="left" vertical="center" shrinkToFit="1"/>
      <protection locked="0"/>
    </xf>
    <xf numFmtId="0" fontId="29" fillId="6" borderId="140"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12" xfId="12" applyNumberFormat="1" applyFont="1" applyBorder="1" applyAlignment="1" applyProtection="1">
      <alignment horizontal="left" vertical="center" shrinkToFit="1"/>
      <protection locked="0"/>
    </xf>
    <xf numFmtId="0" fontId="29" fillId="0" borderId="118" xfId="12" applyNumberFormat="1" applyFont="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09"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77" xfId="12" applyNumberFormat="1" applyFont="1" applyFill="1" applyBorder="1" applyAlignment="1" applyProtection="1">
      <alignment horizontal="right" vertical="center" shrinkToFit="1"/>
      <protection locked="0"/>
    </xf>
    <xf numFmtId="187" fontId="29" fillId="8" borderId="136" xfId="12" applyNumberFormat="1" applyFont="1" applyFill="1" applyBorder="1" applyAlignment="1" applyProtection="1">
      <alignment horizontal="right" vertical="center" shrinkToFit="1"/>
      <protection locked="0"/>
    </xf>
    <xf numFmtId="187" fontId="29" fillId="8" borderId="142" xfId="12" applyNumberFormat="1" applyFont="1" applyFill="1" applyBorder="1" applyAlignment="1" applyProtection="1">
      <alignment horizontal="right" vertical="center" shrinkToFit="1"/>
      <protection locked="0"/>
    </xf>
    <xf numFmtId="187" fontId="29" fillId="8" borderId="132"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6"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77" fontId="29" fillId="8" borderId="183"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2" xfId="12" applyNumberFormat="1" applyFont="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18" xfId="12" applyFont="1" applyBorder="1" applyAlignment="1" applyProtection="1">
      <alignment horizontal="lef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87" fontId="29" fillId="0" borderId="102"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6"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82" xfId="14" applyNumberFormat="1" applyFont="1" applyBorder="1" applyAlignment="1" applyProtection="1">
      <alignment horizontal="right" vertical="center" shrinkToFit="1"/>
      <protection locked="0"/>
    </xf>
    <xf numFmtId="177" fontId="29" fillId="0" borderId="182"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77"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2"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1"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1"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BD14-4484-AB8B-904D62AAE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75947</c:v>
                </c:pt>
                <c:pt idx="1">
                  <c:v>61783</c:v>
                </c:pt>
                <c:pt idx="2">
                  <c:v>65332</c:v>
                </c:pt>
                <c:pt idx="3">
                  <c:v>96822</c:v>
                </c:pt>
                <c:pt idx="4">
                  <c:v>111605</c:v>
                </c:pt>
              </c:numCache>
            </c:numRef>
          </c:val>
          <c:smooth val="0"/>
          <c:extLst>
            <c:ext xmlns:c16="http://schemas.microsoft.com/office/drawing/2014/chart" uri="{C3380CC4-5D6E-409C-BE32-E72D297353CC}">
              <c16:uniqueId val="{00000001-BD14-4484-AB8B-904D62AAE1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2.2400000000000002</c:v>
                </c:pt>
                <c:pt idx="1">
                  <c:v>2.14</c:v>
                </c:pt>
                <c:pt idx="2">
                  <c:v>3.88</c:v>
                </c:pt>
                <c:pt idx="3">
                  <c:v>4.53</c:v>
                </c:pt>
                <c:pt idx="4">
                  <c:v>4.21</c:v>
                </c:pt>
              </c:numCache>
            </c:numRef>
          </c:val>
          <c:extLst>
            <c:ext xmlns:c16="http://schemas.microsoft.com/office/drawing/2014/chart" uri="{C3380CC4-5D6E-409C-BE32-E72D297353CC}">
              <c16:uniqueId val="{00000000-32A7-42E5-94AB-26470BB0CC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21.68</c:v>
                </c:pt>
                <c:pt idx="1">
                  <c:v>23.87</c:v>
                </c:pt>
                <c:pt idx="2">
                  <c:v>25.71</c:v>
                </c:pt>
                <c:pt idx="3">
                  <c:v>25.89</c:v>
                </c:pt>
                <c:pt idx="4">
                  <c:v>26.52</c:v>
                </c:pt>
              </c:numCache>
            </c:numRef>
          </c:val>
          <c:extLst>
            <c:ext xmlns:c16="http://schemas.microsoft.com/office/drawing/2014/chart" uri="{C3380CC4-5D6E-409C-BE32-E72D297353CC}">
              <c16:uniqueId val="{00000001-32A7-42E5-94AB-26470BB0CC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1.65</c:v>
                </c:pt>
                <c:pt idx="1">
                  <c:v>1.64</c:v>
                </c:pt>
                <c:pt idx="2">
                  <c:v>4.2</c:v>
                </c:pt>
                <c:pt idx="3">
                  <c:v>0.71</c:v>
                </c:pt>
                <c:pt idx="4">
                  <c:v>-2.75</c:v>
                </c:pt>
              </c:numCache>
            </c:numRef>
          </c:val>
          <c:smooth val="0"/>
          <c:extLst>
            <c:ext xmlns:c16="http://schemas.microsoft.com/office/drawing/2014/chart" uri="{C3380CC4-5D6E-409C-BE32-E72D297353CC}">
              <c16:uniqueId val="{00000002-32A7-42E5-94AB-26470BB0CC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EE3-48C4-A3F9-229768EDA8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E3-48C4-A3F9-229768EDA80A}"/>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EE3-48C4-A3F9-229768EDA80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E3-48C4-A3F9-229768EDA80A}"/>
            </c:ext>
          </c:extLst>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4-CEE3-48C4-A3F9-229768EDA80A}"/>
            </c:ext>
          </c:extLst>
        </c:ser>
        <c:ser>
          <c:idx val="5"/>
          <c:order val="5"/>
          <c:tx>
            <c:strRef>
              <c:f>データシート!$A$32</c:f>
              <c:strCache>
                <c:ptCount val="1"/>
                <c:pt idx="0">
                  <c:v>平川市下水道事業会計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1.7</c:v>
                </c:pt>
                <c:pt idx="4">
                  <c:v>#N/A</c:v>
                </c:pt>
                <c:pt idx="5">
                  <c:v>1.42</c:v>
                </c:pt>
                <c:pt idx="6">
                  <c:v>#N/A</c:v>
                </c:pt>
                <c:pt idx="7">
                  <c:v>1.34</c:v>
                </c:pt>
                <c:pt idx="8">
                  <c:v>#N/A</c:v>
                </c:pt>
                <c:pt idx="9">
                  <c:v>1.1000000000000001</c:v>
                </c:pt>
              </c:numCache>
            </c:numRef>
          </c:val>
          <c:extLst>
            <c:ext xmlns:c16="http://schemas.microsoft.com/office/drawing/2014/chart" uri="{C3380CC4-5D6E-409C-BE32-E72D297353CC}">
              <c16:uniqueId val="{00000005-CEE3-48C4-A3F9-229768EDA80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0.37</c:v>
                </c:pt>
                <c:pt idx="4">
                  <c:v>#N/A</c:v>
                </c:pt>
                <c:pt idx="5">
                  <c:v>0.03</c:v>
                </c:pt>
                <c:pt idx="6">
                  <c:v>#N/A</c:v>
                </c:pt>
                <c:pt idx="7">
                  <c:v>1.06</c:v>
                </c:pt>
                <c:pt idx="8">
                  <c:v>#N/A</c:v>
                </c:pt>
                <c:pt idx="9">
                  <c:v>1.52</c:v>
                </c:pt>
              </c:numCache>
            </c:numRef>
          </c:val>
          <c:extLst>
            <c:ext xmlns:c16="http://schemas.microsoft.com/office/drawing/2014/chart" uri="{C3380CC4-5D6E-409C-BE32-E72D297353CC}">
              <c16:uniqueId val="{00000006-CEE3-48C4-A3F9-229768EDA80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0.52</c:v>
                </c:pt>
                <c:pt idx="2">
                  <c:v>#N/A</c:v>
                </c:pt>
                <c:pt idx="3">
                  <c:v>0.68</c:v>
                </c:pt>
                <c:pt idx="4">
                  <c:v>#N/A</c:v>
                </c:pt>
                <c:pt idx="5">
                  <c:v>1.08</c:v>
                </c:pt>
                <c:pt idx="6">
                  <c:v>#N/A</c:v>
                </c:pt>
                <c:pt idx="7">
                  <c:v>0.89</c:v>
                </c:pt>
                <c:pt idx="8">
                  <c:v>#N/A</c:v>
                </c:pt>
                <c:pt idx="9">
                  <c:v>1.84</c:v>
                </c:pt>
              </c:numCache>
            </c:numRef>
          </c:val>
          <c:extLst>
            <c:ext xmlns:c16="http://schemas.microsoft.com/office/drawing/2014/chart" uri="{C3380CC4-5D6E-409C-BE32-E72D297353CC}">
              <c16:uniqueId val="{00000007-CEE3-48C4-A3F9-229768EDA8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2.2200000000000002</c:v>
                </c:pt>
                <c:pt idx="2">
                  <c:v>#N/A</c:v>
                </c:pt>
                <c:pt idx="3">
                  <c:v>2.11</c:v>
                </c:pt>
                <c:pt idx="4">
                  <c:v>#N/A</c:v>
                </c:pt>
                <c:pt idx="5">
                  <c:v>3.87</c:v>
                </c:pt>
                <c:pt idx="6">
                  <c:v>#N/A</c:v>
                </c:pt>
                <c:pt idx="7">
                  <c:v>4.4800000000000004</c:v>
                </c:pt>
                <c:pt idx="8">
                  <c:v>#N/A</c:v>
                </c:pt>
                <c:pt idx="9">
                  <c:v>4.2</c:v>
                </c:pt>
              </c:numCache>
            </c:numRef>
          </c:val>
          <c:extLst>
            <c:ext xmlns:c16="http://schemas.microsoft.com/office/drawing/2014/chart" uri="{C3380CC4-5D6E-409C-BE32-E72D297353CC}">
              <c16:uniqueId val="{00000008-CEE3-48C4-A3F9-229768EDA80A}"/>
            </c:ext>
          </c:extLst>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3.37</c:v>
                </c:pt>
                <c:pt idx="2">
                  <c:v>#N/A</c:v>
                </c:pt>
                <c:pt idx="3">
                  <c:v>3.86</c:v>
                </c:pt>
                <c:pt idx="4">
                  <c:v>#N/A</c:v>
                </c:pt>
                <c:pt idx="5">
                  <c:v>4.3600000000000003</c:v>
                </c:pt>
                <c:pt idx="6">
                  <c:v>#N/A</c:v>
                </c:pt>
                <c:pt idx="7">
                  <c:v>5.17</c:v>
                </c:pt>
                <c:pt idx="8">
                  <c:v>#N/A</c:v>
                </c:pt>
                <c:pt idx="9">
                  <c:v>6.2</c:v>
                </c:pt>
              </c:numCache>
            </c:numRef>
          </c:val>
          <c:extLst>
            <c:ext xmlns:c16="http://schemas.microsoft.com/office/drawing/2014/chart" uri="{C3380CC4-5D6E-409C-BE32-E72D297353CC}">
              <c16:uniqueId val="{00000009-CEE3-48C4-A3F9-229768EDA8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1921</c:v>
                </c:pt>
                <c:pt idx="5">
                  <c:v>2022</c:v>
                </c:pt>
                <c:pt idx="8">
                  <c:v>2018</c:v>
                </c:pt>
                <c:pt idx="11">
                  <c:v>2043</c:v>
                </c:pt>
                <c:pt idx="14">
                  <c:v>2012</c:v>
                </c:pt>
              </c:numCache>
            </c:numRef>
          </c:val>
          <c:extLst>
            <c:ext xmlns:c16="http://schemas.microsoft.com/office/drawing/2014/chart" uri="{C3380CC4-5D6E-409C-BE32-E72D297353CC}">
              <c16:uniqueId val="{00000000-CCE7-4A71-9AB0-CF76980BD8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E7-4A71-9AB0-CF76980BD8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14</c:v>
                </c:pt>
                <c:pt idx="6">
                  <c:v>10</c:v>
                </c:pt>
                <c:pt idx="9">
                  <c:v>7</c:v>
                </c:pt>
                <c:pt idx="12">
                  <c:v>5</c:v>
                </c:pt>
              </c:numCache>
            </c:numRef>
          </c:val>
          <c:extLst>
            <c:ext xmlns:c16="http://schemas.microsoft.com/office/drawing/2014/chart" uri="{C3380CC4-5D6E-409C-BE32-E72D297353CC}">
              <c16:uniqueId val="{00000002-CCE7-4A71-9AB0-CF76980BD8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108</c:v>
                </c:pt>
                <c:pt idx="3">
                  <c:v>108</c:v>
                </c:pt>
                <c:pt idx="6">
                  <c:v>106</c:v>
                </c:pt>
                <c:pt idx="9">
                  <c:v>131</c:v>
                </c:pt>
                <c:pt idx="12">
                  <c:v>144</c:v>
                </c:pt>
              </c:numCache>
            </c:numRef>
          </c:val>
          <c:extLst>
            <c:ext xmlns:c16="http://schemas.microsoft.com/office/drawing/2014/chart" uri="{C3380CC4-5D6E-409C-BE32-E72D297353CC}">
              <c16:uniqueId val="{00000003-CCE7-4A71-9AB0-CF76980BD8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693</c:v>
                </c:pt>
                <c:pt idx="3">
                  <c:v>776</c:v>
                </c:pt>
                <c:pt idx="6">
                  <c:v>650</c:v>
                </c:pt>
                <c:pt idx="9">
                  <c:v>637</c:v>
                </c:pt>
                <c:pt idx="12">
                  <c:v>610</c:v>
                </c:pt>
              </c:numCache>
            </c:numRef>
          </c:val>
          <c:extLst>
            <c:ext xmlns:c16="http://schemas.microsoft.com/office/drawing/2014/chart" uri="{C3380CC4-5D6E-409C-BE32-E72D297353CC}">
              <c16:uniqueId val="{00000004-CCE7-4A71-9AB0-CF76980BD8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E7-4A71-9AB0-CF76980BD8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E7-4A71-9AB0-CF76980BD8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2552</c:v>
                </c:pt>
                <c:pt idx="3">
                  <c:v>2496</c:v>
                </c:pt>
                <c:pt idx="6">
                  <c:v>2507</c:v>
                </c:pt>
                <c:pt idx="9">
                  <c:v>2389</c:v>
                </c:pt>
                <c:pt idx="12">
                  <c:v>2266</c:v>
                </c:pt>
              </c:numCache>
            </c:numRef>
          </c:val>
          <c:extLst>
            <c:ext xmlns:c16="http://schemas.microsoft.com/office/drawing/2014/chart" uri="{C3380CC4-5D6E-409C-BE32-E72D297353CC}">
              <c16:uniqueId val="{00000007-CCE7-4A71-9AB0-CF76980BD8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1452</c:v>
                </c:pt>
                <c:pt idx="2">
                  <c:v>#N/A</c:v>
                </c:pt>
                <c:pt idx="3">
                  <c:v>#N/A</c:v>
                </c:pt>
                <c:pt idx="4">
                  <c:v>1372</c:v>
                </c:pt>
                <c:pt idx="5">
                  <c:v>#N/A</c:v>
                </c:pt>
                <c:pt idx="6">
                  <c:v>#N/A</c:v>
                </c:pt>
                <c:pt idx="7">
                  <c:v>1255</c:v>
                </c:pt>
                <c:pt idx="8">
                  <c:v>#N/A</c:v>
                </c:pt>
                <c:pt idx="9">
                  <c:v>#N/A</c:v>
                </c:pt>
                <c:pt idx="10">
                  <c:v>1121</c:v>
                </c:pt>
                <c:pt idx="11">
                  <c:v>#N/A</c:v>
                </c:pt>
                <c:pt idx="12">
                  <c:v>#N/A</c:v>
                </c:pt>
                <c:pt idx="13">
                  <c:v>1013</c:v>
                </c:pt>
                <c:pt idx="14">
                  <c:v>#N/A</c:v>
                </c:pt>
              </c:numCache>
            </c:numRef>
          </c:val>
          <c:smooth val="0"/>
          <c:extLst>
            <c:ext xmlns:c16="http://schemas.microsoft.com/office/drawing/2014/chart" uri="{C3380CC4-5D6E-409C-BE32-E72D297353CC}">
              <c16:uniqueId val="{00000008-CCE7-4A71-9AB0-CF76980BD8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16929</c:v>
                </c:pt>
                <c:pt idx="5">
                  <c:v>16492</c:v>
                </c:pt>
                <c:pt idx="8">
                  <c:v>16042</c:v>
                </c:pt>
                <c:pt idx="11">
                  <c:v>16046</c:v>
                </c:pt>
                <c:pt idx="14">
                  <c:v>16376</c:v>
                </c:pt>
              </c:numCache>
            </c:numRef>
          </c:val>
          <c:extLst>
            <c:ext xmlns:c16="http://schemas.microsoft.com/office/drawing/2014/chart" uri="{C3380CC4-5D6E-409C-BE32-E72D297353CC}">
              <c16:uniqueId val="{00000000-2DCD-4666-BB97-2A7107931C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943</c:v>
                </c:pt>
                <c:pt idx="11">
                  <c:v>928</c:v>
                </c:pt>
                <c:pt idx="14">
                  <c:v>858</c:v>
                </c:pt>
              </c:numCache>
            </c:numRef>
          </c:val>
          <c:extLst>
            <c:ext xmlns:c16="http://schemas.microsoft.com/office/drawing/2014/chart" uri="{C3380CC4-5D6E-409C-BE32-E72D297353CC}">
              <c16:uniqueId val="{00000001-2DCD-4666-BB97-2A7107931C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7150</c:v>
                </c:pt>
                <c:pt idx="5">
                  <c:v>7611</c:v>
                </c:pt>
                <c:pt idx="8">
                  <c:v>8079</c:v>
                </c:pt>
                <c:pt idx="11">
                  <c:v>8537</c:v>
                </c:pt>
                <c:pt idx="14">
                  <c:v>9415</c:v>
                </c:pt>
              </c:numCache>
            </c:numRef>
          </c:val>
          <c:extLst>
            <c:ext xmlns:c16="http://schemas.microsoft.com/office/drawing/2014/chart" uri="{C3380CC4-5D6E-409C-BE32-E72D297353CC}">
              <c16:uniqueId val="{00000002-2DCD-4666-BB97-2A7107931C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CD-4666-BB97-2A7107931C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CD-4666-BB97-2A7107931C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CD-4666-BB97-2A7107931C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3312</c:v>
                </c:pt>
                <c:pt idx="3">
                  <c:v>3020</c:v>
                </c:pt>
                <c:pt idx="6">
                  <c:v>2813</c:v>
                </c:pt>
                <c:pt idx="9">
                  <c:v>2610</c:v>
                </c:pt>
                <c:pt idx="12">
                  <c:v>2554</c:v>
                </c:pt>
              </c:numCache>
            </c:numRef>
          </c:val>
          <c:extLst>
            <c:ext xmlns:c16="http://schemas.microsoft.com/office/drawing/2014/chart" uri="{C3380CC4-5D6E-409C-BE32-E72D297353CC}">
              <c16:uniqueId val="{00000006-2DCD-4666-BB97-2A7107931C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804</c:v>
                </c:pt>
                <c:pt idx="3">
                  <c:v>1005</c:v>
                </c:pt>
                <c:pt idx="6">
                  <c:v>1044</c:v>
                </c:pt>
                <c:pt idx="9">
                  <c:v>927</c:v>
                </c:pt>
                <c:pt idx="12">
                  <c:v>830</c:v>
                </c:pt>
              </c:numCache>
            </c:numRef>
          </c:val>
          <c:extLst>
            <c:ext xmlns:c16="http://schemas.microsoft.com/office/drawing/2014/chart" uri="{C3380CC4-5D6E-409C-BE32-E72D297353CC}">
              <c16:uniqueId val="{00000007-2DCD-4666-BB97-2A7107931C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6667</c:v>
                </c:pt>
                <c:pt idx="3">
                  <c:v>6348</c:v>
                </c:pt>
                <c:pt idx="6">
                  <c:v>5675</c:v>
                </c:pt>
                <c:pt idx="9">
                  <c:v>5112</c:v>
                </c:pt>
                <c:pt idx="12">
                  <c:v>4337</c:v>
                </c:pt>
              </c:numCache>
            </c:numRef>
          </c:val>
          <c:extLst>
            <c:ext xmlns:c16="http://schemas.microsoft.com/office/drawing/2014/chart" uri="{C3380CC4-5D6E-409C-BE32-E72D297353CC}">
              <c16:uniqueId val="{00000008-2DCD-4666-BB97-2A7107931C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c:v>
                </c:pt>
                <c:pt idx="3">
                  <c:v>34</c:v>
                </c:pt>
                <c:pt idx="6">
                  <c:v>25</c:v>
                </c:pt>
                <c:pt idx="9">
                  <c:v>19</c:v>
                </c:pt>
                <c:pt idx="12">
                  <c:v>13</c:v>
                </c:pt>
              </c:numCache>
            </c:numRef>
          </c:val>
          <c:extLst>
            <c:ext xmlns:c16="http://schemas.microsoft.com/office/drawing/2014/chart" uri="{C3380CC4-5D6E-409C-BE32-E72D297353CC}">
              <c16:uniqueId val="{00000009-2DCD-4666-BB97-2A7107931C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12676</c:v>
                </c:pt>
                <c:pt idx="3">
                  <c:v>11825</c:v>
                </c:pt>
                <c:pt idx="6">
                  <c:v>11323</c:v>
                </c:pt>
                <c:pt idx="9">
                  <c:v>10977</c:v>
                </c:pt>
                <c:pt idx="12">
                  <c:v>11767</c:v>
                </c:pt>
              </c:numCache>
            </c:numRef>
          </c:val>
          <c:extLst>
            <c:ext xmlns:c16="http://schemas.microsoft.com/office/drawing/2014/chart" uri="{C3380CC4-5D6E-409C-BE32-E72D297353CC}">
              <c16:uniqueId val="{0000000A-2DCD-4666-BB97-2A7107931C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CD-4666-BB97-2A7107931C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2865</c:v>
                </c:pt>
                <c:pt idx="1">
                  <c:v>2818</c:v>
                </c:pt>
                <c:pt idx="2">
                  <c:v>2821</c:v>
                </c:pt>
              </c:numCache>
            </c:numRef>
          </c:val>
          <c:extLst>
            <c:ext xmlns:c16="http://schemas.microsoft.com/office/drawing/2014/chart" uri="{C3380CC4-5D6E-409C-BE32-E72D297353CC}">
              <c16:uniqueId val="{00000000-5257-418A-A095-B831C6BFB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1858</c:v>
                </c:pt>
                <c:pt idx="1">
                  <c:v>1861</c:v>
                </c:pt>
                <c:pt idx="2">
                  <c:v>1864</c:v>
                </c:pt>
              </c:numCache>
            </c:numRef>
          </c:val>
          <c:extLst>
            <c:ext xmlns:c16="http://schemas.microsoft.com/office/drawing/2014/chart" uri="{C3380CC4-5D6E-409C-BE32-E72D297353CC}">
              <c16:uniqueId val="{00000001-5257-418A-A095-B831C6BFB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3974</c:v>
                </c:pt>
                <c:pt idx="1">
                  <c:v>4468</c:v>
                </c:pt>
                <c:pt idx="2">
                  <c:v>5229</c:v>
                </c:pt>
              </c:numCache>
            </c:numRef>
          </c:val>
          <c:extLst>
            <c:ext xmlns:c16="http://schemas.microsoft.com/office/drawing/2014/chart" uri="{C3380CC4-5D6E-409C-BE32-E72D297353CC}">
              <c16:uniqueId val="{00000002-5257-418A-A095-B831C6BFB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{694CDBFD-29B2-4F82-814F-98A28EF83BED}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D0-401A-BC09-FD15CC41C4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{F177BDC1-C4B6-44CD-8559-79523599C667}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0-401A-BC09-FD15CC41C4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{BBED16CA-54C1-4F9C-884A-FE6B3D404727}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0-401A-BC09-FD15CC41C4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{19E866A1-F8B4-4571-BEA1-7B0896E45778}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0-401A-BC09-FD15CC41C4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{A5FBDA54-1155-4055-A840-6309AFED43F8}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0-401A-BC09-FD15CC41C4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{47EE6985-2EA5-4374-8704-F4E0931DD445}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D0-401A-BC09-FD15CC41C4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{24FC0EFF-E3C8-4D91-A32B-2098B4D13B86}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D0-401A-BC09-FD15CC41C4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{95C49860-7A36-435A-8088-FE657C0AE365}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D0-401A-BC09-FD15CC41C4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{8D9FCD8A-EB24-4245-B8CC-75F83AED3D1A}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D0-401A-BC09-FD15CC41C4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D0-401A-BC09-FD15CC41C4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{0D626162-6C99-47B9-8064-68D59CF8836D}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D0-401A-BC09-FD15CC41C4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{B8221410-30E9-4E2D-BE56-C64497D6E34D}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0-401A-BC09-FD15CC41C4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{517F4577-02D5-4AB6-A200-80D33C3D8E1C}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0-401A-BC09-FD15CC41C4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{391DDF5D-1D32-4CE9-9FB0-4E8124A65843}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0-401A-BC09-FD15CC41C4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{07503CED-DB98-4BA8-A01E-7F70C748B4C3}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0-401A-BC09-FD15CC41C4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{570FFC44-2CF4-4117-AB80-11BC4DCBCDDA}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D0-401A-BC09-FD15CC41C4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{0654D4DC-A43A-40D6-A8D8-E20CF49ACF5E}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D0-401A-BC09-FD15CC41C44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{DDE59689-3D6A-4D08-BE4F-2ACA1ACCE856}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D0-401A-BC09-FD15CC41C4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{E6B25E12-60BE-47FD-AB48-5BC9A302B5B6}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D0-401A-BC09-FD15CC41C4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numCache>
            </c:numRef>
          </c:xVal>
          <c:yVal>
            <c:numRef>
              <c:f>公会計指標分析・財政指標組合せ分析表!$BP$55:$DC$55</c:f>
              <c:numCache>
                <c:formatCode>#,##0.0;"▲ "#,##0.0</c:formatCode>
                <c:ptCount val="40"/>
                <c:pt idx="24">
                  <c:v>20.2</c:v>
                </c:pt>
              </c:numCache>
            </c:numRef>
          </c:yVal>
          <c:smooth val="0"/>
          <c:extLst>
            <c:ext xmlns:c16="http://schemas.microsoft.com/office/drawing/2014/chart" uri="{C3380CC4-5D6E-409C-BE32-E72D297353CC}">
              <c16:uniqueId val="{00000013-86D0-401A-BC09-FD15CC41C446}"/>
            </c:ext>
          </c:extLst>
        </c:ser>
        <c:dLbls>
          <c:showLegendKey val="0"/>
          <c:showVal val="1"/>
          <c:showCatName val="0"/>
          <c:showSerName val="0"/>
          <c:showPercent val="0"/>
          <c:showBubbleSize val="0"/>
        </c:dLbls>
        <c:axId val="46179840"/>
        <c:axId val="46181760"/>
      </c:scatterChart>
      <c:valAx>
        <c:axId val="46179840"/>
        <c:scaling>
          <c:orientation val="minMax"/>
          <c:max val="64.399999999999991"/>
          <c:min val="4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{4B0DC799-C93D-4079-98D4-2EDB1F28BDCA}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CDC-43FB-AD29-E1345F3BA4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{2403C9F1-9821-4AAA-BCB7-9703937F3B07}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DC-43FB-AD29-E1345F3BA4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{64E81097-938C-4103-A82E-8D9883A2E80E}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DC-43FB-AD29-E1345F3BA4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{7E0FB2F9-3D7D-4AE3-842B-4FC66DB5C960}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DC-43FB-AD29-E1345F3BA4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{73FD47CB-46BE-4C0A-8A11-8A308F872C4B}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DC-43FB-AD29-E1345F3BA45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{DE66C517-5B1C-4894-917E-85127C14A0BA}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CDC-43FB-AD29-E1345F3BA45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{0BFB4010-2FB3-4F3E-9321-4B37A8EB68A9}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CDC-43FB-AD29-E1345F3BA45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{E622E685-2430-48D0-B06D-ECB0B5F541DB}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CDC-43FB-AD29-E1345F3BA45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{62808CC8-EBEE-426D-9007-67204289819B}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CDC-43FB-AD29-E1345F3BA4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14.9</c:v>
                </c:pt>
                <c:pt idx="16">
                  <c:v>14.7</c:v>
                </c:pt>
                <c:pt idx="24">
                  <c:v>13.8</c:v>
                </c:pt>
                <c:pt idx="32">
                  <c:v>12.6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DC-43FB-AD29-E1345F3BA4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{8CB09ECA-C933-430D-B5DD-6ECDA80BEA14}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CDC-43FB-AD29-E1345F3BA4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{44F93BE2-1E59-4F58-A962-20E30F0C5AF1}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DC-43FB-AD29-E1345F3BA4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{22BDB10C-D7D0-4606-B058-1BF3D52BC8E4}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DC-43FB-AD29-E1345F3BA4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{C3268071-6788-40E1-AA54-C35DC9E1742D}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DC-43FB-AD29-E1345F3BA4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{CB0A6654-F67A-484B-BACA-C3E1E463009A}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DC-43FB-AD29-E1345F3BA45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{6E06908D-0175-4253-BCC2-2C4A07CE346D}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CDC-43FB-AD29-E1345F3BA45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{802909CE-F515-411C-AC71-C52CB8D1E4CD}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CDC-43FB-AD29-E1345F3BA45A}"/>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{587AAD5A-8E7C-4471-B6B3-64AB4FDE3277}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CDC-43FB-AD29-E1345F3BA45A}"/>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{745685B2-1F15-48BA-BFE7-053E26A17146}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CDC-43FB-AD29-E1345F3BA4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ACDC-43FB-AD29-E1345F3BA45A}"/>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地方債繰上償還（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4,321,439</a:t>
          </a:r>
          <a:r>
            <a:rPr kumimoji="1" lang="ja-JP" altLang="en-US" sz="1400">
              <a:latin typeface="ＭＳ ゴシック" pitchFamily="49" charset="-128"/>
              <a:ea typeface="ＭＳ ゴシック" pitchFamily="49" charset="-128"/>
            </a:rPr>
            <a:t>千円）を行うことで、元利償還金の上昇抑制に努めている。</a:t>
          </a:r>
        </a:p>
        <a:p>
          <a:r>
            <a:rPr kumimoji="1" lang="ja-JP" altLang="en-US" sz="1400">
              <a:latin typeface="ＭＳ ゴシック" pitchFamily="49" charset="-128"/>
              <a:ea typeface="ＭＳ ゴシック" pitchFamily="49" charset="-128"/>
            </a:rPr>
            <a:t>　今後、老朽化した施設の大規模改修などで元利償還金が増加する見込みだが、長期総合プランに基づいた地方債の計画的な発行、合併特例債や過疎対策事業債といった交付税措置の有利な地方債の活用により、財政の一層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将来負担比率は減少して推移しており、平成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年度と同様に充当可能財源等が将来負担額を上回り、比率なしとなった。</a:t>
          </a:r>
        </a:p>
        <a:p>
          <a:r>
            <a:rPr kumimoji="1" lang="ja-JP" altLang="en-US" sz="1400">
              <a:latin typeface="ＭＳ ゴシック" pitchFamily="49" charset="-128"/>
              <a:ea typeface="ＭＳ ゴシック" pitchFamily="49" charset="-128"/>
            </a:rPr>
            <a:t>　将来負担額については、地方債の現在高が普通建設事業の増加に伴う新規借入により、前年より増えているが、引き続き地方債の計画的な発行に努めるとともに、充当可能財源等においても、基金の効率的な運用により、後世への負担を軽減できるよう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公共施設の老朽化による建替えや大規模改修に備え公共施設等整備基金に７億５千万円を積立した。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温泉管理基金・・・財政需要等に備えるためのもの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公共施設の老朽化による建替えや大規模改修に備え７億５千万円を積立した。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預金により基金を管理しており、これにより生じた利子を積立した。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普通交付税の合併算定替による特例措置の適用期限終了や公共施設等の老朽化対策等に係る経費の増大に備え、現在の基金水準を維持できるように努める。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預金により基金を管理しており、これにより生じた利子を積立した。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公共施設の老朽化による建替えや大規模改修を予定しており、地方債残高が増加する見込であることから、現在の基金水準を維持できるように努める。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公共施設等の除却や更新等により低い水準にある。今後も引き続き、公共施設等総合管理計画に基づき、将来の人口動向や財政状況を踏まえた複合化及び集約化、施設の廃止等を進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8" name="直線コネクタ 67"/>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9"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70" name="直線コネクタ 69"/>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1"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2" name="直線コネクタ 71"/>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3"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4" name="フローチャート: 判断 73"/>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5" name="フローチャート: 判断 74"/>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6" name="フローチャート: 判断 75"/>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2" name="楕円 81"/>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107078</xdr:rowOff>
    </xdr:from>
    <xdr:ext cx="405111" cy="259045"/>
    <xdr:sp macro="" textlink="">
      <xdr:nvSpPr>
        <xdr:cNvPr id="83"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4"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85" name="n_1main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年度においては、債務償還可能年数の分子である実質債務（将来負担額－充当可能基金残高）なしにより、債務償還可能年数</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年は誤りであり、数値なしが正解である。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1"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28" name="楕円 127"/>
        <xdr:cNvSpPr/>
      </xdr:nvSpPr>
      <xdr:spPr>
        <a:xfrm>
          <a:off x="1474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29" name="債務償還可能年数該当値テキスト"/>
        <xdr:cNvSpPr txBox="1"/>
      </xdr:nvSpPr>
      <xdr:spPr>
        <a:xfrm>
          <a:off x="14846300" y="6484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0" name="楕円 69"/>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12082</xdr:rowOff>
    </xdr:from>
    <xdr:ext cx="405111" cy="259045"/>
    <xdr:sp macro="" textlink="">
      <xdr:nvSpPr>
        <xdr:cNvPr id="71" name="n_1aveValue【道路】&#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2"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3"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97" name="直線コネクタ 96"/>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98"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99" name="直線コネクタ 98"/>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0"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1" name="直線コネクタ 100"/>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2"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3" name="フローチャート: 判断 102"/>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4" name="フローチャート: 判断 103"/>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5" name="フローチャート: 判断 104"/>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17532</xdr:rowOff>
    </xdr:from>
    <xdr:to>
      <xdr:col>50</xdr:col>
      <xdr:colOff>165100</xdr:colOff>
      <xdr:row>34</xdr:row>
      <xdr:rowOff>119132</xdr:rowOff>
    </xdr:to>
    <xdr:sp macro="" textlink="">
      <xdr:nvSpPr>
        <xdr:cNvPr id="111" name="楕円 110"/>
        <xdr:cNvSpPr/>
      </xdr:nvSpPr>
      <xdr:spPr>
        <a:xfrm>
          <a:off x="9588500" y="5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10704</xdr:rowOff>
    </xdr:from>
    <xdr:ext cx="534377" cy="259045"/>
    <xdr:sp macro="" textlink="">
      <xdr:nvSpPr>
        <xdr:cNvPr id="112"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3"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135659</xdr:rowOff>
    </xdr:from>
    <xdr:ext cx="534377" cy="259045"/>
    <xdr:sp macro="" textlink="">
      <xdr:nvSpPr>
        <xdr:cNvPr id="114" name="n_1mainValue【道路】&#10;一人当たり延長"/>
        <xdr:cNvSpPr txBox="1"/>
      </xdr:nvSpPr>
      <xdr:spPr>
        <a:xfrm>
          <a:off x="9359411" y="56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62</xdr:row>
      <xdr:rowOff>66675</xdr:rowOff>
    </xdr:to>
    <xdr:cxnSp macro="">
      <xdr:nvCxnSpPr>
        <xdr:cNvPr id="139" name="直線コネクタ 138"/>
        <xdr:cNvCxnSpPr/>
      </xdr:nvCxnSpPr>
      <xdr:spPr>
        <a:xfrm flipV="1">
          <a:off x="4634865" y="969073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40" name="【橋りょう・トンネル】&#10;有形固定資産減価償却率最小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66675</xdr:rowOff>
    </xdr:from>
    <xdr:to>
      <xdr:col>24</xdr:col>
      <xdr:colOff>152400</xdr:colOff>
      <xdr:row>62</xdr:row>
      <xdr:rowOff>66675</xdr:rowOff>
    </xdr:to>
    <xdr:cxnSp macro="">
      <xdr:nvCxnSpPr>
        <xdr:cNvPr id="141" name="直線コネクタ 140"/>
        <xdr:cNvCxnSpPr/>
      </xdr:nvCxnSpPr>
      <xdr:spPr>
        <a:xfrm>
          <a:off x="4546600" y="1069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2" name="【橋りょう・トンネ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3" name="直線コネクタ 142"/>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44" name="【橋りょう・トンネ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45" name="フローチャート: 判断 144"/>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46" name="フローチャート: 判断 145"/>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47" name="フローチャート: 判断 146"/>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xdr:rowOff>
    </xdr:from>
    <xdr:to>
      <xdr:col>20</xdr:col>
      <xdr:colOff>38100</xdr:colOff>
      <xdr:row>64</xdr:row>
      <xdr:rowOff>102235</xdr:rowOff>
    </xdr:to>
    <xdr:sp macro="" textlink="">
      <xdr:nvSpPr>
        <xdr:cNvPr id="153" name="楕円 152"/>
        <xdr:cNvSpPr/>
      </xdr:nvSpPr>
      <xdr:spPr>
        <a:xfrm>
          <a:off x="3746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73042</xdr:rowOff>
    </xdr:from>
    <xdr:ext cx="405111" cy="259045"/>
    <xdr:sp macro="" textlink="">
      <xdr:nvSpPr>
        <xdr:cNvPr id="154" name="n_1ave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55" name="n_2aveValue【橋りょう・トンネ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93362</xdr:rowOff>
    </xdr:from>
    <xdr:ext cx="405111" cy="259045"/>
    <xdr:sp macro="" textlink="">
      <xdr:nvSpPr>
        <xdr:cNvPr id="156" name="n_1mainValue【橋りょう・トンネル】&#10;有形固定資産減価償却率"/>
        <xdr:cNvSpPr txBox="1"/>
      </xdr:nvSpPr>
      <xdr:spPr>
        <a:xfrm>
          <a:off x="3582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0" name="直線コネクタ 179"/>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1"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2" name="直線コネクタ 181"/>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83"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84" name="直線コネクタ 183"/>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85"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86" name="フローチャート: 判断 185"/>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87" name="フローチャート: 判断 186"/>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88" name="フローチャート: 判断 187"/>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122281</xdr:rowOff>
    </xdr:from>
    <xdr:to>
      <xdr:col>50</xdr:col>
      <xdr:colOff>165100</xdr:colOff>
      <xdr:row>64</xdr:row>
      <xdr:rowOff>52431</xdr:rowOff>
    </xdr:to>
    <xdr:sp macro="" textlink="">
      <xdr:nvSpPr>
        <xdr:cNvPr id="194" name="楕円 193"/>
        <xdr:cNvSpPr/>
      </xdr:nvSpPr>
      <xdr:spPr>
        <a:xfrm>
          <a:off x="9588500" y="109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95721</xdr:rowOff>
    </xdr:from>
    <xdr:ext cx="599010" cy="259045"/>
    <xdr:sp macro="" textlink="">
      <xdr:nvSpPr>
        <xdr:cNvPr id="19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196"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43558</xdr:rowOff>
    </xdr:from>
    <xdr:ext cx="534377" cy="259045"/>
    <xdr:sp macro="" textlink="">
      <xdr:nvSpPr>
        <xdr:cNvPr id="197" name="n_1mainValue【橋りょう・トンネル】&#10;一人当たり有形固定資産（償却資産）額"/>
        <xdr:cNvSpPr txBox="1"/>
      </xdr:nvSpPr>
      <xdr:spPr>
        <a:xfrm>
          <a:off x="9359411" y="1101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85</xdr:row>
      <xdr:rowOff>63246</xdr:rowOff>
    </xdr:to>
    <xdr:cxnSp macro="">
      <xdr:nvCxnSpPr>
        <xdr:cNvPr id="220" name="直線コネクタ 219"/>
        <xdr:cNvCxnSpPr/>
      </xdr:nvCxnSpPr>
      <xdr:spPr>
        <a:xfrm flipV="1">
          <a:off x="4634865" y="13502639"/>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21" name="【公営住宅】&#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22" name="直線コネクタ 221"/>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23"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24" name="直線コネクタ 223"/>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59453</xdr:rowOff>
    </xdr:from>
    <xdr:ext cx="405111" cy="259045"/>
    <xdr:sp macro="" textlink="">
      <xdr:nvSpPr>
        <xdr:cNvPr id="225" name="【公営住宅】&#10;有形固定資産減価償却率平均値テキスト"/>
        <xdr:cNvSpPr txBox="1"/>
      </xdr:nvSpPr>
      <xdr:spPr>
        <a:xfrm>
          <a:off x="4673600" y="1411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26" name="フローチャート: 判断 225"/>
        <xdr:cNvSpPr/>
      </xdr:nvSpPr>
      <xdr:spPr>
        <a:xfrm>
          <a:off x="4584700" y="1413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60452</xdr:rowOff>
    </xdr:from>
    <xdr:to>
      <xdr:col>20</xdr:col>
      <xdr:colOff>38100</xdr:colOff>
      <xdr:row>82</xdr:row>
      <xdr:rowOff>162052</xdr:rowOff>
    </xdr:to>
    <xdr:sp macro="" textlink="">
      <xdr:nvSpPr>
        <xdr:cNvPr id="227" name="フローチャート: 判断 226"/>
        <xdr:cNvSpPr/>
      </xdr:nvSpPr>
      <xdr:spPr>
        <a:xfrm>
          <a:off x="37465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28" name="フローチャート: 判断 22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35306</xdr:rowOff>
    </xdr:from>
    <xdr:to>
      <xdr:col>20</xdr:col>
      <xdr:colOff>38100</xdr:colOff>
      <xdr:row>85</xdr:row>
      <xdr:rowOff>136906</xdr:rowOff>
    </xdr:to>
    <xdr:sp macro="" textlink="">
      <xdr:nvSpPr>
        <xdr:cNvPr id="234" name="楕円 233"/>
        <xdr:cNvSpPr/>
      </xdr:nvSpPr>
      <xdr:spPr>
        <a:xfrm>
          <a:off x="3746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7129</xdr:rowOff>
    </xdr:from>
    <xdr:ext cx="405111" cy="259045"/>
    <xdr:sp macro="" textlink="">
      <xdr:nvSpPr>
        <xdr:cNvPr id="235" name="n_1aveValue【公営住宅】&#10;有形固定資産減価償却率"/>
        <xdr:cNvSpPr txBox="1"/>
      </xdr:nvSpPr>
      <xdr:spPr>
        <a:xfrm>
          <a:off x="35820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36"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128033</xdr:rowOff>
    </xdr:from>
    <xdr:ext cx="405111" cy="259045"/>
    <xdr:sp macro="" textlink="">
      <xdr:nvSpPr>
        <xdr:cNvPr id="237" name="n_1mainValue【公営住宅】&#10;有形固定資産減価償却率"/>
        <xdr:cNvSpPr txBox="1"/>
      </xdr:nvSpPr>
      <xdr:spPr>
        <a:xfrm>
          <a:off x="35820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20383</xdr:rowOff>
    </xdr:from>
    <xdr:to>
      <xdr:col>54</xdr:col>
      <xdr:colOff>189865</xdr:colOff>
      <xdr:row>84</xdr:row>
      <xdr:rowOff>119253</xdr:rowOff>
    </xdr:to>
    <xdr:cxnSp macro="">
      <xdr:nvCxnSpPr>
        <xdr:cNvPr id="257" name="直線コネクタ 256"/>
        <xdr:cNvCxnSpPr/>
      </xdr:nvCxnSpPr>
      <xdr:spPr>
        <a:xfrm flipV="1">
          <a:off x="10476865" y="13393483"/>
          <a:ext cx="0" cy="112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258" name="【公営住宅】&#10;一人当たり面積最小値テキスト"/>
        <xdr:cNvSpPr txBox="1"/>
      </xdr:nvSpPr>
      <xdr:spPr>
        <a:xfrm>
          <a:off x="10515600"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119253</xdr:rowOff>
    </xdr:from>
    <xdr:to>
      <xdr:col>55</xdr:col>
      <xdr:colOff>88900</xdr:colOff>
      <xdr:row>84</xdr:row>
      <xdr:rowOff>119253</xdr:rowOff>
    </xdr:to>
    <xdr:cxnSp macro="">
      <xdr:nvCxnSpPr>
        <xdr:cNvPr id="259" name="直線コネクタ 258"/>
        <xdr:cNvCxnSpPr/>
      </xdr:nvCxnSpPr>
      <xdr:spPr>
        <a:xfrm>
          <a:off x="10388600" y="1452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138510</xdr:rowOff>
    </xdr:from>
    <xdr:ext cx="469744" cy="259045"/>
    <xdr:sp macro="" textlink="">
      <xdr:nvSpPr>
        <xdr:cNvPr id="260" name="【公営住宅】&#10;一人当たり面積最大値テキスト"/>
        <xdr:cNvSpPr txBox="1"/>
      </xdr:nvSpPr>
      <xdr:spPr>
        <a:xfrm>
          <a:off x="10515600" y="131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20383</xdr:rowOff>
    </xdr:from>
    <xdr:to>
      <xdr:col>55</xdr:col>
      <xdr:colOff>88900</xdr:colOff>
      <xdr:row>78</xdr:row>
      <xdr:rowOff>20383</xdr:rowOff>
    </xdr:to>
    <xdr:cxnSp macro="">
      <xdr:nvCxnSpPr>
        <xdr:cNvPr id="261" name="直線コネクタ 260"/>
        <xdr:cNvCxnSpPr/>
      </xdr:nvCxnSpPr>
      <xdr:spPr>
        <a:xfrm>
          <a:off x="10388600" y="1339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128604</xdr:rowOff>
    </xdr:from>
    <xdr:ext cx="469744" cy="259045"/>
    <xdr:sp macro="" textlink="">
      <xdr:nvSpPr>
        <xdr:cNvPr id="262" name="【公営住宅】&#10;一人当たり面積平均値テキスト"/>
        <xdr:cNvSpPr txBox="1"/>
      </xdr:nvSpPr>
      <xdr:spPr>
        <a:xfrm>
          <a:off x="105156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150177</xdr:rowOff>
    </xdr:from>
    <xdr:to>
      <xdr:col>55</xdr:col>
      <xdr:colOff>50800</xdr:colOff>
      <xdr:row>83</xdr:row>
      <xdr:rowOff>80327</xdr:rowOff>
    </xdr:to>
    <xdr:sp macro="" textlink="">
      <xdr:nvSpPr>
        <xdr:cNvPr id="263" name="フローチャート: 判断 262"/>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41593</xdr:rowOff>
    </xdr:from>
    <xdr:to>
      <xdr:col>50</xdr:col>
      <xdr:colOff>165100</xdr:colOff>
      <xdr:row>82</xdr:row>
      <xdr:rowOff>143193</xdr:rowOff>
    </xdr:to>
    <xdr:sp macro="" textlink="">
      <xdr:nvSpPr>
        <xdr:cNvPr id="264" name="フローチャート: 判断 263"/>
        <xdr:cNvSpPr/>
      </xdr:nvSpPr>
      <xdr:spPr>
        <a:xfrm>
          <a:off x="9588500" y="1410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169038</xdr:rowOff>
    </xdr:from>
    <xdr:to>
      <xdr:col>46</xdr:col>
      <xdr:colOff>38100</xdr:colOff>
      <xdr:row>82</xdr:row>
      <xdr:rowOff>99188</xdr:rowOff>
    </xdr:to>
    <xdr:sp macro="" textlink="">
      <xdr:nvSpPr>
        <xdr:cNvPr id="265" name="フローチャート: 判断 264"/>
        <xdr:cNvSpPr/>
      </xdr:nvSpPr>
      <xdr:spPr>
        <a:xfrm>
          <a:off x="8699500" y="1405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71" name="楕円 270"/>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159720</xdr:rowOff>
    </xdr:from>
    <xdr:ext cx="469744" cy="259045"/>
    <xdr:sp macro="" textlink="">
      <xdr:nvSpPr>
        <xdr:cNvPr id="272" name="n_1aveValue【公営住宅】&#10;一人当たり面積"/>
        <xdr:cNvSpPr txBox="1"/>
      </xdr:nvSpPr>
      <xdr:spPr>
        <a:xfrm>
          <a:off x="9391727" y="138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115715</xdr:rowOff>
    </xdr:from>
    <xdr:ext cx="469744" cy="259045"/>
    <xdr:sp macro="" textlink="">
      <xdr:nvSpPr>
        <xdr:cNvPr id="273" name="n_2aveValue【公営住宅】&#10;一人当たり面積"/>
        <xdr:cNvSpPr txBox="1"/>
      </xdr:nvSpPr>
      <xdr:spPr>
        <a:xfrm>
          <a:off x="8515427" y="1383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74" name="n_1mainValue【公営住宅】&#10;一人当たり面積"/>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17" name="テキスト ボックス 3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8" name="直線コネクタ 3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19" name="テキスト ボックス 3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0" name="直線コネクタ 3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1" name="テキスト ボックス 3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2" name="直線コネクタ 3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3" name="テキスト ボックス 3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4" name="直線コネクタ 3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5" name="テキスト ボックス 3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329" name="直線コネクタ 328"/>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330"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331" name="直線コネクタ 330"/>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32"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33" name="直線コネクタ 33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334"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335" name="フローチャート: 判断 334"/>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336" name="フローチャート: 判断 335"/>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337" name="フローチャート: 判断 336"/>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343" name="楕円 342"/>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85615</xdr:rowOff>
    </xdr:from>
    <xdr:ext cx="405111" cy="259045"/>
    <xdr:sp macro="" textlink="">
      <xdr:nvSpPr>
        <xdr:cNvPr id="344"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345"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346" name="n_1main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7" name="テキスト ボックス 3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58" name="直線コネクタ 3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9" name="テキスト ボックス 3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0" name="直線コネクタ 3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1" name="テキスト ボックス 3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2" name="直線コネクタ 3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3" name="テキスト ボックス 3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4" name="直線コネクタ 3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5" name="テキスト ボックス 3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6" name="直線コネクタ 3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7" name="テキスト ボックス 3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8" name="直線コネクタ 3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9" name="テキスト ボックス 3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371" name="直線コネクタ 370"/>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372"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373" name="直線コネクタ 372"/>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374"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375" name="直線コネクタ 374"/>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376"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377" name="フローチャート: 判断 376"/>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378" name="フローチャート: 判断 377"/>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379" name="フローチャート: 判断 378"/>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0" name="テキスト ボックス 3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1" name="テキスト ボックス 3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2" name="テキスト ボックス 3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3" name="テキスト ボックス 3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4" name="テキスト ボックス 3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41021</xdr:rowOff>
    </xdr:from>
    <xdr:to>
      <xdr:col>112</xdr:col>
      <xdr:colOff>38100</xdr:colOff>
      <xdr:row>61</xdr:row>
      <xdr:rowOff>142621</xdr:rowOff>
    </xdr:to>
    <xdr:sp macro="" textlink="">
      <xdr:nvSpPr>
        <xdr:cNvPr id="385" name="楕円 384"/>
        <xdr:cNvSpPr/>
      </xdr:nvSpPr>
      <xdr:spPr>
        <a:xfrm>
          <a:off x="21272500" y="10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35450</xdr:rowOff>
    </xdr:from>
    <xdr:ext cx="469744" cy="259045"/>
    <xdr:sp macro="" textlink="">
      <xdr:nvSpPr>
        <xdr:cNvPr id="386"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387"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159148</xdr:rowOff>
    </xdr:from>
    <xdr:ext cx="469744" cy="259045"/>
    <xdr:sp macro="" textlink="">
      <xdr:nvSpPr>
        <xdr:cNvPr id="388" name="n_1mainValue【学校施設】&#10;一人当たり面積"/>
        <xdr:cNvSpPr txBox="1"/>
      </xdr:nvSpPr>
      <xdr:spPr>
        <a:xfrm>
          <a:off x="21075727" y="10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7" name="テキスト ボックス 3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8" name="直線コネクタ 3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99" name="テキスト ボックス 3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0" name="直線コネクタ 3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1" name="テキスト ボックス 4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2" name="直線コネクタ 4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3" name="テキスト ボックス 4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4" name="直線コネクタ 4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5" name="テキスト ボックス 4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6" name="直線コネクタ 4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7" name="テキスト ボックス 4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8" name="直線コネクタ 4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09" name="テキスト ボックス 4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0" name="直線コネクタ 4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1" name="テキスト ボックス 4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413" name="直線コネクタ 412"/>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414"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415" name="直線コネクタ 414"/>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7" name="直線コネクタ 4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418"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419" name="フローチャート: 判断 418"/>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420" name="フローチャート: 判断 419"/>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21" name="フローチャート: 判断 420"/>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2" name="テキスト ボックス 4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3" name="テキスト ボックス 4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4" name="テキスト ボックス 4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5" name="テキスト ボックス 4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6" name="テキスト ボックス 4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427" name="楕円 426"/>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12082</xdr:rowOff>
    </xdr:from>
    <xdr:ext cx="405111" cy="259045"/>
    <xdr:sp macro="" textlink="">
      <xdr:nvSpPr>
        <xdr:cNvPr id="428"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29"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430"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1" name="直線コネクタ 4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2" name="テキスト ボックス 4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3" name="直線コネクタ 4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4" name="テキスト ボックス 4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5" name="直線コネクタ 4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46" name="テキスト ボックス 4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7" name="直線コネクタ 4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48" name="テキスト ボックス 4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49" name="直線コネクタ 4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0" name="テキスト ボックス 4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1" name="直線コネクタ 4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2" name="テキスト ボックス 4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3" name="直線コネクタ 4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4" name="テキスト ボックス 4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456" name="直線コネクタ 455"/>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457"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458" name="直線コネクタ 45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459"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460" name="直線コネクタ 459"/>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461"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462" name="フローチャート: 判断 461"/>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463" name="フローチャート: 判断 462"/>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464" name="フローチャート: 判断 463"/>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5" name="テキスト ボックス 4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470" name="楕円 469"/>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40113</xdr:rowOff>
    </xdr:from>
    <xdr:ext cx="469744" cy="259045"/>
    <xdr:sp macro="" textlink="">
      <xdr:nvSpPr>
        <xdr:cNvPr id="471"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472"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473"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498" name="直線コネクタ 497"/>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499"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00" name="直線コネクタ 499"/>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01"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02" name="直線コネクタ 501"/>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03"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04" name="フローチャート: 判断 503"/>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05" name="フローチャート: 判断 504"/>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06" name="フローチャート: 判断 505"/>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512" name="楕円 511"/>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118127</xdr:rowOff>
    </xdr:from>
    <xdr:ext cx="405111" cy="259045"/>
    <xdr:sp macro="" textlink="">
      <xdr:nvSpPr>
        <xdr:cNvPr id="513"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514"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515"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6" name="直線コネクタ 5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7" name="テキスト ボックス 5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8" name="直線コネクタ 5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9" name="テキスト ボックス 5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0" name="直線コネクタ 5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1" name="テキスト ボックス 5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2" name="直線コネクタ 5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3" name="テキスト ボックス 5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4" name="直線コネクタ 5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5" name="テキスト ボックス 5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37" name="直線コネクタ 536"/>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38"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39" name="直線コネクタ 538"/>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40"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41" name="直線コネクタ 540"/>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42"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43" name="フローチャート: 判断 542"/>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44" name="フローチャート: 判断 543"/>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545" name="フローチャート: 判断 544"/>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6" name="テキスト ボックス 5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551" name="楕円 550"/>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93235</xdr:rowOff>
    </xdr:from>
    <xdr:ext cx="469744" cy="259045"/>
    <xdr:sp macro="" textlink="">
      <xdr:nvSpPr>
        <xdr:cNvPr id="552"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553"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554" name="n_1mainValue【公民館】&#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ほとんどの類型において、有形固定資産減価償却率は類似団体平均を下回っているものの、公民館については、類似団体平均を上回っている。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年以上の建物が残っているためであるが、平成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年度には碇ヶ関総合支所を碇ヶ関公民館に移転・統合するための改修を行い、機能強化を図ったところである。また、久吉公民館についても令和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年度までに改築工事を行う予定であり、その他の公民館についても、適正な維持管理を図りながら、必要に応じて大規模改修または改築を検討していく。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橋りょう・トンネル、公営住宅については、有形固定資産減価償却率が類似団体を大きく下回っている。これは、橋梁・トンネルについては、橋梁長寿命化修繕計画に基づき、危険度の高い橋梁から順次補修を行っているためであり、公営住宅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年度にかけて改修工事を行ったためである。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については、有形固定資産減価償却率が類似団体とほぼ同率となっているが、現在、小学校の建替えを順次行っているところであり、今後も、児童・生徒数の推移に基づき学校の適正配置を検討しながら、長寿命化や更新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1" name="楕円 7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50182</xdr:rowOff>
    </xdr:from>
    <xdr:ext cx="405111" cy="259045"/>
    <xdr:sp macro="" textlink="">
      <xdr:nvSpPr>
        <xdr:cNvPr id="72" name="n_1mainValue【図書館】&#10;有形固定資産減価償却率"/>
        <xdr:cNvSpPr txBox="1"/>
      </xdr:nvSpPr>
      <xdr:spPr>
        <a:xfrm>
          <a:off x="358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5" name="直線コネクタ 94"/>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6"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97" name="直線コネクタ 96"/>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98"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99" name="直線コネクタ 98"/>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0"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1" name="フローチャート: 判断 100"/>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2" name="フローチャート: 判断 101"/>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3"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4" name="フローチャート: 判断 103"/>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05"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1" name="楕円 11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12"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37" name="テキスト ボックス 136"/>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1" name="直線コネクタ 140"/>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2"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3" name="直線コネクタ 14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44"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45" name="直線コネクタ 144"/>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46"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47" name="フローチャート: 判断 146"/>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48" name="フローチャート: 判断 147"/>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49"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0" name="フローチャート: 判断 149"/>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110190</xdr:rowOff>
    </xdr:from>
    <xdr:ext cx="405111" cy="259045"/>
    <xdr:sp macro="" textlink="">
      <xdr:nvSpPr>
        <xdr:cNvPr id="151"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37782</xdr:rowOff>
    </xdr:from>
    <xdr:to>
      <xdr:col>20</xdr:col>
      <xdr:colOff>38100</xdr:colOff>
      <xdr:row>60</xdr:row>
      <xdr:rowOff>139382</xdr:rowOff>
    </xdr:to>
    <xdr:sp macro="" textlink="">
      <xdr:nvSpPr>
        <xdr:cNvPr id="157" name="楕円 156"/>
        <xdr:cNvSpPr/>
      </xdr:nvSpPr>
      <xdr:spPr>
        <a:xfrm>
          <a:off x="3746500" y="103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155909</xdr:rowOff>
    </xdr:from>
    <xdr:ext cx="405111" cy="259045"/>
    <xdr:sp macro="" textlink="">
      <xdr:nvSpPr>
        <xdr:cNvPr id="158" name="n_1mainValue【体育館・プール】&#10;有形固定資産減価償却率"/>
        <xdr:cNvSpPr txBox="1"/>
      </xdr:nvSpPr>
      <xdr:spPr>
        <a:xfrm>
          <a:off x="3582044" y="10100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83" name="直線コネクタ 182"/>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84"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85" name="直線コネクタ 184"/>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86"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87" name="直線コネクタ 186"/>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88"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89" name="フローチャート: 判断 188"/>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0" name="フローチャート: 判断 189"/>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67327</xdr:rowOff>
    </xdr:from>
    <xdr:ext cx="469744" cy="259045"/>
    <xdr:sp macro="" textlink="">
      <xdr:nvSpPr>
        <xdr:cNvPr id="191"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192" name="フローチャート: 判断 191"/>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154957</xdr:rowOff>
    </xdr:from>
    <xdr:ext cx="469744" cy="259045"/>
    <xdr:sp macro="" textlink="">
      <xdr:nvSpPr>
        <xdr:cNvPr id="193"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199" name="楕円 198"/>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76217</xdr:rowOff>
    </xdr:from>
    <xdr:ext cx="469744" cy="259045"/>
    <xdr:sp macro="" textlink="">
      <xdr:nvSpPr>
        <xdr:cNvPr id="200" name="n_1mainValue【体育館・プール】&#10;一人当たり面積"/>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7" name="直線コネクタ 2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8" name="テキスト ボックス 2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9" name="直線コネクタ 2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0" name="テキスト ボックス 2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1" name="直線コネクタ 2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2" name="テキスト ボックス 2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3" name="直線コネクタ 2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4" name="テキスト ボックス 2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5" name="直線コネクタ 2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6" name="テキスト ボックス 2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7" name="直線コネクタ 2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8" name="テキスト ボックス 2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0" name="テキスト ボックス 2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242" name="直線コネクタ 241"/>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243"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244" name="直線コネクタ 243"/>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6" name="直線コネクタ 24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247"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48" name="フローチャート: 判断 24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249" name="フローチャート: 判断 248"/>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250"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251" name="フローチャート: 判断 250"/>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252"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3" name="テキスト ボックス 2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4" name="テキスト ボックス 2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5" name="テキスト ボックス 2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6" name="テキスト ボックス 2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7" name="テキスト ボックス 2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258" name="楕円 257"/>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561</xdr:rowOff>
    </xdr:from>
    <xdr:ext cx="405111" cy="259045"/>
    <xdr:sp macro="" textlink="">
      <xdr:nvSpPr>
        <xdr:cNvPr id="259"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8" name="テキスト ボックス 2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9" name="直線コネクタ 2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0" name="直線コネクタ 2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1" name="テキスト ボックス 2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2" name="直線コネクタ 2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3" name="テキスト ボックス 2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4" name="直線コネクタ 2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5" name="テキスト ボックス 2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6" name="直線コネクタ 2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7" name="テキスト ボックス 2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8" name="直線コネクタ 2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9" name="テキスト ボックス 2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283" name="直線コネクタ 282"/>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284"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285" name="直線コネクタ 284"/>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286"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287" name="直線コネクタ 286"/>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288"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289" name="フローチャート: 判断 288"/>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290" name="フローチャート: 判断 289"/>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148607</xdr:rowOff>
    </xdr:from>
    <xdr:ext cx="469744" cy="259045"/>
    <xdr:sp macro="" textlink="">
      <xdr:nvSpPr>
        <xdr:cNvPr id="291"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292" name="フローチャート: 判断 291"/>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293"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299" name="楕円 298"/>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116857</xdr:rowOff>
    </xdr:from>
    <xdr:ext cx="469744" cy="259045"/>
    <xdr:sp macro="" textlink="">
      <xdr:nvSpPr>
        <xdr:cNvPr id="300"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1" name="テキスト ボックス 3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2" name="直線コネクタ 3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3" name="テキスト ボックス 31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4" name="直線コネクタ 3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5" name="テキスト ボックス 3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6" name="直線コネクタ 3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7" name="テキスト ボックス 3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8" name="直線コネクタ 3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9" name="テキスト ボックス 3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0" name="直線コネクタ 3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1" name="テキスト ボックス 32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25" name="直線コネクタ 324"/>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26"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27" name="直線コネクタ 326"/>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28"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29" name="直線コネクタ 328"/>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30"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31" name="フローチャート: 判断 33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32" name="フローチャート: 判断 331"/>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333"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334" name="フローチャート: 判断 333"/>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335"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341" name="楕円 340"/>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652</xdr:rowOff>
    </xdr:from>
    <xdr:ext cx="405111" cy="259045"/>
    <xdr:sp macro="" textlink="">
      <xdr:nvSpPr>
        <xdr:cNvPr id="342" name="n_1mainValue【一般廃棄物処理施設】&#10;有形固定資産減価償却率"/>
        <xdr:cNvSpPr txBox="1"/>
      </xdr:nvSpPr>
      <xdr:spPr>
        <a:xfrm>
          <a:off x="15266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3" name="直線コネクタ 3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4" name="テキスト ボックス 3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5" name="直線コネクタ 3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6" name="テキスト ボックス 3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7" name="直線コネクタ 3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8" name="テキスト ボックス 3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9" name="直線コネクタ 3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0" name="テキスト ボックス 3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64" name="直線コネクタ 363"/>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65"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66" name="直線コネクタ 365"/>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67"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68" name="直線コネクタ 367"/>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69"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70" name="フローチャート: 判断 369"/>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71" name="フローチャート: 判断 370"/>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372"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373" name="フローチャート: 判断 372"/>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374"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65967</xdr:rowOff>
    </xdr:from>
    <xdr:to>
      <xdr:col>112</xdr:col>
      <xdr:colOff>38100</xdr:colOff>
      <xdr:row>41</xdr:row>
      <xdr:rowOff>167567</xdr:rowOff>
    </xdr:to>
    <xdr:sp macro="" textlink="">
      <xdr:nvSpPr>
        <xdr:cNvPr id="380" name="楕円 379"/>
        <xdr:cNvSpPr/>
      </xdr:nvSpPr>
      <xdr:spPr>
        <a:xfrm>
          <a:off x="21272500" y="70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158694</xdr:rowOff>
    </xdr:from>
    <xdr:ext cx="469744" cy="259045"/>
    <xdr:sp macro="" textlink="">
      <xdr:nvSpPr>
        <xdr:cNvPr id="381" name="n_1mainValue【一般廃棄物処理施設】&#10;一人当たり有形固定資産（償却資産）額"/>
        <xdr:cNvSpPr txBox="1"/>
      </xdr:nvSpPr>
      <xdr:spPr>
        <a:xfrm>
          <a:off x="21075728" y="71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06" name="直線コネクタ 405"/>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07"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08" name="直線コネクタ 40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09"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10" name="直線コネクタ 409"/>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11"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12" name="フローチャート: 判断 411"/>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13" name="フローチャート: 判断 412"/>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14"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415" name="フローチャート: 判断 414"/>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97807</xdr:rowOff>
    </xdr:from>
    <xdr:ext cx="405111" cy="259045"/>
    <xdr:sp macro="" textlink="">
      <xdr:nvSpPr>
        <xdr:cNvPr id="416"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22" name="楕円 421"/>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44467</xdr:rowOff>
    </xdr:from>
    <xdr:ext cx="405111" cy="259045"/>
    <xdr:sp macro="" textlink="">
      <xdr:nvSpPr>
        <xdr:cNvPr id="423" name="n_1mainValue【保健センター・保健所】&#10;有形固定資産減価償却率"/>
        <xdr:cNvSpPr txBox="1"/>
      </xdr:nvSpPr>
      <xdr:spPr>
        <a:xfrm>
          <a:off x="15266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1" name="テキスト ボックス 4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3" name="テキスト ボックス 4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5" name="テキスト ボックス 4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49" name="直線コネクタ 448"/>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50"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51" name="直線コネクタ 450"/>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52"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53" name="直線コネクタ 452"/>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54"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55" name="フローチャート: 判断 454"/>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56" name="フローチャート: 判断 455"/>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457"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58" name="フローチャート: 判断 457"/>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101617</xdr:rowOff>
    </xdr:from>
    <xdr:ext cx="469744" cy="259045"/>
    <xdr:sp macro="" textlink="">
      <xdr:nvSpPr>
        <xdr:cNvPr id="459"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60234</xdr:rowOff>
    </xdr:from>
    <xdr:to>
      <xdr:col>112</xdr:col>
      <xdr:colOff>38100</xdr:colOff>
      <xdr:row>60</xdr:row>
      <xdr:rowOff>161834</xdr:rowOff>
    </xdr:to>
    <xdr:sp macro="" textlink="">
      <xdr:nvSpPr>
        <xdr:cNvPr id="465" name="楕円 464"/>
        <xdr:cNvSpPr/>
      </xdr:nvSpPr>
      <xdr:spPr>
        <a:xfrm>
          <a:off x="2127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6911</xdr:rowOff>
    </xdr:from>
    <xdr:ext cx="469744" cy="259045"/>
    <xdr:sp macro="" textlink="">
      <xdr:nvSpPr>
        <xdr:cNvPr id="466" name="n_1mainValue【保健センター・保健所】&#10;一人当たり面積"/>
        <xdr:cNvSpPr txBox="1"/>
      </xdr:nvSpPr>
      <xdr:spPr>
        <a:xfrm>
          <a:off x="21075727" y="101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7" name="テキスト ボックス 4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8" name="直線コネクタ 47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9" name="テキスト ボックス 47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0" name="直線コネクタ 47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1" name="テキスト ボックス 48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2" name="直線コネクタ 48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3" name="テキスト ボックス 48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4" name="直線コネクタ 48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85" name="テキスト ボックス 48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489" name="直線コネクタ 488"/>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490"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491" name="直線コネクタ 490"/>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2"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3" name="直線コネクタ 49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494"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495" name="フローチャート: 判断 494"/>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496" name="フローチャート: 判断 495"/>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497"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498" name="フローチャート: 判断 497"/>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499"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26163</xdr:rowOff>
    </xdr:from>
    <xdr:to>
      <xdr:col>81</xdr:col>
      <xdr:colOff>101600</xdr:colOff>
      <xdr:row>79</xdr:row>
      <xdr:rowOff>127763</xdr:rowOff>
    </xdr:to>
    <xdr:sp macro="" textlink="">
      <xdr:nvSpPr>
        <xdr:cNvPr id="505" name="楕円 504"/>
        <xdr:cNvSpPr/>
      </xdr:nvSpPr>
      <xdr:spPr>
        <a:xfrm>
          <a:off x="15430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144290</xdr:rowOff>
    </xdr:from>
    <xdr:ext cx="405111" cy="259045"/>
    <xdr:sp macro="" textlink="">
      <xdr:nvSpPr>
        <xdr:cNvPr id="506" name="n_1mainValue【消防施設】&#10;有形固定資産減価償却率"/>
        <xdr:cNvSpPr txBox="1"/>
      </xdr:nvSpPr>
      <xdr:spPr>
        <a:xfrm>
          <a:off x="152660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30" name="直線コネクタ 529"/>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31"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32" name="直線コネクタ 53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33"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34" name="直線コネクタ 533"/>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35"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36" name="フローチャート: 判断 53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37" name="フローチャート: 判断 53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38"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39" name="フローチャート: 判断 538"/>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540"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546" name="楕円 545"/>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34307</xdr:rowOff>
    </xdr:from>
    <xdr:ext cx="469744" cy="259045"/>
    <xdr:sp macro="" textlink="">
      <xdr:nvSpPr>
        <xdr:cNvPr id="547"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8" name="テキスト ボックス 5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9" name="直線コネクタ 5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0" name="テキスト ボックス 5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1" name="直線コネクタ 5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2" name="テキスト ボックス 5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3" name="直線コネクタ 5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4" name="テキスト ボックス 5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5" name="直線コネクタ 5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6" name="テキスト ボックス 56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570" name="直線コネクタ 569"/>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57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572" name="直線コネクタ 57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573"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574" name="直線コネクタ 573"/>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575"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576" name="フローチャート: 判断 575"/>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577" name="フローチャート: 判断 576"/>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578"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579" name="フローチャート: 判断 578"/>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580"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11685</xdr:rowOff>
    </xdr:from>
    <xdr:to>
      <xdr:col>81</xdr:col>
      <xdr:colOff>101600</xdr:colOff>
      <xdr:row>104</xdr:row>
      <xdr:rowOff>113285</xdr:rowOff>
    </xdr:to>
    <xdr:sp macro="" textlink="">
      <xdr:nvSpPr>
        <xdr:cNvPr id="586" name="楕円 585"/>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129812</xdr:rowOff>
    </xdr:from>
    <xdr:ext cx="405111" cy="259045"/>
    <xdr:sp macro="" textlink="">
      <xdr:nvSpPr>
        <xdr:cNvPr id="587" name="n_1main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12" name="直線コネクタ 611"/>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13"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14" name="直線コネクタ 613"/>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15"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16" name="直線コネクタ 61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17"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18" name="フローチャート: 判断 617"/>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19" name="フローチャート: 判断 618"/>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20"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621" name="フローチャート: 判断 620"/>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151147</xdr:rowOff>
    </xdr:from>
    <xdr:ext cx="469744" cy="259045"/>
    <xdr:sp macro="" textlink="">
      <xdr:nvSpPr>
        <xdr:cNvPr id="622"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74930</xdr:rowOff>
    </xdr:from>
    <xdr:to>
      <xdr:col>112</xdr:col>
      <xdr:colOff>38100</xdr:colOff>
      <xdr:row>100</xdr:row>
      <xdr:rowOff>5080</xdr:rowOff>
    </xdr:to>
    <xdr:sp macro="" textlink="">
      <xdr:nvSpPr>
        <xdr:cNvPr id="628" name="楕円 627"/>
        <xdr:cNvSpPr/>
      </xdr:nvSpPr>
      <xdr:spPr>
        <a:xfrm>
          <a:off x="21272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21607</xdr:rowOff>
    </xdr:from>
    <xdr:ext cx="469744" cy="259045"/>
    <xdr:sp macro="" textlink="">
      <xdr:nvSpPr>
        <xdr:cNvPr id="629" name="n_1mainValue【庁舎】&#10;一人当たり面積"/>
        <xdr:cNvSpPr txBox="1"/>
      </xdr:nvSpPr>
      <xdr:spPr>
        <a:xfrm>
          <a:off x="210757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類似団地と比較してほとんどの施設で有形固定資産減価償却率が高くなっているが、特に、一般廃棄物処理施設及び消防施設において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一般廃棄物処理施設については、平賀最終処分場の残容量がひっ迫していることから、現在焼却灰のみを搬入しており、今後の施設のあり方について検討が必要である。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年経過している平川碇ヶ関分署と碇ヶ関屯所を令和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年度までに改築予定であり、その他の消防施設についても主要消防設備等整備方針に基づき、計画的な改修及び更新を行う。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と比較して一人当たり面積が高くなっている施設として、保健センター・保健所及び庁舎が挙げられるが、保健センターについては、合併旧市町村それぞれに点在しており、早急な統合や廃止は難しいが、民間活力の導入や移譲、存廃を含め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年度までに新庁舎が完成予定であり、それに伴い、尾上総合支所に入っていた主要部署が本庁舎へ移転するため、尾上総合支所の庁舎面積は減少する予定である。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自主財源が２割と乏しく、財政基盤が弱い状況であることから、類似団体を大きく下回っている。定住促進や地域産業の活性化を図りつつ、行政の効率化に努めることにより財政の健全化を図っていく。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人件費に係るものが </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％、公債費に係るものが </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％と全体の大部分を占めており、扶助費においても、</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％と年々増加傾向である。</a:t>
          </a:r>
        </a:p>
        <a:p>
          <a:r>
            <a:rPr kumimoji="1" lang="ja-JP" altLang="en-US" sz="1300">
              <a:latin typeface="ＭＳ Ｐゴシック" panose="020B0600070205080204" pitchFamily="50" charset="-128"/>
              <a:ea typeface="ＭＳ Ｐゴシック" panose="020B0600070205080204" pitchFamily="50" charset="-128"/>
            </a:rPr>
            <a:t>公債費については地方債繰上償還（Ｈ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4,321,439</a:t>
          </a:r>
          <a:r>
            <a:rPr kumimoji="1" lang="ja-JP" altLang="en-US" sz="1300">
              <a:latin typeface="ＭＳ Ｐゴシック" panose="020B0600070205080204" pitchFamily="50" charset="-128"/>
              <a:ea typeface="ＭＳ Ｐゴシック" panose="020B0600070205080204" pitchFamily="50" charset="-128"/>
            </a:rPr>
            <a:t>千円）、借換債発行（</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364,200</a:t>
          </a:r>
          <a:r>
            <a:rPr kumimoji="1" lang="ja-JP" altLang="en-US" sz="1300">
              <a:latin typeface="ＭＳ Ｐゴシック" panose="020B0600070205080204" pitchFamily="50" charset="-128"/>
              <a:ea typeface="ＭＳ Ｐゴシック" panose="020B0600070205080204" pitchFamily="50" charset="-128"/>
            </a:rPr>
            <a:t>千円）を行うなど、同比率の改善を図っている。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122344</xdr:rowOff>
    </xdr:to>
    <xdr:cxnSp macro="">
      <xdr:nvCxnSpPr>
        <xdr:cNvPr id="132" name="直線コネクタ 131"/>
        <xdr:cNvCxnSpPr/>
      </xdr:nvCxnSpPr>
      <xdr:spPr>
        <a:xfrm>
          <a:off x="4114800" y="1077087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140970</xdr:rowOff>
    </xdr:to>
    <xdr:cxnSp macro="">
      <xdr:nvCxnSpPr>
        <xdr:cNvPr id="135" name="直線コネクタ 134"/>
        <xdr:cNvCxnSpPr/>
      </xdr:nvCxnSpPr>
      <xdr:spPr>
        <a:xfrm>
          <a:off x="3225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1694</xdr:rowOff>
    </xdr:to>
    <xdr:cxnSp macro="">
      <xdr:nvCxnSpPr>
        <xdr:cNvPr id="138" name="直線コネクタ 137"/>
        <xdr:cNvCxnSpPr/>
      </xdr:nvCxnSpPr>
      <xdr:spPr>
        <a:xfrm flipV="1">
          <a:off x="2336800" y="106260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63</xdr:row>
      <xdr:rowOff>1694</xdr:rowOff>
    </xdr:to>
    <xdr:cxnSp macro="">
      <xdr:nvCxnSpPr>
        <xdr:cNvPr id="141" name="直線コネクタ 140"/>
        <xdr:cNvCxnSpPr/>
      </xdr:nvCxnSpPr>
      <xdr:spPr>
        <a:xfrm>
          <a:off x="1447800" y="1053761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6" name="テキスト ボックス 15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新規採用の抑制及び昇給制度や勧奨退職優遇措置の見直しなどにより減少傾向となっているが、物件費等においては、燃料費の単価および労務単価の増などが要因となり年々増加傾向である。今後も引き続き清掃および植栽管理等の委託料の見直しや、指定管理者制度の効果的な運用など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97552</xdr:rowOff>
    </xdr:from>
    <xdr:to>
      <xdr:col>23</xdr:col>
      <xdr:colOff>133350</xdr:colOff>
      <xdr:row>82</xdr:row>
      <xdr:rowOff>98614</xdr:rowOff>
    </xdr:to>
    <xdr:cxnSp macro="">
      <xdr:nvCxnSpPr>
        <xdr:cNvPr id="193" name="直線コネクタ 192"/>
        <xdr:cNvCxnSpPr/>
      </xdr:nvCxnSpPr>
      <xdr:spPr>
        <a:xfrm>
          <a:off x="4114800" y="14156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56609</xdr:rowOff>
    </xdr:from>
    <xdr:to>
      <xdr:col>19</xdr:col>
      <xdr:colOff>133350</xdr:colOff>
      <xdr:row>82</xdr:row>
      <xdr:rowOff>97552</xdr:rowOff>
    </xdr:to>
    <xdr:cxnSp macro="">
      <xdr:nvCxnSpPr>
        <xdr:cNvPr id="196" name="直線コネクタ 195"/>
        <xdr:cNvCxnSpPr/>
      </xdr:nvCxnSpPr>
      <xdr:spPr>
        <a:xfrm>
          <a:off x="3225800" y="14115509"/>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36012</xdr:rowOff>
    </xdr:from>
    <xdr:to>
      <xdr:col>15</xdr:col>
      <xdr:colOff>82550</xdr:colOff>
      <xdr:row>82</xdr:row>
      <xdr:rowOff>56609</xdr:rowOff>
    </xdr:to>
    <xdr:cxnSp macro="">
      <xdr:nvCxnSpPr>
        <xdr:cNvPr id="199" name="直線コネクタ 198"/>
        <xdr:cNvCxnSpPr/>
      </xdr:nvCxnSpPr>
      <xdr:spPr>
        <a:xfrm>
          <a:off x="2336800" y="14094912"/>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24738</xdr:rowOff>
    </xdr:from>
    <xdr:to>
      <xdr:col>11</xdr:col>
      <xdr:colOff>31750</xdr:colOff>
      <xdr:row>82</xdr:row>
      <xdr:rowOff>36012</xdr:rowOff>
    </xdr:to>
    <xdr:cxnSp macro="">
      <xdr:nvCxnSpPr>
        <xdr:cNvPr id="202" name="直線コネクタ 201"/>
        <xdr:cNvCxnSpPr/>
      </xdr:nvCxnSpPr>
      <xdr:spPr>
        <a:xfrm>
          <a:off x="1447800" y="14083638"/>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47814</xdr:rowOff>
    </xdr:from>
    <xdr:to>
      <xdr:col>23</xdr:col>
      <xdr:colOff>184150</xdr:colOff>
      <xdr:row>82</xdr:row>
      <xdr:rowOff>149414</xdr:rowOff>
    </xdr:to>
    <xdr:sp macro="" textlink="">
      <xdr:nvSpPr>
        <xdr:cNvPr id="212" name="楕円 211"/>
        <xdr:cNvSpPr/>
      </xdr:nvSpPr>
      <xdr:spPr>
        <a:xfrm>
          <a:off x="4902200" y="141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64341</xdr:rowOff>
    </xdr:from>
    <xdr:ext cx="762000" cy="259045"/>
    <xdr:sp macro="" textlink="">
      <xdr:nvSpPr>
        <xdr:cNvPr id="213" name="人件費・物件費等の状況該当値テキスト"/>
        <xdr:cNvSpPr txBox="1"/>
      </xdr:nvSpPr>
      <xdr:spPr>
        <a:xfrm>
          <a:off x="5041900" y="139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46752</xdr:rowOff>
    </xdr:from>
    <xdr:to>
      <xdr:col>19</xdr:col>
      <xdr:colOff>184150</xdr:colOff>
      <xdr:row>82</xdr:row>
      <xdr:rowOff>148352</xdr:rowOff>
    </xdr:to>
    <xdr:sp macro="" textlink="">
      <xdr:nvSpPr>
        <xdr:cNvPr id="214" name="楕円 213"/>
        <xdr:cNvSpPr/>
      </xdr:nvSpPr>
      <xdr:spPr>
        <a:xfrm>
          <a:off x="4064000" y="14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158529</xdr:rowOff>
    </xdr:from>
    <xdr:ext cx="736600" cy="259045"/>
    <xdr:sp macro="" textlink="">
      <xdr:nvSpPr>
        <xdr:cNvPr id="215" name="テキスト ボックス 214"/>
        <xdr:cNvSpPr txBox="1"/>
      </xdr:nvSpPr>
      <xdr:spPr>
        <a:xfrm>
          <a:off x="3733800" y="1387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5809</xdr:rowOff>
    </xdr:from>
    <xdr:to>
      <xdr:col>15</xdr:col>
      <xdr:colOff>133350</xdr:colOff>
      <xdr:row>82</xdr:row>
      <xdr:rowOff>107409</xdr:rowOff>
    </xdr:to>
    <xdr:sp macro="" textlink="">
      <xdr:nvSpPr>
        <xdr:cNvPr id="216" name="楕円 215"/>
        <xdr:cNvSpPr/>
      </xdr:nvSpPr>
      <xdr:spPr>
        <a:xfrm>
          <a:off x="3175000" y="140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117586</xdr:rowOff>
    </xdr:from>
    <xdr:ext cx="762000" cy="259045"/>
    <xdr:sp macro="" textlink="">
      <xdr:nvSpPr>
        <xdr:cNvPr id="217" name="テキスト ボックス 216"/>
        <xdr:cNvSpPr txBox="1"/>
      </xdr:nvSpPr>
      <xdr:spPr>
        <a:xfrm>
          <a:off x="2844800" y="138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156662</xdr:rowOff>
    </xdr:from>
    <xdr:to>
      <xdr:col>11</xdr:col>
      <xdr:colOff>82550</xdr:colOff>
      <xdr:row>82</xdr:row>
      <xdr:rowOff>86812</xdr:rowOff>
    </xdr:to>
    <xdr:sp macro="" textlink="">
      <xdr:nvSpPr>
        <xdr:cNvPr id="218" name="楕円 217"/>
        <xdr:cNvSpPr/>
      </xdr:nvSpPr>
      <xdr:spPr>
        <a:xfrm>
          <a:off x="2286000" y="140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96989</xdr:rowOff>
    </xdr:from>
    <xdr:ext cx="762000" cy="259045"/>
    <xdr:sp macro="" textlink="">
      <xdr:nvSpPr>
        <xdr:cNvPr id="219" name="テキスト ボックス 218"/>
        <xdr:cNvSpPr txBox="1"/>
      </xdr:nvSpPr>
      <xdr:spPr>
        <a:xfrm>
          <a:off x="1955800" y="1381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145388</xdr:rowOff>
    </xdr:from>
    <xdr:to>
      <xdr:col>7</xdr:col>
      <xdr:colOff>31750</xdr:colOff>
      <xdr:row>82</xdr:row>
      <xdr:rowOff>75538</xdr:rowOff>
    </xdr:to>
    <xdr:sp macro="" textlink="">
      <xdr:nvSpPr>
        <xdr:cNvPr id="220" name="楕円 219"/>
        <xdr:cNvSpPr/>
      </xdr:nvSpPr>
      <xdr:spPr>
        <a:xfrm>
          <a:off x="1397000" y="140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85715</xdr:rowOff>
    </xdr:from>
    <xdr:ext cx="762000" cy="259045"/>
    <xdr:sp macro="" textlink="">
      <xdr:nvSpPr>
        <xdr:cNvPr id="221" name="テキスト ボックス 220"/>
        <xdr:cNvSpPr txBox="1"/>
      </xdr:nvSpPr>
      <xdr:spPr>
        <a:xfrm>
          <a:off x="1066800" y="1380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年の合併時からこれまで昇給制度や勧奨退職優遇措置の見直しなどにより、類似団体の平均は下回っている。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今後も人事評価制度の適正な運用や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歳超の昇給停止などを通じ、引き続き縮減に努める。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ラスパイレス指数は前年度の数値を引用しております。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57" name="直線コネクタ 256"/>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166914</xdr:rowOff>
    </xdr:to>
    <xdr:cxnSp macro="">
      <xdr:nvCxnSpPr>
        <xdr:cNvPr id="260" name="直線コネクタ 259"/>
        <xdr:cNvCxnSpPr/>
      </xdr:nvCxnSpPr>
      <xdr:spPr>
        <a:xfrm>
          <a:off x="15290800" y="140362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3" name="直線コネクタ 262"/>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80736</xdr:rowOff>
    </xdr:to>
    <xdr:cxnSp macro="">
      <xdr:nvCxnSpPr>
        <xdr:cNvPr id="266" name="直線コネクタ 265"/>
        <xdr:cNvCxnSpPr/>
      </xdr:nvCxnSpPr>
      <xdr:spPr>
        <a:xfrm>
          <a:off x="13512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8" name="楕円 277"/>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9" name="テキスト ボックス 27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0" name="楕円 279"/>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1" name="テキスト ボックス 280"/>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2" name="楕円 281"/>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3" name="テキスト ボックス 282"/>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年の合併時からこれまでの新規採用を抑制してきたことにより、類似団体平均を下回っている。今後も引き続き、職員数については平成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年度を初年度とし、平成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111578</xdr:rowOff>
    </xdr:to>
    <xdr:cxnSp macro="">
      <xdr:nvCxnSpPr>
        <xdr:cNvPr id="322" name="直線コネクタ 321"/>
        <xdr:cNvCxnSpPr/>
      </xdr:nvCxnSpPr>
      <xdr:spPr>
        <a:xfrm>
          <a:off x="16179800" y="103847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97790</xdr:rowOff>
    </xdr:to>
    <xdr:cxnSp macro="">
      <xdr:nvCxnSpPr>
        <xdr:cNvPr id="325" name="直線コネクタ 324"/>
        <xdr:cNvCxnSpPr/>
      </xdr:nvCxnSpPr>
      <xdr:spPr>
        <a:xfrm>
          <a:off x="15290800" y="1037617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89172</xdr:rowOff>
    </xdr:to>
    <xdr:cxnSp macro="">
      <xdr:nvCxnSpPr>
        <xdr:cNvPr id="328" name="直線コネクタ 327"/>
        <xdr:cNvCxnSpPr/>
      </xdr:nvCxnSpPr>
      <xdr:spPr>
        <a:xfrm>
          <a:off x="14401800" y="1035376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58148</xdr:rowOff>
    </xdr:from>
    <xdr:to>
      <xdr:col>68</xdr:col>
      <xdr:colOff>152400</xdr:colOff>
      <xdr:row>60</xdr:row>
      <xdr:rowOff>66766</xdr:rowOff>
    </xdr:to>
    <xdr:cxnSp macro="">
      <xdr:nvCxnSpPr>
        <xdr:cNvPr id="331" name="直線コネクタ 330"/>
        <xdr:cNvCxnSpPr/>
      </xdr:nvCxnSpPr>
      <xdr:spPr>
        <a:xfrm>
          <a:off x="13512800" y="103451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1" name="楕円 340"/>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2" name="定員管理の状況該当値テキスト"/>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3" name="楕円 342"/>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4" name="テキスト ボックス 343"/>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38372</xdr:rowOff>
    </xdr:from>
    <xdr:to>
      <xdr:col>73</xdr:col>
      <xdr:colOff>44450</xdr:colOff>
      <xdr:row>60</xdr:row>
      <xdr:rowOff>139972</xdr:rowOff>
    </xdr:to>
    <xdr:sp macro="" textlink="">
      <xdr:nvSpPr>
        <xdr:cNvPr id="345" name="楕円 344"/>
        <xdr:cNvSpPr/>
      </xdr:nvSpPr>
      <xdr:spPr>
        <a:xfrm>
          <a:off x="15240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150149</xdr:rowOff>
    </xdr:from>
    <xdr:ext cx="762000" cy="259045"/>
    <xdr:sp macro="" textlink="">
      <xdr:nvSpPr>
        <xdr:cNvPr id="346" name="テキスト ボックス 345"/>
        <xdr:cNvSpPr txBox="1"/>
      </xdr:nvSpPr>
      <xdr:spPr>
        <a:xfrm>
          <a:off x="14909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7" name="楕円 346"/>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8" name="テキスト ボックス 347"/>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7348</xdr:rowOff>
    </xdr:from>
    <xdr:to>
      <xdr:col>64</xdr:col>
      <xdr:colOff>152400</xdr:colOff>
      <xdr:row>60</xdr:row>
      <xdr:rowOff>108948</xdr:rowOff>
    </xdr:to>
    <xdr:sp macro="" textlink="">
      <xdr:nvSpPr>
        <xdr:cNvPr id="349" name="楕円 348"/>
        <xdr:cNvSpPr/>
      </xdr:nvSpPr>
      <xdr:spPr>
        <a:xfrm>
          <a:off x="13462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119125</xdr:rowOff>
    </xdr:from>
    <xdr:ext cx="762000" cy="259045"/>
    <xdr:sp macro="" textlink="">
      <xdr:nvSpPr>
        <xdr:cNvPr id="350" name="テキスト ボックス 349"/>
        <xdr:cNvSpPr txBox="1"/>
      </xdr:nvSpPr>
      <xdr:spPr>
        <a:xfrm>
          <a:off x="13131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普通建設事業に係る起債の償還等により、類似団体平均を上回っているが、元利償還金や公営企業の地方債償還に充てる繰入金の減により、前年に比べ比率は下がっている。</a:t>
          </a:r>
        </a:p>
        <a:p>
          <a:r>
            <a:rPr kumimoji="1" lang="ja-JP" altLang="en-US" sz="1300">
              <a:latin typeface="ＭＳ Ｐゴシック" panose="020B0600070205080204" pitchFamily="50" charset="-128"/>
              <a:ea typeface="ＭＳ Ｐゴシック" panose="020B0600070205080204" pitchFamily="50" charset="-128"/>
            </a:rPr>
            <a:t>今後も引き続き、長期総合プランに基づいた地方債の計画的な発行に努めるとともに、地方債繰上償還（</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4,321,439</a:t>
          </a:r>
          <a:r>
            <a:rPr kumimoji="1" lang="ja-JP" altLang="en-US" sz="1300">
              <a:latin typeface="ＭＳ Ｐゴシック" panose="020B0600070205080204" pitchFamily="50" charset="-128"/>
              <a:ea typeface="ＭＳ Ｐゴシック" panose="020B0600070205080204" pitchFamily="50" charset="-128"/>
            </a:rPr>
            <a:t>千円）や借換債発行 （</a:t>
          </a:r>
          <a:r>
            <a:rPr kumimoji="1" lang="en-US" altLang="ja-JP" sz="1300">
              <a:latin typeface="ＭＳ Ｐゴシック" panose="020B0600070205080204" pitchFamily="50" charset="-128"/>
              <a:ea typeface="ＭＳ Ｐゴシック" panose="020B0600070205080204" pitchFamily="50" charset="-128"/>
            </a:rPr>
            <a:t>H19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364,200</a:t>
          </a:r>
          <a:r>
            <a:rPr kumimoji="1" lang="ja-JP" altLang="en-US" sz="1300">
              <a:latin typeface="ＭＳ Ｐゴシック" panose="020B0600070205080204" pitchFamily="50" charset="-128"/>
              <a:ea typeface="ＭＳ Ｐゴシック" panose="020B0600070205080204" pitchFamily="50" charset="-128"/>
            </a:rPr>
            <a:t>千円）を行うことで、将来への負担を軽減し一層の財政健全化を図る。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44</xdr:row>
      <xdr:rowOff>49276</xdr:rowOff>
    </xdr:to>
    <xdr:cxnSp macro="">
      <xdr:nvCxnSpPr>
        <xdr:cNvPr id="382" name="直線コネクタ 381"/>
        <xdr:cNvCxnSpPr/>
      </xdr:nvCxnSpPr>
      <xdr:spPr>
        <a:xfrm flipV="1">
          <a:off x="16179800" y="747725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136144</xdr:rowOff>
    </xdr:to>
    <xdr:cxnSp macro="">
      <xdr:nvCxnSpPr>
        <xdr:cNvPr id="385" name="直線コネクタ 384"/>
        <xdr:cNvCxnSpPr/>
      </xdr:nvCxnSpPr>
      <xdr:spPr>
        <a:xfrm flipV="1">
          <a:off x="15290800" y="7593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136144</xdr:rowOff>
    </xdr:from>
    <xdr:to>
      <xdr:col>72</xdr:col>
      <xdr:colOff>203200</xdr:colOff>
      <xdr:row>44</xdr:row>
      <xdr:rowOff>155448</xdr:rowOff>
    </xdr:to>
    <xdr:cxnSp macro="">
      <xdr:nvCxnSpPr>
        <xdr:cNvPr id="388" name="直線コネクタ 387"/>
        <xdr:cNvCxnSpPr/>
      </xdr:nvCxnSpPr>
      <xdr:spPr>
        <a:xfrm flipV="1">
          <a:off x="14401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44</xdr:row>
      <xdr:rowOff>155448</xdr:rowOff>
    </xdr:to>
    <xdr:cxnSp macro="">
      <xdr:nvCxnSpPr>
        <xdr:cNvPr id="391" name="直線コネクタ 390"/>
        <xdr:cNvCxnSpPr/>
      </xdr:nvCxnSpPr>
      <xdr:spPr>
        <a:xfrm>
          <a:off x="13512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401" name="楕円 400"/>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2"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169926</xdr:rowOff>
    </xdr:from>
    <xdr:to>
      <xdr:col>77</xdr:col>
      <xdr:colOff>95250</xdr:colOff>
      <xdr:row>44</xdr:row>
      <xdr:rowOff>100076</xdr:rowOff>
    </xdr:to>
    <xdr:sp macro="" textlink="">
      <xdr:nvSpPr>
        <xdr:cNvPr id="403" name="楕円 402"/>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84853</xdr:rowOff>
    </xdr:from>
    <xdr:ext cx="736600" cy="259045"/>
    <xdr:sp macro="" textlink="">
      <xdr:nvSpPr>
        <xdr:cNvPr id="404" name="テキスト ボックス 403"/>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85344</xdr:rowOff>
    </xdr:from>
    <xdr:to>
      <xdr:col>73</xdr:col>
      <xdr:colOff>44450</xdr:colOff>
      <xdr:row>45</xdr:row>
      <xdr:rowOff>15494</xdr:rowOff>
    </xdr:to>
    <xdr:sp macro="" textlink="">
      <xdr:nvSpPr>
        <xdr:cNvPr id="405" name="楕円 404"/>
        <xdr:cNvSpPr/>
      </xdr:nvSpPr>
      <xdr:spPr>
        <a:xfrm>
          <a:off x="15240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271</xdr:rowOff>
    </xdr:from>
    <xdr:ext cx="762000" cy="259045"/>
    <xdr:sp macro="" textlink="">
      <xdr:nvSpPr>
        <xdr:cNvPr id="406" name="テキスト ボックス 405"/>
        <xdr:cNvSpPr txBox="1"/>
      </xdr:nvSpPr>
      <xdr:spPr>
        <a:xfrm>
          <a:off x="14909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7" name="楕円 406"/>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8" name="テキスト ボックス 407"/>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09" name="楕円 408"/>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0" name="テキスト ボックス 409"/>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公営企業債等繰入見込額の減により将来負担比率は減少して推移しており、平成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年度と同様に充当可能財源等が将来負担額を上回り、比率なしとなった。</a:t>
          </a:r>
        </a:p>
        <a:p>
          <a:r>
            <a:rPr kumimoji="1" lang="ja-JP" altLang="en-US" sz="1300">
              <a:latin typeface="ＭＳ Ｐゴシック" panose="020B0600070205080204" pitchFamily="50" charset="-128"/>
              <a:ea typeface="ＭＳ Ｐゴシック" panose="020B0600070205080204" pitchFamily="50" charset="-128"/>
            </a:rPr>
            <a:t>今後も地方債の計画的な発行や充当可能基金の効率的な運用を行い、後世への負担を軽減できるよう財政の健全化に努めていく。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6" name="フローチャート: 判断 445"/>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7" name="テキスト ボックス 446"/>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8" name="フローチャート: 判断 447"/>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9" name="テキスト ボックス 448"/>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0" name="フローチャート: 判断 449"/>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1" name="テキスト ボックス 450"/>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2" name="フローチャート: 判断 451"/>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3" name="テキスト ボックス 452"/>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年の合併時からこれまでの新規採用を抑制してきたことにより、類似団体平均を下回っている。職員数については、今後も引き続き、平成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7257</xdr:rowOff>
    </xdr:to>
    <xdr:cxnSp macro="">
      <xdr:nvCxnSpPr>
        <xdr:cNvPr id="68" name="直線コネクタ 67"/>
        <xdr:cNvCxnSpPr/>
      </xdr:nvCxnSpPr>
      <xdr:spPr>
        <a:xfrm flipV="1">
          <a:off x="3987800" y="5782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7257</xdr:rowOff>
    </xdr:from>
    <xdr:to>
      <xdr:col>19</xdr:col>
      <xdr:colOff>187325</xdr:colOff>
      <xdr:row>34</xdr:row>
      <xdr:rowOff>7257</xdr:rowOff>
    </xdr:to>
    <xdr:cxnSp macro="">
      <xdr:nvCxnSpPr>
        <xdr:cNvPr id="71" name="直線コネクタ 70"/>
        <xdr:cNvCxnSpPr/>
      </xdr:nvCxnSpPr>
      <xdr:spPr>
        <a:xfrm>
          <a:off x="3098800" y="583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xdr:rowOff>
    </xdr:from>
    <xdr:to>
      <xdr:col>15</xdr:col>
      <xdr:colOff>98425</xdr:colOff>
      <xdr:row>34</xdr:row>
      <xdr:rowOff>83457</xdr:rowOff>
    </xdr:to>
    <xdr:cxnSp macro="">
      <xdr:nvCxnSpPr>
        <xdr:cNvPr id="74" name="直線コネクタ 73"/>
        <xdr:cNvCxnSpPr/>
      </xdr:nvCxnSpPr>
      <xdr:spPr>
        <a:xfrm flipV="1">
          <a:off x="2209800" y="583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83457</xdr:rowOff>
    </xdr:from>
    <xdr:to>
      <xdr:col>11</xdr:col>
      <xdr:colOff>9525</xdr:colOff>
      <xdr:row>34</xdr:row>
      <xdr:rowOff>170543</xdr:rowOff>
    </xdr:to>
    <xdr:cxnSp macro="">
      <xdr:nvCxnSpPr>
        <xdr:cNvPr id="77" name="直線コネクタ 76"/>
        <xdr:cNvCxnSpPr/>
      </xdr:nvCxnSpPr>
      <xdr:spPr>
        <a:xfrm flipV="1">
          <a:off x="1320800" y="591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127907</xdr:rowOff>
    </xdr:from>
    <xdr:to>
      <xdr:col>20</xdr:col>
      <xdr:colOff>38100</xdr:colOff>
      <xdr:row>34</xdr:row>
      <xdr:rowOff>58057</xdr:rowOff>
    </xdr:to>
    <xdr:sp macro="" textlink="">
      <xdr:nvSpPr>
        <xdr:cNvPr id="89" name="楕円 88"/>
        <xdr:cNvSpPr/>
      </xdr:nvSpPr>
      <xdr:spPr>
        <a:xfrm>
          <a:off x="3937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68234</xdr:rowOff>
    </xdr:from>
    <xdr:ext cx="736600" cy="259045"/>
    <xdr:sp macro="" textlink="">
      <xdr:nvSpPr>
        <xdr:cNvPr id="90" name="テキスト ボックス 89"/>
        <xdr:cNvSpPr txBox="1"/>
      </xdr:nvSpPr>
      <xdr:spPr>
        <a:xfrm>
          <a:off x="3606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127907</xdr:rowOff>
    </xdr:from>
    <xdr:to>
      <xdr:col>15</xdr:col>
      <xdr:colOff>149225</xdr:colOff>
      <xdr:row>34</xdr:row>
      <xdr:rowOff>58057</xdr:rowOff>
    </xdr:to>
    <xdr:sp macro="" textlink="">
      <xdr:nvSpPr>
        <xdr:cNvPr id="91" name="楕円 90"/>
        <xdr:cNvSpPr/>
      </xdr:nvSpPr>
      <xdr:spPr>
        <a:xfrm>
          <a:off x="3048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68234</xdr:rowOff>
    </xdr:from>
    <xdr:ext cx="762000" cy="259045"/>
    <xdr:sp macro="" textlink="">
      <xdr:nvSpPr>
        <xdr:cNvPr id="92" name="テキスト ボックス 91"/>
        <xdr:cNvSpPr txBox="1"/>
      </xdr:nvSpPr>
      <xdr:spPr>
        <a:xfrm>
          <a:off x="2717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95" name="楕円 94"/>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96" name="テキスト ボックス 95"/>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燃料費の単価および労務単価の増などが要因となり年々増加傾向であるが、今後も引き続き清掃および植栽管理等の委託料の見直しや、指定管理者制度の効果的な運用など削減に努めていく。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17</xdr:row>
      <xdr:rowOff>31750</xdr:rowOff>
    </xdr:to>
    <xdr:cxnSp macro="">
      <xdr:nvCxnSpPr>
        <xdr:cNvPr id="129" name="直線コネクタ 128"/>
        <xdr:cNvCxnSpPr/>
      </xdr:nvCxnSpPr>
      <xdr:spPr>
        <a:xfrm>
          <a:off x="15671800" y="2844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101600</xdr:rowOff>
    </xdr:to>
    <xdr:cxnSp macro="">
      <xdr:nvCxnSpPr>
        <xdr:cNvPr id="132" name="直線コネクタ 131"/>
        <xdr:cNvCxnSpPr/>
      </xdr:nvCxnSpPr>
      <xdr:spPr>
        <a:xfrm>
          <a:off x="14782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25400</xdr:rowOff>
    </xdr:to>
    <xdr:cxnSp macro="">
      <xdr:nvCxnSpPr>
        <xdr:cNvPr id="135" name="直線コネクタ 134"/>
        <xdr:cNvCxnSpPr/>
      </xdr:nvCxnSpPr>
      <xdr:spPr>
        <a:xfrm>
          <a:off x="13893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16</xdr:row>
      <xdr:rowOff>25400</xdr:rowOff>
    </xdr:to>
    <xdr:cxnSp macro="">
      <xdr:nvCxnSpPr>
        <xdr:cNvPr id="138" name="直線コネクタ 137"/>
        <xdr:cNvCxnSpPr/>
      </xdr:nvCxnSpPr>
      <xdr:spPr>
        <a:xfrm>
          <a:off x="13004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9"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50" name="楕円 149"/>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51" name="テキスト ボックス 150"/>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3" name="テキスト ボックス 152"/>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4" name="楕円 153"/>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5" name="テキスト ボックス 154"/>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6" name="楕円 155"/>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57" name="テキスト ボックス 156"/>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類似団体平均を上回っている要因として、生活保護費や介護・訓練等給付費、第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子以降保育料無料化事業に伴う施設型給付費の増、平成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おいては、こども医療費の給付対象拡大による給付額の増などが挙げられる。扶助費については今後も増加が続くものと見込まれることから、生活保護等の資格審査の適正化や各種手当への特別加算などの見直しを進めていくことで、財政圧迫を回避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127000</xdr:rowOff>
    </xdr:to>
    <xdr:cxnSp macro="">
      <xdr:nvCxnSpPr>
        <xdr:cNvPr id="190" name="直線コネクタ 189"/>
        <xdr:cNvCxnSpPr/>
      </xdr:nvCxnSpPr>
      <xdr:spPr>
        <a:xfrm>
          <a:off x="3987800" y="10261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146050</xdr:rowOff>
    </xdr:to>
    <xdr:cxnSp macro="">
      <xdr:nvCxnSpPr>
        <xdr:cNvPr id="193" name="直線コネクタ 192"/>
        <xdr:cNvCxnSpPr/>
      </xdr:nvCxnSpPr>
      <xdr:spPr>
        <a:xfrm>
          <a:off x="3098800" y="1014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31750</xdr:rowOff>
    </xdr:to>
    <xdr:cxnSp macro="">
      <xdr:nvCxnSpPr>
        <xdr:cNvPr id="196" name="直線コネクタ 195"/>
        <xdr:cNvCxnSpPr/>
      </xdr:nvCxnSpPr>
      <xdr:spPr>
        <a:xfrm>
          <a:off x="2209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59</xdr:row>
      <xdr:rowOff>12700</xdr:rowOff>
    </xdr:to>
    <xdr:cxnSp macro="">
      <xdr:nvCxnSpPr>
        <xdr:cNvPr id="199" name="直線コネクタ 198"/>
        <xdr:cNvCxnSpPr/>
      </xdr:nvCxnSpPr>
      <xdr:spPr>
        <a:xfrm>
          <a:off x="1320800" y="98425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9" name="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48277</xdr:rowOff>
    </xdr:from>
    <xdr:ext cx="762000" cy="259045"/>
    <xdr:sp macro="" textlink="">
      <xdr:nvSpPr>
        <xdr:cNvPr id="210"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給付費定率負担、後期高齢者医療給付費定率負担および下水道会計への出資金、診療所特別会計繰出金が多額になっており、同数値を押し上げる要因となっているため、引き続き特別会計及び公営企業会計の経営改善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127000</xdr:rowOff>
    </xdr:to>
    <xdr:cxnSp macro="">
      <xdr:nvCxnSpPr>
        <xdr:cNvPr id="255" name="直線コネクタ 254"/>
        <xdr:cNvCxnSpPr/>
      </xdr:nvCxnSpPr>
      <xdr:spPr>
        <a:xfrm>
          <a:off x="15671800" y="9747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146050</xdr:rowOff>
    </xdr:to>
    <xdr:cxnSp macro="">
      <xdr:nvCxnSpPr>
        <xdr:cNvPr id="258" name="直線コネクタ 257"/>
        <xdr:cNvCxnSpPr/>
      </xdr:nvCxnSpPr>
      <xdr:spPr>
        <a:xfrm>
          <a:off x="14782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136525</xdr:rowOff>
    </xdr:to>
    <xdr:cxnSp macro="">
      <xdr:nvCxnSpPr>
        <xdr:cNvPr id="261" name="直線コネクタ 260"/>
        <xdr:cNvCxnSpPr/>
      </xdr:nvCxnSpPr>
      <xdr:spPr>
        <a:xfrm flipV="1">
          <a:off x="13893800" y="9632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136525</xdr:rowOff>
    </xdr:from>
    <xdr:to>
      <xdr:col>69</xdr:col>
      <xdr:colOff>92075</xdr:colOff>
      <xdr:row>56</xdr:row>
      <xdr:rowOff>136525</xdr:rowOff>
    </xdr:to>
    <xdr:cxnSp macro="">
      <xdr:nvCxnSpPr>
        <xdr:cNvPr id="264" name="直線コネクタ 263"/>
        <xdr:cNvCxnSpPr/>
      </xdr:nvCxnSpPr>
      <xdr:spPr>
        <a:xfrm>
          <a:off x="13004800" y="9566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4" name="楕円 27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5"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6" name="楕円 275"/>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7" name="テキスト ボックス 276"/>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8" name="楕円 277"/>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9" name="テキスト ボックス 278"/>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85725</xdr:rowOff>
    </xdr:from>
    <xdr:to>
      <xdr:col>69</xdr:col>
      <xdr:colOff>142875</xdr:colOff>
      <xdr:row>57</xdr:row>
      <xdr:rowOff>15875</xdr:rowOff>
    </xdr:to>
    <xdr:sp macro="" textlink="">
      <xdr:nvSpPr>
        <xdr:cNvPr id="280" name="楕円 279"/>
        <xdr:cNvSpPr/>
      </xdr:nvSpPr>
      <xdr:spPr>
        <a:xfrm>
          <a:off x="13843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26052</xdr:rowOff>
    </xdr:from>
    <xdr:ext cx="762000" cy="259045"/>
    <xdr:sp macro="" textlink="">
      <xdr:nvSpPr>
        <xdr:cNvPr id="281" name="テキスト ボックス 280"/>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85725</xdr:rowOff>
    </xdr:from>
    <xdr:to>
      <xdr:col>65</xdr:col>
      <xdr:colOff>53975</xdr:colOff>
      <xdr:row>56</xdr:row>
      <xdr:rowOff>15875</xdr:rowOff>
    </xdr:to>
    <xdr:sp macro="" textlink="">
      <xdr:nvSpPr>
        <xdr:cNvPr id="282" name="楕円 281"/>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26052</xdr:rowOff>
    </xdr:from>
    <xdr:ext cx="762000" cy="259045"/>
    <xdr:sp macro="" textlink="">
      <xdr:nvSpPr>
        <xdr:cNvPr id="283" name="テキスト ボックス 282"/>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下水道事業会計への補助金や中山間地域等直接支払交付金、多面的機能支払交付金が同数値を押し上げる要因となっている。</a:t>
          </a:r>
          <a:b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年度に消防事務組合の広域合併があったことにより、職員人件費から負担金へのシフトが生じたため、類似団体の平均値を上回っているが、引き続き各種団体運営費補助金の見直しと節減に努める。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96520</xdr:rowOff>
    </xdr:from>
    <xdr:to>
      <xdr:col>82</xdr:col>
      <xdr:colOff>107950</xdr:colOff>
      <xdr:row>38</xdr:row>
      <xdr:rowOff>134620</xdr:rowOff>
    </xdr:to>
    <xdr:cxnSp macro="">
      <xdr:nvCxnSpPr>
        <xdr:cNvPr id="315" name="直線コネクタ 314"/>
        <xdr:cNvCxnSpPr/>
      </xdr:nvCxnSpPr>
      <xdr:spPr>
        <a:xfrm>
          <a:off x="15671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96520</xdr:rowOff>
    </xdr:from>
    <xdr:to>
      <xdr:col>78</xdr:col>
      <xdr:colOff>69850</xdr:colOff>
      <xdr:row>38</xdr:row>
      <xdr:rowOff>104140</xdr:rowOff>
    </xdr:to>
    <xdr:cxnSp macro="">
      <xdr:nvCxnSpPr>
        <xdr:cNvPr id="318" name="直線コネクタ 317"/>
        <xdr:cNvCxnSpPr/>
      </xdr:nvCxnSpPr>
      <xdr:spPr>
        <a:xfrm flipV="1">
          <a:off x="14782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127000</xdr:rowOff>
    </xdr:to>
    <xdr:cxnSp macro="">
      <xdr:nvCxnSpPr>
        <xdr:cNvPr id="321" name="直線コネクタ 320"/>
        <xdr:cNvCxnSpPr/>
      </xdr:nvCxnSpPr>
      <xdr:spPr>
        <a:xfrm flipV="1">
          <a:off x="13893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127000</xdr:rowOff>
    </xdr:to>
    <xdr:cxnSp macro="">
      <xdr:nvCxnSpPr>
        <xdr:cNvPr id="324" name="直線コネクタ 323"/>
        <xdr:cNvCxnSpPr/>
      </xdr:nvCxnSpPr>
      <xdr:spPr>
        <a:xfrm>
          <a:off x="13004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4" name="楕円 333"/>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5"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45720</xdr:rowOff>
    </xdr:from>
    <xdr:to>
      <xdr:col>78</xdr:col>
      <xdr:colOff>120650</xdr:colOff>
      <xdr:row>38</xdr:row>
      <xdr:rowOff>147320</xdr:rowOff>
    </xdr:to>
    <xdr:sp macro="" textlink="">
      <xdr:nvSpPr>
        <xdr:cNvPr id="336" name="楕円 335"/>
        <xdr:cNvSpPr/>
      </xdr:nvSpPr>
      <xdr:spPr>
        <a:xfrm>
          <a:off x="15621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132097</xdr:rowOff>
    </xdr:from>
    <xdr:ext cx="736600" cy="259045"/>
    <xdr:sp macro="" textlink="">
      <xdr:nvSpPr>
        <xdr:cNvPr id="337" name="テキスト ボックス 336"/>
        <xdr:cNvSpPr txBox="1"/>
      </xdr:nvSpPr>
      <xdr:spPr>
        <a:xfrm>
          <a:off x="15290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8" name="楕円 337"/>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9" name="テキスト ボックス 338"/>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0" name="楕円 339"/>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1" name="テキスト ボックス 340"/>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42" name="楕円 341"/>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3" name="テキスト ボックス 342"/>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普通建設事業費に係る起債の償還などにより、類似団体平均を上回っている。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今後、老朽化した施設の大規模改修などで元利償還金が増加する見込みであるが、地方債の計画的な発行により、将来への負担を軽減し一層の財政健全化を図る。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146050</xdr:rowOff>
    </xdr:from>
    <xdr:to>
      <xdr:col>24</xdr:col>
      <xdr:colOff>25400</xdr:colOff>
      <xdr:row>80</xdr:row>
      <xdr:rowOff>73661</xdr:rowOff>
    </xdr:to>
    <xdr:cxnSp macro="">
      <xdr:nvCxnSpPr>
        <xdr:cNvPr id="376" name="直線コネクタ 375"/>
        <xdr:cNvCxnSpPr/>
      </xdr:nvCxnSpPr>
      <xdr:spPr>
        <a:xfrm flipV="1">
          <a:off x="3987800" y="136906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111761</xdr:rowOff>
    </xdr:to>
    <xdr:cxnSp macro="">
      <xdr:nvCxnSpPr>
        <xdr:cNvPr id="379" name="直線コネクタ 378"/>
        <xdr:cNvCxnSpPr/>
      </xdr:nvCxnSpPr>
      <xdr:spPr>
        <a:xfrm flipV="1">
          <a:off x="3098800" y="13789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127000</xdr:rowOff>
    </xdr:to>
    <xdr:cxnSp macro="">
      <xdr:nvCxnSpPr>
        <xdr:cNvPr id="382" name="直線コネクタ 381"/>
        <xdr:cNvCxnSpPr/>
      </xdr:nvCxnSpPr>
      <xdr:spPr>
        <a:xfrm flipV="1">
          <a:off x="2209800" y="13827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127000</xdr:rowOff>
    </xdr:to>
    <xdr:cxnSp macro="">
      <xdr:nvCxnSpPr>
        <xdr:cNvPr id="385" name="直線コネクタ 384"/>
        <xdr:cNvCxnSpPr/>
      </xdr:nvCxnSpPr>
      <xdr:spPr>
        <a:xfrm>
          <a:off x="13208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95" name="楕円 394"/>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67327</xdr:rowOff>
    </xdr:from>
    <xdr:ext cx="762000" cy="259045"/>
    <xdr:sp macro="" textlink="">
      <xdr:nvSpPr>
        <xdr:cNvPr id="396"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22861</xdr:rowOff>
    </xdr:from>
    <xdr:to>
      <xdr:col>20</xdr:col>
      <xdr:colOff>38100</xdr:colOff>
      <xdr:row>80</xdr:row>
      <xdr:rowOff>124461</xdr:rowOff>
    </xdr:to>
    <xdr:sp macro="" textlink="">
      <xdr:nvSpPr>
        <xdr:cNvPr id="397" name="楕円 396"/>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109238</xdr:rowOff>
    </xdr:from>
    <xdr:ext cx="736600" cy="259045"/>
    <xdr:sp macro="" textlink="">
      <xdr:nvSpPr>
        <xdr:cNvPr id="398" name="テキスト ボックス 397"/>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9" name="楕円 398"/>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400" name="テキスト ボックス 399"/>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1" name="楕円 400"/>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2" name="テキスト ボックス 401"/>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3" name="楕円 402"/>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4" name="テキスト ボックス 403"/>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および維持補修費等は、行政改革を推進し節減に努めているが、介護保険給付費定率負担、後期高齢者医療給付費定率負担および下水道事業会計への出資金などが多額になっており、同数値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今後も引き続き特別会計及び公営企業会計の経営改善を行っていく。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113285</xdr:rowOff>
    </xdr:to>
    <xdr:cxnSp macro="">
      <xdr:nvCxnSpPr>
        <xdr:cNvPr id="435" name="直線コネクタ 434"/>
        <xdr:cNvCxnSpPr/>
      </xdr:nvCxnSpPr>
      <xdr:spPr>
        <a:xfrm>
          <a:off x="15671800" y="12850876"/>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124714</xdr:rowOff>
    </xdr:from>
    <xdr:to>
      <xdr:col>78</xdr:col>
      <xdr:colOff>69850</xdr:colOff>
      <xdr:row>74</xdr:row>
      <xdr:rowOff>163576</xdr:rowOff>
    </xdr:to>
    <xdr:cxnSp macro="">
      <xdr:nvCxnSpPr>
        <xdr:cNvPr id="438" name="直線コネクタ 437"/>
        <xdr:cNvCxnSpPr/>
      </xdr:nvCxnSpPr>
      <xdr:spPr>
        <a:xfrm>
          <a:off x="14782800" y="1264056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124714</xdr:rowOff>
    </xdr:from>
    <xdr:to>
      <xdr:col>73</xdr:col>
      <xdr:colOff>180975</xdr:colOff>
      <xdr:row>74</xdr:row>
      <xdr:rowOff>136144</xdr:rowOff>
    </xdr:to>
    <xdr:cxnSp macro="">
      <xdr:nvCxnSpPr>
        <xdr:cNvPr id="441" name="直線コネクタ 440"/>
        <xdr:cNvCxnSpPr/>
      </xdr:nvCxnSpPr>
      <xdr:spPr>
        <a:xfrm flipV="1">
          <a:off x="13893800" y="126405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5842</xdr:rowOff>
    </xdr:from>
    <xdr:to>
      <xdr:col>69</xdr:col>
      <xdr:colOff>92075</xdr:colOff>
      <xdr:row>74</xdr:row>
      <xdr:rowOff>136144</xdr:rowOff>
    </xdr:to>
    <xdr:cxnSp macro="">
      <xdr:nvCxnSpPr>
        <xdr:cNvPr id="444" name="直線コネクタ 443"/>
        <xdr:cNvCxnSpPr/>
      </xdr:nvCxnSpPr>
      <xdr:spPr>
        <a:xfrm>
          <a:off x="13004800" y="1252169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4" name="楕円 453"/>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55"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6" name="楕円 455"/>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7" name="テキスト ボックス 456"/>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73914</xdr:rowOff>
    </xdr:from>
    <xdr:to>
      <xdr:col>74</xdr:col>
      <xdr:colOff>31750</xdr:colOff>
      <xdr:row>74</xdr:row>
      <xdr:rowOff>4064</xdr:rowOff>
    </xdr:to>
    <xdr:sp macro="" textlink="">
      <xdr:nvSpPr>
        <xdr:cNvPr id="458" name="楕円 457"/>
        <xdr:cNvSpPr/>
      </xdr:nvSpPr>
      <xdr:spPr>
        <a:xfrm>
          <a:off x="14732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14241</xdr:rowOff>
    </xdr:from>
    <xdr:ext cx="762000" cy="259045"/>
    <xdr:sp macro="" textlink="">
      <xdr:nvSpPr>
        <xdr:cNvPr id="459" name="テキスト ボックス 458"/>
        <xdr:cNvSpPr txBox="1"/>
      </xdr:nvSpPr>
      <xdr:spPr>
        <a:xfrm>
          <a:off x="14401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60" name="楕円 459"/>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61" name="テキスト ボックス 460"/>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126492</xdr:rowOff>
    </xdr:from>
    <xdr:to>
      <xdr:col>65</xdr:col>
      <xdr:colOff>53975</xdr:colOff>
      <xdr:row>73</xdr:row>
      <xdr:rowOff>56642</xdr:rowOff>
    </xdr:to>
    <xdr:sp macro="" textlink="">
      <xdr:nvSpPr>
        <xdr:cNvPr id="462" name="楕円 461"/>
        <xdr:cNvSpPr/>
      </xdr:nvSpPr>
      <xdr:spPr>
        <a:xfrm>
          <a:off x="12954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66819</xdr:rowOff>
    </xdr:from>
    <xdr:ext cx="762000" cy="259045"/>
    <xdr:sp macro="" textlink="">
      <xdr:nvSpPr>
        <xdr:cNvPr id="463" name="テキスト ボックス 462"/>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40151</xdr:rowOff>
    </xdr:from>
    <xdr:to>
      <xdr:col>29</xdr:col>
      <xdr:colOff>127000</xdr:colOff>
      <xdr:row>17</xdr:row>
      <xdr:rowOff>41675</xdr:rowOff>
    </xdr:to>
    <xdr:cxnSp macro="">
      <xdr:nvCxnSpPr>
        <xdr:cNvPr id="50" name="直線コネクタ 49"/>
        <xdr:cNvCxnSpPr/>
      </xdr:nvCxnSpPr>
      <xdr:spPr bwMode="auto">
        <a:xfrm>
          <a:off x="5003800" y="3002426"/>
          <a:ext cx="6477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4451</xdr:rowOff>
    </xdr:from>
    <xdr:to>
      <xdr:col>26</xdr:col>
      <xdr:colOff>50800</xdr:colOff>
      <xdr:row>17</xdr:row>
      <xdr:rowOff>40151</xdr:rowOff>
    </xdr:to>
    <xdr:cxnSp macro="">
      <xdr:nvCxnSpPr>
        <xdr:cNvPr id="53" name="直線コネクタ 52"/>
        <xdr:cNvCxnSpPr/>
      </xdr:nvCxnSpPr>
      <xdr:spPr bwMode="auto">
        <a:xfrm>
          <a:off x="4305300" y="2966726"/>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158756</xdr:rowOff>
    </xdr:from>
    <xdr:to>
      <xdr:col>22</xdr:col>
      <xdr:colOff>114300</xdr:colOff>
      <xdr:row>17</xdr:row>
      <xdr:rowOff>4451</xdr:rowOff>
    </xdr:to>
    <xdr:cxnSp macro="">
      <xdr:nvCxnSpPr>
        <xdr:cNvPr id="56" name="直線コネクタ 55"/>
        <xdr:cNvCxnSpPr/>
      </xdr:nvCxnSpPr>
      <xdr:spPr bwMode="auto">
        <a:xfrm>
          <a:off x="3606800" y="2949581"/>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108826</xdr:rowOff>
    </xdr:from>
    <xdr:to>
      <xdr:col>18</xdr:col>
      <xdr:colOff>177800</xdr:colOff>
      <xdr:row>16</xdr:row>
      <xdr:rowOff>158756</xdr:rowOff>
    </xdr:to>
    <xdr:cxnSp macro="">
      <xdr:nvCxnSpPr>
        <xdr:cNvPr id="59" name="直線コネクタ 58"/>
        <xdr:cNvCxnSpPr/>
      </xdr:nvCxnSpPr>
      <xdr:spPr bwMode="auto">
        <a:xfrm>
          <a:off x="2908300" y="2899651"/>
          <a:ext cx="698500" cy="4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162325</xdr:rowOff>
    </xdr:from>
    <xdr:to>
      <xdr:col>29</xdr:col>
      <xdr:colOff>177800</xdr:colOff>
      <xdr:row>17</xdr:row>
      <xdr:rowOff>92475</xdr:rowOff>
    </xdr:to>
    <xdr:sp macro="" textlink="">
      <xdr:nvSpPr>
        <xdr:cNvPr id="69" name="楕円 68"/>
        <xdr:cNvSpPr/>
      </xdr:nvSpPr>
      <xdr:spPr bwMode="auto">
        <a:xfrm>
          <a:off x="5600700" y="29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134402</xdr:rowOff>
    </xdr:from>
    <xdr:ext cx="762000" cy="259045"/>
    <xdr:sp macro="" textlink="">
      <xdr:nvSpPr>
        <xdr:cNvPr id="70" name="人口1人当たり決算額の推移該当値テキスト130"/>
        <xdr:cNvSpPr txBox="1"/>
      </xdr:nvSpPr>
      <xdr:spPr>
        <a:xfrm>
          <a:off x="5740400" y="29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160801</xdr:rowOff>
    </xdr:from>
    <xdr:to>
      <xdr:col>26</xdr:col>
      <xdr:colOff>101600</xdr:colOff>
      <xdr:row>17</xdr:row>
      <xdr:rowOff>90951</xdr:rowOff>
    </xdr:to>
    <xdr:sp macro="" textlink="">
      <xdr:nvSpPr>
        <xdr:cNvPr id="71" name="楕円 70"/>
        <xdr:cNvSpPr/>
      </xdr:nvSpPr>
      <xdr:spPr bwMode="auto">
        <a:xfrm>
          <a:off x="4953000" y="295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75728</xdr:rowOff>
    </xdr:from>
    <xdr:ext cx="736600" cy="259045"/>
    <xdr:sp macro="" textlink="">
      <xdr:nvSpPr>
        <xdr:cNvPr id="72" name="テキスト ボックス 71"/>
        <xdr:cNvSpPr txBox="1"/>
      </xdr:nvSpPr>
      <xdr:spPr>
        <a:xfrm>
          <a:off x="4622800" y="303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125101</xdr:rowOff>
    </xdr:from>
    <xdr:to>
      <xdr:col>22</xdr:col>
      <xdr:colOff>165100</xdr:colOff>
      <xdr:row>17</xdr:row>
      <xdr:rowOff>55251</xdr:rowOff>
    </xdr:to>
    <xdr:sp macro="" textlink="">
      <xdr:nvSpPr>
        <xdr:cNvPr id="73" name="楕円 72"/>
        <xdr:cNvSpPr/>
      </xdr:nvSpPr>
      <xdr:spPr bwMode="auto">
        <a:xfrm>
          <a:off x="4254500" y="291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40028</xdr:rowOff>
    </xdr:from>
    <xdr:ext cx="762000" cy="259045"/>
    <xdr:sp macro="" textlink="">
      <xdr:nvSpPr>
        <xdr:cNvPr id="74" name="テキスト ボックス 73"/>
        <xdr:cNvSpPr txBox="1"/>
      </xdr:nvSpPr>
      <xdr:spPr>
        <a:xfrm>
          <a:off x="3924300" y="30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107956</xdr:rowOff>
    </xdr:from>
    <xdr:to>
      <xdr:col>19</xdr:col>
      <xdr:colOff>38100</xdr:colOff>
      <xdr:row>17</xdr:row>
      <xdr:rowOff>38106</xdr:rowOff>
    </xdr:to>
    <xdr:sp macro="" textlink="">
      <xdr:nvSpPr>
        <xdr:cNvPr id="75" name="楕円 74"/>
        <xdr:cNvSpPr/>
      </xdr:nvSpPr>
      <xdr:spPr bwMode="auto">
        <a:xfrm>
          <a:off x="3556000" y="289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22883</xdr:rowOff>
    </xdr:from>
    <xdr:ext cx="762000" cy="259045"/>
    <xdr:sp macro="" textlink="">
      <xdr:nvSpPr>
        <xdr:cNvPr id="76" name="テキスト ボックス 75"/>
        <xdr:cNvSpPr txBox="1"/>
      </xdr:nvSpPr>
      <xdr:spPr>
        <a:xfrm>
          <a:off x="3225800" y="29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58026</xdr:rowOff>
    </xdr:from>
    <xdr:to>
      <xdr:col>15</xdr:col>
      <xdr:colOff>101600</xdr:colOff>
      <xdr:row>16</xdr:row>
      <xdr:rowOff>159626</xdr:rowOff>
    </xdr:to>
    <xdr:sp macro="" textlink="">
      <xdr:nvSpPr>
        <xdr:cNvPr id="77" name="楕円 76"/>
        <xdr:cNvSpPr/>
      </xdr:nvSpPr>
      <xdr:spPr bwMode="auto">
        <a:xfrm>
          <a:off x="2857500" y="284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169803</xdr:rowOff>
    </xdr:from>
    <xdr:ext cx="762000" cy="259045"/>
    <xdr:sp macro="" textlink="">
      <xdr:nvSpPr>
        <xdr:cNvPr id="78" name="テキスト ボックス 77"/>
        <xdr:cNvSpPr txBox="1"/>
      </xdr:nvSpPr>
      <xdr:spPr>
        <a:xfrm>
          <a:off x="2527300" y="261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70124</xdr:rowOff>
    </xdr:from>
    <xdr:to>
      <xdr:col>29</xdr:col>
      <xdr:colOff>127000</xdr:colOff>
      <xdr:row>35</xdr:row>
      <xdr:rowOff>139093</xdr:rowOff>
    </xdr:to>
    <xdr:cxnSp macro="">
      <xdr:nvCxnSpPr>
        <xdr:cNvPr id="110" name="直線コネクタ 109"/>
        <xdr:cNvCxnSpPr/>
      </xdr:nvCxnSpPr>
      <xdr:spPr bwMode="auto">
        <a:xfrm>
          <a:off x="5003800" y="6680474"/>
          <a:ext cx="647700" cy="6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327757</xdr:rowOff>
    </xdr:from>
    <xdr:to>
      <xdr:col>26</xdr:col>
      <xdr:colOff>50800</xdr:colOff>
      <xdr:row>35</xdr:row>
      <xdr:rowOff>70124</xdr:rowOff>
    </xdr:to>
    <xdr:cxnSp macro="">
      <xdr:nvCxnSpPr>
        <xdr:cNvPr id="113" name="直線コネクタ 112"/>
        <xdr:cNvCxnSpPr/>
      </xdr:nvCxnSpPr>
      <xdr:spPr bwMode="auto">
        <a:xfrm>
          <a:off x="4305300" y="6595207"/>
          <a:ext cx="698500" cy="8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256525</xdr:rowOff>
    </xdr:from>
    <xdr:to>
      <xdr:col>22</xdr:col>
      <xdr:colOff>114300</xdr:colOff>
      <xdr:row>34</xdr:row>
      <xdr:rowOff>327757</xdr:rowOff>
    </xdr:to>
    <xdr:cxnSp macro="">
      <xdr:nvCxnSpPr>
        <xdr:cNvPr id="116" name="直線コネクタ 115"/>
        <xdr:cNvCxnSpPr/>
      </xdr:nvCxnSpPr>
      <xdr:spPr bwMode="auto">
        <a:xfrm>
          <a:off x="3606800" y="6523975"/>
          <a:ext cx="698500" cy="7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214028</xdr:rowOff>
    </xdr:from>
    <xdr:to>
      <xdr:col>18</xdr:col>
      <xdr:colOff>177800</xdr:colOff>
      <xdr:row>34</xdr:row>
      <xdr:rowOff>256525</xdr:rowOff>
    </xdr:to>
    <xdr:cxnSp macro="">
      <xdr:nvCxnSpPr>
        <xdr:cNvPr id="119" name="直線コネクタ 118"/>
        <xdr:cNvCxnSpPr/>
      </xdr:nvCxnSpPr>
      <xdr:spPr bwMode="auto">
        <a:xfrm>
          <a:off x="2908300" y="6481478"/>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88293</xdr:rowOff>
    </xdr:from>
    <xdr:to>
      <xdr:col>29</xdr:col>
      <xdr:colOff>177800</xdr:colOff>
      <xdr:row>35</xdr:row>
      <xdr:rowOff>189893</xdr:rowOff>
    </xdr:to>
    <xdr:sp macro="" textlink="">
      <xdr:nvSpPr>
        <xdr:cNvPr id="129" name="楕円 128"/>
        <xdr:cNvSpPr/>
      </xdr:nvSpPr>
      <xdr:spPr bwMode="auto">
        <a:xfrm>
          <a:off x="5600700" y="669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276270</xdr:rowOff>
    </xdr:from>
    <xdr:ext cx="762000" cy="259045"/>
    <xdr:sp macro="" textlink="">
      <xdr:nvSpPr>
        <xdr:cNvPr id="130" name="人口1人当たり決算額の推移該当値テキスト445"/>
        <xdr:cNvSpPr txBox="1"/>
      </xdr:nvSpPr>
      <xdr:spPr>
        <a:xfrm>
          <a:off x="5740400" y="65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19324</xdr:rowOff>
    </xdr:from>
    <xdr:to>
      <xdr:col>26</xdr:col>
      <xdr:colOff>101600</xdr:colOff>
      <xdr:row>35</xdr:row>
      <xdr:rowOff>120924</xdr:rowOff>
    </xdr:to>
    <xdr:sp macro="" textlink="">
      <xdr:nvSpPr>
        <xdr:cNvPr id="131" name="楕円 130"/>
        <xdr:cNvSpPr/>
      </xdr:nvSpPr>
      <xdr:spPr bwMode="auto">
        <a:xfrm>
          <a:off x="4953000" y="662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131101</xdr:rowOff>
    </xdr:from>
    <xdr:ext cx="736600" cy="259045"/>
    <xdr:sp macro="" textlink="">
      <xdr:nvSpPr>
        <xdr:cNvPr id="132" name="テキスト ボックス 131"/>
        <xdr:cNvSpPr txBox="1"/>
      </xdr:nvSpPr>
      <xdr:spPr>
        <a:xfrm>
          <a:off x="4622800" y="639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276957</xdr:rowOff>
    </xdr:from>
    <xdr:to>
      <xdr:col>22</xdr:col>
      <xdr:colOff>165100</xdr:colOff>
      <xdr:row>35</xdr:row>
      <xdr:rowOff>35657</xdr:rowOff>
    </xdr:to>
    <xdr:sp macro="" textlink="">
      <xdr:nvSpPr>
        <xdr:cNvPr id="133" name="楕円 132"/>
        <xdr:cNvSpPr/>
      </xdr:nvSpPr>
      <xdr:spPr bwMode="auto">
        <a:xfrm>
          <a:off x="4254500" y="6544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45833</xdr:rowOff>
    </xdr:from>
    <xdr:ext cx="762000" cy="259045"/>
    <xdr:sp macro="" textlink="">
      <xdr:nvSpPr>
        <xdr:cNvPr id="134" name="テキスト ボックス 133"/>
        <xdr:cNvSpPr txBox="1"/>
      </xdr:nvSpPr>
      <xdr:spPr>
        <a:xfrm>
          <a:off x="3924300" y="63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205725</xdr:rowOff>
    </xdr:from>
    <xdr:to>
      <xdr:col>19</xdr:col>
      <xdr:colOff>38100</xdr:colOff>
      <xdr:row>34</xdr:row>
      <xdr:rowOff>307325</xdr:rowOff>
    </xdr:to>
    <xdr:sp macro="" textlink="">
      <xdr:nvSpPr>
        <xdr:cNvPr id="135" name="楕円 134"/>
        <xdr:cNvSpPr/>
      </xdr:nvSpPr>
      <xdr:spPr bwMode="auto">
        <a:xfrm>
          <a:off x="3556000" y="647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317502</xdr:rowOff>
    </xdr:from>
    <xdr:ext cx="762000" cy="259045"/>
    <xdr:sp macro="" textlink="">
      <xdr:nvSpPr>
        <xdr:cNvPr id="136" name="テキスト ボックス 135"/>
        <xdr:cNvSpPr txBox="1"/>
      </xdr:nvSpPr>
      <xdr:spPr>
        <a:xfrm>
          <a:off x="3225800" y="624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163228</xdr:rowOff>
    </xdr:from>
    <xdr:to>
      <xdr:col>15</xdr:col>
      <xdr:colOff>101600</xdr:colOff>
      <xdr:row>34</xdr:row>
      <xdr:rowOff>264828</xdr:rowOff>
    </xdr:to>
    <xdr:sp macro="" textlink="">
      <xdr:nvSpPr>
        <xdr:cNvPr id="137" name="楕円 136"/>
        <xdr:cNvSpPr/>
      </xdr:nvSpPr>
      <xdr:spPr bwMode="auto">
        <a:xfrm>
          <a:off x="28575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275005</xdr:rowOff>
    </xdr:from>
    <xdr:ext cx="762000" cy="259045"/>
    <xdr:sp macro="" textlink="">
      <xdr:nvSpPr>
        <xdr:cNvPr id="138" name="テキスト ボックス 137"/>
        <xdr:cNvSpPr txBox="1"/>
      </xdr:nvSpPr>
      <xdr:spPr>
        <a:xfrm>
          <a:off x="2527300" y="619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98242</xdr:rowOff>
    </xdr:from>
    <xdr:to>
      <xdr:col>24</xdr:col>
      <xdr:colOff>63500</xdr:colOff>
      <xdr:row>36</xdr:row>
      <xdr:rowOff>102765</xdr:rowOff>
    </xdr:to>
    <xdr:cxnSp macro="">
      <xdr:nvCxnSpPr>
        <xdr:cNvPr id="63" name="直線コネクタ 62"/>
        <xdr:cNvCxnSpPr/>
      </xdr:nvCxnSpPr>
      <xdr:spPr>
        <a:xfrm>
          <a:off x="3797300" y="6270442"/>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65813</xdr:rowOff>
    </xdr:from>
    <xdr:to>
      <xdr:col>19</xdr:col>
      <xdr:colOff>177800</xdr:colOff>
      <xdr:row>36</xdr:row>
      <xdr:rowOff>98242</xdr:rowOff>
    </xdr:to>
    <xdr:cxnSp macro="">
      <xdr:nvCxnSpPr>
        <xdr:cNvPr id="66" name="直線コネクタ 65"/>
        <xdr:cNvCxnSpPr/>
      </xdr:nvCxnSpPr>
      <xdr:spPr>
        <a:xfrm>
          <a:off x="2908300" y="6238013"/>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58384</xdr:rowOff>
    </xdr:from>
    <xdr:to>
      <xdr:col>15</xdr:col>
      <xdr:colOff>50800</xdr:colOff>
      <xdr:row>36</xdr:row>
      <xdr:rowOff>65813</xdr:rowOff>
    </xdr:to>
    <xdr:cxnSp macro="">
      <xdr:nvCxnSpPr>
        <xdr:cNvPr id="69" name="直線コネクタ 68"/>
        <xdr:cNvCxnSpPr/>
      </xdr:nvCxnSpPr>
      <xdr:spPr>
        <a:xfrm>
          <a:off x="2019300" y="623058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8647</xdr:rowOff>
    </xdr:from>
    <xdr:to>
      <xdr:col>10</xdr:col>
      <xdr:colOff>114300</xdr:colOff>
      <xdr:row>36</xdr:row>
      <xdr:rowOff>58384</xdr:rowOff>
    </xdr:to>
    <xdr:cxnSp macro="">
      <xdr:nvCxnSpPr>
        <xdr:cNvPr id="72" name="直線コネクタ 71"/>
        <xdr:cNvCxnSpPr/>
      </xdr:nvCxnSpPr>
      <xdr:spPr>
        <a:xfrm>
          <a:off x="1130300" y="6180847"/>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51965</xdr:rowOff>
    </xdr:from>
    <xdr:to>
      <xdr:col>24</xdr:col>
      <xdr:colOff>114300</xdr:colOff>
      <xdr:row>36</xdr:row>
      <xdr:rowOff>153565</xdr:rowOff>
    </xdr:to>
    <xdr:sp macro="" textlink="">
      <xdr:nvSpPr>
        <xdr:cNvPr id="82" name="楕円 81"/>
        <xdr:cNvSpPr/>
      </xdr:nvSpPr>
      <xdr:spPr>
        <a:xfrm>
          <a:off x="4584700" y="6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30392</xdr:rowOff>
    </xdr:from>
    <xdr:ext cx="534377" cy="259045"/>
    <xdr:sp macro="" textlink="">
      <xdr:nvSpPr>
        <xdr:cNvPr id="83" name="人件費該当値テキスト"/>
        <xdr:cNvSpPr txBox="1"/>
      </xdr:nvSpPr>
      <xdr:spPr>
        <a:xfrm>
          <a:off x="4686300" y="6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47442</xdr:rowOff>
    </xdr:from>
    <xdr:to>
      <xdr:col>20</xdr:col>
      <xdr:colOff>38100</xdr:colOff>
      <xdr:row>36</xdr:row>
      <xdr:rowOff>149042</xdr:rowOff>
    </xdr:to>
    <xdr:sp macro="" textlink="">
      <xdr:nvSpPr>
        <xdr:cNvPr id="84" name="楕円 83"/>
        <xdr:cNvSpPr/>
      </xdr:nvSpPr>
      <xdr:spPr>
        <a:xfrm>
          <a:off x="3746500" y="62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140169</xdr:rowOff>
    </xdr:from>
    <xdr:ext cx="534377" cy="259045"/>
    <xdr:sp macro="" textlink="">
      <xdr:nvSpPr>
        <xdr:cNvPr id="85" name="テキスト ボックス 84"/>
        <xdr:cNvSpPr txBox="1"/>
      </xdr:nvSpPr>
      <xdr:spPr>
        <a:xfrm>
          <a:off x="3530111" y="63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15013</xdr:rowOff>
    </xdr:from>
    <xdr:to>
      <xdr:col>15</xdr:col>
      <xdr:colOff>101600</xdr:colOff>
      <xdr:row>36</xdr:row>
      <xdr:rowOff>116613</xdr:rowOff>
    </xdr:to>
    <xdr:sp macro="" textlink="">
      <xdr:nvSpPr>
        <xdr:cNvPr id="86" name="楕円 85"/>
        <xdr:cNvSpPr/>
      </xdr:nvSpPr>
      <xdr:spPr>
        <a:xfrm>
          <a:off x="2857500" y="61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107740</xdr:rowOff>
    </xdr:from>
    <xdr:ext cx="534377" cy="259045"/>
    <xdr:sp macro="" textlink="">
      <xdr:nvSpPr>
        <xdr:cNvPr id="87" name="テキスト ボックス 86"/>
        <xdr:cNvSpPr txBox="1"/>
      </xdr:nvSpPr>
      <xdr:spPr>
        <a:xfrm>
          <a:off x="2641111" y="62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7584</xdr:rowOff>
    </xdr:from>
    <xdr:to>
      <xdr:col>10</xdr:col>
      <xdr:colOff>165100</xdr:colOff>
      <xdr:row>36</xdr:row>
      <xdr:rowOff>109184</xdr:rowOff>
    </xdr:to>
    <xdr:sp macro="" textlink="">
      <xdr:nvSpPr>
        <xdr:cNvPr id="88" name="楕円 87"/>
        <xdr:cNvSpPr/>
      </xdr:nvSpPr>
      <xdr:spPr>
        <a:xfrm>
          <a:off x="1968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100311</xdr:rowOff>
    </xdr:from>
    <xdr:ext cx="534377" cy="259045"/>
    <xdr:sp macro="" textlink="">
      <xdr:nvSpPr>
        <xdr:cNvPr id="89" name="テキスト ボックス 88"/>
        <xdr:cNvSpPr txBox="1"/>
      </xdr:nvSpPr>
      <xdr:spPr>
        <a:xfrm>
          <a:off x="1752111" y="62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129297</xdr:rowOff>
    </xdr:from>
    <xdr:to>
      <xdr:col>6</xdr:col>
      <xdr:colOff>38100</xdr:colOff>
      <xdr:row>36</xdr:row>
      <xdr:rowOff>59447</xdr:rowOff>
    </xdr:to>
    <xdr:sp macro="" textlink="">
      <xdr:nvSpPr>
        <xdr:cNvPr id="90" name="楕円 89"/>
        <xdr:cNvSpPr/>
      </xdr:nvSpPr>
      <xdr:spPr>
        <a:xfrm>
          <a:off x="1079500" y="61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50574</xdr:rowOff>
    </xdr:from>
    <xdr:ext cx="534377" cy="259045"/>
    <xdr:sp macro="" textlink="">
      <xdr:nvSpPr>
        <xdr:cNvPr id="91" name="テキスト ボックス 90"/>
        <xdr:cNvSpPr txBox="1"/>
      </xdr:nvSpPr>
      <xdr:spPr>
        <a:xfrm>
          <a:off x="863111" y="62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60414</xdr:rowOff>
    </xdr:from>
    <xdr:to>
      <xdr:col>24</xdr:col>
      <xdr:colOff>63500</xdr:colOff>
      <xdr:row>57</xdr:row>
      <xdr:rowOff>76009</xdr:rowOff>
    </xdr:to>
    <xdr:cxnSp macro="">
      <xdr:nvCxnSpPr>
        <xdr:cNvPr id="121" name="直線コネクタ 120"/>
        <xdr:cNvCxnSpPr/>
      </xdr:nvCxnSpPr>
      <xdr:spPr>
        <a:xfrm flipV="1">
          <a:off x="3797300" y="9833064"/>
          <a:ext cx="8382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76009</xdr:rowOff>
    </xdr:from>
    <xdr:to>
      <xdr:col>19</xdr:col>
      <xdr:colOff>177800</xdr:colOff>
      <xdr:row>57</xdr:row>
      <xdr:rowOff>77115</xdr:rowOff>
    </xdr:to>
    <xdr:cxnSp macro="">
      <xdr:nvCxnSpPr>
        <xdr:cNvPr id="124" name="直線コネクタ 123"/>
        <xdr:cNvCxnSpPr/>
      </xdr:nvCxnSpPr>
      <xdr:spPr>
        <a:xfrm flipV="1">
          <a:off x="2908300" y="9848659"/>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77115</xdr:rowOff>
    </xdr:from>
    <xdr:to>
      <xdr:col>15</xdr:col>
      <xdr:colOff>50800</xdr:colOff>
      <xdr:row>58</xdr:row>
      <xdr:rowOff>8319</xdr:rowOff>
    </xdr:to>
    <xdr:cxnSp macro="">
      <xdr:nvCxnSpPr>
        <xdr:cNvPr id="127" name="直線コネクタ 126"/>
        <xdr:cNvCxnSpPr/>
      </xdr:nvCxnSpPr>
      <xdr:spPr>
        <a:xfrm flipV="1">
          <a:off x="2019300" y="9849765"/>
          <a:ext cx="889000" cy="1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8319</xdr:rowOff>
    </xdr:from>
    <xdr:to>
      <xdr:col>10</xdr:col>
      <xdr:colOff>114300</xdr:colOff>
      <xdr:row>58</xdr:row>
      <xdr:rowOff>22911</xdr:rowOff>
    </xdr:to>
    <xdr:cxnSp macro="">
      <xdr:nvCxnSpPr>
        <xdr:cNvPr id="130" name="直線コネクタ 129"/>
        <xdr:cNvCxnSpPr/>
      </xdr:nvCxnSpPr>
      <xdr:spPr>
        <a:xfrm flipV="1">
          <a:off x="1130300" y="9952419"/>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9614</xdr:rowOff>
    </xdr:from>
    <xdr:to>
      <xdr:col>24</xdr:col>
      <xdr:colOff>114300</xdr:colOff>
      <xdr:row>57</xdr:row>
      <xdr:rowOff>111214</xdr:rowOff>
    </xdr:to>
    <xdr:sp macro="" textlink="">
      <xdr:nvSpPr>
        <xdr:cNvPr id="140" name="楕円 139"/>
        <xdr:cNvSpPr/>
      </xdr:nvSpPr>
      <xdr:spPr>
        <a:xfrm>
          <a:off x="4584700" y="97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159491</xdr:rowOff>
    </xdr:from>
    <xdr:ext cx="534377" cy="259045"/>
    <xdr:sp macro="" textlink="">
      <xdr:nvSpPr>
        <xdr:cNvPr id="141" name="物件費該当値テキスト"/>
        <xdr:cNvSpPr txBox="1"/>
      </xdr:nvSpPr>
      <xdr:spPr>
        <a:xfrm>
          <a:off x="4686300" y="97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25209</xdr:rowOff>
    </xdr:from>
    <xdr:to>
      <xdr:col>20</xdr:col>
      <xdr:colOff>38100</xdr:colOff>
      <xdr:row>57</xdr:row>
      <xdr:rowOff>126809</xdr:rowOff>
    </xdr:to>
    <xdr:sp macro="" textlink="">
      <xdr:nvSpPr>
        <xdr:cNvPr id="142" name="楕円 141"/>
        <xdr:cNvSpPr/>
      </xdr:nvSpPr>
      <xdr:spPr>
        <a:xfrm>
          <a:off x="3746500" y="97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117936</xdr:rowOff>
    </xdr:from>
    <xdr:ext cx="534377" cy="259045"/>
    <xdr:sp macro="" textlink="">
      <xdr:nvSpPr>
        <xdr:cNvPr id="143" name="テキスト ボックス 142"/>
        <xdr:cNvSpPr txBox="1"/>
      </xdr:nvSpPr>
      <xdr:spPr>
        <a:xfrm>
          <a:off x="3530111" y="98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26315</xdr:rowOff>
    </xdr:from>
    <xdr:to>
      <xdr:col>15</xdr:col>
      <xdr:colOff>101600</xdr:colOff>
      <xdr:row>57</xdr:row>
      <xdr:rowOff>127915</xdr:rowOff>
    </xdr:to>
    <xdr:sp macro="" textlink="">
      <xdr:nvSpPr>
        <xdr:cNvPr id="144" name="楕円 143"/>
        <xdr:cNvSpPr/>
      </xdr:nvSpPr>
      <xdr:spPr>
        <a:xfrm>
          <a:off x="2857500" y="9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119042</xdr:rowOff>
    </xdr:from>
    <xdr:ext cx="534377" cy="259045"/>
    <xdr:sp macro="" textlink="">
      <xdr:nvSpPr>
        <xdr:cNvPr id="145" name="テキスト ボックス 144"/>
        <xdr:cNvSpPr txBox="1"/>
      </xdr:nvSpPr>
      <xdr:spPr>
        <a:xfrm>
          <a:off x="2641111" y="98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128969</xdr:rowOff>
    </xdr:from>
    <xdr:to>
      <xdr:col>10</xdr:col>
      <xdr:colOff>165100</xdr:colOff>
      <xdr:row>58</xdr:row>
      <xdr:rowOff>59119</xdr:rowOff>
    </xdr:to>
    <xdr:sp macro="" textlink="">
      <xdr:nvSpPr>
        <xdr:cNvPr id="146" name="楕円 145"/>
        <xdr:cNvSpPr/>
      </xdr:nvSpPr>
      <xdr:spPr>
        <a:xfrm>
          <a:off x="1968500" y="99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50246</xdr:rowOff>
    </xdr:from>
    <xdr:ext cx="534377" cy="259045"/>
    <xdr:sp macro="" textlink="">
      <xdr:nvSpPr>
        <xdr:cNvPr id="147" name="テキスト ボックス 146"/>
        <xdr:cNvSpPr txBox="1"/>
      </xdr:nvSpPr>
      <xdr:spPr>
        <a:xfrm>
          <a:off x="1752111" y="99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143561</xdr:rowOff>
    </xdr:from>
    <xdr:to>
      <xdr:col>6</xdr:col>
      <xdr:colOff>38100</xdr:colOff>
      <xdr:row>58</xdr:row>
      <xdr:rowOff>73711</xdr:rowOff>
    </xdr:to>
    <xdr:sp macro="" textlink="">
      <xdr:nvSpPr>
        <xdr:cNvPr id="148" name="楕円 147"/>
        <xdr:cNvSpPr/>
      </xdr:nvSpPr>
      <xdr:spPr>
        <a:xfrm>
          <a:off x="1079500" y="9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64838</xdr:rowOff>
    </xdr:from>
    <xdr:ext cx="534377" cy="259045"/>
    <xdr:sp macro="" textlink="">
      <xdr:nvSpPr>
        <xdr:cNvPr id="149" name="テキスト ボックス 148"/>
        <xdr:cNvSpPr txBox="1"/>
      </xdr:nvSpPr>
      <xdr:spPr>
        <a:xfrm>
          <a:off x="863111" y="100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44191</xdr:rowOff>
    </xdr:from>
    <xdr:to>
      <xdr:col>24</xdr:col>
      <xdr:colOff>63500</xdr:colOff>
      <xdr:row>77</xdr:row>
      <xdr:rowOff>74068</xdr:rowOff>
    </xdr:to>
    <xdr:cxnSp macro="">
      <xdr:nvCxnSpPr>
        <xdr:cNvPr id="176" name="直線コネクタ 175"/>
        <xdr:cNvCxnSpPr/>
      </xdr:nvCxnSpPr>
      <xdr:spPr>
        <a:xfrm>
          <a:off x="3797300" y="13245841"/>
          <a:ext cx="8382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44191</xdr:rowOff>
    </xdr:from>
    <xdr:to>
      <xdr:col>19</xdr:col>
      <xdr:colOff>177800</xdr:colOff>
      <xdr:row>78</xdr:row>
      <xdr:rowOff>5786</xdr:rowOff>
    </xdr:to>
    <xdr:cxnSp macro="">
      <xdr:nvCxnSpPr>
        <xdr:cNvPr id="179" name="直線コネクタ 178"/>
        <xdr:cNvCxnSpPr/>
      </xdr:nvCxnSpPr>
      <xdr:spPr>
        <a:xfrm flipV="1">
          <a:off x="2908300" y="13245841"/>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56055</xdr:rowOff>
    </xdr:from>
    <xdr:to>
      <xdr:col>15</xdr:col>
      <xdr:colOff>50800</xdr:colOff>
      <xdr:row>78</xdr:row>
      <xdr:rowOff>5786</xdr:rowOff>
    </xdr:to>
    <xdr:cxnSp macro="">
      <xdr:nvCxnSpPr>
        <xdr:cNvPr id="182" name="直線コネクタ 181"/>
        <xdr:cNvCxnSpPr/>
      </xdr:nvCxnSpPr>
      <xdr:spPr>
        <a:xfrm>
          <a:off x="2019300" y="13257705"/>
          <a:ext cx="889000" cy="1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56055</xdr:rowOff>
    </xdr:from>
    <xdr:to>
      <xdr:col>10</xdr:col>
      <xdr:colOff>114300</xdr:colOff>
      <xdr:row>77</xdr:row>
      <xdr:rowOff>119652</xdr:rowOff>
    </xdr:to>
    <xdr:cxnSp macro="">
      <xdr:nvCxnSpPr>
        <xdr:cNvPr id="185" name="直線コネクタ 184"/>
        <xdr:cNvCxnSpPr/>
      </xdr:nvCxnSpPr>
      <xdr:spPr>
        <a:xfrm flipV="1">
          <a:off x="1130300" y="13257705"/>
          <a:ext cx="889000" cy="6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23268</xdr:rowOff>
    </xdr:from>
    <xdr:to>
      <xdr:col>24</xdr:col>
      <xdr:colOff>114300</xdr:colOff>
      <xdr:row>77</xdr:row>
      <xdr:rowOff>124868</xdr:rowOff>
    </xdr:to>
    <xdr:sp macro="" textlink="">
      <xdr:nvSpPr>
        <xdr:cNvPr id="195" name="楕円 194"/>
        <xdr:cNvSpPr/>
      </xdr:nvSpPr>
      <xdr:spPr>
        <a:xfrm>
          <a:off x="4584700" y="132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46145</xdr:rowOff>
    </xdr:from>
    <xdr:ext cx="534377" cy="259045"/>
    <xdr:sp macro="" textlink="">
      <xdr:nvSpPr>
        <xdr:cNvPr id="196" name="維持補修費該当値テキスト"/>
        <xdr:cNvSpPr txBox="1"/>
      </xdr:nvSpPr>
      <xdr:spPr>
        <a:xfrm>
          <a:off x="4686300" y="130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164841</xdr:rowOff>
    </xdr:from>
    <xdr:to>
      <xdr:col>20</xdr:col>
      <xdr:colOff>38100</xdr:colOff>
      <xdr:row>77</xdr:row>
      <xdr:rowOff>94991</xdr:rowOff>
    </xdr:to>
    <xdr:sp macro="" textlink="">
      <xdr:nvSpPr>
        <xdr:cNvPr id="197" name="楕円 196"/>
        <xdr:cNvSpPr/>
      </xdr:nvSpPr>
      <xdr:spPr>
        <a:xfrm>
          <a:off x="3746500" y="131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111518</xdr:rowOff>
    </xdr:from>
    <xdr:ext cx="534377" cy="259045"/>
    <xdr:sp macro="" textlink="">
      <xdr:nvSpPr>
        <xdr:cNvPr id="198" name="テキスト ボックス 197"/>
        <xdr:cNvSpPr txBox="1"/>
      </xdr:nvSpPr>
      <xdr:spPr>
        <a:xfrm>
          <a:off x="3530111" y="129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126436</xdr:rowOff>
    </xdr:from>
    <xdr:to>
      <xdr:col>15</xdr:col>
      <xdr:colOff>101600</xdr:colOff>
      <xdr:row>78</xdr:row>
      <xdr:rowOff>56586</xdr:rowOff>
    </xdr:to>
    <xdr:sp macro="" textlink="">
      <xdr:nvSpPr>
        <xdr:cNvPr id="199" name="楕円 198"/>
        <xdr:cNvSpPr/>
      </xdr:nvSpPr>
      <xdr:spPr>
        <a:xfrm>
          <a:off x="2857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47713</xdr:rowOff>
    </xdr:from>
    <xdr:ext cx="469744" cy="259045"/>
    <xdr:sp macro="" textlink="">
      <xdr:nvSpPr>
        <xdr:cNvPr id="200" name="テキスト ボックス 199"/>
        <xdr:cNvSpPr txBox="1"/>
      </xdr:nvSpPr>
      <xdr:spPr>
        <a:xfrm>
          <a:off x="2673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5255</xdr:rowOff>
    </xdr:from>
    <xdr:to>
      <xdr:col>10</xdr:col>
      <xdr:colOff>165100</xdr:colOff>
      <xdr:row>77</xdr:row>
      <xdr:rowOff>106855</xdr:rowOff>
    </xdr:to>
    <xdr:sp macro="" textlink="">
      <xdr:nvSpPr>
        <xdr:cNvPr id="201" name="楕円 200"/>
        <xdr:cNvSpPr/>
      </xdr:nvSpPr>
      <xdr:spPr>
        <a:xfrm>
          <a:off x="1968500" y="132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123382</xdr:rowOff>
    </xdr:from>
    <xdr:ext cx="534377" cy="259045"/>
    <xdr:sp macro="" textlink="">
      <xdr:nvSpPr>
        <xdr:cNvPr id="202" name="テキスト ボックス 201"/>
        <xdr:cNvSpPr txBox="1"/>
      </xdr:nvSpPr>
      <xdr:spPr>
        <a:xfrm>
          <a:off x="1752111" y="1298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68852</xdr:rowOff>
    </xdr:from>
    <xdr:to>
      <xdr:col>6</xdr:col>
      <xdr:colOff>38100</xdr:colOff>
      <xdr:row>77</xdr:row>
      <xdr:rowOff>170452</xdr:rowOff>
    </xdr:to>
    <xdr:sp macro="" textlink="">
      <xdr:nvSpPr>
        <xdr:cNvPr id="203" name="楕円 202"/>
        <xdr:cNvSpPr/>
      </xdr:nvSpPr>
      <xdr:spPr>
        <a:xfrm>
          <a:off x="1079500" y="132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15529</xdr:rowOff>
    </xdr:from>
    <xdr:ext cx="469744" cy="259045"/>
    <xdr:sp macro="" textlink="">
      <xdr:nvSpPr>
        <xdr:cNvPr id="204" name="テキスト ボックス 203"/>
        <xdr:cNvSpPr txBox="1"/>
      </xdr:nvSpPr>
      <xdr:spPr>
        <a:xfrm>
          <a:off x="895428" y="130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28029</xdr:rowOff>
    </xdr:from>
    <xdr:to>
      <xdr:col>24</xdr:col>
      <xdr:colOff>63500</xdr:colOff>
      <xdr:row>94</xdr:row>
      <xdr:rowOff>33499</xdr:rowOff>
    </xdr:to>
    <xdr:cxnSp macro="">
      <xdr:nvCxnSpPr>
        <xdr:cNvPr id="236" name="直線コネクタ 235"/>
        <xdr:cNvCxnSpPr/>
      </xdr:nvCxnSpPr>
      <xdr:spPr>
        <a:xfrm>
          <a:off x="3797300" y="16144329"/>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28029</xdr:rowOff>
    </xdr:from>
    <xdr:to>
      <xdr:col>19</xdr:col>
      <xdr:colOff>177800</xdr:colOff>
      <xdr:row>94</xdr:row>
      <xdr:rowOff>68590</xdr:rowOff>
    </xdr:to>
    <xdr:cxnSp macro="">
      <xdr:nvCxnSpPr>
        <xdr:cNvPr id="239" name="直線コネクタ 238"/>
        <xdr:cNvCxnSpPr/>
      </xdr:nvCxnSpPr>
      <xdr:spPr>
        <a:xfrm flipV="1">
          <a:off x="2908300" y="16144329"/>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68590</xdr:rowOff>
    </xdr:from>
    <xdr:to>
      <xdr:col>15</xdr:col>
      <xdr:colOff>50800</xdr:colOff>
      <xdr:row>94</xdr:row>
      <xdr:rowOff>169582</xdr:rowOff>
    </xdr:to>
    <xdr:cxnSp macro="">
      <xdr:nvCxnSpPr>
        <xdr:cNvPr id="242" name="直線コネクタ 241"/>
        <xdr:cNvCxnSpPr/>
      </xdr:nvCxnSpPr>
      <xdr:spPr>
        <a:xfrm flipV="1">
          <a:off x="2019300" y="16184890"/>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94482</xdr:rowOff>
    </xdr:from>
    <xdr:ext cx="534377" cy="259045"/>
    <xdr:sp macro="" textlink="">
      <xdr:nvSpPr>
        <xdr:cNvPr id="244" name="テキスト ボックス 243"/>
        <xdr:cNvSpPr txBox="1"/>
      </xdr:nvSpPr>
      <xdr:spPr>
        <a:xfrm>
          <a:off x="2641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169582</xdr:rowOff>
    </xdr:from>
    <xdr:to>
      <xdr:col>10</xdr:col>
      <xdr:colOff>114300</xdr:colOff>
      <xdr:row>95</xdr:row>
      <xdr:rowOff>130164</xdr:rowOff>
    </xdr:to>
    <xdr:cxnSp macro="">
      <xdr:nvCxnSpPr>
        <xdr:cNvPr id="245" name="直線コネクタ 244"/>
        <xdr:cNvCxnSpPr/>
      </xdr:nvCxnSpPr>
      <xdr:spPr>
        <a:xfrm flipV="1">
          <a:off x="1130300" y="16285882"/>
          <a:ext cx="889000" cy="1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154149</xdr:rowOff>
    </xdr:from>
    <xdr:to>
      <xdr:col>24</xdr:col>
      <xdr:colOff>114300</xdr:colOff>
      <xdr:row>94</xdr:row>
      <xdr:rowOff>84299</xdr:rowOff>
    </xdr:to>
    <xdr:sp macro="" textlink="">
      <xdr:nvSpPr>
        <xdr:cNvPr id="255" name="楕円 254"/>
        <xdr:cNvSpPr/>
      </xdr:nvSpPr>
      <xdr:spPr>
        <a:xfrm>
          <a:off x="45847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5576</xdr:rowOff>
    </xdr:from>
    <xdr:ext cx="599010" cy="259045"/>
    <xdr:sp macro="" textlink="">
      <xdr:nvSpPr>
        <xdr:cNvPr id="256" name="扶助費該当値テキスト"/>
        <xdr:cNvSpPr txBox="1"/>
      </xdr:nvSpPr>
      <xdr:spPr>
        <a:xfrm>
          <a:off x="4686300" y="1595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148679</xdr:rowOff>
    </xdr:from>
    <xdr:to>
      <xdr:col>20</xdr:col>
      <xdr:colOff>38100</xdr:colOff>
      <xdr:row>94</xdr:row>
      <xdr:rowOff>78829</xdr:rowOff>
    </xdr:to>
    <xdr:sp macro="" textlink="">
      <xdr:nvSpPr>
        <xdr:cNvPr id="257" name="楕円 256"/>
        <xdr:cNvSpPr/>
      </xdr:nvSpPr>
      <xdr:spPr>
        <a:xfrm>
          <a:off x="3746500" y="160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95356</xdr:rowOff>
    </xdr:from>
    <xdr:ext cx="599010" cy="259045"/>
    <xdr:sp macro="" textlink="">
      <xdr:nvSpPr>
        <xdr:cNvPr id="258" name="テキスト ボックス 257"/>
        <xdr:cNvSpPr txBox="1"/>
      </xdr:nvSpPr>
      <xdr:spPr>
        <a:xfrm>
          <a:off x="3497795" y="1586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17790</xdr:rowOff>
    </xdr:from>
    <xdr:to>
      <xdr:col>15</xdr:col>
      <xdr:colOff>101600</xdr:colOff>
      <xdr:row>94</xdr:row>
      <xdr:rowOff>119390</xdr:rowOff>
    </xdr:to>
    <xdr:sp macro="" textlink="">
      <xdr:nvSpPr>
        <xdr:cNvPr id="259" name="楕円 258"/>
        <xdr:cNvSpPr/>
      </xdr:nvSpPr>
      <xdr:spPr>
        <a:xfrm>
          <a:off x="2857500" y="161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135917</xdr:rowOff>
    </xdr:from>
    <xdr:ext cx="599010" cy="259045"/>
    <xdr:sp macro="" textlink="">
      <xdr:nvSpPr>
        <xdr:cNvPr id="260" name="テキスト ボックス 259"/>
        <xdr:cNvSpPr txBox="1"/>
      </xdr:nvSpPr>
      <xdr:spPr>
        <a:xfrm>
          <a:off x="2608795" y="159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118782</xdr:rowOff>
    </xdr:from>
    <xdr:to>
      <xdr:col>10</xdr:col>
      <xdr:colOff>165100</xdr:colOff>
      <xdr:row>95</xdr:row>
      <xdr:rowOff>48932</xdr:rowOff>
    </xdr:to>
    <xdr:sp macro="" textlink="">
      <xdr:nvSpPr>
        <xdr:cNvPr id="261" name="楕円 260"/>
        <xdr:cNvSpPr/>
      </xdr:nvSpPr>
      <xdr:spPr>
        <a:xfrm>
          <a:off x="1968500" y="162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65459</xdr:rowOff>
    </xdr:from>
    <xdr:ext cx="599010" cy="259045"/>
    <xdr:sp macro="" textlink="">
      <xdr:nvSpPr>
        <xdr:cNvPr id="262" name="テキスト ボックス 261"/>
        <xdr:cNvSpPr txBox="1"/>
      </xdr:nvSpPr>
      <xdr:spPr>
        <a:xfrm>
          <a:off x="1719795" y="160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79364</xdr:rowOff>
    </xdr:from>
    <xdr:to>
      <xdr:col>6</xdr:col>
      <xdr:colOff>38100</xdr:colOff>
      <xdr:row>96</xdr:row>
      <xdr:rowOff>9514</xdr:rowOff>
    </xdr:to>
    <xdr:sp macro="" textlink="">
      <xdr:nvSpPr>
        <xdr:cNvPr id="263" name="楕円 262"/>
        <xdr:cNvSpPr/>
      </xdr:nvSpPr>
      <xdr:spPr>
        <a:xfrm>
          <a:off x="1079500" y="163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26041</xdr:rowOff>
    </xdr:from>
    <xdr:ext cx="599010" cy="259045"/>
    <xdr:sp macro="" textlink="">
      <xdr:nvSpPr>
        <xdr:cNvPr id="264" name="テキスト ボックス 263"/>
        <xdr:cNvSpPr txBox="1"/>
      </xdr:nvSpPr>
      <xdr:spPr>
        <a:xfrm>
          <a:off x="830795" y="16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51069</xdr:rowOff>
    </xdr:from>
    <xdr:to>
      <xdr:col>55</xdr:col>
      <xdr:colOff>0</xdr:colOff>
      <xdr:row>35</xdr:row>
      <xdr:rowOff>82126</xdr:rowOff>
    </xdr:to>
    <xdr:cxnSp macro="">
      <xdr:nvCxnSpPr>
        <xdr:cNvPr id="296" name="直線コネクタ 295"/>
        <xdr:cNvCxnSpPr/>
      </xdr:nvCxnSpPr>
      <xdr:spPr>
        <a:xfrm flipV="1">
          <a:off x="9639300" y="6051819"/>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66858</xdr:rowOff>
    </xdr:from>
    <xdr:to>
      <xdr:col>50</xdr:col>
      <xdr:colOff>114300</xdr:colOff>
      <xdr:row>35</xdr:row>
      <xdr:rowOff>82126</xdr:rowOff>
    </xdr:to>
    <xdr:cxnSp macro="">
      <xdr:nvCxnSpPr>
        <xdr:cNvPr id="299" name="直線コネクタ 298"/>
        <xdr:cNvCxnSpPr/>
      </xdr:nvCxnSpPr>
      <xdr:spPr>
        <a:xfrm>
          <a:off x="8750300" y="6067608"/>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66858</xdr:rowOff>
    </xdr:from>
    <xdr:to>
      <xdr:col>45</xdr:col>
      <xdr:colOff>177800</xdr:colOff>
      <xdr:row>35</xdr:row>
      <xdr:rowOff>91041</xdr:rowOff>
    </xdr:to>
    <xdr:cxnSp macro="">
      <xdr:nvCxnSpPr>
        <xdr:cNvPr id="302" name="直線コネクタ 301"/>
        <xdr:cNvCxnSpPr/>
      </xdr:nvCxnSpPr>
      <xdr:spPr>
        <a:xfrm flipV="1">
          <a:off x="7861300" y="6067608"/>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91041</xdr:rowOff>
    </xdr:from>
    <xdr:to>
      <xdr:col>41</xdr:col>
      <xdr:colOff>50800</xdr:colOff>
      <xdr:row>35</xdr:row>
      <xdr:rowOff>99875</xdr:rowOff>
    </xdr:to>
    <xdr:cxnSp macro="">
      <xdr:nvCxnSpPr>
        <xdr:cNvPr id="305" name="直線コネクタ 304"/>
        <xdr:cNvCxnSpPr/>
      </xdr:nvCxnSpPr>
      <xdr:spPr>
        <a:xfrm flipV="1">
          <a:off x="6972300" y="6091791"/>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09" name="テキスト ボックス 308"/>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269</xdr:rowOff>
    </xdr:from>
    <xdr:to>
      <xdr:col>55</xdr:col>
      <xdr:colOff>50800</xdr:colOff>
      <xdr:row>35</xdr:row>
      <xdr:rowOff>101869</xdr:rowOff>
    </xdr:to>
    <xdr:sp macro="" textlink="">
      <xdr:nvSpPr>
        <xdr:cNvPr id="315" name="楕円 314"/>
        <xdr:cNvSpPr/>
      </xdr:nvSpPr>
      <xdr:spPr>
        <a:xfrm>
          <a:off x="104267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150146</xdr:rowOff>
    </xdr:from>
    <xdr:ext cx="534377" cy="259045"/>
    <xdr:sp macro="" textlink="">
      <xdr:nvSpPr>
        <xdr:cNvPr id="316" name="補助費等該当値テキスト"/>
        <xdr:cNvSpPr txBox="1"/>
      </xdr:nvSpPr>
      <xdr:spPr>
        <a:xfrm>
          <a:off x="10528300" y="59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31326</xdr:rowOff>
    </xdr:from>
    <xdr:to>
      <xdr:col>50</xdr:col>
      <xdr:colOff>165100</xdr:colOff>
      <xdr:row>35</xdr:row>
      <xdr:rowOff>132926</xdr:rowOff>
    </xdr:to>
    <xdr:sp macro="" textlink="">
      <xdr:nvSpPr>
        <xdr:cNvPr id="317" name="楕円 316"/>
        <xdr:cNvSpPr/>
      </xdr:nvSpPr>
      <xdr:spPr>
        <a:xfrm>
          <a:off x="9588500" y="603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124053</xdr:rowOff>
    </xdr:from>
    <xdr:ext cx="534377" cy="259045"/>
    <xdr:sp macro="" textlink="">
      <xdr:nvSpPr>
        <xdr:cNvPr id="318" name="テキスト ボックス 317"/>
        <xdr:cNvSpPr txBox="1"/>
      </xdr:nvSpPr>
      <xdr:spPr>
        <a:xfrm>
          <a:off x="9372111" y="612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16058</xdr:rowOff>
    </xdr:from>
    <xdr:to>
      <xdr:col>46</xdr:col>
      <xdr:colOff>38100</xdr:colOff>
      <xdr:row>35</xdr:row>
      <xdr:rowOff>117658</xdr:rowOff>
    </xdr:to>
    <xdr:sp macro="" textlink="">
      <xdr:nvSpPr>
        <xdr:cNvPr id="319" name="楕円 318"/>
        <xdr:cNvSpPr/>
      </xdr:nvSpPr>
      <xdr:spPr>
        <a:xfrm>
          <a:off x="8699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108785</xdr:rowOff>
    </xdr:from>
    <xdr:ext cx="534377" cy="259045"/>
    <xdr:sp macro="" textlink="">
      <xdr:nvSpPr>
        <xdr:cNvPr id="320" name="テキスト ボックス 319"/>
        <xdr:cNvSpPr txBox="1"/>
      </xdr:nvSpPr>
      <xdr:spPr>
        <a:xfrm>
          <a:off x="8483111" y="61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40241</xdr:rowOff>
    </xdr:from>
    <xdr:to>
      <xdr:col>41</xdr:col>
      <xdr:colOff>101600</xdr:colOff>
      <xdr:row>35</xdr:row>
      <xdr:rowOff>141841</xdr:rowOff>
    </xdr:to>
    <xdr:sp macro="" textlink="">
      <xdr:nvSpPr>
        <xdr:cNvPr id="321" name="楕円 320"/>
        <xdr:cNvSpPr/>
      </xdr:nvSpPr>
      <xdr:spPr>
        <a:xfrm>
          <a:off x="7810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158368</xdr:rowOff>
    </xdr:from>
    <xdr:ext cx="534377" cy="259045"/>
    <xdr:sp macro="" textlink="">
      <xdr:nvSpPr>
        <xdr:cNvPr id="322" name="テキスト ボックス 321"/>
        <xdr:cNvSpPr txBox="1"/>
      </xdr:nvSpPr>
      <xdr:spPr>
        <a:xfrm>
          <a:off x="7594111" y="58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49075</xdr:rowOff>
    </xdr:from>
    <xdr:to>
      <xdr:col>36</xdr:col>
      <xdr:colOff>165100</xdr:colOff>
      <xdr:row>35</xdr:row>
      <xdr:rowOff>150675</xdr:rowOff>
    </xdr:to>
    <xdr:sp macro="" textlink="">
      <xdr:nvSpPr>
        <xdr:cNvPr id="323" name="楕円 322"/>
        <xdr:cNvSpPr/>
      </xdr:nvSpPr>
      <xdr:spPr>
        <a:xfrm>
          <a:off x="6921500" y="60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167202</xdr:rowOff>
    </xdr:from>
    <xdr:ext cx="534377" cy="259045"/>
    <xdr:sp macro="" textlink="">
      <xdr:nvSpPr>
        <xdr:cNvPr id="324" name="テキスト ボックス 323"/>
        <xdr:cNvSpPr txBox="1"/>
      </xdr:nvSpPr>
      <xdr:spPr>
        <a:xfrm>
          <a:off x="6705111" y="58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130857</xdr:rowOff>
    </xdr:from>
    <xdr:to>
      <xdr:col>55</xdr:col>
      <xdr:colOff>0</xdr:colOff>
      <xdr:row>58</xdr:row>
      <xdr:rowOff>142122</xdr:rowOff>
    </xdr:to>
    <xdr:cxnSp macro="">
      <xdr:nvCxnSpPr>
        <xdr:cNvPr id="353" name="直線コネクタ 352"/>
        <xdr:cNvCxnSpPr/>
      </xdr:nvCxnSpPr>
      <xdr:spPr>
        <a:xfrm flipV="1">
          <a:off x="9639300" y="10074957"/>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142122</xdr:rowOff>
    </xdr:from>
    <xdr:to>
      <xdr:col>50</xdr:col>
      <xdr:colOff>114300</xdr:colOff>
      <xdr:row>58</xdr:row>
      <xdr:rowOff>166117</xdr:rowOff>
    </xdr:to>
    <xdr:cxnSp macro="">
      <xdr:nvCxnSpPr>
        <xdr:cNvPr id="356" name="直線コネクタ 355"/>
        <xdr:cNvCxnSpPr/>
      </xdr:nvCxnSpPr>
      <xdr:spPr>
        <a:xfrm flipV="1">
          <a:off x="8750300" y="10086222"/>
          <a:ext cx="889000" cy="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166117</xdr:rowOff>
    </xdr:from>
    <xdr:to>
      <xdr:col>45</xdr:col>
      <xdr:colOff>177800</xdr:colOff>
      <xdr:row>58</xdr:row>
      <xdr:rowOff>168821</xdr:rowOff>
    </xdr:to>
    <xdr:cxnSp macro="">
      <xdr:nvCxnSpPr>
        <xdr:cNvPr id="359" name="直線コネクタ 358"/>
        <xdr:cNvCxnSpPr/>
      </xdr:nvCxnSpPr>
      <xdr:spPr>
        <a:xfrm flipV="1">
          <a:off x="7861300" y="10110217"/>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158028</xdr:rowOff>
    </xdr:from>
    <xdr:to>
      <xdr:col>41</xdr:col>
      <xdr:colOff>50800</xdr:colOff>
      <xdr:row>58</xdr:row>
      <xdr:rowOff>168821</xdr:rowOff>
    </xdr:to>
    <xdr:cxnSp macro="">
      <xdr:nvCxnSpPr>
        <xdr:cNvPr id="362" name="直線コネクタ 361"/>
        <xdr:cNvCxnSpPr/>
      </xdr:nvCxnSpPr>
      <xdr:spPr>
        <a:xfrm>
          <a:off x="6972300" y="10102128"/>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80057</xdr:rowOff>
    </xdr:from>
    <xdr:to>
      <xdr:col>55</xdr:col>
      <xdr:colOff>50800</xdr:colOff>
      <xdr:row>59</xdr:row>
      <xdr:rowOff>10207</xdr:rowOff>
    </xdr:to>
    <xdr:sp macro="" textlink="">
      <xdr:nvSpPr>
        <xdr:cNvPr id="372" name="楕円 371"/>
        <xdr:cNvSpPr/>
      </xdr:nvSpPr>
      <xdr:spPr>
        <a:xfrm>
          <a:off x="10426700" y="1002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39434</xdr:rowOff>
    </xdr:from>
    <xdr:ext cx="599010" cy="259045"/>
    <xdr:sp macro="" textlink="">
      <xdr:nvSpPr>
        <xdr:cNvPr id="373" name="普通建設事業費該当値テキスト"/>
        <xdr:cNvSpPr txBox="1"/>
      </xdr:nvSpPr>
      <xdr:spPr>
        <a:xfrm>
          <a:off x="10528300" y="981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91322</xdr:rowOff>
    </xdr:from>
    <xdr:to>
      <xdr:col>50</xdr:col>
      <xdr:colOff>165100</xdr:colOff>
      <xdr:row>59</xdr:row>
      <xdr:rowOff>21472</xdr:rowOff>
    </xdr:to>
    <xdr:sp macro="" textlink="">
      <xdr:nvSpPr>
        <xdr:cNvPr id="374" name="楕円 373"/>
        <xdr:cNvSpPr/>
      </xdr:nvSpPr>
      <xdr:spPr>
        <a:xfrm>
          <a:off x="9588500" y="100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37999</xdr:rowOff>
    </xdr:from>
    <xdr:ext cx="534377" cy="259045"/>
    <xdr:sp macro="" textlink="">
      <xdr:nvSpPr>
        <xdr:cNvPr id="375" name="テキスト ボックス 374"/>
        <xdr:cNvSpPr txBox="1"/>
      </xdr:nvSpPr>
      <xdr:spPr>
        <a:xfrm>
          <a:off x="9372111" y="98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115317</xdr:rowOff>
    </xdr:from>
    <xdr:to>
      <xdr:col>46</xdr:col>
      <xdr:colOff>38100</xdr:colOff>
      <xdr:row>59</xdr:row>
      <xdr:rowOff>45467</xdr:rowOff>
    </xdr:to>
    <xdr:sp macro="" textlink="">
      <xdr:nvSpPr>
        <xdr:cNvPr id="376" name="楕円 375"/>
        <xdr:cNvSpPr/>
      </xdr:nvSpPr>
      <xdr:spPr>
        <a:xfrm>
          <a:off x="8699500" y="100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36594</xdr:rowOff>
    </xdr:from>
    <xdr:ext cx="534377" cy="259045"/>
    <xdr:sp macro="" textlink="">
      <xdr:nvSpPr>
        <xdr:cNvPr id="377" name="テキスト ボックス 376"/>
        <xdr:cNvSpPr txBox="1"/>
      </xdr:nvSpPr>
      <xdr:spPr>
        <a:xfrm>
          <a:off x="8483111" y="101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118021</xdr:rowOff>
    </xdr:from>
    <xdr:to>
      <xdr:col>41</xdr:col>
      <xdr:colOff>101600</xdr:colOff>
      <xdr:row>59</xdr:row>
      <xdr:rowOff>48171</xdr:rowOff>
    </xdr:to>
    <xdr:sp macro="" textlink="">
      <xdr:nvSpPr>
        <xdr:cNvPr id="378" name="楕円 377"/>
        <xdr:cNvSpPr/>
      </xdr:nvSpPr>
      <xdr:spPr>
        <a:xfrm>
          <a:off x="7810500" y="100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39298</xdr:rowOff>
    </xdr:from>
    <xdr:ext cx="534377" cy="259045"/>
    <xdr:sp macro="" textlink="">
      <xdr:nvSpPr>
        <xdr:cNvPr id="379" name="テキスト ボックス 378"/>
        <xdr:cNvSpPr txBox="1"/>
      </xdr:nvSpPr>
      <xdr:spPr>
        <a:xfrm>
          <a:off x="7594111" y="101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107228</xdr:rowOff>
    </xdr:from>
    <xdr:to>
      <xdr:col>36</xdr:col>
      <xdr:colOff>165100</xdr:colOff>
      <xdr:row>59</xdr:row>
      <xdr:rowOff>37378</xdr:rowOff>
    </xdr:to>
    <xdr:sp macro="" textlink="">
      <xdr:nvSpPr>
        <xdr:cNvPr id="380" name="楕円 379"/>
        <xdr:cNvSpPr/>
      </xdr:nvSpPr>
      <xdr:spPr>
        <a:xfrm>
          <a:off x="6921500" y="100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28505</xdr:rowOff>
    </xdr:from>
    <xdr:ext cx="534377" cy="259045"/>
    <xdr:sp macro="" textlink="">
      <xdr:nvSpPr>
        <xdr:cNvPr id="381" name="テキスト ボックス 380"/>
        <xdr:cNvSpPr txBox="1"/>
      </xdr:nvSpPr>
      <xdr:spPr>
        <a:xfrm>
          <a:off x="6705111" y="101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63672</xdr:rowOff>
    </xdr:from>
    <xdr:to>
      <xdr:col>55</xdr:col>
      <xdr:colOff>0</xdr:colOff>
      <xdr:row>79</xdr:row>
      <xdr:rowOff>89960</xdr:rowOff>
    </xdr:to>
    <xdr:cxnSp macro="">
      <xdr:nvCxnSpPr>
        <xdr:cNvPr id="412" name="直線コネクタ 411"/>
        <xdr:cNvCxnSpPr/>
      </xdr:nvCxnSpPr>
      <xdr:spPr>
        <a:xfrm>
          <a:off x="9639300" y="13608222"/>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62748</xdr:rowOff>
    </xdr:from>
    <xdr:to>
      <xdr:col>50</xdr:col>
      <xdr:colOff>114300</xdr:colOff>
      <xdr:row>79</xdr:row>
      <xdr:rowOff>63672</xdr:rowOff>
    </xdr:to>
    <xdr:cxnSp macro="">
      <xdr:nvCxnSpPr>
        <xdr:cNvPr id="415" name="直線コネクタ 414"/>
        <xdr:cNvCxnSpPr/>
      </xdr:nvCxnSpPr>
      <xdr:spPr>
        <a:xfrm>
          <a:off x="8750300" y="1360729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62748</xdr:rowOff>
    </xdr:from>
    <xdr:to>
      <xdr:col>45</xdr:col>
      <xdr:colOff>177800</xdr:colOff>
      <xdr:row>79</xdr:row>
      <xdr:rowOff>68461</xdr:rowOff>
    </xdr:to>
    <xdr:cxnSp macro="">
      <xdr:nvCxnSpPr>
        <xdr:cNvPr id="418" name="直線コネクタ 417"/>
        <xdr:cNvCxnSpPr/>
      </xdr:nvCxnSpPr>
      <xdr:spPr>
        <a:xfrm flipV="1">
          <a:off x="7861300" y="13607298"/>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39160</xdr:rowOff>
    </xdr:from>
    <xdr:to>
      <xdr:col>55</xdr:col>
      <xdr:colOff>50800</xdr:colOff>
      <xdr:row>79</xdr:row>
      <xdr:rowOff>140760</xdr:rowOff>
    </xdr:to>
    <xdr:sp macro="" textlink="">
      <xdr:nvSpPr>
        <xdr:cNvPr id="428" name="楕円 427"/>
        <xdr:cNvSpPr/>
      </xdr:nvSpPr>
      <xdr:spPr>
        <a:xfrm>
          <a:off x="10426700" y="135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469744" cy="259045"/>
    <xdr:sp macro="" textlink="">
      <xdr:nvSpPr>
        <xdr:cNvPr id="429" name="普通建設事業費 （ うち新規整備　）該当値テキスト"/>
        <xdr:cNvSpPr txBox="1"/>
      </xdr:nvSpPr>
      <xdr:spPr>
        <a:xfrm>
          <a:off x="10528300" y="1354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12872</xdr:rowOff>
    </xdr:from>
    <xdr:to>
      <xdr:col>50</xdr:col>
      <xdr:colOff>165100</xdr:colOff>
      <xdr:row>79</xdr:row>
      <xdr:rowOff>114472</xdr:rowOff>
    </xdr:to>
    <xdr:sp macro="" textlink="">
      <xdr:nvSpPr>
        <xdr:cNvPr id="430" name="楕円 429"/>
        <xdr:cNvSpPr/>
      </xdr:nvSpPr>
      <xdr:spPr>
        <a:xfrm>
          <a:off x="9588500" y="13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130999</xdr:rowOff>
    </xdr:from>
    <xdr:ext cx="534377" cy="259045"/>
    <xdr:sp macro="" textlink="">
      <xdr:nvSpPr>
        <xdr:cNvPr id="431" name="テキスト ボックス 430"/>
        <xdr:cNvSpPr txBox="1"/>
      </xdr:nvSpPr>
      <xdr:spPr>
        <a:xfrm>
          <a:off x="9372111" y="13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11948</xdr:rowOff>
    </xdr:from>
    <xdr:to>
      <xdr:col>46</xdr:col>
      <xdr:colOff>38100</xdr:colOff>
      <xdr:row>79</xdr:row>
      <xdr:rowOff>113548</xdr:rowOff>
    </xdr:to>
    <xdr:sp macro="" textlink="">
      <xdr:nvSpPr>
        <xdr:cNvPr id="432" name="楕円 431"/>
        <xdr:cNvSpPr/>
      </xdr:nvSpPr>
      <xdr:spPr>
        <a:xfrm>
          <a:off x="8699500" y="135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104675</xdr:rowOff>
    </xdr:from>
    <xdr:ext cx="534377" cy="259045"/>
    <xdr:sp macro="" textlink="">
      <xdr:nvSpPr>
        <xdr:cNvPr id="433" name="テキスト ボックス 432"/>
        <xdr:cNvSpPr txBox="1"/>
      </xdr:nvSpPr>
      <xdr:spPr>
        <a:xfrm>
          <a:off x="8483111" y="136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17661</xdr:rowOff>
    </xdr:from>
    <xdr:to>
      <xdr:col>41</xdr:col>
      <xdr:colOff>101600</xdr:colOff>
      <xdr:row>79</xdr:row>
      <xdr:rowOff>119261</xdr:rowOff>
    </xdr:to>
    <xdr:sp macro="" textlink="">
      <xdr:nvSpPr>
        <xdr:cNvPr id="434" name="楕円 433"/>
        <xdr:cNvSpPr/>
      </xdr:nvSpPr>
      <xdr:spPr>
        <a:xfrm>
          <a:off x="7810500" y="135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110388</xdr:rowOff>
    </xdr:from>
    <xdr:ext cx="534377" cy="259045"/>
    <xdr:sp macro="" textlink="">
      <xdr:nvSpPr>
        <xdr:cNvPr id="435" name="テキスト ボックス 434"/>
        <xdr:cNvSpPr txBox="1"/>
      </xdr:nvSpPr>
      <xdr:spPr>
        <a:xfrm>
          <a:off x="7594111" y="13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13399</xdr:rowOff>
    </xdr:from>
    <xdr:to>
      <xdr:col>55</xdr:col>
      <xdr:colOff>0</xdr:colOff>
      <xdr:row>94</xdr:row>
      <xdr:rowOff>118081</xdr:rowOff>
    </xdr:to>
    <xdr:cxnSp macro="">
      <xdr:nvCxnSpPr>
        <xdr:cNvPr id="466" name="直線コネクタ 465"/>
        <xdr:cNvCxnSpPr/>
      </xdr:nvCxnSpPr>
      <xdr:spPr>
        <a:xfrm flipV="1">
          <a:off x="9639300" y="15443899"/>
          <a:ext cx="838200" cy="7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118081</xdr:rowOff>
    </xdr:from>
    <xdr:to>
      <xdr:col>50</xdr:col>
      <xdr:colOff>114300</xdr:colOff>
      <xdr:row>97</xdr:row>
      <xdr:rowOff>49371</xdr:rowOff>
    </xdr:to>
    <xdr:cxnSp macro="">
      <xdr:nvCxnSpPr>
        <xdr:cNvPr id="469" name="直線コネクタ 468"/>
        <xdr:cNvCxnSpPr/>
      </xdr:nvCxnSpPr>
      <xdr:spPr>
        <a:xfrm flipV="1">
          <a:off x="8750300" y="16234381"/>
          <a:ext cx="889000" cy="4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49371</xdr:rowOff>
    </xdr:from>
    <xdr:to>
      <xdr:col>45</xdr:col>
      <xdr:colOff>177800</xdr:colOff>
      <xdr:row>97</xdr:row>
      <xdr:rowOff>110407</xdr:rowOff>
    </xdr:to>
    <xdr:cxnSp macro="">
      <xdr:nvCxnSpPr>
        <xdr:cNvPr id="472" name="直線コネクタ 471"/>
        <xdr:cNvCxnSpPr/>
      </xdr:nvCxnSpPr>
      <xdr:spPr>
        <a:xfrm flipV="1">
          <a:off x="7861300" y="16680021"/>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134049</xdr:rowOff>
    </xdr:from>
    <xdr:to>
      <xdr:col>55</xdr:col>
      <xdr:colOff>50800</xdr:colOff>
      <xdr:row>90</xdr:row>
      <xdr:rowOff>64199</xdr:rowOff>
    </xdr:to>
    <xdr:sp macro="" textlink="">
      <xdr:nvSpPr>
        <xdr:cNvPr id="482" name="楕円 481"/>
        <xdr:cNvSpPr/>
      </xdr:nvSpPr>
      <xdr:spPr>
        <a:xfrm>
          <a:off x="10426700" y="153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87076</xdr:rowOff>
    </xdr:from>
    <xdr:ext cx="534377" cy="259045"/>
    <xdr:sp macro="" textlink="">
      <xdr:nvSpPr>
        <xdr:cNvPr id="483" name="普通建設事業費 （ うち更新整備　）該当値テキスト"/>
        <xdr:cNvSpPr txBox="1"/>
      </xdr:nvSpPr>
      <xdr:spPr>
        <a:xfrm>
          <a:off x="10528300" y="153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67281</xdr:rowOff>
    </xdr:from>
    <xdr:to>
      <xdr:col>50</xdr:col>
      <xdr:colOff>165100</xdr:colOff>
      <xdr:row>94</xdr:row>
      <xdr:rowOff>168881</xdr:rowOff>
    </xdr:to>
    <xdr:sp macro="" textlink="">
      <xdr:nvSpPr>
        <xdr:cNvPr id="484" name="楕円 483"/>
        <xdr:cNvSpPr/>
      </xdr:nvSpPr>
      <xdr:spPr>
        <a:xfrm>
          <a:off x="9588500" y="161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13958</xdr:rowOff>
    </xdr:from>
    <xdr:ext cx="534377" cy="259045"/>
    <xdr:sp macro="" textlink="">
      <xdr:nvSpPr>
        <xdr:cNvPr id="485" name="テキスト ボックス 484"/>
        <xdr:cNvSpPr txBox="1"/>
      </xdr:nvSpPr>
      <xdr:spPr>
        <a:xfrm>
          <a:off x="9372111" y="1595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170021</xdr:rowOff>
    </xdr:from>
    <xdr:to>
      <xdr:col>46</xdr:col>
      <xdr:colOff>38100</xdr:colOff>
      <xdr:row>97</xdr:row>
      <xdr:rowOff>100171</xdr:rowOff>
    </xdr:to>
    <xdr:sp macro="" textlink="">
      <xdr:nvSpPr>
        <xdr:cNvPr id="486" name="楕円 485"/>
        <xdr:cNvSpPr/>
      </xdr:nvSpPr>
      <xdr:spPr>
        <a:xfrm>
          <a:off x="8699500" y="166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91298</xdr:rowOff>
    </xdr:from>
    <xdr:ext cx="534377" cy="259045"/>
    <xdr:sp macro="" textlink="">
      <xdr:nvSpPr>
        <xdr:cNvPr id="487" name="テキスト ボックス 486"/>
        <xdr:cNvSpPr txBox="1"/>
      </xdr:nvSpPr>
      <xdr:spPr>
        <a:xfrm>
          <a:off x="8483111" y="16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59607</xdr:rowOff>
    </xdr:from>
    <xdr:to>
      <xdr:col>41</xdr:col>
      <xdr:colOff>101600</xdr:colOff>
      <xdr:row>97</xdr:row>
      <xdr:rowOff>161207</xdr:rowOff>
    </xdr:to>
    <xdr:sp macro="" textlink="">
      <xdr:nvSpPr>
        <xdr:cNvPr id="488" name="楕円 487"/>
        <xdr:cNvSpPr/>
      </xdr:nvSpPr>
      <xdr:spPr>
        <a:xfrm>
          <a:off x="78105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152334</xdr:rowOff>
    </xdr:from>
    <xdr:ext cx="534377" cy="259045"/>
    <xdr:sp macro="" textlink="">
      <xdr:nvSpPr>
        <xdr:cNvPr id="489" name="テキスト ボックス 488"/>
        <xdr:cNvSpPr txBox="1"/>
      </xdr:nvSpPr>
      <xdr:spPr>
        <a:xfrm>
          <a:off x="7594111" y="167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136205</xdr:rowOff>
    </xdr:from>
    <xdr:to>
      <xdr:col>85</xdr:col>
      <xdr:colOff>127000</xdr:colOff>
      <xdr:row>38</xdr:row>
      <xdr:rowOff>137151</xdr:rowOff>
    </xdr:to>
    <xdr:cxnSp macro="">
      <xdr:nvCxnSpPr>
        <xdr:cNvPr id="516" name="直線コネクタ 515"/>
        <xdr:cNvCxnSpPr/>
      </xdr:nvCxnSpPr>
      <xdr:spPr>
        <a:xfrm>
          <a:off x="15481300" y="6651305"/>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134541</xdr:rowOff>
    </xdr:from>
    <xdr:to>
      <xdr:col>81</xdr:col>
      <xdr:colOff>50800</xdr:colOff>
      <xdr:row>38</xdr:row>
      <xdr:rowOff>136205</xdr:rowOff>
    </xdr:to>
    <xdr:cxnSp macro="">
      <xdr:nvCxnSpPr>
        <xdr:cNvPr id="519" name="直線コネクタ 518"/>
        <xdr:cNvCxnSpPr/>
      </xdr:nvCxnSpPr>
      <xdr:spPr>
        <a:xfrm>
          <a:off x="14592300" y="664964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95829</xdr:rowOff>
    </xdr:from>
    <xdr:to>
      <xdr:col>76</xdr:col>
      <xdr:colOff>114300</xdr:colOff>
      <xdr:row>38</xdr:row>
      <xdr:rowOff>134541</xdr:rowOff>
    </xdr:to>
    <xdr:cxnSp macro="">
      <xdr:nvCxnSpPr>
        <xdr:cNvPr id="522" name="直線コネクタ 521"/>
        <xdr:cNvCxnSpPr/>
      </xdr:nvCxnSpPr>
      <xdr:spPr>
        <a:xfrm>
          <a:off x="13703300" y="6610929"/>
          <a:ext cx="8890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95829</xdr:rowOff>
    </xdr:from>
    <xdr:to>
      <xdr:col>71</xdr:col>
      <xdr:colOff>177800</xdr:colOff>
      <xdr:row>38</xdr:row>
      <xdr:rowOff>128622</xdr:rowOff>
    </xdr:to>
    <xdr:cxnSp macro="">
      <xdr:nvCxnSpPr>
        <xdr:cNvPr id="525" name="直線コネクタ 524"/>
        <xdr:cNvCxnSpPr/>
      </xdr:nvCxnSpPr>
      <xdr:spPr>
        <a:xfrm flipV="1">
          <a:off x="12814300" y="6610929"/>
          <a:ext cx="889000" cy="3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7" name="テキスト ボックス 526"/>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86351</xdr:rowOff>
    </xdr:from>
    <xdr:to>
      <xdr:col>85</xdr:col>
      <xdr:colOff>177800</xdr:colOff>
      <xdr:row>39</xdr:row>
      <xdr:rowOff>16501</xdr:rowOff>
    </xdr:to>
    <xdr:sp macro="" textlink="">
      <xdr:nvSpPr>
        <xdr:cNvPr id="535" name="楕円 534"/>
        <xdr:cNvSpPr/>
      </xdr:nvSpPr>
      <xdr:spPr>
        <a:xfrm>
          <a:off x="16268700" y="66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6"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85405</xdr:rowOff>
    </xdr:from>
    <xdr:to>
      <xdr:col>81</xdr:col>
      <xdr:colOff>101600</xdr:colOff>
      <xdr:row>39</xdr:row>
      <xdr:rowOff>15555</xdr:rowOff>
    </xdr:to>
    <xdr:sp macro="" textlink="">
      <xdr:nvSpPr>
        <xdr:cNvPr id="537" name="楕円 536"/>
        <xdr:cNvSpPr/>
      </xdr:nvSpPr>
      <xdr:spPr>
        <a:xfrm>
          <a:off x="15430500" y="6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6682</xdr:rowOff>
    </xdr:from>
    <xdr:ext cx="469744" cy="259045"/>
    <xdr:sp macro="" textlink="">
      <xdr:nvSpPr>
        <xdr:cNvPr id="538" name="テキスト ボックス 537"/>
        <xdr:cNvSpPr txBox="1"/>
      </xdr:nvSpPr>
      <xdr:spPr>
        <a:xfrm>
          <a:off x="15246428" y="66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83741</xdr:rowOff>
    </xdr:from>
    <xdr:to>
      <xdr:col>76</xdr:col>
      <xdr:colOff>165100</xdr:colOff>
      <xdr:row>39</xdr:row>
      <xdr:rowOff>13891</xdr:rowOff>
    </xdr:to>
    <xdr:sp macro="" textlink="">
      <xdr:nvSpPr>
        <xdr:cNvPr id="539" name="楕円 538"/>
        <xdr:cNvSpPr/>
      </xdr:nvSpPr>
      <xdr:spPr>
        <a:xfrm>
          <a:off x="14541500" y="65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5018</xdr:rowOff>
    </xdr:from>
    <xdr:ext cx="469744" cy="259045"/>
    <xdr:sp macro="" textlink="">
      <xdr:nvSpPr>
        <xdr:cNvPr id="540" name="テキスト ボックス 539"/>
        <xdr:cNvSpPr txBox="1"/>
      </xdr:nvSpPr>
      <xdr:spPr>
        <a:xfrm>
          <a:off x="14357428" y="66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45029</xdr:rowOff>
    </xdr:from>
    <xdr:to>
      <xdr:col>72</xdr:col>
      <xdr:colOff>38100</xdr:colOff>
      <xdr:row>38</xdr:row>
      <xdr:rowOff>146629</xdr:rowOff>
    </xdr:to>
    <xdr:sp macro="" textlink="">
      <xdr:nvSpPr>
        <xdr:cNvPr id="541" name="楕円 540"/>
        <xdr:cNvSpPr/>
      </xdr:nvSpPr>
      <xdr:spPr>
        <a:xfrm>
          <a:off x="13652500" y="65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163156</xdr:rowOff>
    </xdr:from>
    <xdr:ext cx="534377" cy="259045"/>
    <xdr:sp macro="" textlink="">
      <xdr:nvSpPr>
        <xdr:cNvPr id="542" name="テキスト ボックス 541"/>
        <xdr:cNvSpPr txBox="1"/>
      </xdr:nvSpPr>
      <xdr:spPr>
        <a:xfrm>
          <a:off x="13436111" y="63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77822</xdr:rowOff>
    </xdr:from>
    <xdr:to>
      <xdr:col>67</xdr:col>
      <xdr:colOff>101600</xdr:colOff>
      <xdr:row>39</xdr:row>
      <xdr:rowOff>7972</xdr:rowOff>
    </xdr:to>
    <xdr:sp macro="" textlink="">
      <xdr:nvSpPr>
        <xdr:cNvPr id="543" name="楕円 542"/>
        <xdr:cNvSpPr/>
      </xdr:nvSpPr>
      <xdr:spPr>
        <a:xfrm>
          <a:off x="12763500" y="65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170549</xdr:rowOff>
    </xdr:from>
    <xdr:ext cx="469744" cy="259045"/>
    <xdr:sp macro="" textlink="">
      <xdr:nvSpPr>
        <xdr:cNvPr id="544" name="テキスト ボックス 543"/>
        <xdr:cNvSpPr txBox="1"/>
      </xdr:nvSpPr>
      <xdr:spPr>
        <a:xfrm>
          <a:off x="12579428" y="66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33358</xdr:rowOff>
    </xdr:from>
    <xdr:to>
      <xdr:col>85</xdr:col>
      <xdr:colOff>127000</xdr:colOff>
      <xdr:row>75</xdr:row>
      <xdr:rowOff>5087</xdr:rowOff>
    </xdr:to>
    <xdr:cxnSp macro="">
      <xdr:nvCxnSpPr>
        <xdr:cNvPr id="624" name="直線コネクタ 623"/>
        <xdr:cNvCxnSpPr/>
      </xdr:nvCxnSpPr>
      <xdr:spPr>
        <a:xfrm>
          <a:off x="15481300" y="12720658"/>
          <a:ext cx="838200" cy="1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20806</xdr:rowOff>
    </xdr:from>
    <xdr:to>
      <xdr:col>81</xdr:col>
      <xdr:colOff>50800</xdr:colOff>
      <xdr:row>74</xdr:row>
      <xdr:rowOff>33358</xdr:rowOff>
    </xdr:to>
    <xdr:cxnSp macro="">
      <xdr:nvCxnSpPr>
        <xdr:cNvPr id="627" name="直線コネクタ 626"/>
        <xdr:cNvCxnSpPr/>
      </xdr:nvCxnSpPr>
      <xdr:spPr>
        <a:xfrm>
          <a:off x="14592300" y="1270810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20806</xdr:rowOff>
    </xdr:from>
    <xdr:to>
      <xdr:col>76</xdr:col>
      <xdr:colOff>114300</xdr:colOff>
      <xdr:row>74</xdr:row>
      <xdr:rowOff>60169</xdr:rowOff>
    </xdr:to>
    <xdr:cxnSp macro="">
      <xdr:nvCxnSpPr>
        <xdr:cNvPr id="630" name="直線コネクタ 629"/>
        <xdr:cNvCxnSpPr/>
      </xdr:nvCxnSpPr>
      <xdr:spPr>
        <a:xfrm flipV="1">
          <a:off x="13703300" y="12708106"/>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60169</xdr:rowOff>
    </xdr:from>
    <xdr:to>
      <xdr:col>71</xdr:col>
      <xdr:colOff>177800</xdr:colOff>
      <xdr:row>74</xdr:row>
      <xdr:rowOff>61389</xdr:rowOff>
    </xdr:to>
    <xdr:cxnSp macro="">
      <xdr:nvCxnSpPr>
        <xdr:cNvPr id="633" name="直線コネクタ 632"/>
        <xdr:cNvCxnSpPr/>
      </xdr:nvCxnSpPr>
      <xdr:spPr>
        <a:xfrm flipV="1">
          <a:off x="12814300" y="1274746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125737</xdr:rowOff>
    </xdr:from>
    <xdr:to>
      <xdr:col>85</xdr:col>
      <xdr:colOff>177800</xdr:colOff>
      <xdr:row>75</xdr:row>
      <xdr:rowOff>55887</xdr:rowOff>
    </xdr:to>
    <xdr:sp macro="" textlink="">
      <xdr:nvSpPr>
        <xdr:cNvPr id="643" name="楕円 642"/>
        <xdr:cNvSpPr/>
      </xdr:nvSpPr>
      <xdr:spPr>
        <a:xfrm>
          <a:off x="16268700" y="128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148614</xdr:rowOff>
    </xdr:from>
    <xdr:ext cx="534377" cy="259045"/>
    <xdr:sp macro="" textlink="">
      <xdr:nvSpPr>
        <xdr:cNvPr id="644" name="公債費該当値テキスト"/>
        <xdr:cNvSpPr txBox="1"/>
      </xdr:nvSpPr>
      <xdr:spPr>
        <a:xfrm>
          <a:off x="16370300" y="126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154008</xdr:rowOff>
    </xdr:from>
    <xdr:to>
      <xdr:col>81</xdr:col>
      <xdr:colOff>101600</xdr:colOff>
      <xdr:row>74</xdr:row>
      <xdr:rowOff>84158</xdr:rowOff>
    </xdr:to>
    <xdr:sp macro="" textlink="">
      <xdr:nvSpPr>
        <xdr:cNvPr id="645" name="楕円 644"/>
        <xdr:cNvSpPr/>
      </xdr:nvSpPr>
      <xdr:spPr>
        <a:xfrm>
          <a:off x="15430500" y="126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100685</xdr:rowOff>
    </xdr:from>
    <xdr:ext cx="534377" cy="259045"/>
    <xdr:sp macro="" textlink="">
      <xdr:nvSpPr>
        <xdr:cNvPr id="646" name="テキスト ボックス 645"/>
        <xdr:cNvSpPr txBox="1"/>
      </xdr:nvSpPr>
      <xdr:spPr>
        <a:xfrm>
          <a:off x="15214111" y="1244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141456</xdr:rowOff>
    </xdr:from>
    <xdr:to>
      <xdr:col>76</xdr:col>
      <xdr:colOff>165100</xdr:colOff>
      <xdr:row>74</xdr:row>
      <xdr:rowOff>71606</xdr:rowOff>
    </xdr:to>
    <xdr:sp macro="" textlink="">
      <xdr:nvSpPr>
        <xdr:cNvPr id="647" name="楕円 646"/>
        <xdr:cNvSpPr/>
      </xdr:nvSpPr>
      <xdr:spPr>
        <a:xfrm>
          <a:off x="14541500" y="126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88133</xdr:rowOff>
    </xdr:from>
    <xdr:ext cx="534377" cy="259045"/>
    <xdr:sp macro="" textlink="">
      <xdr:nvSpPr>
        <xdr:cNvPr id="648" name="テキスト ボックス 647"/>
        <xdr:cNvSpPr txBox="1"/>
      </xdr:nvSpPr>
      <xdr:spPr>
        <a:xfrm>
          <a:off x="14325111" y="124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9369</xdr:rowOff>
    </xdr:from>
    <xdr:to>
      <xdr:col>72</xdr:col>
      <xdr:colOff>38100</xdr:colOff>
      <xdr:row>74</xdr:row>
      <xdr:rowOff>110969</xdr:rowOff>
    </xdr:to>
    <xdr:sp macro="" textlink="">
      <xdr:nvSpPr>
        <xdr:cNvPr id="649" name="楕円 648"/>
        <xdr:cNvSpPr/>
      </xdr:nvSpPr>
      <xdr:spPr>
        <a:xfrm>
          <a:off x="13652500" y="12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127496</xdr:rowOff>
    </xdr:from>
    <xdr:ext cx="534377" cy="259045"/>
    <xdr:sp macro="" textlink="">
      <xdr:nvSpPr>
        <xdr:cNvPr id="650" name="テキスト ボックス 649"/>
        <xdr:cNvSpPr txBox="1"/>
      </xdr:nvSpPr>
      <xdr:spPr>
        <a:xfrm>
          <a:off x="13436111" y="1247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10589</xdr:rowOff>
    </xdr:from>
    <xdr:to>
      <xdr:col>67</xdr:col>
      <xdr:colOff>101600</xdr:colOff>
      <xdr:row>74</xdr:row>
      <xdr:rowOff>112189</xdr:rowOff>
    </xdr:to>
    <xdr:sp macro="" textlink="">
      <xdr:nvSpPr>
        <xdr:cNvPr id="651" name="楕円 650"/>
        <xdr:cNvSpPr/>
      </xdr:nvSpPr>
      <xdr:spPr>
        <a:xfrm>
          <a:off x="12763500" y="12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128716</xdr:rowOff>
    </xdr:from>
    <xdr:ext cx="534377" cy="259045"/>
    <xdr:sp macro="" textlink="">
      <xdr:nvSpPr>
        <xdr:cNvPr id="652" name="テキスト ボックス 651"/>
        <xdr:cNvSpPr txBox="1"/>
      </xdr:nvSpPr>
      <xdr:spPr>
        <a:xfrm>
          <a:off x="12547111" y="124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26146</xdr:rowOff>
    </xdr:from>
    <xdr:to>
      <xdr:col>85</xdr:col>
      <xdr:colOff>127000</xdr:colOff>
      <xdr:row>99</xdr:row>
      <xdr:rowOff>32505</xdr:rowOff>
    </xdr:to>
    <xdr:cxnSp macro="">
      <xdr:nvCxnSpPr>
        <xdr:cNvPr id="681" name="直線コネクタ 680"/>
        <xdr:cNvCxnSpPr/>
      </xdr:nvCxnSpPr>
      <xdr:spPr>
        <a:xfrm flipV="1">
          <a:off x="15481300" y="16999696"/>
          <a:ext cx="8382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32505</xdr:rowOff>
    </xdr:from>
    <xdr:to>
      <xdr:col>81</xdr:col>
      <xdr:colOff>50800</xdr:colOff>
      <xdr:row>99</xdr:row>
      <xdr:rowOff>36085</xdr:rowOff>
    </xdr:to>
    <xdr:cxnSp macro="">
      <xdr:nvCxnSpPr>
        <xdr:cNvPr id="684" name="直線コネクタ 683"/>
        <xdr:cNvCxnSpPr/>
      </xdr:nvCxnSpPr>
      <xdr:spPr>
        <a:xfrm flipV="1">
          <a:off x="14592300" y="17006055"/>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36085</xdr:rowOff>
    </xdr:from>
    <xdr:to>
      <xdr:col>76</xdr:col>
      <xdr:colOff>114300</xdr:colOff>
      <xdr:row>99</xdr:row>
      <xdr:rowOff>38554</xdr:rowOff>
    </xdr:to>
    <xdr:cxnSp macro="">
      <xdr:nvCxnSpPr>
        <xdr:cNvPr id="687" name="直線コネクタ 686"/>
        <xdr:cNvCxnSpPr/>
      </xdr:nvCxnSpPr>
      <xdr:spPr>
        <a:xfrm flipV="1">
          <a:off x="13703300" y="1700963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33234</xdr:rowOff>
    </xdr:from>
    <xdr:to>
      <xdr:col>71</xdr:col>
      <xdr:colOff>177800</xdr:colOff>
      <xdr:row>99</xdr:row>
      <xdr:rowOff>38554</xdr:rowOff>
    </xdr:to>
    <xdr:cxnSp macro="">
      <xdr:nvCxnSpPr>
        <xdr:cNvPr id="690" name="直線コネクタ 689"/>
        <xdr:cNvCxnSpPr/>
      </xdr:nvCxnSpPr>
      <xdr:spPr>
        <a:xfrm>
          <a:off x="12814300" y="17006784"/>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146796</xdr:rowOff>
    </xdr:from>
    <xdr:to>
      <xdr:col>85</xdr:col>
      <xdr:colOff>177800</xdr:colOff>
      <xdr:row>99</xdr:row>
      <xdr:rowOff>76946</xdr:rowOff>
    </xdr:to>
    <xdr:sp macro="" textlink="">
      <xdr:nvSpPr>
        <xdr:cNvPr id="700" name="楕円 699"/>
        <xdr:cNvSpPr/>
      </xdr:nvSpPr>
      <xdr:spPr>
        <a:xfrm>
          <a:off x="16268700" y="169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534377" cy="259045"/>
    <xdr:sp macro="" textlink="">
      <xdr:nvSpPr>
        <xdr:cNvPr id="701" name="積立金該当値テキスト"/>
        <xdr:cNvSpPr txBox="1"/>
      </xdr:nvSpPr>
      <xdr:spPr>
        <a:xfrm>
          <a:off x="16370300"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153155</xdr:rowOff>
    </xdr:from>
    <xdr:to>
      <xdr:col>81</xdr:col>
      <xdr:colOff>101600</xdr:colOff>
      <xdr:row>99</xdr:row>
      <xdr:rowOff>83305</xdr:rowOff>
    </xdr:to>
    <xdr:sp macro="" textlink="">
      <xdr:nvSpPr>
        <xdr:cNvPr id="702" name="楕円 701"/>
        <xdr:cNvSpPr/>
      </xdr:nvSpPr>
      <xdr:spPr>
        <a:xfrm>
          <a:off x="15430500" y="169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74432</xdr:rowOff>
    </xdr:from>
    <xdr:ext cx="534377" cy="259045"/>
    <xdr:sp macro="" textlink="">
      <xdr:nvSpPr>
        <xdr:cNvPr id="703" name="テキスト ボックス 702"/>
        <xdr:cNvSpPr txBox="1"/>
      </xdr:nvSpPr>
      <xdr:spPr>
        <a:xfrm>
          <a:off x="15214111" y="170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156735</xdr:rowOff>
    </xdr:from>
    <xdr:to>
      <xdr:col>76</xdr:col>
      <xdr:colOff>165100</xdr:colOff>
      <xdr:row>99</xdr:row>
      <xdr:rowOff>86885</xdr:rowOff>
    </xdr:to>
    <xdr:sp macro="" textlink="">
      <xdr:nvSpPr>
        <xdr:cNvPr id="704" name="楕円 703"/>
        <xdr:cNvSpPr/>
      </xdr:nvSpPr>
      <xdr:spPr>
        <a:xfrm>
          <a:off x="14541500" y="169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78012</xdr:rowOff>
    </xdr:from>
    <xdr:ext cx="534377" cy="259045"/>
    <xdr:sp macro="" textlink="">
      <xdr:nvSpPr>
        <xdr:cNvPr id="705" name="テキスト ボックス 704"/>
        <xdr:cNvSpPr txBox="1"/>
      </xdr:nvSpPr>
      <xdr:spPr>
        <a:xfrm>
          <a:off x="14325111" y="170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159204</xdr:rowOff>
    </xdr:from>
    <xdr:to>
      <xdr:col>72</xdr:col>
      <xdr:colOff>38100</xdr:colOff>
      <xdr:row>99</xdr:row>
      <xdr:rowOff>89354</xdr:rowOff>
    </xdr:to>
    <xdr:sp macro="" textlink="">
      <xdr:nvSpPr>
        <xdr:cNvPr id="706" name="楕円 705"/>
        <xdr:cNvSpPr/>
      </xdr:nvSpPr>
      <xdr:spPr>
        <a:xfrm>
          <a:off x="13652500" y="169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80481</xdr:rowOff>
    </xdr:from>
    <xdr:ext cx="469744" cy="259045"/>
    <xdr:sp macro="" textlink="">
      <xdr:nvSpPr>
        <xdr:cNvPr id="707" name="テキスト ボックス 706"/>
        <xdr:cNvSpPr txBox="1"/>
      </xdr:nvSpPr>
      <xdr:spPr>
        <a:xfrm>
          <a:off x="13468428" y="170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153884</xdr:rowOff>
    </xdr:from>
    <xdr:to>
      <xdr:col>67</xdr:col>
      <xdr:colOff>101600</xdr:colOff>
      <xdr:row>99</xdr:row>
      <xdr:rowOff>84034</xdr:rowOff>
    </xdr:to>
    <xdr:sp macro="" textlink="">
      <xdr:nvSpPr>
        <xdr:cNvPr id="708" name="楕円 707"/>
        <xdr:cNvSpPr/>
      </xdr:nvSpPr>
      <xdr:spPr>
        <a:xfrm>
          <a:off x="12763500" y="169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75161</xdr:rowOff>
    </xdr:from>
    <xdr:ext cx="534377" cy="259045"/>
    <xdr:sp macro="" textlink="">
      <xdr:nvSpPr>
        <xdr:cNvPr id="709" name="テキスト ボックス 708"/>
        <xdr:cNvSpPr txBox="1"/>
      </xdr:nvSpPr>
      <xdr:spPr>
        <a:xfrm>
          <a:off x="12547111" y="1704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33584</xdr:rowOff>
    </xdr:from>
    <xdr:to>
      <xdr:col>116</xdr:col>
      <xdr:colOff>63500</xdr:colOff>
      <xdr:row>35</xdr:row>
      <xdr:rowOff>38293</xdr:rowOff>
    </xdr:to>
    <xdr:cxnSp macro="">
      <xdr:nvCxnSpPr>
        <xdr:cNvPr id="736" name="直線コネクタ 735"/>
        <xdr:cNvCxnSpPr/>
      </xdr:nvCxnSpPr>
      <xdr:spPr>
        <a:xfrm>
          <a:off x="21323300" y="6034334"/>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7"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33584</xdr:rowOff>
    </xdr:from>
    <xdr:to>
      <xdr:col>111</xdr:col>
      <xdr:colOff>177800</xdr:colOff>
      <xdr:row>35</xdr:row>
      <xdr:rowOff>63714</xdr:rowOff>
    </xdr:to>
    <xdr:cxnSp macro="">
      <xdr:nvCxnSpPr>
        <xdr:cNvPr id="739" name="直線コネクタ 738"/>
        <xdr:cNvCxnSpPr/>
      </xdr:nvCxnSpPr>
      <xdr:spPr>
        <a:xfrm flipV="1">
          <a:off x="20434300" y="6034334"/>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1" name="テキスト ボックス 740"/>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67874</xdr:rowOff>
    </xdr:from>
    <xdr:to>
      <xdr:col>107</xdr:col>
      <xdr:colOff>50800</xdr:colOff>
      <xdr:row>35</xdr:row>
      <xdr:rowOff>63714</xdr:rowOff>
    </xdr:to>
    <xdr:cxnSp macro="">
      <xdr:nvCxnSpPr>
        <xdr:cNvPr id="742" name="直線コネクタ 741"/>
        <xdr:cNvCxnSpPr/>
      </xdr:nvCxnSpPr>
      <xdr:spPr>
        <a:xfrm>
          <a:off x="19545300" y="5897174"/>
          <a:ext cx="8890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4" name="テキスト ボックス 743"/>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67874</xdr:rowOff>
    </xdr:from>
    <xdr:to>
      <xdr:col>102</xdr:col>
      <xdr:colOff>114300</xdr:colOff>
      <xdr:row>35</xdr:row>
      <xdr:rowOff>67508</xdr:rowOff>
    </xdr:to>
    <xdr:cxnSp macro="">
      <xdr:nvCxnSpPr>
        <xdr:cNvPr id="745" name="直線コネクタ 744"/>
        <xdr:cNvCxnSpPr/>
      </xdr:nvCxnSpPr>
      <xdr:spPr>
        <a:xfrm flipV="1">
          <a:off x="18656300" y="5897174"/>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7" name="テキスト ボックス 746"/>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49" name="テキスト ボックス 748"/>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158943</xdr:rowOff>
    </xdr:from>
    <xdr:to>
      <xdr:col>116</xdr:col>
      <xdr:colOff>114300</xdr:colOff>
      <xdr:row>35</xdr:row>
      <xdr:rowOff>89093</xdr:rowOff>
    </xdr:to>
    <xdr:sp macro="" textlink="">
      <xdr:nvSpPr>
        <xdr:cNvPr id="755" name="楕円 754"/>
        <xdr:cNvSpPr/>
      </xdr:nvSpPr>
      <xdr:spPr>
        <a:xfrm>
          <a:off x="22110700" y="5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10370</xdr:rowOff>
    </xdr:from>
    <xdr:ext cx="534377" cy="259045"/>
    <xdr:sp macro="" textlink="">
      <xdr:nvSpPr>
        <xdr:cNvPr id="756" name="投資及び出資金該当値テキスト"/>
        <xdr:cNvSpPr txBox="1"/>
      </xdr:nvSpPr>
      <xdr:spPr>
        <a:xfrm>
          <a:off x="22212300" y="58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154234</xdr:rowOff>
    </xdr:from>
    <xdr:to>
      <xdr:col>112</xdr:col>
      <xdr:colOff>38100</xdr:colOff>
      <xdr:row>35</xdr:row>
      <xdr:rowOff>84384</xdr:rowOff>
    </xdr:to>
    <xdr:sp macro="" textlink="">
      <xdr:nvSpPr>
        <xdr:cNvPr id="757" name="楕円 756"/>
        <xdr:cNvSpPr/>
      </xdr:nvSpPr>
      <xdr:spPr>
        <a:xfrm>
          <a:off x="21272500" y="59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100911</xdr:rowOff>
    </xdr:from>
    <xdr:ext cx="534377" cy="259045"/>
    <xdr:sp macro="" textlink="">
      <xdr:nvSpPr>
        <xdr:cNvPr id="758" name="テキスト ボックス 757"/>
        <xdr:cNvSpPr txBox="1"/>
      </xdr:nvSpPr>
      <xdr:spPr>
        <a:xfrm>
          <a:off x="21056111" y="57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12914</xdr:rowOff>
    </xdr:from>
    <xdr:to>
      <xdr:col>107</xdr:col>
      <xdr:colOff>101600</xdr:colOff>
      <xdr:row>35</xdr:row>
      <xdr:rowOff>114514</xdr:rowOff>
    </xdr:to>
    <xdr:sp macro="" textlink="">
      <xdr:nvSpPr>
        <xdr:cNvPr id="759" name="楕円 758"/>
        <xdr:cNvSpPr/>
      </xdr:nvSpPr>
      <xdr:spPr>
        <a:xfrm>
          <a:off x="20383500" y="6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131041</xdr:rowOff>
    </xdr:from>
    <xdr:ext cx="534377" cy="259045"/>
    <xdr:sp macro="" textlink="">
      <xdr:nvSpPr>
        <xdr:cNvPr id="760" name="テキスト ボックス 759"/>
        <xdr:cNvSpPr txBox="1"/>
      </xdr:nvSpPr>
      <xdr:spPr>
        <a:xfrm>
          <a:off x="20167111" y="57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17074</xdr:rowOff>
    </xdr:from>
    <xdr:to>
      <xdr:col>102</xdr:col>
      <xdr:colOff>165100</xdr:colOff>
      <xdr:row>34</xdr:row>
      <xdr:rowOff>118674</xdr:rowOff>
    </xdr:to>
    <xdr:sp macro="" textlink="">
      <xdr:nvSpPr>
        <xdr:cNvPr id="761" name="楕円 760"/>
        <xdr:cNvSpPr/>
      </xdr:nvSpPr>
      <xdr:spPr>
        <a:xfrm>
          <a:off x="19494500" y="58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135201</xdr:rowOff>
    </xdr:from>
    <xdr:ext cx="534377" cy="259045"/>
    <xdr:sp macro="" textlink="">
      <xdr:nvSpPr>
        <xdr:cNvPr id="762" name="テキスト ボックス 761"/>
        <xdr:cNvSpPr txBox="1"/>
      </xdr:nvSpPr>
      <xdr:spPr>
        <a:xfrm>
          <a:off x="19278111" y="56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16708</xdr:rowOff>
    </xdr:from>
    <xdr:to>
      <xdr:col>98</xdr:col>
      <xdr:colOff>38100</xdr:colOff>
      <xdr:row>35</xdr:row>
      <xdr:rowOff>118308</xdr:rowOff>
    </xdr:to>
    <xdr:sp macro="" textlink="">
      <xdr:nvSpPr>
        <xdr:cNvPr id="763" name="楕円 762"/>
        <xdr:cNvSpPr/>
      </xdr:nvSpPr>
      <xdr:spPr>
        <a:xfrm>
          <a:off x="18605500" y="6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134835</xdr:rowOff>
    </xdr:from>
    <xdr:ext cx="534377" cy="259045"/>
    <xdr:sp macro="" textlink="">
      <xdr:nvSpPr>
        <xdr:cNvPr id="764" name="テキスト ボックス 763"/>
        <xdr:cNvSpPr txBox="1"/>
      </xdr:nvSpPr>
      <xdr:spPr>
        <a:xfrm>
          <a:off x="18389111" y="5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88448</xdr:rowOff>
    </xdr:from>
    <xdr:to>
      <xdr:col>116</xdr:col>
      <xdr:colOff>63500</xdr:colOff>
      <xdr:row>57</xdr:row>
      <xdr:rowOff>88722</xdr:rowOff>
    </xdr:to>
    <xdr:cxnSp macro="">
      <xdr:nvCxnSpPr>
        <xdr:cNvPr id="791" name="直線コネクタ 790"/>
        <xdr:cNvCxnSpPr/>
      </xdr:nvCxnSpPr>
      <xdr:spPr>
        <a:xfrm flipV="1">
          <a:off x="21323300" y="986109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2"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5558</xdr:rowOff>
    </xdr:from>
    <xdr:to>
      <xdr:col>111</xdr:col>
      <xdr:colOff>177800</xdr:colOff>
      <xdr:row>57</xdr:row>
      <xdr:rowOff>88722</xdr:rowOff>
    </xdr:to>
    <xdr:cxnSp macro="">
      <xdr:nvCxnSpPr>
        <xdr:cNvPr id="794" name="直線コネクタ 793"/>
        <xdr:cNvCxnSpPr/>
      </xdr:nvCxnSpPr>
      <xdr:spPr>
        <a:xfrm>
          <a:off x="20434300" y="9435308"/>
          <a:ext cx="889000" cy="4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6" name="テキスト ボックス 795"/>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5558</xdr:rowOff>
    </xdr:from>
    <xdr:to>
      <xdr:col>107</xdr:col>
      <xdr:colOff>50800</xdr:colOff>
      <xdr:row>57</xdr:row>
      <xdr:rowOff>87899</xdr:rowOff>
    </xdr:to>
    <xdr:cxnSp macro="">
      <xdr:nvCxnSpPr>
        <xdr:cNvPr id="797" name="直線コネクタ 796"/>
        <xdr:cNvCxnSpPr/>
      </xdr:nvCxnSpPr>
      <xdr:spPr>
        <a:xfrm flipV="1">
          <a:off x="19545300" y="9435308"/>
          <a:ext cx="889000" cy="4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799" name="テキスト ボックス 798"/>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37790</xdr:rowOff>
    </xdr:from>
    <xdr:to>
      <xdr:col>102</xdr:col>
      <xdr:colOff>114300</xdr:colOff>
      <xdr:row>57</xdr:row>
      <xdr:rowOff>87899</xdr:rowOff>
    </xdr:to>
    <xdr:cxnSp macro="">
      <xdr:nvCxnSpPr>
        <xdr:cNvPr id="800" name="直線コネクタ 799"/>
        <xdr:cNvCxnSpPr/>
      </xdr:nvCxnSpPr>
      <xdr:spPr>
        <a:xfrm>
          <a:off x="18656300" y="9810440"/>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2" name="テキスト ボックス 801"/>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4" name="テキスト ボックス 803"/>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37648</xdr:rowOff>
    </xdr:from>
    <xdr:to>
      <xdr:col>116</xdr:col>
      <xdr:colOff>114300</xdr:colOff>
      <xdr:row>57</xdr:row>
      <xdr:rowOff>139248</xdr:rowOff>
    </xdr:to>
    <xdr:sp macro="" textlink="">
      <xdr:nvSpPr>
        <xdr:cNvPr id="810" name="楕円 809"/>
        <xdr:cNvSpPr/>
      </xdr:nvSpPr>
      <xdr:spPr>
        <a:xfrm>
          <a:off x="22110700" y="98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60525</xdr:rowOff>
    </xdr:from>
    <xdr:ext cx="469744" cy="259045"/>
    <xdr:sp macro="" textlink="">
      <xdr:nvSpPr>
        <xdr:cNvPr id="811" name="貸付金該当値テキスト"/>
        <xdr:cNvSpPr txBox="1"/>
      </xdr:nvSpPr>
      <xdr:spPr>
        <a:xfrm>
          <a:off x="22212300" y="96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37922</xdr:rowOff>
    </xdr:from>
    <xdr:to>
      <xdr:col>112</xdr:col>
      <xdr:colOff>38100</xdr:colOff>
      <xdr:row>57</xdr:row>
      <xdr:rowOff>139522</xdr:rowOff>
    </xdr:to>
    <xdr:sp macro="" textlink="">
      <xdr:nvSpPr>
        <xdr:cNvPr id="812" name="楕円 811"/>
        <xdr:cNvSpPr/>
      </xdr:nvSpPr>
      <xdr:spPr>
        <a:xfrm>
          <a:off x="21272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156049</xdr:rowOff>
    </xdr:from>
    <xdr:ext cx="469744" cy="259045"/>
    <xdr:sp macro="" textlink="">
      <xdr:nvSpPr>
        <xdr:cNvPr id="813" name="テキスト ボックス 812"/>
        <xdr:cNvSpPr txBox="1"/>
      </xdr:nvSpPr>
      <xdr:spPr>
        <a:xfrm>
          <a:off x="21088428" y="95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126208</xdr:rowOff>
    </xdr:from>
    <xdr:to>
      <xdr:col>107</xdr:col>
      <xdr:colOff>101600</xdr:colOff>
      <xdr:row>55</xdr:row>
      <xdr:rowOff>56358</xdr:rowOff>
    </xdr:to>
    <xdr:sp macro="" textlink="">
      <xdr:nvSpPr>
        <xdr:cNvPr id="814" name="楕円 813"/>
        <xdr:cNvSpPr/>
      </xdr:nvSpPr>
      <xdr:spPr>
        <a:xfrm>
          <a:off x="20383500" y="9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72885</xdr:rowOff>
    </xdr:from>
    <xdr:ext cx="534377" cy="259045"/>
    <xdr:sp macro="" textlink="">
      <xdr:nvSpPr>
        <xdr:cNvPr id="815" name="テキスト ボックス 814"/>
        <xdr:cNvSpPr txBox="1"/>
      </xdr:nvSpPr>
      <xdr:spPr>
        <a:xfrm>
          <a:off x="20167111" y="91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37099</xdr:rowOff>
    </xdr:from>
    <xdr:to>
      <xdr:col>102</xdr:col>
      <xdr:colOff>165100</xdr:colOff>
      <xdr:row>57</xdr:row>
      <xdr:rowOff>138699</xdr:rowOff>
    </xdr:to>
    <xdr:sp macro="" textlink="">
      <xdr:nvSpPr>
        <xdr:cNvPr id="816" name="楕円 815"/>
        <xdr:cNvSpPr/>
      </xdr:nvSpPr>
      <xdr:spPr>
        <a:xfrm>
          <a:off x="19494500" y="9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155226</xdr:rowOff>
    </xdr:from>
    <xdr:ext cx="469744" cy="259045"/>
    <xdr:sp macro="" textlink="">
      <xdr:nvSpPr>
        <xdr:cNvPr id="817" name="テキスト ボックス 816"/>
        <xdr:cNvSpPr txBox="1"/>
      </xdr:nvSpPr>
      <xdr:spPr>
        <a:xfrm>
          <a:off x="19310428" y="958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158440</xdr:rowOff>
    </xdr:from>
    <xdr:to>
      <xdr:col>98</xdr:col>
      <xdr:colOff>38100</xdr:colOff>
      <xdr:row>57</xdr:row>
      <xdr:rowOff>88590</xdr:rowOff>
    </xdr:to>
    <xdr:sp macro="" textlink="">
      <xdr:nvSpPr>
        <xdr:cNvPr id="818" name="楕円 817"/>
        <xdr:cNvSpPr/>
      </xdr:nvSpPr>
      <xdr:spPr>
        <a:xfrm>
          <a:off x="18605500" y="97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105117</xdr:rowOff>
    </xdr:from>
    <xdr:ext cx="534377" cy="259045"/>
    <xdr:sp macro="" textlink="">
      <xdr:nvSpPr>
        <xdr:cNvPr id="819" name="テキスト ボックス 818"/>
        <xdr:cNvSpPr txBox="1"/>
      </xdr:nvSpPr>
      <xdr:spPr>
        <a:xfrm>
          <a:off x="18389111" y="95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33241</xdr:rowOff>
    </xdr:from>
    <xdr:to>
      <xdr:col>116</xdr:col>
      <xdr:colOff>63500</xdr:colOff>
      <xdr:row>75</xdr:row>
      <xdr:rowOff>62776</xdr:rowOff>
    </xdr:to>
    <xdr:cxnSp macro="">
      <xdr:nvCxnSpPr>
        <xdr:cNvPr id="847" name="直線コネクタ 846"/>
        <xdr:cNvCxnSpPr/>
      </xdr:nvCxnSpPr>
      <xdr:spPr>
        <a:xfrm flipV="1">
          <a:off x="21323300" y="12891991"/>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62776</xdr:rowOff>
    </xdr:from>
    <xdr:to>
      <xdr:col>111</xdr:col>
      <xdr:colOff>177800</xdr:colOff>
      <xdr:row>75</xdr:row>
      <xdr:rowOff>76675</xdr:rowOff>
    </xdr:to>
    <xdr:cxnSp macro="">
      <xdr:nvCxnSpPr>
        <xdr:cNvPr id="850" name="直線コネクタ 849"/>
        <xdr:cNvCxnSpPr/>
      </xdr:nvCxnSpPr>
      <xdr:spPr>
        <a:xfrm flipV="1">
          <a:off x="20434300" y="12921526"/>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76675</xdr:rowOff>
    </xdr:from>
    <xdr:to>
      <xdr:col>107</xdr:col>
      <xdr:colOff>50800</xdr:colOff>
      <xdr:row>75</xdr:row>
      <xdr:rowOff>145964</xdr:rowOff>
    </xdr:to>
    <xdr:cxnSp macro="">
      <xdr:nvCxnSpPr>
        <xdr:cNvPr id="853" name="直線コネクタ 852"/>
        <xdr:cNvCxnSpPr/>
      </xdr:nvCxnSpPr>
      <xdr:spPr>
        <a:xfrm flipV="1">
          <a:off x="19545300" y="12935425"/>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106118</xdr:rowOff>
    </xdr:from>
    <xdr:to>
      <xdr:col>102</xdr:col>
      <xdr:colOff>114300</xdr:colOff>
      <xdr:row>75</xdr:row>
      <xdr:rowOff>145964</xdr:rowOff>
    </xdr:to>
    <xdr:cxnSp macro="">
      <xdr:nvCxnSpPr>
        <xdr:cNvPr id="856" name="直線コネクタ 855"/>
        <xdr:cNvCxnSpPr/>
      </xdr:nvCxnSpPr>
      <xdr:spPr>
        <a:xfrm>
          <a:off x="18656300" y="12964868"/>
          <a:ext cx="889000" cy="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8" name="テキスト ボックス 857"/>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0" name="テキスト ボックス 859"/>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153891</xdr:rowOff>
    </xdr:from>
    <xdr:to>
      <xdr:col>116</xdr:col>
      <xdr:colOff>114300</xdr:colOff>
      <xdr:row>75</xdr:row>
      <xdr:rowOff>84041</xdr:rowOff>
    </xdr:to>
    <xdr:sp macro="" textlink="">
      <xdr:nvSpPr>
        <xdr:cNvPr id="866" name="楕円 865"/>
        <xdr:cNvSpPr/>
      </xdr:nvSpPr>
      <xdr:spPr>
        <a:xfrm>
          <a:off x="22110700" y="12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132318</xdr:rowOff>
    </xdr:from>
    <xdr:ext cx="534377" cy="259045"/>
    <xdr:sp macro="" textlink="">
      <xdr:nvSpPr>
        <xdr:cNvPr id="867" name="繰出金該当値テキスト"/>
        <xdr:cNvSpPr txBox="1"/>
      </xdr:nvSpPr>
      <xdr:spPr>
        <a:xfrm>
          <a:off x="22212300" y="128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11976</xdr:rowOff>
    </xdr:from>
    <xdr:to>
      <xdr:col>112</xdr:col>
      <xdr:colOff>38100</xdr:colOff>
      <xdr:row>75</xdr:row>
      <xdr:rowOff>113576</xdr:rowOff>
    </xdr:to>
    <xdr:sp macro="" textlink="">
      <xdr:nvSpPr>
        <xdr:cNvPr id="868" name="楕円 867"/>
        <xdr:cNvSpPr/>
      </xdr:nvSpPr>
      <xdr:spPr>
        <a:xfrm>
          <a:off x="21272500" y="128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104703</xdr:rowOff>
    </xdr:from>
    <xdr:ext cx="534377" cy="259045"/>
    <xdr:sp macro="" textlink="">
      <xdr:nvSpPr>
        <xdr:cNvPr id="869" name="テキスト ボックス 868"/>
        <xdr:cNvSpPr txBox="1"/>
      </xdr:nvSpPr>
      <xdr:spPr>
        <a:xfrm>
          <a:off x="21056111" y="129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25875</xdr:rowOff>
    </xdr:from>
    <xdr:to>
      <xdr:col>107</xdr:col>
      <xdr:colOff>101600</xdr:colOff>
      <xdr:row>75</xdr:row>
      <xdr:rowOff>127475</xdr:rowOff>
    </xdr:to>
    <xdr:sp macro="" textlink="">
      <xdr:nvSpPr>
        <xdr:cNvPr id="870" name="楕円 869"/>
        <xdr:cNvSpPr/>
      </xdr:nvSpPr>
      <xdr:spPr>
        <a:xfrm>
          <a:off x="20383500" y="12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118601</xdr:rowOff>
    </xdr:from>
    <xdr:ext cx="534377" cy="259045"/>
    <xdr:sp macro="" textlink="">
      <xdr:nvSpPr>
        <xdr:cNvPr id="871" name="テキスト ボックス 870"/>
        <xdr:cNvSpPr txBox="1"/>
      </xdr:nvSpPr>
      <xdr:spPr>
        <a:xfrm>
          <a:off x="20167111" y="1297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95164</xdr:rowOff>
    </xdr:from>
    <xdr:to>
      <xdr:col>102</xdr:col>
      <xdr:colOff>165100</xdr:colOff>
      <xdr:row>76</xdr:row>
      <xdr:rowOff>25313</xdr:rowOff>
    </xdr:to>
    <xdr:sp macro="" textlink="">
      <xdr:nvSpPr>
        <xdr:cNvPr id="872" name="楕円 871"/>
        <xdr:cNvSpPr/>
      </xdr:nvSpPr>
      <xdr:spPr>
        <a:xfrm>
          <a:off x="19494500" y="12953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16440</xdr:rowOff>
    </xdr:from>
    <xdr:ext cx="534377" cy="259045"/>
    <xdr:sp macro="" textlink="">
      <xdr:nvSpPr>
        <xdr:cNvPr id="873" name="テキスト ボックス 872"/>
        <xdr:cNvSpPr txBox="1"/>
      </xdr:nvSpPr>
      <xdr:spPr>
        <a:xfrm>
          <a:off x="19278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55318</xdr:rowOff>
    </xdr:from>
    <xdr:to>
      <xdr:col>98</xdr:col>
      <xdr:colOff>38100</xdr:colOff>
      <xdr:row>75</xdr:row>
      <xdr:rowOff>156918</xdr:rowOff>
    </xdr:to>
    <xdr:sp macro="" textlink="">
      <xdr:nvSpPr>
        <xdr:cNvPr id="874" name="楕円 873"/>
        <xdr:cNvSpPr/>
      </xdr:nvSpPr>
      <xdr:spPr>
        <a:xfrm>
          <a:off x="18605500" y="129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148046</xdr:rowOff>
    </xdr:from>
    <xdr:ext cx="534377" cy="259045"/>
    <xdr:sp macro="" textlink="">
      <xdr:nvSpPr>
        <xdr:cNvPr id="875" name="テキスト ボックス 874"/>
        <xdr:cNvSpPr txBox="1"/>
      </xdr:nvSpPr>
      <xdr:spPr>
        <a:xfrm>
          <a:off x="18389111" y="1300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10,371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円となっており、類似団体と比較して一人当たりのコストが高い状況となっている。除雪経費が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年度と比べて少ないものの、依然として全体経費を押し上げる要因となている。</a:t>
          </a: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116,504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円となっており、類似団体と比較して一人当たりのコストが高い状況となっている。施設型給付費や介護・訓練等給付費などが年々伸びており、財政を圧迫する要因となっている。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111,805</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円となっており、類似団体の平均値を上回る結果となったが、今後も老朽化した施設の改築や改修事業が続くため伸びが予想される。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71,616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円となっており、類似団体と比較して一人当たりのコストが高いものの、昨年度に比べると減少している。今後も地方債の計画的な発行により、元利償還金の上昇抑制に努めていく。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13,468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円となっており、類似団体と比較して一人当たりのコストが高い状況となっている。下水道事業会計の出資金が主な要因となっている。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31,708
31,648
346.01
19,544,551
18,946,556
448,205
10,636,517
11,767,308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115507</xdr:rowOff>
    </xdr:from>
    <xdr:to>
      <xdr:col>24</xdr:col>
      <xdr:colOff>63500</xdr:colOff>
      <xdr:row>35</xdr:row>
      <xdr:rowOff>152083</xdr:rowOff>
    </xdr:to>
    <xdr:cxnSp macro="">
      <xdr:nvCxnSpPr>
        <xdr:cNvPr id="61" name="直線コネクタ 60"/>
        <xdr:cNvCxnSpPr/>
      </xdr:nvCxnSpPr>
      <xdr:spPr>
        <a:xfrm flipV="1">
          <a:off x="3797300" y="611625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141986</xdr:rowOff>
    </xdr:from>
    <xdr:to>
      <xdr:col>19</xdr:col>
      <xdr:colOff>177800</xdr:colOff>
      <xdr:row>35</xdr:row>
      <xdr:rowOff>152083</xdr:rowOff>
    </xdr:to>
    <xdr:cxnSp macro="">
      <xdr:nvCxnSpPr>
        <xdr:cNvPr id="64" name="直線コネクタ 63"/>
        <xdr:cNvCxnSpPr/>
      </xdr:nvCxnSpPr>
      <xdr:spPr>
        <a:xfrm>
          <a:off x="2908300" y="614273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36</xdr:row>
      <xdr:rowOff>46546</xdr:rowOff>
    </xdr:to>
    <xdr:cxnSp macro="">
      <xdr:nvCxnSpPr>
        <xdr:cNvPr id="67" name="直線コネクタ 66"/>
        <xdr:cNvCxnSpPr/>
      </xdr:nvCxnSpPr>
      <xdr:spPr>
        <a:xfrm flipV="1">
          <a:off x="2019300" y="6142736"/>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145224</xdr:rowOff>
    </xdr:from>
    <xdr:to>
      <xdr:col>10</xdr:col>
      <xdr:colOff>114300</xdr:colOff>
      <xdr:row>36</xdr:row>
      <xdr:rowOff>46546</xdr:rowOff>
    </xdr:to>
    <xdr:cxnSp macro="">
      <xdr:nvCxnSpPr>
        <xdr:cNvPr id="70" name="直線コネクタ 69"/>
        <xdr:cNvCxnSpPr/>
      </xdr:nvCxnSpPr>
      <xdr:spPr>
        <a:xfrm>
          <a:off x="1130300" y="6145974"/>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64707</xdr:rowOff>
    </xdr:from>
    <xdr:to>
      <xdr:col>24</xdr:col>
      <xdr:colOff>114300</xdr:colOff>
      <xdr:row>35</xdr:row>
      <xdr:rowOff>166307</xdr:rowOff>
    </xdr:to>
    <xdr:sp macro="" textlink="">
      <xdr:nvSpPr>
        <xdr:cNvPr id="80" name="楕円 79"/>
        <xdr:cNvSpPr/>
      </xdr:nvSpPr>
      <xdr:spPr>
        <a:xfrm>
          <a:off x="45847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87584</xdr:rowOff>
    </xdr:from>
    <xdr:ext cx="469744" cy="259045"/>
    <xdr:sp macro="" textlink="">
      <xdr:nvSpPr>
        <xdr:cNvPr id="81" name="議会費該当値テキスト"/>
        <xdr:cNvSpPr txBox="1"/>
      </xdr:nvSpPr>
      <xdr:spPr>
        <a:xfrm>
          <a:off x="4686300" y="591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101283</xdr:rowOff>
    </xdr:from>
    <xdr:to>
      <xdr:col>20</xdr:col>
      <xdr:colOff>38100</xdr:colOff>
      <xdr:row>36</xdr:row>
      <xdr:rowOff>31433</xdr:rowOff>
    </xdr:to>
    <xdr:sp macro="" textlink="">
      <xdr:nvSpPr>
        <xdr:cNvPr id="82" name="楕円 81"/>
        <xdr:cNvSpPr/>
      </xdr:nvSpPr>
      <xdr:spPr>
        <a:xfrm>
          <a:off x="3746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47960</xdr:rowOff>
    </xdr:from>
    <xdr:ext cx="469744" cy="259045"/>
    <xdr:sp macro="" textlink="">
      <xdr:nvSpPr>
        <xdr:cNvPr id="83" name="テキスト ボックス 82"/>
        <xdr:cNvSpPr txBox="1"/>
      </xdr:nvSpPr>
      <xdr:spPr>
        <a:xfrm>
          <a:off x="3562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91186</xdr:rowOff>
    </xdr:from>
    <xdr:to>
      <xdr:col>15</xdr:col>
      <xdr:colOff>101600</xdr:colOff>
      <xdr:row>36</xdr:row>
      <xdr:rowOff>21336</xdr:rowOff>
    </xdr:to>
    <xdr:sp macro="" textlink="">
      <xdr:nvSpPr>
        <xdr:cNvPr id="84" name="楕円 83"/>
        <xdr:cNvSpPr/>
      </xdr:nvSpPr>
      <xdr:spPr>
        <a:xfrm>
          <a:off x="2857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12463</xdr:rowOff>
    </xdr:from>
    <xdr:ext cx="469744" cy="259045"/>
    <xdr:sp macro="" textlink="">
      <xdr:nvSpPr>
        <xdr:cNvPr id="85" name="テキスト ボックス 84"/>
        <xdr:cNvSpPr txBox="1"/>
      </xdr:nvSpPr>
      <xdr:spPr>
        <a:xfrm>
          <a:off x="2673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167196</xdr:rowOff>
    </xdr:from>
    <xdr:to>
      <xdr:col>10</xdr:col>
      <xdr:colOff>165100</xdr:colOff>
      <xdr:row>36</xdr:row>
      <xdr:rowOff>97346</xdr:rowOff>
    </xdr:to>
    <xdr:sp macro="" textlink="">
      <xdr:nvSpPr>
        <xdr:cNvPr id="86" name="楕円 85"/>
        <xdr:cNvSpPr/>
      </xdr:nvSpPr>
      <xdr:spPr>
        <a:xfrm>
          <a:off x="1968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88473</xdr:rowOff>
    </xdr:from>
    <xdr:ext cx="469744" cy="259045"/>
    <xdr:sp macro="" textlink="">
      <xdr:nvSpPr>
        <xdr:cNvPr id="87" name="テキスト ボックス 86"/>
        <xdr:cNvSpPr txBox="1"/>
      </xdr:nvSpPr>
      <xdr:spPr>
        <a:xfrm>
          <a:off x="1784428"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94424</xdr:rowOff>
    </xdr:from>
    <xdr:to>
      <xdr:col>6</xdr:col>
      <xdr:colOff>38100</xdr:colOff>
      <xdr:row>36</xdr:row>
      <xdr:rowOff>24574</xdr:rowOff>
    </xdr:to>
    <xdr:sp macro="" textlink="">
      <xdr:nvSpPr>
        <xdr:cNvPr id="88" name="楕円 87"/>
        <xdr:cNvSpPr/>
      </xdr:nvSpPr>
      <xdr:spPr>
        <a:xfrm>
          <a:off x="1079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41101</xdr:rowOff>
    </xdr:from>
    <xdr:ext cx="469744" cy="259045"/>
    <xdr:sp macro="" textlink="">
      <xdr:nvSpPr>
        <xdr:cNvPr id="89" name="テキスト ボックス 88"/>
        <xdr:cNvSpPr txBox="1"/>
      </xdr:nvSpPr>
      <xdr:spPr>
        <a:xfrm>
          <a:off x="895428"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143597</xdr:rowOff>
    </xdr:from>
    <xdr:to>
      <xdr:col>24</xdr:col>
      <xdr:colOff>63500</xdr:colOff>
      <xdr:row>58</xdr:row>
      <xdr:rowOff>157694</xdr:rowOff>
    </xdr:to>
    <xdr:cxnSp macro="">
      <xdr:nvCxnSpPr>
        <xdr:cNvPr id="118" name="直線コネクタ 117"/>
        <xdr:cNvCxnSpPr/>
      </xdr:nvCxnSpPr>
      <xdr:spPr>
        <a:xfrm flipV="1">
          <a:off x="3797300" y="1008769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150779</xdr:rowOff>
    </xdr:from>
    <xdr:to>
      <xdr:col>19</xdr:col>
      <xdr:colOff>177800</xdr:colOff>
      <xdr:row>58</xdr:row>
      <xdr:rowOff>157694</xdr:rowOff>
    </xdr:to>
    <xdr:cxnSp macro="">
      <xdr:nvCxnSpPr>
        <xdr:cNvPr id="121" name="直線コネクタ 120"/>
        <xdr:cNvCxnSpPr/>
      </xdr:nvCxnSpPr>
      <xdr:spPr>
        <a:xfrm>
          <a:off x="2908300" y="10094879"/>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150779</xdr:rowOff>
    </xdr:from>
    <xdr:to>
      <xdr:col>15</xdr:col>
      <xdr:colOff>50800</xdr:colOff>
      <xdr:row>58</xdr:row>
      <xdr:rowOff>166918</xdr:rowOff>
    </xdr:to>
    <xdr:cxnSp macro="">
      <xdr:nvCxnSpPr>
        <xdr:cNvPr id="124" name="直線コネクタ 123"/>
        <xdr:cNvCxnSpPr/>
      </xdr:nvCxnSpPr>
      <xdr:spPr>
        <a:xfrm flipV="1">
          <a:off x="2019300" y="10094879"/>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166501</xdr:rowOff>
    </xdr:from>
    <xdr:to>
      <xdr:col>10</xdr:col>
      <xdr:colOff>114300</xdr:colOff>
      <xdr:row>58</xdr:row>
      <xdr:rowOff>166918</xdr:rowOff>
    </xdr:to>
    <xdr:cxnSp macro="">
      <xdr:nvCxnSpPr>
        <xdr:cNvPr id="127" name="直線コネクタ 126"/>
        <xdr:cNvCxnSpPr/>
      </xdr:nvCxnSpPr>
      <xdr:spPr>
        <a:xfrm>
          <a:off x="1130300" y="10110601"/>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92797</xdr:rowOff>
    </xdr:from>
    <xdr:to>
      <xdr:col>24</xdr:col>
      <xdr:colOff>114300</xdr:colOff>
      <xdr:row>59</xdr:row>
      <xdr:rowOff>22947</xdr:rowOff>
    </xdr:to>
    <xdr:sp macro="" textlink="">
      <xdr:nvSpPr>
        <xdr:cNvPr id="137" name="楕円 136"/>
        <xdr:cNvSpPr/>
      </xdr:nvSpPr>
      <xdr:spPr>
        <a:xfrm>
          <a:off x="4584700" y="10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52174</xdr:rowOff>
    </xdr:from>
    <xdr:ext cx="534377" cy="259045"/>
    <xdr:sp macro="" textlink="">
      <xdr:nvSpPr>
        <xdr:cNvPr id="138" name="総務費該当値テキスト"/>
        <xdr:cNvSpPr txBox="1"/>
      </xdr:nvSpPr>
      <xdr:spPr>
        <a:xfrm>
          <a:off x="4686300"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106894</xdr:rowOff>
    </xdr:from>
    <xdr:to>
      <xdr:col>20</xdr:col>
      <xdr:colOff>38100</xdr:colOff>
      <xdr:row>59</xdr:row>
      <xdr:rowOff>37044</xdr:rowOff>
    </xdr:to>
    <xdr:sp macro="" textlink="">
      <xdr:nvSpPr>
        <xdr:cNvPr id="139" name="楕円 138"/>
        <xdr:cNvSpPr/>
      </xdr:nvSpPr>
      <xdr:spPr>
        <a:xfrm>
          <a:off x="3746500" y="100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28171</xdr:rowOff>
    </xdr:from>
    <xdr:ext cx="534377" cy="259045"/>
    <xdr:sp macro="" textlink="">
      <xdr:nvSpPr>
        <xdr:cNvPr id="140" name="テキスト ボックス 139"/>
        <xdr:cNvSpPr txBox="1"/>
      </xdr:nvSpPr>
      <xdr:spPr>
        <a:xfrm>
          <a:off x="3530111" y="101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99979</xdr:rowOff>
    </xdr:from>
    <xdr:to>
      <xdr:col>15</xdr:col>
      <xdr:colOff>101600</xdr:colOff>
      <xdr:row>59</xdr:row>
      <xdr:rowOff>30129</xdr:rowOff>
    </xdr:to>
    <xdr:sp macro="" textlink="">
      <xdr:nvSpPr>
        <xdr:cNvPr id="141" name="楕円 140"/>
        <xdr:cNvSpPr/>
      </xdr:nvSpPr>
      <xdr:spPr>
        <a:xfrm>
          <a:off x="2857500" y="100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21256</xdr:rowOff>
    </xdr:from>
    <xdr:ext cx="534377" cy="259045"/>
    <xdr:sp macro="" textlink="">
      <xdr:nvSpPr>
        <xdr:cNvPr id="142" name="テキスト ボックス 141"/>
        <xdr:cNvSpPr txBox="1"/>
      </xdr:nvSpPr>
      <xdr:spPr>
        <a:xfrm>
          <a:off x="2641111" y="1013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116118</xdr:rowOff>
    </xdr:from>
    <xdr:to>
      <xdr:col>10</xdr:col>
      <xdr:colOff>165100</xdr:colOff>
      <xdr:row>59</xdr:row>
      <xdr:rowOff>46268</xdr:rowOff>
    </xdr:to>
    <xdr:sp macro="" textlink="">
      <xdr:nvSpPr>
        <xdr:cNvPr id="143" name="楕円 142"/>
        <xdr:cNvSpPr/>
      </xdr:nvSpPr>
      <xdr:spPr>
        <a:xfrm>
          <a:off x="1968500" y="100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37395</xdr:rowOff>
    </xdr:from>
    <xdr:ext cx="534377" cy="259045"/>
    <xdr:sp macro="" textlink="">
      <xdr:nvSpPr>
        <xdr:cNvPr id="144" name="テキスト ボックス 143"/>
        <xdr:cNvSpPr txBox="1"/>
      </xdr:nvSpPr>
      <xdr:spPr>
        <a:xfrm>
          <a:off x="1752111" y="10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115701</xdr:rowOff>
    </xdr:from>
    <xdr:to>
      <xdr:col>6</xdr:col>
      <xdr:colOff>38100</xdr:colOff>
      <xdr:row>59</xdr:row>
      <xdr:rowOff>45851</xdr:rowOff>
    </xdr:to>
    <xdr:sp macro="" textlink="">
      <xdr:nvSpPr>
        <xdr:cNvPr id="145" name="楕円 144"/>
        <xdr:cNvSpPr/>
      </xdr:nvSpPr>
      <xdr:spPr>
        <a:xfrm>
          <a:off x="1079500" y="100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36978</xdr:rowOff>
    </xdr:from>
    <xdr:ext cx="534377" cy="259045"/>
    <xdr:sp macro="" textlink="">
      <xdr:nvSpPr>
        <xdr:cNvPr id="146" name="テキスト ボックス 145"/>
        <xdr:cNvSpPr txBox="1"/>
      </xdr:nvSpPr>
      <xdr:spPr>
        <a:xfrm>
          <a:off x="863111" y="101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171132</xdr:rowOff>
    </xdr:from>
    <xdr:to>
      <xdr:col>24</xdr:col>
      <xdr:colOff>63500</xdr:colOff>
      <xdr:row>75</xdr:row>
      <xdr:rowOff>6261</xdr:rowOff>
    </xdr:to>
    <xdr:cxnSp macro="">
      <xdr:nvCxnSpPr>
        <xdr:cNvPr id="176" name="直線コネクタ 175"/>
        <xdr:cNvCxnSpPr/>
      </xdr:nvCxnSpPr>
      <xdr:spPr>
        <a:xfrm>
          <a:off x="3797300" y="12858432"/>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169976</xdr:rowOff>
    </xdr:from>
    <xdr:to>
      <xdr:col>19</xdr:col>
      <xdr:colOff>177800</xdr:colOff>
      <xdr:row>74</xdr:row>
      <xdr:rowOff>171132</xdr:rowOff>
    </xdr:to>
    <xdr:cxnSp macro="">
      <xdr:nvCxnSpPr>
        <xdr:cNvPr id="179" name="直線コネクタ 178"/>
        <xdr:cNvCxnSpPr/>
      </xdr:nvCxnSpPr>
      <xdr:spPr>
        <a:xfrm>
          <a:off x="2908300" y="12857276"/>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169976</xdr:rowOff>
    </xdr:from>
    <xdr:to>
      <xdr:col>15</xdr:col>
      <xdr:colOff>50800</xdr:colOff>
      <xdr:row>75</xdr:row>
      <xdr:rowOff>109258</xdr:rowOff>
    </xdr:to>
    <xdr:cxnSp macro="">
      <xdr:nvCxnSpPr>
        <xdr:cNvPr id="182" name="直線コネクタ 181"/>
        <xdr:cNvCxnSpPr/>
      </xdr:nvCxnSpPr>
      <xdr:spPr>
        <a:xfrm flipV="1">
          <a:off x="2019300" y="12857276"/>
          <a:ext cx="889000" cy="1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128210</xdr:rowOff>
    </xdr:from>
    <xdr:ext cx="599010" cy="259045"/>
    <xdr:sp macro="" textlink="">
      <xdr:nvSpPr>
        <xdr:cNvPr id="184" name="テキスト ボックス 183"/>
        <xdr:cNvSpPr txBox="1"/>
      </xdr:nvSpPr>
      <xdr:spPr>
        <a:xfrm>
          <a:off x="2608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109258</xdr:rowOff>
    </xdr:from>
    <xdr:to>
      <xdr:col>10</xdr:col>
      <xdr:colOff>114300</xdr:colOff>
      <xdr:row>76</xdr:row>
      <xdr:rowOff>111316</xdr:rowOff>
    </xdr:to>
    <xdr:cxnSp macro="">
      <xdr:nvCxnSpPr>
        <xdr:cNvPr id="185" name="直線コネクタ 184"/>
        <xdr:cNvCxnSpPr/>
      </xdr:nvCxnSpPr>
      <xdr:spPr>
        <a:xfrm flipV="1">
          <a:off x="1130300" y="12968008"/>
          <a:ext cx="8890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35780</xdr:rowOff>
    </xdr:from>
    <xdr:ext cx="599010" cy="259045"/>
    <xdr:sp macro="" textlink="">
      <xdr:nvSpPr>
        <xdr:cNvPr id="187" name="テキスト ボックス 186"/>
        <xdr:cNvSpPr txBox="1"/>
      </xdr:nvSpPr>
      <xdr:spPr>
        <a:xfrm>
          <a:off x="1719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134142</xdr:rowOff>
    </xdr:from>
    <xdr:ext cx="599010" cy="259045"/>
    <xdr:sp macro="" textlink="">
      <xdr:nvSpPr>
        <xdr:cNvPr id="189" name="テキスト ボックス 188"/>
        <xdr:cNvSpPr txBox="1"/>
      </xdr:nvSpPr>
      <xdr:spPr>
        <a:xfrm>
          <a:off x="830795"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126911</xdr:rowOff>
    </xdr:from>
    <xdr:to>
      <xdr:col>24</xdr:col>
      <xdr:colOff>114300</xdr:colOff>
      <xdr:row>75</xdr:row>
      <xdr:rowOff>57061</xdr:rowOff>
    </xdr:to>
    <xdr:sp macro="" textlink="">
      <xdr:nvSpPr>
        <xdr:cNvPr id="195" name="楕円 194"/>
        <xdr:cNvSpPr/>
      </xdr:nvSpPr>
      <xdr:spPr>
        <a:xfrm>
          <a:off x="4584700" y="128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149788</xdr:rowOff>
    </xdr:from>
    <xdr:ext cx="599010" cy="259045"/>
    <xdr:sp macro="" textlink="">
      <xdr:nvSpPr>
        <xdr:cNvPr id="196" name="民生費該当値テキスト"/>
        <xdr:cNvSpPr txBox="1"/>
      </xdr:nvSpPr>
      <xdr:spPr>
        <a:xfrm>
          <a:off x="4686300" y="1266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120332</xdr:rowOff>
    </xdr:from>
    <xdr:to>
      <xdr:col>20</xdr:col>
      <xdr:colOff>38100</xdr:colOff>
      <xdr:row>75</xdr:row>
      <xdr:rowOff>50482</xdr:rowOff>
    </xdr:to>
    <xdr:sp macro="" textlink="">
      <xdr:nvSpPr>
        <xdr:cNvPr id="197" name="楕円 196"/>
        <xdr:cNvSpPr/>
      </xdr:nvSpPr>
      <xdr:spPr>
        <a:xfrm>
          <a:off x="3746500" y="12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67009</xdr:rowOff>
    </xdr:from>
    <xdr:ext cx="599010" cy="259045"/>
    <xdr:sp macro="" textlink="">
      <xdr:nvSpPr>
        <xdr:cNvPr id="198" name="テキスト ボックス 197"/>
        <xdr:cNvSpPr txBox="1"/>
      </xdr:nvSpPr>
      <xdr:spPr>
        <a:xfrm>
          <a:off x="3497795" y="125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119176</xdr:rowOff>
    </xdr:from>
    <xdr:to>
      <xdr:col>15</xdr:col>
      <xdr:colOff>101600</xdr:colOff>
      <xdr:row>75</xdr:row>
      <xdr:rowOff>49326</xdr:rowOff>
    </xdr:to>
    <xdr:sp macro="" textlink="">
      <xdr:nvSpPr>
        <xdr:cNvPr id="199" name="楕円 198"/>
        <xdr:cNvSpPr/>
      </xdr:nvSpPr>
      <xdr:spPr>
        <a:xfrm>
          <a:off x="2857500" y="12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65853</xdr:rowOff>
    </xdr:from>
    <xdr:ext cx="599010" cy="259045"/>
    <xdr:sp macro="" textlink="">
      <xdr:nvSpPr>
        <xdr:cNvPr id="200" name="テキスト ボックス 199"/>
        <xdr:cNvSpPr txBox="1"/>
      </xdr:nvSpPr>
      <xdr:spPr>
        <a:xfrm>
          <a:off x="2608795" y="125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58458</xdr:rowOff>
    </xdr:from>
    <xdr:to>
      <xdr:col>10</xdr:col>
      <xdr:colOff>165100</xdr:colOff>
      <xdr:row>75</xdr:row>
      <xdr:rowOff>160058</xdr:rowOff>
    </xdr:to>
    <xdr:sp macro="" textlink="">
      <xdr:nvSpPr>
        <xdr:cNvPr id="201" name="楕円 200"/>
        <xdr:cNvSpPr/>
      </xdr:nvSpPr>
      <xdr:spPr>
        <a:xfrm>
          <a:off x="1968500" y="129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5135</xdr:rowOff>
    </xdr:from>
    <xdr:ext cx="599010" cy="259045"/>
    <xdr:sp macro="" textlink="">
      <xdr:nvSpPr>
        <xdr:cNvPr id="202" name="テキスト ボックス 201"/>
        <xdr:cNvSpPr txBox="1"/>
      </xdr:nvSpPr>
      <xdr:spPr>
        <a:xfrm>
          <a:off x="1719795" y="12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60516</xdr:rowOff>
    </xdr:from>
    <xdr:to>
      <xdr:col>6</xdr:col>
      <xdr:colOff>38100</xdr:colOff>
      <xdr:row>76</xdr:row>
      <xdr:rowOff>162116</xdr:rowOff>
    </xdr:to>
    <xdr:sp macro="" textlink="">
      <xdr:nvSpPr>
        <xdr:cNvPr id="203" name="楕円 202"/>
        <xdr:cNvSpPr/>
      </xdr:nvSpPr>
      <xdr:spPr>
        <a:xfrm>
          <a:off x="1079500" y="130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7193</xdr:rowOff>
    </xdr:from>
    <xdr:ext cx="599010" cy="259045"/>
    <xdr:sp macro="" textlink="">
      <xdr:nvSpPr>
        <xdr:cNvPr id="204" name="テキスト ボックス 203"/>
        <xdr:cNvSpPr txBox="1"/>
      </xdr:nvSpPr>
      <xdr:spPr>
        <a:xfrm>
          <a:off x="830795" y="1286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62395</xdr:rowOff>
    </xdr:from>
    <xdr:to>
      <xdr:col>24</xdr:col>
      <xdr:colOff>63500</xdr:colOff>
      <xdr:row>98</xdr:row>
      <xdr:rowOff>63939</xdr:rowOff>
    </xdr:to>
    <xdr:cxnSp macro="">
      <xdr:nvCxnSpPr>
        <xdr:cNvPr id="234" name="直線コネクタ 233"/>
        <xdr:cNvCxnSpPr/>
      </xdr:nvCxnSpPr>
      <xdr:spPr>
        <a:xfrm>
          <a:off x="3797300" y="16864495"/>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52127</xdr:rowOff>
    </xdr:from>
    <xdr:to>
      <xdr:col>19</xdr:col>
      <xdr:colOff>177800</xdr:colOff>
      <xdr:row>98</xdr:row>
      <xdr:rowOff>62395</xdr:rowOff>
    </xdr:to>
    <xdr:cxnSp macro="">
      <xdr:nvCxnSpPr>
        <xdr:cNvPr id="237" name="直線コネクタ 236"/>
        <xdr:cNvCxnSpPr/>
      </xdr:nvCxnSpPr>
      <xdr:spPr>
        <a:xfrm>
          <a:off x="2908300" y="16854227"/>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6941</xdr:rowOff>
    </xdr:from>
    <xdr:to>
      <xdr:col>15</xdr:col>
      <xdr:colOff>50800</xdr:colOff>
      <xdr:row>98</xdr:row>
      <xdr:rowOff>52127</xdr:rowOff>
    </xdr:to>
    <xdr:cxnSp macro="">
      <xdr:nvCxnSpPr>
        <xdr:cNvPr id="240" name="直線コネクタ 239"/>
        <xdr:cNvCxnSpPr/>
      </xdr:nvCxnSpPr>
      <xdr:spPr>
        <a:xfrm>
          <a:off x="2019300" y="1680904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112097</xdr:rowOff>
    </xdr:from>
    <xdr:to>
      <xdr:col>10</xdr:col>
      <xdr:colOff>114300</xdr:colOff>
      <xdr:row>98</xdr:row>
      <xdr:rowOff>6941</xdr:rowOff>
    </xdr:to>
    <xdr:cxnSp macro="">
      <xdr:nvCxnSpPr>
        <xdr:cNvPr id="243" name="直線コネクタ 242"/>
        <xdr:cNvCxnSpPr/>
      </xdr:nvCxnSpPr>
      <xdr:spPr>
        <a:xfrm>
          <a:off x="1130300" y="1674274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13139</xdr:rowOff>
    </xdr:from>
    <xdr:to>
      <xdr:col>24</xdr:col>
      <xdr:colOff>114300</xdr:colOff>
      <xdr:row>98</xdr:row>
      <xdr:rowOff>114739</xdr:rowOff>
    </xdr:to>
    <xdr:sp macro="" textlink="">
      <xdr:nvSpPr>
        <xdr:cNvPr id="253" name="楕円 252"/>
        <xdr:cNvSpPr/>
      </xdr:nvSpPr>
      <xdr:spPr>
        <a:xfrm>
          <a:off x="4584700" y="168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99516</xdr:rowOff>
    </xdr:from>
    <xdr:ext cx="534377" cy="259045"/>
    <xdr:sp macro="" textlink="">
      <xdr:nvSpPr>
        <xdr:cNvPr id="254" name="衛生費該当値テキスト"/>
        <xdr:cNvSpPr txBox="1"/>
      </xdr:nvSpPr>
      <xdr:spPr>
        <a:xfrm>
          <a:off x="4686300" y="167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11595</xdr:rowOff>
    </xdr:from>
    <xdr:to>
      <xdr:col>20</xdr:col>
      <xdr:colOff>38100</xdr:colOff>
      <xdr:row>98</xdr:row>
      <xdr:rowOff>113195</xdr:rowOff>
    </xdr:to>
    <xdr:sp macro="" textlink="">
      <xdr:nvSpPr>
        <xdr:cNvPr id="255" name="楕円 254"/>
        <xdr:cNvSpPr/>
      </xdr:nvSpPr>
      <xdr:spPr>
        <a:xfrm>
          <a:off x="3746500" y="16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104322</xdr:rowOff>
    </xdr:from>
    <xdr:ext cx="534377" cy="259045"/>
    <xdr:sp macro="" textlink="">
      <xdr:nvSpPr>
        <xdr:cNvPr id="256" name="テキスト ボックス 255"/>
        <xdr:cNvSpPr txBox="1"/>
      </xdr:nvSpPr>
      <xdr:spPr>
        <a:xfrm>
          <a:off x="3530111" y="169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xdr:rowOff>
    </xdr:from>
    <xdr:to>
      <xdr:col>15</xdr:col>
      <xdr:colOff>101600</xdr:colOff>
      <xdr:row>98</xdr:row>
      <xdr:rowOff>102927</xdr:rowOff>
    </xdr:to>
    <xdr:sp macro="" textlink="">
      <xdr:nvSpPr>
        <xdr:cNvPr id="257" name="楕円 256"/>
        <xdr:cNvSpPr/>
      </xdr:nvSpPr>
      <xdr:spPr>
        <a:xfrm>
          <a:off x="2857500" y="168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94054</xdr:rowOff>
    </xdr:from>
    <xdr:ext cx="534377" cy="259045"/>
    <xdr:sp macro="" textlink="">
      <xdr:nvSpPr>
        <xdr:cNvPr id="258" name="テキスト ボックス 257"/>
        <xdr:cNvSpPr txBox="1"/>
      </xdr:nvSpPr>
      <xdr:spPr>
        <a:xfrm>
          <a:off x="2641111" y="168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127591</xdr:rowOff>
    </xdr:from>
    <xdr:to>
      <xdr:col>10</xdr:col>
      <xdr:colOff>165100</xdr:colOff>
      <xdr:row>98</xdr:row>
      <xdr:rowOff>57741</xdr:rowOff>
    </xdr:to>
    <xdr:sp macro="" textlink="">
      <xdr:nvSpPr>
        <xdr:cNvPr id="259" name="楕円 258"/>
        <xdr:cNvSpPr/>
      </xdr:nvSpPr>
      <xdr:spPr>
        <a:xfrm>
          <a:off x="1968500" y="167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48868</xdr:rowOff>
    </xdr:from>
    <xdr:ext cx="534377" cy="259045"/>
    <xdr:sp macro="" textlink="">
      <xdr:nvSpPr>
        <xdr:cNvPr id="260" name="テキスト ボックス 259"/>
        <xdr:cNvSpPr txBox="1"/>
      </xdr:nvSpPr>
      <xdr:spPr>
        <a:xfrm>
          <a:off x="1752111" y="1685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61297</xdr:rowOff>
    </xdr:from>
    <xdr:to>
      <xdr:col>6</xdr:col>
      <xdr:colOff>38100</xdr:colOff>
      <xdr:row>97</xdr:row>
      <xdr:rowOff>162897</xdr:rowOff>
    </xdr:to>
    <xdr:sp macro="" textlink="">
      <xdr:nvSpPr>
        <xdr:cNvPr id="261" name="楕円 260"/>
        <xdr:cNvSpPr/>
      </xdr:nvSpPr>
      <xdr:spPr>
        <a:xfrm>
          <a:off x="1079500" y="166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154024</xdr:rowOff>
    </xdr:from>
    <xdr:ext cx="534377" cy="259045"/>
    <xdr:sp macro="" textlink="">
      <xdr:nvSpPr>
        <xdr:cNvPr id="262" name="テキスト ボックス 261"/>
        <xdr:cNvSpPr txBox="1"/>
      </xdr:nvSpPr>
      <xdr:spPr>
        <a:xfrm>
          <a:off x="863111" y="167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44259</xdr:rowOff>
    </xdr:from>
    <xdr:to>
      <xdr:col>55</xdr:col>
      <xdr:colOff>0</xdr:colOff>
      <xdr:row>39</xdr:row>
      <xdr:rowOff>44259</xdr:rowOff>
    </xdr:to>
    <xdr:cxnSp macro="">
      <xdr:nvCxnSpPr>
        <xdr:cNvPr id="291" name="直線コネクタ 290"/>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38354</xdr:rowOff>
    </xdr:from>
    <xdr:to>
      <xdr:col>50</xdr:col>
      <xdr:colOff>114300</xdr:colOff>
      <xdr:row>39</xdr:row>
      <xdr:rowOff>44259</xdr:rowOff>
    </xdr:to>
    <xdr:cxnSp macro="">
      <xdr:nvCxnSpPr>
        <xdr:cNvPr id="294" name="直線コネクタ 293"/>
        <xdr:cNvCxnSpPr/>
      </xdr:nvCxnSpPr>
      <xdr:spPr>
        <a:xfrm>
          <a:off x="8750300" y="6724904"/>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38354</xdr:rowOff>
    </xdr:from>
    <xdr:to>
      <xdr:col>45</xdr:col>
      <xdr:colOff>177800</xdr:colOff>
      <xdr:row>39</xdr:row>
      <xdr:rowOff>44069</xdr:rowOff>
    </xdr:to>
    <xdr:cxnSp macro="">
      <xdr:nvCxnSpPr>
        <xdr:cNvPr id="297" name="直線コネクタ 296"/>
        <xdr:cNvCxnSpPr/>
      </xdr:nvCxnSpPr>
      <xdr:spPr>
        <a:xfrm flipV="1">
          <a:off x="7861300" y="67249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48451</xdr:rowOff>
    </xdr:from>
    <xdr:to>
      <xdr:col>41</xdr:col>
      <xdr:colOff>50800</xdr:colOff>
      <xdr:row>39</xdr:row>
      <xdr:rowOff>44069</xdr:rowOff>
    </xdr:to>
    <xdr:cxnSp macro="">
      <xdr:nvCxnSpPr>
        <xdr:cNvPr id="300" name="直線コネクタ 299"/>
        <xdr:cNvCxnSpPr/>
      </xdr:nvCxnSpPr>
      <xdr:spPr>
        <a:xfrm>
          <a:off x="6972300" y="6563551"/>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10" name="楕円 309"/>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79836</xdr:rowOff>
    </xdr:from>
    <xdr:ext cx="249299" cy="259045"/>
    <xdr:sp macro="" textlink="">
      <xdr:nvSpPr>
        <xdr:cNvPr id="311"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164909</xdr:rowOff>
    </xdr:from>
    <xdr:to>
      <xdr:col>50</xdr:col>
      <xdr:colOff>165100</xdr:colOff>
      <xdr:row>39</xdr:row>
      <xdr:rowOff>95059</xdr:rowOff>
    </xdr:to>
    <xdr:sp macro="" textlink="">
      <xdr:nvSpPr>
        <xdr:cNvPr id="312" name="楕円 311"/>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86186</xdr:rowOff>
    </xdr:from>
    <xdr:ext cx="249299" cy="259045"/>
    <xdr:sp macro="" textlink="">
      <xdr:nvSpPr>
        <xdr:cNvPr id="313" name="テキスト ボックス 312"/>
        <xdr:cNvSpPr txBox="1"/>
      </xdr:nvSpPr>
      <xdr:spPr>
        <a:xfrm>
          <a:off x="9514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4" name="楕円 313"/>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5" name="テキスト ボックス 314"/>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6" name="楕円 315"/>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7" name="テキスト ボックス 316"/>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169101</xdr:rowOff>
    </xdr:from>
    <xdr:to>
      <xdr:col>36</xdr:col>
      <xdr:colOff>165100</xdr:colOff>
      <xdr:row>38</xdr:row>
      <xdr:rowOff>99251</xdr:rowOff>
    </xdr:to>
    <xdr:sp macro="" textlink="">
      <xdr:nvSpPr>
        <xdr:cNvPr id="318" name="楕円 317"/>
        <xdr:cNvSpPr/>
      </xdr:nvSpPr>
      <xdr:spPr>
        <a:xfrm>
          <a:off x="6921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90378</xdr:rowOff>
    </xdr:from>
    <xdr:ext cx="378565" cy="259045"/>
    <xdr:sp macro="" textlink="">
      <xdr:nvSpPr>
        <xdr:cNvPr id="319" name="テキスト ボックス 318"/>
        <xdr:cNvSpPr txBox="1"/>
      </xdr:nvSpPr>
      <xdr:spPr>
        <a:xfrm>
          <a:off x="6783017" y="660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62630</xdr:rowOff>
    </xdr:from>
    <xdr:to>
      <xdr:col>55</xdr:col>
      <xdr:colOff>0</xdr:colOff>
      <xdr:row>57</xdr:row>
      <xdr:rowOff>154657</xdr:rowOff>
    </xdr:to>
    <xdr:cxnSp macro="">
      <xdr:nvCxnSpPr>
        <xdr:cNvPr id="350" name="直線コネクタ 349"/>
        <xdr:cNvCxnSpPr/>
      </xdr:nvCxnSpPr>
      <xdr:spPr>
        <a:xfrm>
          <a:off x="9639300" y="9835280"/>
          <a:ext cx="8382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62630</xdr:rowOff>
    </xdr:from>
    <xdr:to>
      <xdr:col>50</xdr:col>
      <xdr:colOff>114300</xdr:colOff>
      <xdr:row>58</xdr:row>
      <xdr:rowOff>14634</xdr:rowOff>
    </xdr:to>
    <xdr:cxnSp macro="">
      <xdr:nvCxnSpPr>
        <xdr:cNvPr id="353" name="直線コネクタ 352"/>
        <xdr:cNvCxnSpPr/>
      </xdr:nvCxnSpPr>
      <xdr:spPr>
        <a:xfrm flipV="1">
          <a:off x="8750300" y="9835280"/>
          <a:ext cx="889000" cy="1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14634</xdr:rowOff>
    </xdr:from>
    <xdr:to>
      <xdr:col>45</xdr:col>
      <xdr:colOff>177800</xdr:colOff>
      <xdr:row>58</xdr:row>
      <xdr:rowOff>36438</xdr:rowOff>
    </xdr:to>
    <xdr:cxnSp macro="">
      <xdr:nvCxnSpPr>
        <xdr:cNvPr id="356" name="直線コネクタ 355"/>
        <xdr:cNvCxnSpPr/>
      </xdr:nvCxnSpPr>
      <xdr:spPr>
        <a:xfrm flipV="1">
          <a:off x="7861300" y="9958734"/>
          <a:ext cx="8890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138361</xdr:rowOff>
    </xdr:from>
    <xdr:to>
      <xdr:col>41</xdr:col>
      <xdr:colOff>50800</xdr:colOff>
      <xdr:row>58</xdr:row>
      <xdr:rowOff>36438</xdr:rowOff>
    </xdr:to>
    <xdr:cxnSp macro="">
      <xdr:nvCxnSpPr>
        <xdr:cNvPr id="359" name="直線コネクタ 358"/>
        <xdr:cNvCxnSpPr/>
      </xdr:nvCxnSpPr>
      <xdr:spPr>
        <a:xfrm>
          <a:off x="6972300" y="9911011"/>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103857</xdr:rowOff>
    </xdr:from>
    <xdr:to>
      <xdr:col>55</xdr:col>
      <xdr:colOff>50800</xdr:colOff>
      <xdr:row>58</xdr:row>
      <xdr:rowOff>34007</xdr:rowOff>
    </xdr:to>
    <xdr:sp macro="" textlink="">
      <xdr:nvSpPr>
        <xdr:cNvPr id="369" name="楕円 368"/>
        <xdr:cNvSpPr/>
      </xdr:nvSpPr>
      <xdr:spPr>
        <a:xfrm>
          <a:off x="10426700" y="98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82284</xdr:rowOff>
    </xdr:from>
    <xdr:ext cx="534377" cy="259045"/>
    <xdr:sp macro="" textlink="">
      <xdr:nvSpPr>
        <xdr:cNvPr id="370" name="農林水産業費該当値テキスト"/>
        <xdr:cNvSpPr txBox="1"/>
      </xdr:nvSpPr>
      <xdr:spPr>
        <a:xfrm>
          <a:off x="10528300" y="98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11830</xdr:rowOff>
    </xdr:from>
    <xdr:to>
      <xdr:col>50</xdr:col>
      <xdr:colOff>165100</xdr:colOff>
      <xdr:row>57</xdr:row>
      <xdr:rowOff>113430</xdr:rowOff>
    </xdr:to>
    <xdr:sp macro="" textlink="">
      <xdr:nvSpPr>
        <xdr:cNvPr id="371" name="楕円 370"/>
        <xdr:cNvSpPr/>
      </xdr:nvSpPr>
      <xdr:spPr>
        <a:xfrm>
          <a:off x="95885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129957</xdr:rowOff>
    </xdr:from>
    <xdr:ext cx="534377" cy="259045"/>
    <xdr:sp macro="" textlink="">
      <xdr:nvSpPr>
        <xdr:cNvPr id="372" name="テキスト ボックス 371"/>
        <xdr:cNvSpPr txBox="1"/>
      </xdr:nvSpPr>
      <xdr:spPr>
        <a:xfrm>
          <a:off x="9372111" y="9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135284</xdr:rowOff>
    </xdr:from>
    <xdr:to>
      <xdr:col>46</xdr:col>
      <xdr:colOff>38100</xdr:colOff>
      <xdr:row>58</xdr:row>
      <xdr:rowOff>65434</xdr:rowOff>
    </xdr:to>
    <xdr:sp macro="" textlink="">
      <xdr:nvSpPr>
        <xdr:cNvPr id="373" name="楕円 372"/>
        <xdr:cNvSpPr/>
      </xdr:nvSpPr>
      <xdr:spPr>
        <a:xfrm>
          <a:off x="8699500" y="9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56561</xdr:rowOff>
    </xdr:from>
    <xdr:ext cx="534377" cy="259045"/>
    <xdr:sp macro="" textlink="">
      <xdr:nvSpPr>
        <xdr:cNvPr id="374" name="テキスト ボックス 373"/>
        <xdr:cNvSpPr txBox="1"/>
      </xdr:nvSpPr>
      <xdr:spPr>
        <a:xfrm>
          <a:off x="8483111" y="100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157088</xdr:rowOff>
    </xdr:from>
    <xdr:to>
      <xdr:col>41</xdr:col>
      <xdr:colOff>101600</xdr:colOff>
      <xdr:row>58</xdr:row>
      <xdr:rowOff>87238</xdr:rowOff>
    </xdr:to>
    <xdr:sp macro="" textlink="">
      <xdr:nvSpPr>
        <xdr:cNvPr id="375" name="楕円 374"/>
        <xdr:cNvSpPr/>
      </xdr:nvSpPr>
      <xdr:spPr>
        <a:xfrm>
          <a:off x="7810500" y="99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78365</xdr:rowOff>
    </xdr:from>
    <xdr:ext cx="534377" cy="259045"/>
    <xdr:sp macro="" textlink="">
      <xdr:nvSpPr>
        <xdr:cNvPr id="376" name="テキスト ボックス 375"/>
        <xdr:cNvSpPr txBox="1"/>
      </xdr:nvSpPr>
      <xdr:spPr>
        <a:xfrm>
          <a:off x="7594111" y="100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87561</xdr:rowOff>
    </xdr:from>
    <xdr:to>
      <xdr:col>36</xdr:col>
      <xdr:colOff>165100</xdr:colOff>
      <xdr:row>58</xdr:row>
      <xdr:rowOff>17711</xdr:rowOff>
    </xdr:to>
    <xdr:sp macro="" textlink="">
      <xdr:nvSpPr>
        <xdr:cNvPr id="377" name="楕円 376"/>
        <xdr:cNvSpPr/>
      </xdr:nvSpPr>
      <xdr:spPr>
        <a:xfrm>
          <a:off x="6921500" y="98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8838</xdr:rowOff>
    </xdr:from>
    <xdr:ext cx="534377" cy="259045"/>
    <xdr:sp macro="" textlink="">
      <xdr:nvSpPr>
        <xdr:cNvPr id="378" name="テキスト ボックス 377"/>
        <xdr:cNvSpPr txBox="1"/>
      </xdr:nvSpPr>
      <xdr:spPr>
        <a:xfrm>
          <a:off x="6705111" y="99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116878</xdr:rowOff>
    </xdr:from>
    <xdr:to>
      <xdr:col>55</xdr:col>
      <xdr:colOff>0</xdr:colOff>
      <xdr:row>75</xdr:row>
      <xdr:rowOff>128498</xdr:rowOff>
    </xdr:to>
    <xdr:cxnSp macro="">
      <xdr:nvCxnSpPr>
        <xdr:cNvPr id="407" name="直線コネクタ 406"/>
        <xdr:cNvCxnSpPr/>
      </xdr:nvCxnSpPr>
      <xdr:spPr>
        <a:xfrm flipV="1">
          <a:off x="9639300" y="12804178"/>
          <a:ext cx="8382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08"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95199</xdr:rowOff>
    </xdr:from>
    <xdr:to>
      <xdr:col>50</xdr:col>
      <xdr:colOff>114300</xdr:colOff>
      <xdr:row>75</xdr:row>
      <xdr:rowOff>128498</xdr:rowOff>
    </xdr:to>
    <xdr:cxnSp macro="">
      <xdr:nvCxnSpPr>
        <xdr:cNvPr id="410" name="直線コネクタ 409"/>
        <xdr:cNvCxnSpPr/>
      </xdr:nvCxnSpPr>
      <xdr:spPr>
        <a:xfrm>
          <a:off x="8750300" y="12953949"/>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95199</xdr:rowOff>
    </xdr:from>
    <xdr:to>
      <xdr:col>45</xdr:col>
      <xdr:colOff>177800</xdr:colOff>
      <xdr:row>76</xdr:row>
      <xdr:rowOff>21895</xdr:rowOff>
    </xdr:to>
    <xdr:cxnSp macro="">
      <xdr:nvCxnSpPr>
        <xdr:cNvPr id="413" name="直線コネクタ 412"/>
        <xdr:cNvCxnSpPr/>
      </xdr:nvCxnSpPr>
      <xdr:spPr>
        <a:xfrm flipV="1">
          <a:off x="7861300" y="12953949"/>
          <a:ext cx="8890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164977</xdr:rowOff>
    </xdr:from>
    <xdr:ext cx="534377" cy="259045"/>
    <xdr:sp macro="" textlink="">
      <xdr:nvSpPr>
        <xdr:cNvPr id="415" name="テキスト ボックス 414"/>
        <xdr:cNvSpPr txBox="1"/>
      </xdr:nvSpPr>
      <xdr:spPr>
        <a:xfrm>
          <a:off x="8483111" y="130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21895</xdr:rowOff>
    </xdr:from>
    <xdr:to>
      <xdr:col>41</xdr:col>
      <xdr:colOff>50800</xdr:colOff>
      <xdr:row>76</xdr:row>
      <xdr:rowOff>45441</xdr:rowOff>
    </xdr:to>
    <xdr:cxnSp macro="">
      <xdr:nvCxnSpPr>
        <xdr:cNvPr id="416" name="直線コネクタ 415"/>
        <xdr:cNvCxnSpPr/>
      </xdr:nvCxnSpPr>
      <xdr:spPr>
        <a:xfrm flipV="1">
          <a:off x="6972300" y="1305209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95217</xdr:rowOff>
    </xdr:from>
    <xdr:ext cx="534377" cy="259045"/>
    <xdr:sp macro="" textlink="">
      <xdr:nvSpPr>
        <xdr:cNvPr id="418" name="テキスト ボックス 417"/>
        <xdr:cNvSpPr txBox="1"/>
      </xdr:nvSpPr>
      <xdr:spPr>
        <a:xfrm>
          <a:off x="7594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107714</xdr:rowOff>
    </xdr:from>
    <xdr:ext cx="534377" cy="259045"/>
    <xdr:sp macro="" textlink="">
      <xdr:nvSpPr>
        <xdr:cNvPr id="420" name="テキスト ボックス 419"/>
        <xdr:cNvSpPr txBox="1"/>
      </xdr:nvSpPr>
      <xdr:spPr>
        <a:xfrm>
          <a:off x="6705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66078</xdr:rowOff>
    </xdr:from>
    <xdr:to>
      <xdr:col>55</xdr:col>
      <xdr:colOff>50800</xdr:colOff>
      <xdr:row>74</xdr:row>
      <xdr:rowOff>167678</xdr:rowOff>
    </xdr:to>
    <xdr:sp macro="" textlink="">
      <xdr:nvSpPr>
        <xdr:cNvPr id="426" name="楕円 425"/>
        <xdr:cNvSpPr/>
      </xdr:nvSpPr>
      <xdr:spPr>
        <a:xfrm>
          <a:off x="10426700" y="127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88955</xdr:rowOff>
    </xdr:from>
    <xdr:ext cx="534377" cy="259045"/>
    <xdr:sp macro="" textlink="">
      <xdr:nvSpPr>
        <xdr:cNvPr id="427" name="商工費該当値テキスト"/>
        <xdr:cNvSpPr txBox="1"/>
      </xdr:nvSpPr>
      <xdr:spPr>
        <a:xfrm>
          <a:off x="10528300" y="126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77698</xdr:rowOff>
    </xdr:from>
    <xdr:to>
      <xdr:col>50</xdr:col>
      <xdr:colOff>165100</xdr:colOff>
      <xdr:row>76</xdr:row>
      <xdr:rowOff>7848</xdr:rowOff>
    </xdr:to>
    <xdr:sp macro="" textlink="">
      <xdr:nvSpPr>
        <xdr:cNvPr id="428" name="楕円 427"/>
        <xdr:cNvSpPr/>
      </xdr:nvSpPr>
      <xdr:spPr>
        <a:xfrm>
          <a:off x="9588500" y="129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170426</xdr:rowOff>
    </xdr:from>
    <xdr:ext cx="534377" cy="259045"/>
    <xdr:sp macro="" textlink="">
      <xdr:nvSpPr>
        <xdr:cNvPr id="429" name="テキスト ボックス 428"/>
        <xdr:cNvSpPr txBox="1"/>
      </xdr:nvSpPr>
      <xdr:spPr>
        <a:xfrm>
          <a:off x="9372111" y="130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44399</xdr:rowOff>
    </xdr:from>
    <xdr:to>
      <xdr:col>46</xdr:col>
      <xdr:colOff>38100</xdr:colOff>
      <xdr:row>75</xdr:row>
      <xdr:rowOff>145999</xdr:rowOff>
    </xdr:to>
    <xdr:sp macro="" textlink="">
      <xdr:nvSpPr>
        <xdr:cNvPr id="430" name="楕円 429"/>
        <xdr:cNvSpPr/>
      </xdr:nvSpPr>
      <xdr:spPr>
        <a:xfrm>
          <a:off x="8699500" y="129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162526</xdr:rowOff>
    </xdr:from>
    <xdr:ext cx="534377" cy="259045"/>
    <xdr:sp macro="" textlink="">
      <xdr:nvSpPr>
        <xdr:cNvPr id="431" name="テキスト ボックス 430"/>
        <xdr:cNvSpPr txBox="1"/>
      </xdr:nvSpPr>
      <xdr:spPr>
        <a:xfrm>
          <a:off x="8483111" y="126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142545</xdr:rowOff>
    </xdr:from>
    <xdr:to>
      <xdr:col>41</xdr:col>
      <xdr:colOff>101600</xdr:colOff>
      <xdr:row>76</xdr:row>
      <xdr:rowOff>72695</xdr:rowOff>
    </xdr:to>
    <xdr:sp macro="" textlink="">
      <xdr:nvSpPr>
        <xdr:cNvPr id="432" name="楕円 431"/>
        <xdr:cNvSpPr/>
      </xdr:nvSpPr>
      <xdr:spPr>
        <a:xfrm>
          <a:off x="7810500" y="130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89222</xdr:rowOff>
    </xdr:from>
    <xdr:ext cx="534377" cy="259045"/>
    <xdr:sp macro="" textlink="">
      <xdr:nvSpPr>
        <xdr:cNvPr id="433" name="テキスト ボックス 432"/>
        <xdr:cNvSpPr txBox="1"/>
      </xdr:nvSpPr>
      <xdr:spPr>
        <a:xfrm>
          <a:off x="7594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166091</xdr:rowOff>
    </xdr:from>
    <xdr:to>
      <xdr:col>36</xdr:col>
      <xdr:colOff>165100</xdr:colOff>
      <xdr:row>76</xdr:row>
      <xdr:rowOff>96241</xdr:rowOff>
    </xdr:to>
    <xdr:sp macro="" textlink="">
      <xdr:nvSpPr>
        <xdr:cNvPr id="434" name="楕円 433"/>
        <xdr:cNvSpPr/>
      </xdr:nvSpPr>
      <xdr:spPr>
        <a:xfrm>
          <a:off x="6921500" y="130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112768</xdr:rowOff>
    </xdr:from>
    <xdr:ext cx="534377" cy="259045"/>
    <xdr:sp macro="" textlink="">
      <xdr:nvSpPr>
        <xdr:cNvPr id="435" name="テキスト ボックス 434"/>
        <xdr:cNvSpPr txBox="1"/>
      </xdr:nvSpPr>
      <xdr:spPr>
        <a:xfrm>
          <a:off x="6705111" y="128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94524</xdr:rowOff>
    </xdr:from>
    <xdr:to>
      <xdr:col>55</xdr:col>
      <xdr:colOff>0</xdr:colOff>
      <xdr:row>98</xdr:row>
      <xdr:rowOff>95714</xdr:rowOff>
    </xdr:to>
    <xdr:cxnSp macro="">
      <xdr:nvCxnSpPr>
        <xdr:cNvPr id="462" name="直線コネクタ 461"/>
        <xdr:cNvCxnSpPr/>
      </xdr:nvCxnSpPr>
      <xdr:spPr>
        <a:xfrm>
          <a:off x="9639300" y="16896624"/>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94524</xdr:rowOff>
    </xdr:from>
    <xdr:to>
      <xdr:col>50</xdr:col>
      <xdr:colOff>114300</xdr:colOff>
      <xdr:row>98</xdr:row>
      <xdr:rowOff>94712</xdr:rowOff>
    </xdr:to>
    <xdr:cxnSp macro="">
      <xdr:nvCxnSpPr>
        <xdr:cNvPr id="465" name="直線コネクタ 464"/>
        <xdr:cNvCxnSpPr/>
      </xdr:nvCxnSpPr>
      <xdr:spPr>
        <a:xfrm flipV="1">
          <a:off x="8750300" y="16896624"/>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85430</xdr:rowOff>
    </xdr:from>
    <xdr:to>
      <xdr:col>45</xdr:col>
      <xdr:colOff>177800</xdr:colOff>
      <xdr:row>98</xdr:row>
      <xdr:rowOff>94712</xdr:rowOff>
    </xdr:to>
    <xdr:cxnSp macro="">
      <xdr:nvCxnSpPr>
        <xdr:cNvPr id="468" name="直線コネクタ 467"/>
        <xdr:cNvCxnSpPr/>
      </xdr:nvCxnSpPr>
      <xdr:spPr>
        <a:xfrm>
          <a:off x="7861300" y="16887530"/>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85430</xdr:rowOff>
    </xdr:from>
    <xdr:to>
      <xdr:col>41</xdr:col>
      <xdr:colOff>50800</xdr:colOff>
      <xdr:row>98</xdr:row>
      <xdr:rowOff>92039</xdr:rowOff>
    </xdr:to>
    <xdr:cxnSp macro="">
      <xdr:nvCxnSpPr>
        <xdr:cNvPr id="471" name="直線コネクタ 470"/>
        <xdr:cNvCxnSpPr/>
      </xdr:nvCxnSpPr>
      <xdr:spPr>
        <a:xfrm flipV="1">
          <a:off x="6972300" y="16887530"/>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44914</xdr:rowOff>
    </xdr:from>
    <xdr:to>
      <xdr:col>55</xdr:col>
      <xdr:colOff>50800</xdr:colOff>
      <xdr:row>98</xdr:row>
      <xdr:rowOff>146514</xdr:rowOff>
    </xdr:to>
    <xdr:sp macro="" textlink="">
      <xdr:nvSpPr>
        <xdr:cNvPr id="481" name="楕円 480"/>
        <xdr:cNvSpPr/>
      </xdr:nvSpPr>
      <xdr:spPr>
        <a:xfrm>
          <a:off x="10426700" y="168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16688</xdr:rowOff>
    </xdr:from>
    <xdr:ext cx="534377" cy="259045"/>
    <xdr:sp macro="" textlink="">
      <xdr:nvSpPr>
        <xdr:cNvPr id="482" name="土木費該当値テキスト"/>
        <xdr:cNvSpPr txBox="1"/>
      </xdr:nvSpPr>
      <xdr:spPr>
        <a:xfrm>
          <a:off x="10528300" y="168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43724</xdr:rowOff>
    </xdr:from>
    <xdr:to>
      <xdr:col>50</xdr:col>
      <xdr:colOff>165100</xdr:colOff>
      <xdr:row>98</xdr:row>
      <xdr:rowOff>145324</xdr:rowOff>
    </xdr:to>
    <xdr:sp macro="" textlink="">
      <xdr:nvSpPr>
        <xdr:cNvPr id="483" name="楕円 482"/>
        <xdr:cNvSpPr/>
      </xdr:nvSpPr>
      <xdr:spPr>
        <a:xfrm>
          <a:off x="9588500" y="168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136451</xdr:rowOff>
    </xdr:from>
    <xdr:ext cx="534377" cy="259045"/>
    <xdr:sp macro="" textlink="">
      <xdr:nvSpPr>
        <xdr:cNvPr id="484" name="テキスト ボックス 483"/>
        <xdr:cNvSpPr txBox="1"/>
      </xdr:nvSpPr>
      <xdr:spPr>
        <a:xfrm>
          <a:off x="9372111" y="169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43912</xdr:rowOff>
    </xdr:from>
    <xdr:to>
      <xdr:col>46</xdr:col>
      <xdr:colOff>38100</xdr:colOff>
      <xdr:row>98</xdr:row>
      <xdr:rowOff>145512</xdr:rowOff>
    </xdr:to>
    <xdr:sp macro="" textlink="">
      <xdr:nvSpPr>
        <xdr:cNvPr id="485" name="楕円 484"/>
        <xdr:cNvSpPr/>
      </xdr:nvSpPr>
      <xdr:spPr>
        <a:xfrm>
          <a:off x="8699500" y="168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136639</xdr:rowOff>
    </xdr:from>
    <xdr:ext cx="534377" cy="259045"/>
    <xdr:sp macro="" textlink="">
      <xdr:nvSpPr>
        <xdr:cNvPr id="486" name="テキスト ボックス 485"/>
        <xdr:cNvSpPr txBox="1"/>
      </xdr:nvSpPr>
      <xdr:spPr>
        <a:xfrm>
          <a:off x="8483111" y="169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34630</xdr:rowOff>
    </xdr:from>
    <xdr:to>
      <xdr:col>41</xdr:col>
      <xdr:colOff>101600</xdr:colOff>
      <xdr:row>98</xdr:row>
      <xdr:rowOff>136230</xdr:rowOff>
    </xdr:to>
    <xdr:sp macro="" textlink="">
      <xdr:nvSpPr>
        <xdr:cNvPr id="487" name="楕円 486"/>
        <xdr:cNvSpPr/>
      </xdr:nvSpPr>
      <xdr:spPr>
        <a:xfrm>
          <a:off x="7810500" y="168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152757</xdr:rowOff>
    </xdr:from>
    <xdr:ext cx="534377" cy="259045"/>
    <xdr:sp macro="" textlink="">
      <xdr:nvSpPr>
        <xdr:cNvPr id="488" name="テキスト ボックス 487"/>
        <xdr:cNvSpPr txBox="1"/>
      </xdr:nvSpPr>
      <xdr:spPr>
        <a:xfrm>
          <a:off x="7594111" y="166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41239</xdr:rowOff>
    </xdr:from>
    <xdr:to>
      <xdr:col>36</xdr:col>
      <xdr:colOff>165100</xdr:colOff>
      <xdr:row>98</xdr:row>
      <xdr:rowOff>142839</xdr:rowOff>
    </xdr:to>
    <xdr:sp macro="" textlink="">
      <xdr:nvSpPr>
        <xdr:cNvPr id="489" name="楕円 488"/>
        <xdr:cNvSpPr/>
      </xdr:nvSpPr>
      <xdr:spPr>
        <a:xfrm>
          <a:off x="6921500" y="168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133966</xdr:rowOff>
    </xdr:from>
    <xdr:ext cx="534377" cy="259045"/>
    <xdr:sp macro="" textlink="">
      <xdr:nvSpPr>
        <xdr:cNvPr id="490" name="テキスト ボックス 489"/>
        <xdr:cNvSpPr txBox="1"/>
      </xdr:nvSpPr>
      <xdr:spPr>
        <a:xfrm>
          <a:off x="6705111" y="169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24486</xdr:rowOff>
    </xdr:from>
    <xdr:to>
      <xdr:col>85</xdr:col>
      <xdr:colOff>127000</xdr:colOff>
      <xdr:row>36</xdr:row>
      <xdr:rowOff>46431</xdr:rowOff>
    </xdr:to>
    <xdr:cxnSp macro="">
      <xdr:nvCxnSpPr>
        <xdr:cNvPr id="520" name="直線コネクタ 519"/>
        <xdr:cNvCxnSpPr/>
      </xdr:nvCxnSpPr>
      <xdr:spPr>
        <a:xfrm flipV="1">
          <a:off x="15481300" y="6196686"/>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46431</xdr:rowOff>
    </xdr:from>
    <xdr:to>
      <xdr:col>81</xdr:col>
      <xdr:colOff>50800</xdr:colOff>
      <xdr:row>36</xdr:row>
      <xdr:rowOff>101562</xdr:rowOff>
    </xdr:to>
    <xdr:cxnSp macro="">
      <xdr:nvCxnSpPr>
        <xdr:cNvPr id="523" name="直線コネクタ 522"/>
        <xdr:cNvCxnSpPr/>
      </xdr:nvCxnSpPr>
      <xdr:spPr>
        <a:xfrm flipV="1">
          <a:off x="14592300" y="6218631"/>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154025</xdr:rowOff>
    </xdr:from>
    <xdr:to>
      <xdr:col>76</xdr:col>
      <xdr:colOff>114300</xdr:colOff>
      <xdr:row>36</xdr:row>
      <xdr:rowOff>101562</xdr:rowOff>
    </xdr:to>
    <xdr:cxnSp macro="">
      <xdr:nvCxnSpPr>
        <xdr:cNvPr id="526" name="直線コネクタ 525"/>
        <xdr:cNvCxnSpPr/>
      </xdr:nvCxnSpPr>
      <xdr:spPr>
        <a:xfrm>
          <a:off x="13703300" y="5983325"/>
          <a:ext cx="889000" cy="29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100495</xdr:rowOff>
    </xdr:from>
    <xdr:to>
      <xdr:col>71</xdr:col>
      <xdr:colOff>177800</xdr:colOff>
      <xdr:row>34</xdr:row>
      <xdr:rowOff>154025</xdr:rowOff>
    </xdr:to>
    <xdr:cxnSp macro="">
      <xdr:nvCxnSpPr>
        <xdr:cNvPr id="529" name="直線コネクタ 528"/>
        <xdr:cNvCxnSpPr/>
      </xdr:nvCxnSpPr>
      <xdr:spPr>
        <a:xfrm>
          <a:off x="12814300" y="5758345"/>
          <a:ext cx="889000" cy="2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145136</xdr:rowOff>
    </xdr:from>
    <xdr:to>
      <xdr:col>85</xdr:col>
      <xdr:colOff>177800</xdr:colOff>
      <xdr:row>36</xdr:row>
      <xdr:rowOff>75286</xdr:rowOff>
    </xdr:to>
    <xdr:sp macro="" textlink="">
      <xdr:nvSpPr>
        <xdr:cNvPr id="539" name="楕円 538"/>
        <xdr:cNvSpPr/>
      </xdr:nvSpPr>
      <xdr:spPr>
        <a:xfrm>
          <a:off x="162687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168013</xdr:rowOff>
    </xdr:from>
    <xdr:ext cx="534377" cy="259045"/>
    <xdr:sp macro="" textlink="">
      <xdr:nvSpPr>
        <xdr:cNvPr id="540" name="消防費該当値テキスト"/>
        <xdr:cNvSpPr txBox="1"/>
      </xdr:nvSpPr>
      <xdr:spPr>
        <a:xfrm>
          <a:off x="16370300"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167081</xdr:rowOff>
    </xdr:from>
    <xdr:to>
      <xdr:col>81</xdr:col>
      <xdr:colOff>101600</xdr:colOff>
      <xdr:row>36</xdr:row>
      <xdr:rowOff>97231</xdr:rowOff>
    </xdr:to>
    <xdr:sp macro="" textlink="">
      <xdr:nvSpPr>
        <xdr:cNvPr id="541" name="楕円 540"/>
        <xdr:cNvSpPr/>
      </xdr:nvSpPr>
      <xdr:spPr>
        <a:xfrm>
          <a:off x="15430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88358</xdr:rowOff>
    </xdr:from>
    <xdr:ext cx="534377" cy="259045"/>
    <xdr:sp macro="" textlink="">
      <xdr:nvSpPr>
        <xdr:cNvPr id="542" name="テキスト ボックス 541"/>
        <xdr:cNvSpPr txBox="1"/>
      </xdr:nvSpPr>
      <xdr:spPr>
        <a:xfrm>
          <a:off x="15214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50762</xdr:rowOff>
    </xdr:from>
    <xdr:to>
      <xdr:col>76</xdr:col>
      <xdr:colOff>165100</xdr:colOff>
      <xdr:row>36</xdr:row>
      <xdr:rowOff>152362</xdr:rowOff>
    </xdr:to>
    <xdr:sp macro="" textlink="">
      <xdr:nvSpPr>
        <xdr:cNvPr id="543" name="楕円 542"/>
        <xdr:cNvSpPr/>
      </xdr:nvSpPr>
      <xdr:spPr>
        <a:xfrm>
          <a:off x="14541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143489</xdr:rowOff>
    </xdr:from>
    <xdr:ext cx="534377" cy="259045"/>
    <xdr:sp macro="" textlink="">
      <xdr:nvSpPr>
        <xdr:cNvPr id="544" name="テキスト ボックス 543"/>
        <xdr:cNvSpPr txBox="1"/>
      </xdr:nvSpPr>
      <xdr:spPr>
        <a:xfrm>
          <a:off x="14325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103225</xdr:rowOff>
    </xdr:from>
    <xdr:to>
      <xdr:col>72</xdr:col>
      <xdr:colOff>38100</xdr:colOff>
      <xdr:row>35</xdr:row>
      <xdr:rowOff>33375</xdr:rowOff>
    </xdr:to>
    <xdr:sp macro="" textlink="">
      <xdr:nvSpPr>
        <xdr:cNvPr id="545" name="楕円 544"/>
        <xdr:cNvSpPr/>
      </xdr:nvSpPr>
      <xdr:spPr>
        <a:xfrm>
          <a:off x="13652500" y="59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49902</xdr:rowOff>
    </xdr:from>
    <xdr:ext cx="534377" cy="259045"/>
    <xdr:sp macro="" textlink="">
      <xdr:nvSpPr>
        <xdr:cNvPr id="546" name="テキスト ボックス 545"/>
        <xdr:cNvSpPr txBox="1"/>
      </xdr:nvSpPr>
      <xdr:spPr>
        <a:xfrm>
          <a:off x="13436111" y="57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49695</xdr:rowOff>
    </xdr:from>
    <xdr:to>
      <xdr:col>67</xdr:col>
      <xdr:colOff>101600</xdr:colOff>
      <xdr:row>33</xdr:row>
      <xdr:rowOff>151295</xdr:rowOff>
    </xdr:to>
    <xdr:sp macro="" textlink="">
      <xdr:nvSpPr>
        <xdr:cNvPr id="547" name="楕円 546"/>
        <xdr:cNvSpPr/>
      </xdr:nvSpPr>
      <xdr:spPr>
        <a:xfrm>
          <a:off x="12763500" y="57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167822</xdr:rowOff>
    </xdr:from>
    <xdr:ext cx="534377" cy="259045"/>
    <xdr:sp macro="" textlink="">
      <xdr:nvSpPr>
        <xdr:cNvPr id="548" name="テキスト ボックス 547"/>
        <xdr:cNvSpPr txBox="1"/>
      </xdr:nvSpPr>
      <xdr:spPr>
        <a:xfrm>
          <a:off x="12547111" y="54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135120</xdr:rowOff>
    </xdr:from>
    <xdr:to>
      <xdr:col>85</xdr:col>
      <xdr:colOff>127000</xdr:colOff>
      <xdr:row>55</xdr:row>
      <xdr:rowOff>53739</xdr:rowOff>
    </xdr:to>
    <xdr:cxnSp macro="">
      <xdr:nvCxnSpPr>
        <xdr:cNvPr id="577" name="直線コネクタ 576"/>
        <xdr:cNvCxnSpPr/>
      </xdr:nvCxnSpPr>
      <xdr:spPr>
        <a:xfrm flipV="1">
          <a:off x="15481300" y="9393420"/>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53739</xdr:rowOff>
    </xdr:from>
    <xdr:to>
      <xdr:col>81</xdr:col>
      <xdr:colOff>50800</xdr:colOff>
      <xdr:row>56</xdr:row>
      <xdr:rowOff>53838</xdr:rowOff>
    </xdr:to>
    <xdr:cxnSp macro="">
      <xdr:nvCxnSpPr>
        <xdr:cNvPr id="580" name="直線コネクタ 579"/>
        <xdr:cNvCxnSpPr/>
      </xdr:nvCxnSpPr>
      <xdr:spPr>
        <a:xfrm flipV="1">
          <a:off x="14592300" y="9483489"/>
          <a:ext cx="889000" cy="17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53838</xdr:rowOff>
    </xdr:from>
    <xdr:to>
      <xdr:col>76</xdr:col>
      <xdr:colOff>114300</xdr:colOff>
      <xdr:row>57</xdr:row>
      <xdr:rowOff>30536</xdr:rowOff>
    </xdr:to>
    <xdr:cxnSp macro="">
      <xdr:nvCxnSpPr>
        <xdr:cNvPr id="583" name="直線コネクタ 582"/>
        <xdr:cNvCxnSpPr/>
      </xdr:nvCxnSpPr>
      <xdr:spPr>
        <a:xfrm flipV="1">
          <a:off x="13703300" y="9655038"/>
          <a:ext cx="889000" cy="1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81895</xdr:rowOff>
    </xdr:from>
    <xdr:to>
      <xdr:col>71</xdr:col>
      <xdr:colOff>177800</xdr:colOff>
      <xdr:row>57</xdr:row>
      <xdr:rowOff>30536</xdr:rowOff>
    </xdr:to>
    <xdr:cxnSp macro="">
      <xdr:nvCxnSpPr>
        <xdr:cNvPr id="586" name="直線コネクタ 585"/>
        <xdr:cNvCxnSpPr/>
      </xdr:nvCxnSpPr>
      <xdr:spPr>
        <a:xfrm>
          <a:off x="12814300" y="9683095"/>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84320</xdr:rowOff>
    </xdr:from>
    <xdr:to>
      <xdr:col>85</xdr:col>
      <xdr:colOff>177800</xdr:colOff>
      <xdr:row>55</xdr:row>
      <xdr:rowOff>14470</xdr:rowOff>
    </xdr:to>
    <xdr:sp macro="" textlink="">
      <xdr:nvSpPr>
        <xdr:cNvPr id="596" name="楕円 595"/>
        <xdr:cNvSpPr/>
      </xdr:nvSpPr>
      <xdr:spPr>
        <a:xfrm>
          <a:off x="16268700" y="9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107197</xdr:rowOff>
    </xdr:from>
    <xdr:ext cx="599010" cy="259045"/>
    <xdr:sp macro="" textlink="">
      <xdr:nvSpPr>
        <xdr:cNvPr id="597" name="教育費該当値テキスト"/>
        <xdr:cNvSpPr txBox="1"/>
      </xdr:nvSpPr>
      <xdr:spPr>
        <a:xfrm>
          <a:off x="16370300" y="91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2939</xdr:rowOff>
    </xdr:from>
    <xdr:to>
      <xdr:col>81</xdr:col>
      <xdr:colOff>101600</xdr:colOff>
      <xdr:row>55</xdr:row>
      <xdr:rowOff>104539</xdr:rowOff>
    </xdr:to>
    <xdr:sp macro="" textlink="">
      <xdr:nvSpPr>
        <xdr:cNvPr id="598" name="楕円 597"/>
        <xdr:cNvSpPr/>
      </xdr:nvSpPr>
      <xdr:spPr>
        <a:xfrm>
          <a:off x="15430500" y="94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121066</xdr:rowOff>
    </xdr:from>
    <xdr:ext cx="534377" cy="259045"/>
    <xdr:sp macro="" textlink="">
      <xdr:nvSpPr>
        <xdr:cNvPr id="599" name="テキスト ボックス 598"/>
        <xdr:cNvSpPr txBox="1"/>
      </xdr:nvSpPr>
      <xdr:spPr>
        <a:xfrm>
          <a:off x="15214111" y="92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3038</xdr:rowOff>
    </xdr:from>
    <xdr:to>
      <xdr:col>76</xdr:col>
      <xdr:colOff>165100</xdr:colOff>
      <xdr:row>56</xdr:row>
      <xdr:rowOff>104638</xdr:rowOff>
    </xdr:to>
    <xdr:sp macro="" textlink="">
      <xdr:nvSpPr>
        <xdr:cNvPr id="600" name="楕円 599"/>
        <xdr:cNvSpPr/>
      </xdr:nvSpPr>
      <xdr:spPr>
        <a:xfrm>
          <a:off x="14541500" y="960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121165</xdr:rowOff>
    </xdr:from>
    <xdr:ext cx="534377" cy="259045"/>
    <xdr:sp macro="" textlink="">
      <xdr:nvSpPr>
        <xdr:cNvPr id="601" name="テキスト ボックス 600"/>
        <xdr:cNvSpPr txBox="1"/>
      </xdr:nvSpPr>
      <xdr:spPr>
        <a:xfrm>
          <a:off x="14325111" y="93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151186</xdr:rowOff>
    </xdr:from>
    <xdr:to>
      <xdr:col>72</xdr:col>
      <xdr:colOff>38100</xdr:colOff>
      <xdr:row>57</xdr:row>
      <xdr:rowOff>81336</xdr:rowOff>
    </xdr:to>
    <xdr:sp macro="" textlink="">
      <xdr:nvSpPr>
        <xdr:cNvPr id="602" name="楕円 601"/>
        <xdr:cNvSpPr/>
      </xdr:nvSpPr>
      <xdr:spPr>
        <a:xfrm>
          <a:off x="13652500" y="97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72463</xdr:rowOff>
    </xdr:from>
    <xdr:ext cx="534377" cy="259045"/>
    <xdr:sp macro="" textlink="">
      <xdr:nvSpPr>
        <xdr:cNvPr id="603" name="テキスト ボックス 602"/>
        <xdr:cNvSpPr txBox="1"/>
      </xdr:nvSpPr>
      <xdr:spPr>
        <a:xfrm>
          <a:off x="13436111" y="98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31095</xdr:rowOff>
    </xdr:from>
    <xdr:to>
      <xdr:col>67</xdr:col>
      <xdr:colOff>101600</xdr:colOff>
      <xdr:row>56</xdr:row>
      <xdr:rowOff>132695</xdr:rowOff>
    </xdr:to>
    <xdr:sp macro="" textlink="">
      <xdr:nvSpPr>
        <xdr:cNvPr id="604" name="楕円 603"/>
        <xdr:cNvSpPr/>
      </xdr:nvSpPr>
      <xdr:spPr>
        <a:xfrm>
          <a:off x="12763500" y="96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149222</xdr:rowOff>
    </xdr:from>
    <xdr:ext cx="534377" cy="259045"/>
    <xdr:sp macro="" textlink="">
      <xdr:nvSpPr>
        <xdr:cNvPr id="605" name="テキスト ボックス 604"/>
        <xdr:cNvSpPr txBox="1"/>
      </xdr:nvSpPr>
      <xdr:spPr>
        <a:xfrm>
          <a:off x="12547111" y="94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136204</xdr:rowOff>
    </xdr:from>
    <xdr:to>
      <xdr:col>85</xdr:col>
      <xdr:colOff>127000</xdr:colOff>
      <xdr:row>78</xdr:row>
      <xdr:rowOff>137151</xdr:rowOff>
    </xdr:to>
    <xdr:cxnSp macro="">
      <xdr:nvCxnSpPr>
        <xdr:cNvPr id="632" name="直線コネクタ 631"/>
        <xdr:cNvCxnSpPr/>
      </xdr:nvCxnSpPr>
      <xdr:spPr>
        <a:xfrm>
          <a:off x="15481300" y="13509304"/>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134541</xdr:rowOff>
    </xdr:from>
    <xdr:to>
      <xdr:col>81</xdr:col>
      <xdr:colOff>50800</xdr:colOff>
      <xdr:row>78</xdr:row>
      <xdr:rowOff>136204</xdr:rowOff>
    </xdr:to>
    <xdr:cxnSp macro="">
      <xdr:nvCxnSpPr>
        <xdr:cNvPr id="635" name="直線コネクタ 634"/>
        <xdr:cNvCxnSpPr/>
      </xdr:nvCxnSpPr>
      <xdr:spPr>
        <a:xfrm>
          <a:off x="14592300" y="13507641"/>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95830</xdr:rowOff>
    </xdr:from>
    <xdr:to>
      <xdr:col>76</xdr:col>
      <xdr:colOff>114300</xdr:colOff>
      <xdr:row>78</xdr:row>
      <xdr:rowOff>134541</xdr:rowOff>
    </xdr:to>
    <xdr:cxnSp macro="">
      <xdr:nvCxnSpPr>
        <xdr:cNvPr id="638" name="直線コネクタ 637"/>
        <xdr:cNvCxnSpPr/>
      </xdr:nvCxnSpPr>
      <xdr:spPr>
        <a:xfrm>
          <a:off x="13703300" y="13468930"/>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95830</xdr:rowOff>
    </xdr:from>
    <xdr:to>
      <xdr:col>71</xdr:col>
      <xdr:colOff>177800</xdr:colOff>
      <xdr:row>78</xdr:row>
      <xdr:rowOff>128622</xdr:rowOff>
    </xdr:to>
    <xdr:cxnSp macro="">
      <xdr:nvCxnSpPr>
        <xdr:cNvPr id="641" name="直線コネクタ 640"/>
        <xdr:cNvCxnSpPr/>
      </xdr:nvCxnSpPr>
      <xdr:spPr>
        <a:xfrm flipV="1">
          <a:off x="12814300" y="13468930"/>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3" name="テキスト ボックス 642"/>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86351</xdr:rowOff>
    </xdr:from>
    <xdr:to>
      <xdr:col>85</xdr:col>
      <xdr:colOff>177800</xdr:colOff>
      <xdr:row>79</xdr:row>
      <xdr:rowOff>16501</xdr:rowOff>
    </xdr:to>
    <xdr:sp macro="" textlink="">
      <xdr:nvSpPr>
        <xdr:cNvPr id="651" name="楕円 650"/>
        <xdr:cNvSpPr/>
      </xdr:nvSpPr>
      <xdr:spPr>
        <a:xfrm>
          <a:off x="16268700" y="134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2"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85404</xdr:rowOff>
    </xdr:from>
    <xdr:to>
      <xdr:col>81</xdr:col>
      <xdr:colOff>101600</xdr:colOff>
      <xdr:row>79</xdr:row>
      <xdr:rowOff>15554</xdr:rowOff>
    </xdr:to>
    <xdr:sp macro="" textlink="">
      <xdr:nvSpPr>
        <xdr:cNvPr id="653" name="楕円 652"/>
        <xdr:cNvSpPr/>
      </xdr:nvSpPr>
      <xdr:spPr>
        <a:xfrm>
          <a:off x="15430500" y="134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6681</xdr:rowOff>
    </xdr:from>
    <xdr:ext cx="469744" cy="259045"/>
    <xdr:sp macro="" textlink="">
      <xdr:nvSpPr>
        <xdr:cNvPr id="654" name="テキスト ボックス 653"/>
        <xdr:cNvSpPr txBox="1"/>
      </xdr:nvSpPr>
      <xdr:spPr>
        <a:xfrm>
          <a:off x="15246428" y="1355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83741</xdr:rowOff>
    </xdr:from>
    <xdr:to>
      <xdr:col>76</xdr:col>
      <xdr:colOff>165100</xdr:colOff>
      <xdr:row>79</xdr:row>
      <xdr:rowOff>13891</xdr:rowOff>
    </xdr:to>
    <xdr:sp macro="" textlink="">
      <xdr:nvSpPr>
        <xdr:cNvPr id="655" name="楕円 654"/>
        <xdr:cNvSpPr/>
      </xdr:nvSpPr>
      <xdr:spPr>
        <a:xfrm>
          <a:off x="14541500" y="13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5018</xdr:rowOff>
    </xdr:from>
    <xdr:ext cx="469744" cy="259045"/>
    <xdr:sp macro="" textlink="">
      <xdr:nvSpPr>
        <xdr:cNvPr id="656" name="テキスト ボックス 655"/>
        <xdr:cNvSpPr txBox="1"/>
      </xdr:nvSpPr>
      <xdr:spPr>
        <a:xfrm>
          <a:off x="14357428" y="13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45030</xdr:rowOff>
    </xdr:from>
    <xdr:to>
      <xdr:col>72</xdr:col>
      <xdr:colOff>38100</xdr:colOff>
      <xdr:row>78</xdr:row>
      <xdr:rowOff>146630</xdr:rowOff>
    </xdr:to>
    <xdr:sp macro="" textlink="">
      <xdr:nvSpPr>
        <xdr:cNvPr id="657" name="楕円 656"/>
        <xdr:cNvSpPr/>
      </xdr:nvSpPr>
      <xdr:spPr>
        <a:xfrm>
          <a:off x="13652500" y="134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163157</xdr:rowOff>
    </xdr:from>
    <xdr:ext cx="534377" cy="259045"/>
    <xdr:sp macro="" textlink="">
      <xdr:nvSpPr>
        <xdr:cNvPr id="658" name="テキスト ボックス 657"/>
        <xdr:cNvSpPr txBox="1"/>
      </xdr:nvSpPr>
      <xdr:spPr>
        <a:xfrm>
          <a:off x="13436111" y="131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77822</xdr:rowOff>
    </xdr:from>
    <xdr:to>
      <xdr:col>67</xdr:col>
      <xdr:colOff>101600</xdr:colOff>
      <xdr:row>79</xdr:row>
      <xdr:rowOff>7972</xdr:rowOff>
    </xdr:to>
    <xdr:sp macro="" textlink="">
      <xdr:nvSpPr>
        <xdr:cNvPr id="659" name="楕円 658"/>
        <xdr:cNvSpPr/>
      </xdr:nvSpPr>
      <xdr:spPr>
        <a:xfrm>
          <a:off x="12763500" y="134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170549</xdr:rowOff>
    </xdr:from>
    <xdr:ext cx="469744" cy="259045"/>
    <xdr:sp macro="" textlink="">
      <xdr:nvSpPr>
        <xdr:cNvPr id="660" name="テキスト ボックス 659"/>
        <xdr:cNvSpPr txBox="1"/>
      </xdr:nvSpPr>
      <xdr:spPr>
        <a:xfrm>
          <a:off x="12579428" y="1354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33347</xdr:rowOff>
    </xdr:from>
    <xdr:to>
      <xdr:col>85</xdr:col>
      <xdr:colOff>127000</xdr:colOff>
      <xdr:row>95</xdr:row>
      <xdr:rowOff>5087</xdr:rowOff>
    </xdr:to>
    <xdr:cxnSp macro="">
      <xdr:nvCxnSpPr>
        <xdr:cNvPr id="691" name="直線コネクタ 690"/>
        <xdr:cNvCxnSpPr/>
      </xdr:nvCxnSpPr>
      <xdr:spPr>
        <a:xfrm>
          <a:off x="15481300" y="16149647"/>
          <a:ext cx="838200" cy="1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14722</xdr:rowOff>
    </xdr:from>
    <xdr:to>
      <xdr:col>81</xdr:col>
      <xdr:colOff>50800</xdr:colOff>
      <xdr:row>94</xdr:row>
      <xdr:rowOff>33347</xdr:rowOff>
    </xdr:to>
    <xdr:cxnSp macro="">
      <xdr:nvCxnSpPr>
        <xdr:cNvPr id="694" name="直線コネクタ 693"/>
        <xdr:cNvCxnSpPr/>
      </xdr:nvCxnSpPr>
      <xdr:spPr>
        <a:xfrm>
          <a:off x="14592300" y="1613102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14722</xdr:rowOff>
    </xdr:from>
    <xdr:to>
      <xdr:col>76</xdr:col>
      <xdr:colOff>114300</xdr:colOff>
      <xdr:row>94</xdr:row>
      <xdr:rowOff>60168</xdr:rowOff>
    </xdr:to>
    <xdr:cxnSp macro="">
      <xdr:nvCxnSpPr>
        <xdr:cNvPr id="697" name="直線コネクタ 696"/>
        <xdr:cNvCxnSpPr/>
      </xdr:nvCxnSpPr>
      <xdr:spPr>
        <a:xfrm flipV="1">
          <a:off x="13703300" y="16131022"/>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60168</xdr:rowOff>
    </xdr:from>
    <xdr:to>
      <xdr:col>71</xdr:col>
      <xdr:colOff>177800</xdr:colOff>
      <xdr:row>94</xdr:row>
      <xdr:rowOff>61389</xdr:rowOff>
    </xdr:to>
    <xdr:cxnSp macro="">
      <xdr:nvCxnSpPr>
        <xdr:cNvPr id="700" name="直線コネクタ 699"/>
        <xdr:cNvCxnSpPr/>
      </xdr:nvCxnSpPr>
      <xdr:spPr>
        <a:xfrm flipV="1">
          <a:off x="12814300" y="16176468"/>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125737</xdr:rowOff>
    </xdr:from>
    <xdr:to>
      <xdr:col>85</xdr:col>
      <xdr:colOff>177800</xdr:colOff>
      <xdr:row>95</xdr:row>
      <xdr:rowOff>55887</xdr:rowOff>
    </xdr:to>
    <xdr:sp macro="" textlink="">
      <xdr:nvSpPr>
        <xdr:cNvPr id="710" name="楕円 709"/>
        <xdr:cNvSpPr/>
      </xdr:nvSpPr>
      <xdr:spPr>
        <a:xfrm>
          <a:off x="16268700" y="16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148614</xdr:rowOff>
    </xdr:from>
    <xdr:ext cx="534377" cy="259045"/>
    <xdr:sp macro="" textlink="">
      <xdr:nvSpPr>
        <xdr:cNvPr id="711" name="公債費該当値テキスト"/>
        <xdr:cNvSpPr txBox="1"/>
      </xdr:nvSpPr>
      <xdr:spPr>
        <a:xfrm>
          <a:off x="16370300" y="160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153997</xdr:rowOff>
    </xdr:from>
    <xdr:to>
      <xdr:col>81</xdr:col>
      <xdr:colOff>101600</xdr:colOff>
      <xdr:row>94</xdr:row>
      <xdr:rowOff>84147</xdr:rowOff>
    </xdr:to>
    <xdr:sp macro="" textlink="">
      <xdr:nvSpPr>
        <xdr:cNvPr id="712" name="楕円 711"/>
        <xdr:cNvSpPr/>
      </xdr:nvSpPr>
      <xdr:spPr>
        <a:xfrm>
          <a:off x="15430500" y="160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100674</xdr:rowOff>
    </xdr:from>
    <xdr:ext cx="534377" cy="259045"/>
    <xdr:sp macro="" textlink="">
      <xdr:nvSpPr>
        <xdr:cNvPr id="713" name="テキスト ボックス 712"/>
        <xdr:cNvSpPr txBox="1"/>
      </xdr:nvSpPr>
      <xdr:spPr>
        <a:xfrm>
          <a:off x="15214111" y="1587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135372</xdr:rowOff>
    </xdr:from>
    <xdr:to>
      <xdr:col>76</xdr:col>
      <xdr:colOff>165100</xdr:colOff>
      <xdr:row>94</xdr:row>
      <xdr:rowOff>65522</xdr:rowOff>
    </xdr:to>
    <xdr:sp macro="" textlink="">
      <xdr:nvSpPr>
        <xdr:cNvPr id="714" name="楕円 713"/>
        <xdr:cNvSpPr/>
      </xdr:nvSpPr>
      <xdr:spPr>
        <a:xfrm>
          <a:off x="14541500" y="160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82049</xdr:rowOff>
    </xdr:from>
    <xdr:ext cx="534377" cy="259045"/>
    <xdr:sp macro="" textlink="">
      <xdr:nvSpPr>
        <xdr:cNvPr id="715" name="テキスト ボックス 714"/>
        <xdr:cNvSpPr txBox="1"/>
      </xdr:nvSpPr>
      <xdr:spPr>
        <a:xfrm>
          <a:off x="14325111" y="158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9368</xdr:rowOff>
    </xdr:from>
    <xdr:to>
      <xdr:col>72</xdr:col>
      <xdr:colOff>38100</xdr:colOff>
      <xdr:row>94</xdr:row>
      <xdr:rowOff>110968</xdr:rowOff>
    </xdr:to>
    <xdr:sp macro="" textlink="">
      <xdr:nvSpPr>
        <xdr:cNvPr id="716" name="楕円 715"/>
        <xdr:cNvSpPr/>
      </xdr:nvSpPr>
      <xdr:spPr>
        <a:xfrm>
          <a:off x="13652500" y="16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127495</xdr:rowOff>
    </xdr:from>
    <xdr:ext cx="534377" cy="259045"/>
    <xdr:sp macro="" textlink="">
      <xdr:nvSpPr>
        <xdr:cNvPr id="717" name="テキスト ボックス 716"/>
        <xdr:cNvSpPr txBox="1"/>
      </xdr:nvSpPr>
      <xdr:spPr>
        <a:xfrm>
          <a:off x="13436111" y="159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10589</xdr:rowOff>
    </xdr:from>
    <xdr:to>
      <xdr:col>67</xdr:col>
      <xdr:colOff>101600</xdr:colOff>
      <xdr:row>94</xdr:row>
      <xdr:rowOff>112189</xdr:rowOff>
    </xdr:to>
    <xdr:sp macro="" textlink="">
      <xdr:nvSpPr>
        <xdr:cNvPr id="718" name="楕円 717"/>
        <xdr:cNvSpPr/>
      </xdr:nvSpPr>
      <xdr:spPr>
        <a:xfrm>
          <a:off x="12763500" y="161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128716</xdr:rowOff>
    </xdr:from>
    <xdr:ext cx="534377" cy="259045"/>
    <xdr:sp macro="" textlink="">
      <xdr:nvSpPr>
        <xdr:cNvPr id="719" name="テキスト ボックス 718"/>
        <xdr:cNvSpPr txBox="1"/>
      </xdr:nvSpPr>
      <xdr:spPr>
        <a:xfrm>
          <a:off x="12547111" y="159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94,885</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円となっており、類似団体の平均値に比べ高い状態となった。これは公共施設等整備基金の積立金増によるものである。</a:t>
          </a:r>
        </a:p>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177,007</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円となっており、類似団体の平均値に比べ高い状態にある。施設型給付費や介護・訓練等給付費などが要因となっている。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20,599</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円となっており、類似団体の平均値に比べ高い状態となった。これは、観光施設の改修工事実施によるものである。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24,024</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円となっており、類似団体の平均値に比べ高い状態となった。これは弘前地区消防事務組合の負担金増によるものである。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100,601</a:t>
          </a:r>
          <a:r>
            <a:rPr kumimoji="1" lang="ja-JP" altLang="en-US" sz="1300">
              <a:latin typeface="ＭＳ Ｐゴシック" panose="020B0600070205080204" pitchFamily="50" charset="-128"/>
              <a:ea typeface="ＭＳ Ｐゴシック" panose="020B0600070205080204" pitchFamily="50" charset="-128"/>
            </a:rPr>
            <a:t>円となっており、類似団体の平均値を大きく上回っている。これは小学校の改築工事や給食センターの増改築工事実施によるものである。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財政調整基金残高が増加傾向にある要因として、市町村合併による普通交付税の算定替えにより、通常より約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億円多く算定されていることが挙げられるが、平成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年度より算定替えの縮減が始まったことから、算定替え終了に備え財政規律を緩めることなく、引き続き財政調整基金の効率的な運用に努めるとともに、着実に財政健全化を進める必要がある。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各会計とも実質収支の黒字を維持しているが、施設の老朽化などにより、今後は多額の改築及び改修事業が見込まれている。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また、普通交付税は市町村合併による算定替えにより、通常より約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億円多く交付されているが、平成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年度より算定替えの縮減が始まったため、今後も算定替え終了に備え実質収支の黒字を確保できるよう、歳出の抑制・歳入の確保に努める必要がある。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85</v>
      </c>
      <c r="AZ4" s="438"/>
      <c r="BA4" s="438"/>
      <c r="BB4" s="438"/>
      <c r="BC4" s="438"/>
      <c r="BD4" s="438"/>
      <c r="BE4" s="438"/>
      <c r="BF4" s="438"/>
      <c r="BG4" s="438"/>
      <c r="BH4" s="438"/>
      <c r="BI4" s="438"/>
      <c r="BJ4" s="438"/>
      <c r="BK4" s="438"/>
      <c r="BL4" s="438"/>
      <c r="BM4" s="439"/>
      <c r="BN4" s="440">
        <v>19544551</v>
      </c>
      <c r="BO4" s="441"/>
      <c r="BP4" s="441"/>
      <c r="BQ4" s="441"/>
      <c r="BR4" s="441"/>
      <c r="BS4" s="441"/>
      <c r="BT4" s="441"/>
      <c r="BU4" s="442"/>
      <c r="BV4" s="440">
        <v>19345951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18946556</v>
      </c>
      <c r="BO5" s="446"/>
      <c r="BP5" s="446"/>
      <c r="BQ5" s="446"/>
      <c r="BR5" s="446"/>
      <c r="BS5" s="446"/>
      <c r="BT5" s="446"/>
      <c r="BU5" s="447"/>
      <c r="BV5" s="445">
        <v>18745531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91.6</v>
      </c>
      <c r="CU5" s="416"/>
      <c r="CV5" s="416"/>
      <c r="CW5" s="416"/>
      <c r="CX5" s="416"/>
      <c r="CY5" s="416"/>
      <c r="CZ5" s="416"/>
      <c r="DA5" s="417"/>
      <c r="DB5" s="415">
        <v>89.7</v>
      </c>
      <c r="DC5" s="416"/>
      <c r="DD5" s="416"/>
      <c r="DE5" s="416"/>
      <c r="DF5" s="416"/>
      <c r="DG5" s="416"/>
      <c r="DH5" s="416"/>
      <c r="DI5" s="417"/>
      <c r="DJ5" s="165"/>
      <c r="DK5" s="165"/>
      <c r="DL5" s="165"/>
      <c r="DM5" s="165"/>
      <c r="DN5" s="165"/>
      <c r="DO5" s="165"/>
    </row>
    <row r="6" spans="1:119" ht="18.75" customHeight="1" x14ac:dyDescent="0.15">
      <c r="A6" s="166"/>
      <c r="B6" s="598" t="s">
        <v>91</v>
      </c>
      <c r="C6" s="461"/>
      <c r="D6" s="461"/>
      <c r="E6" s="599"/>
      <c r="F6" s="599"/>
      <c r="G6" s="599"/>
      <c r="H6" s="599"/>
      <c r="I6" s="599"/>
      <c r="J6" s="599"/>
      <c r="K6" s="599"/>
      <c r="L6" s="599" t="s">
        <v>92</v>
      </c>
      <c r="M6" s="599"/>
      <c r="N6" s="599"/>
      <c r="O6" s="599"/>
      <c r="P6" s="599"/>
      <c r="Q6" s="599"/>
      <c r="R6" s="485"/>
      <c r="S6" s="485"/>
      <c r="T6" s="485"/>
      <c r="U6" s="485"/>
      <c r="V6" s="605"/>
      <c r="W6" s="536" t="s">
        <v>93</v>
      </c>
      <c r="X6" s="460"/>
      <c r="Y6" s="460"/>
      <c r="Z6" s="460"/>
      <c r="AA6" s="460"/>
      <c r="AB6" s="461"/>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597995</v>
      </c>
      <c r="BO6" s="446"/>
      <c r="BP6" s="446"/>
      <c r="BQ6" s="446"/>
      <c r="BR6" s="446"/>
      <c r="BS6" s="446"/>
      <c r="BT6" s="446"/>
      <c r="BU6" s="447"/>
      <c r="BV6" s="445">
        <v>600420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95.5</v>
      </c>
      <c r="CU6" s="596"/>
      <c r="CV6" s="596"/>
      <c r="CW6" s="596"/>
      <c r="CX6" s="596"/>
      <c r="CY6" s="596"/>
      <c r="CZ6" s="596"/>
      <c r="DA6" s="597"/>
      <c r="DB6" s="595">
        <v>93.5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149790</v>
      </c>
      <c r="BO7" s="446"/>
      <c r="BP7" s="446"/>
      <c r="BQ7" s="446"/>
      <c r="BR7" s="446"/>
      <c r="BS7" s="446"/>
      <c r="BT7" s="446"/>
      <c r="BU7" s="447"/>
      <c r="BV7" s="445">
        <v>107695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10636517</v>
      </c>
      <c r="CU7" s="446"/>
      <c r="CV7" s="446"/>
      <c r="CW7" s="446"/>
      <c r="CX7" s="446"/>
      <c r="CY7" s="446"/>
      <c r="CZ7" s="446"/>
      <c r="DA7" s="447"/>
      <c r="DB7" s="445">
        <v>10883303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448205</v>
      </c>
      <c r="BO8" s="446"/>
      <c r="BP8" s="446"/>
      <c r="BQ8" s="446"/>
      <c r="BR8" s="446"/>
      <c r="BS8" s="446"/>
      <c r="BT8" s="446"/>
      <c r="BU8" s="447"/>
      <c r="BV8" s="445">
        <v>492725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0.28000000000000003</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32106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-44520</v>
      </c>
      <c r="BO9" s="446"/>
      <c r="BP9" s="446"/>
      <c r="BQ9" s="446"/>
      <c r="BR9" s="446"/>
      <c r="BS9" s="446"/>
      <c r="BT9" s="446"/>
      <c r="BU9" s="447"/>
      <c r="BV9" s="445">
        <v>60304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17.600000000000001</v>
      </c>
      <c r="CU9" s="416"/>
      <c r="CV9" s="416"/>
      <c r="CW9" s="416"/>
      <c r="CX9" s="416"/>
      <c r="CY9" s="416"/>
      <c r="CZ9" s="416"/>
      <c r="DA9" s="417"/>
      <c r="DB9" s="415">
        <v>21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33764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2525</v>
      </c>
      <c r="BO10" s="446"/>
      <c r="BP10" s="446"/>
      <c r="BQ10" s="446"/>
      <c r="BR10" s="446"/>
      <c r="BS10" s="446"/>
      <c r="BT10" s="446"/>
      <c r="BU10" s="447"/>
      <c r="BV10" s="445">
        <v>3353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3" t="s">
        <v>118</v>
      </c>
      <c r="M11" s="494"/>
      <c r="N11" s="494"/>
      <c r="O11" s="494"/>
      <c r="P11" s="494"/>
      <c r="Q11" s="495"/>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115</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313698</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31708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250000</v>
      </c>
      <c r="BO12" s="446"/>
      <c r="BP12" s="446"/>
      <c r="BQ12" s="446"/>
      <c r="BR12" s="446"/>
      <c r="BS12" s="446"/>
      <c r="BT12" s="446"/>
      <c r="BU12" s="447"/>
      <c r="BV12" s="445">
        <v>300000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31648</v>
      </c>
      <c r="S13" s="549"/>
      <c r="T13" s="549"/>
      <c r="U13" s="549"/>
      <c r="V13" s="550"/>
      <c r="W13" s="536" t="s">
        <v>134</v>
      </c>
      <c r="X13" s="460"/>
      <c r="Y13" s="460"/>
      <c r="Z13" s="460"/>
      <c r="AA13" s="460"/>
      <c r="AB13" s="461"/>
      <c r="AC13" s="421">
        <v>3972</v>
      </c>
      <c r="AD13" s="422"/>
      <c r="AE13" s="422"/>
      <c r="AF13" s="422"/>
      <c r="AG13" s="423"/>
      <c r="AH13" s="421">
        <v>4551</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-291995</v>
      </c>
      <c r="BO13" s="446"/>
      <c r="BP13" s="446"/>
      <c r="BQ13" s="446"/>
      <c r="BR13" s="446"/>
      <c r="BS13" s="446"/>
      <c r="BT13" s="446"/>
      <c r="BU13" s="447"/>
      <c r="BV13" s="445">
        <v>77355</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12.6</v>
      </c>
      <c r="CU13" s="416"/>
      <c r="CV13" s="416"/>
      <c r="CW13" s="416"/>
      <c r="CX13" s="416"/>
      <c r="CY13" s="416"/>
      <c r="CZ13" s="416"/>
      <c r="DA13" s="417"/>
      <c r="DB13" s="415">
        <v>13.8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32013</v>
      </c>
      <c r="S14" s="549"/>
      <c r="T14" s="549"/>
      <c r="U14" s="549"/>
      <c r="V14" s="550"/>
      <c r="W14" s="551"/>
      <c r="X14" s="463"/>
      <c r="Y14" s="463"/>
      <c r="Z14" s="463"/>
      <c r="AA14" s="463"/>
      <c r="AB14" s="464"/>
      <c r="AC14" s="541">
        <v>24.5</v>
      </c>
      <c r="AD14" s="542"/>
      <c r="AE14" s="542"/>
      <c r="AF14" s="542"/>
      <c r="AG14" s="543"/>
      <c r="AH14" s="541">
        <v>26.5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143</v>
      </c>
      <c r="N15" s="546"/>
      <c r="O15" s="546"/>
      <c r="P15" s="546"/>
      <c r="Q15" s="547"/>
      <c r="R15" s="548">
        <v>31978</v>
      </c>
      <c r="S15" s="549"/>
      <c r="T15" s="549"/>
      <c r="U15" s="549"/>
      <c r="V15" s="550"/>
      <c r="W15" s="536" t="s">
        <v>144</v>
      </c>
      <c r="X15" s="460"/>
      <c r="Y15" s="460"/>
      <c r="Z15" s="460"/>
      <c r="AA15" s="460"/>
      <c r="AB15" s="461"/>
      <c r="AC15" s="421">
        <v>3630</v>
      </c>
      <c r="AD15" s="422"/>
      <c r="AE15" s="422"/>
      <c r="AF15" s="422"/>
      <c r="AG15" s="423"/>
      <c r="AH15" s="421">
        <v>3825</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2576779</v>
      </c>
      <c r="BO15" s="441"/>
      <c r="BP15" s="441"/>
      <c r="BQ15" s="441"/>
      <c r="BR15" s="441"/>
      <c r="BS15" s="441"/>
      <c r="BT15" s="441"/>
      <c r="BU15" s="442"/>
      <c r="BV15" s="440">
        <v>2583398</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3"/>
      <c r="Y16" s="463"/>
      <c r="Z16" s="463"/>
      <c r="AA16" s="463"/>
      <c r="AB16" s="464"/>
      <c r="AC16" s="541">
        <v>22.3</v>
      </c>
      <c r="AD16" s="542"/>
      <c r="AE16" s="542"/>
      <c r="AF16" s="542"/>
      <c r="AG16" s="543"/>
      <c r="AH16" s="541">
        <v>22.3</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9157159</v>
      </c>
      <c r="BO16" s="446"/>
      <c r="BP16" s="446"/>
      <c r="BQ16" s="446"/>
      <c r="BR16" s="446"/>
      <c r="BS16" s="446"/>
      <c r="BT16" s="446"/>
      <c r="BU16" s="447"/>
      <c r="BV16" s="445">
        <v>9240724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60"/>
      <c r="Y17" s="460"/>
      <c r="Z17" s="460"/>
      <c r="AA17" s="460"/>
      <c r="AB17" s="461"/>
      <c r="AC17" s="421">
        <v>8641</v>
      </c>
      <c r="AD17" s="422"/>
      <c r="AE17" s="422"/>
      <c r="AF17" s="422"/>
      <c r="AG17" s="423"/>
      <c r="AH17" s="421">
        <v>8803</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3216669</v>
      </c>
      <c r="BO17" s="446"/>
      <c r="BP17" s="446"/>
      <c r="BQ17" s="446"/>
      <c r="BR17" s="446"/>
      <c r="BS17" s="446"/>
      <c r="BT17" s="446"/>
      <c r="BU17" s="447"/>
      <c r="BV17" s="445">
        <v>3214619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346.01</v>
      </c>
      <c r="M18" s="510"/>
      <c r="N18" s="510"/>
      <c r="O18" s="510"/>
      <c r="P18" s="510"/>
      <c r="Q18" s="510"/>
      <c r="R18" s="511"/>
      <c r="S18" s="511"/>
      <c r="T18" s="511"/>
      <c r="U18" s="511"/>
      <c r="V18" s="512"/>
      <c r="W18" s="526"/>
      <c r="X18" s="527"/>
      <c r="Y18" s="527"/>
      <c r="Z18" s="527"/>
      <c r="AA18" s="527"/>
      <c r="AB18" s="537"/>
      <c r="AC18" s="409">
        <v>53.2</v>
      </c>
      <c r="AD18" s="410"/>
      <c r="AE18" s="410"/>
      <c r="AF18" s="410"/>
      <c r="AG18" s="513"/>
      <c r="AH18" s="409">
        <v>51.2</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9816517</v>
      </c>
      <c r="BO18" s="446"/>
      <c r="BP18" s="446"/>
      <c r="BQ18" s="446"/>
      <c r="BR18" s="446"/>
      <c r="BS18" s="446"/>
      <c r="BT18" s="446"/>
      <c r="BU18" s="447"/>
      <c r="BV18" s="445">
        <v>9781147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93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12521736</v>
      </c>
      <c r="BO19" s="446"/>
      <c r="BP19" s="446"/>
      <c r="BQ19" s="446"/>
      <c r="BR19" s="446"/>
      <c r="BS19" s="446"/>
      <c r="BT19" s="446"/>
      <c r="BU19" s="447"/>
      <c r="BV19" s="445">
        <v>12831216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10129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6" t="s">
        <v>160</v>
      </c>
      <c r="C22" s="477"/>
      <c r="D22" s="478"/>
      <c r="E22" s="485" t="s">
        <v>1</v>
      </c>
      <c r="F22" s="460"/>
      <c r="G22" s="460"/>
      <c r="H22" s="460"/>
      <c r="I22" s="460"/>
      <c r="J22" s="460"/>
      <c r="K22" s="461"/>
      <c r="L22" s="485" t="s">
        <v>161</v>
      </c>
      <c r="M22" s="460"/>
      <c r="N22" s="460"/>
      <c r="O22" s="460"/>
      <c r="P22" s="461"/>
      <c r="Q22" s="470" t="s">
        <v>162</v>
      </c>
      <c r="R22" s="471"/>
      <c r="S22" s="471"/>
      <c r="T22" s="471"/>
      <c r="U22" s="471"/>
      <c r="V22" s="486"/>
      <c r="W22" s="488" t="s">
        <v>163</v>
      </c>
      <c r="X22" s="477"/>
      <c r="Y22" s="478"/>
      <c r="Z22" s="485" t="s">
        <v>1</v>
      </c>
      <c r="AA22" s="460"/>
      <c r="AB22" s="460"/>
      <c r="AC22" s="460"/>
      <c r="AD22" s="460"/>
      <c r="AE22" s="460"/>
      <c r="AF22" s="460"/>
      <c r="AG22" s="461"/>
      <c r="AH22" s="459" t="s">
        <v>164</v>
      </c>
      <c r="AI22" s="460"/>
      <c r="AJ22" s="460"/>
      <c r="AK22" s="460"/>
      <c r="AL22" s="461"/>
      <c r="AM22" s="459" t="s">
        <v>165</v>
      </c>
      <c r="AN22" s="465"/>
      <c r="AO22" s="465"/>
      <c r="AP22" s="465"/>
      <c r="AQ22" s="465"/>
      <c r="AR22" s="466"/>
      <c r="AS22" s="470" t="s">
        <v>162</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166</v>
      </c>
      <c r="AZ23" s="438"/>
      <c r="BA23" s="438"/>
      <c r="BB23" s="438"/>
      <c r="BC23" s="438"/>
      <c r="BD23" s="438"/>
      <c r="BE23" s="438"/>
      <c r="BF23" s="438"/>
      <c r="BG23" s="438"/>
      <c r="BH23" s="438"/>
      <c r="BI23" s="438"/>
      <c r="BJ23" s="438"/>
      <c r="BK23" s="438"/>
      <c r="BL23" s="438"/>
      <c r="BM23" s="439"/>
      <c r="BN23" s="445">
        <v>11767308</v>
      </c>
      <c r="BO23" s="446"/>
      <c r="BP23" s="446"/>
      <c r="BQ23" s="446"/>
      <c r="BR23" s="446"/>
      <c r="BS23" s="446"/>
      <c r="BT23" s="446"/>
      <c r="BU23" s="447"/>
      <c r="BV23" s="445">
        <v>10981687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9"/>
      <c r="C24" s="480"/>
      <c r="D24" s="481"/>
      <c r="E24" s="418" t="s">
        <v>167</v>
      </c>
      <c r="F24" s="419"/>
      <c r="G24" s="419"/>
      <c r="H24" s="419"/>
      <c r="I24" s="419"/>
      <c r="J24" s="419"/>
      <c r="K24" s="420"/>
      <c r="L24" s="421">
        <v>1</v>
      </c>
      <c r="M24" s="422"/>
      <c r="N24" s="422"/>
      <c r="O24" s="422"/>
      <c r="P24" s="423"/>
      <c r="Q24" s="421">
        <v>7580</v>
      </c>
      <c r="R24" s="422"/>
      <c r="S24" s="422"/>
      <c r="T24" s="422"/>
      <c r="U24" s="422"/>
      <c r="V24" s="423"/>
      <c r="W24" s="489"/>
      <c r="X24" s="480"/>
      <c r="Y24" s="481"/>
      <c r="Z24" s="418" t="s">
        <v>168</v>
      </c>
      <c r="AA24" s="419"/>
      <c r="AB24" s="419"/>
      <c r="AC24" s="419"/>
      <c r="AD24" s="419"/>
      <c r="AE24" s="419"/>
      <c r="AF24" s="419"/>
      <c r="AG24" s="420"/>
      <c r="AH24" s="421">
        <v>269</v>
      </c>
      <c r="AI24" s="422"/>
      <c r="AJ24" s="422"/>
      <c r="AK24" s="422"/>
      <c r="AL24" s="423"/>
      <c r="AM24" s="421">
        <v>784135</v>
      </c>
      <c r="AN24" s="422"/>
      <c r="AO24" s="422"/>
      <c r="AP24" s="422"/>
      <c r="AQ24" s="422"/>
      <c r="AR24" s="423"/>
      <c r="AS24" s="421">
        <v>2915</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6141709</v>
      </c>
      <c r="BO24" s="446"/>
      <c r="BP24" s="446"/>
      <c r="BQ24" s="446"/>
      <c r="BR24" s="446"/>
      <c r="BS24" s="446"/>
      <c r="BT24" s="446"/>
      <c r="BU24" s="447"/>
      <c r="BV24" s="445">
        <v>6574469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9"/>
      <c r="C25" s="480"/>
      <c r="D25" s="481"/>
      <c r="E25" s="418" t="s">
        <v>170</v>
      </c>
      <c r="F25" s="419"/>
      <c r="G25" s="419"/>
      <c r="H25" s="419"/>
      <c r="I25" s="419"/>
      <c r="J25" s="419"/>
      <c r="K25" s="420"/>
      <c r="L25" s="421">
        <v>1</v>
      </c>
      <c r="M25" s="422"/>
      <c r="N25" s="422"/>
      <c r="O25" s="422"/>
      <c r="P25" s="423"/>
      <c r="Q25" s="421">
        <v>6080</v>
      </c>
      <c r="R25" s="422"/>
      <c r="S25" s="422"/>
      <c r="T25" s="422"/>
      <c r="U25" s="422"/>
      <c r="V25" s="423"/>
      <c r="W25" s="489"/>
      <c r="X25" s="480"/>
      <c r="Y25" s="481"/>
      <c r="Z25" s="418" t="s">
        <v>171</v>
      </c>
      <c r="AA25" s="419"/>
      <c r="AB25" s="419"/>
      <c r="AC25" s="419"/>
      <c r="AD25" s="419"/>
      <c r="AE25" s="419"/>
      <c r="AF25" s="419"/>
      <c r="AG25" s="420"/>
      <c r="AH25" s="421" t="s">
        <v>123</v>
      </c>
      <c r="AI25" s="422"/>
      <c r="AJ25" s="422"/>
      <c r="AK25" s="422"/>
      <c r="AL25" s="423"/>
      <c r="AM25" s="421" t="s">
        <v>172</v>
      </c>
      <c r="AN25" s="422"/>
      <c r="AO25" s="422"/>
      <c r="AP25" s="422"/>
      <c r="AQ25" s="422"/>
      <c r="AR25" s="423"/>
      <c r="AS25" s="421" t="s">
        <v>173</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938911</v>
      </c>
      <c r="BO25" s="441"/>
      <c r="BP25" s="441"/>
      <c r="BQ25" s="441"/>
      <c r="BR25" s="441"/>
      <c r="BS25" s="441"/>
      <c r="BT25" s="441"/>
      <c r="BU25" s="442"/>
      <c r="BV25" s="440">
        <v>715215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9"/>
      <c r="C26" s="480"/>
      <c r="D26" s="481"/>
      <c r="E26" s="418" t="s">
        <v>175</v>
      </c>
      <c r="F26" s="419"/>
      <c r="G26" s="419"/>
      <c r="H26" s="419"/>
      <c r="I26" s="419"/>
      <c r="J26" s="419"/>
      <c r="K26" s="420"/>
      <c r="L26" s="421">
        <v>1</v>
      </c>
      <c r="M26" s="422"/>
      <c r="N26" s="422"/>
      <c r="O26" s="422"/>
      <c r="P26" s="423"/>
      <c r="Q26" s="421">
        <v>5650</v>
      </c>
      <c r="R26" s="422"/>
      <c r="S26" s="422"/>
      <c r="T26" s="422"/>
      <c r="U26" s="422"/>
      <c r="V26" s="423"/>
      <c r="W26" s="489"/>
      <c r="X26" s="480"/>
      <c r="Y26" s="481"/>
      <c r="Z26" s="418" t="s">
        <v>176</v>
      </c>
      <c r="AA26" s="457"/>
      <c r="AB26" s="457"/>
      <c r="AC26" s="457"/>
      <c r="AD26" s="457"/>
      <c r="AE26" s="457"/>
      <c r="AF26" s="457"/>
      <c r="AG26" s="458"/>
      <c r="AH26" s="421">
        <v>18</v>
      </c>
      <c r="AI26" s="422"/>
      <c r="AJ26" s="422"/>
      <c r="AK26" s="422"/>
      <c r="AL26" s="423"/>
      <c r="AM26" s="421">
        <v>51480</v>
      </c>
      <c r="AN26" s="422"/>
      <c r="AO26" s="422"/>
      <c r="AP26" s="422"/>
      <c r="AQ26" s="422"/>
      <c r="AR26" s="423"/>
      <c r="AS26" s="421">
        <v>2860</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9"/>
      <c r="C27" s="480"/>
      <c r="D27" s="481"/>
      <c r="E27" s="418" t="s">
        <v>178</v>
      </c>
      <c r="F27" s="419"/>
      <c r="G27" s="419"/>
      <c r="H27" s="419"/>
      <c r="I27" s="419"/>
      <c r="J27" s="419"/>
      <c r="K27" s="420"/>
      <c r="L27" s="421">
        <v>1</v>
      </c>
      <c r="M27" s="422"/>
      <c r="N27" s="422"/>
      <c r="O27" s="422"/>
      <c r="P27" s="423"/>
      <c r="Q27" s="421">
        <v>3280</v>
      </c>
      <c r="R27" s="422"/>
      <c r="S27" s="422"/>
      <c r="T27" s="422"/>
      <c r="U27" s="422"/>
      <c r="V27" s="423"/>
      <c r="W27" s="489"/>
      <c r="X27" s="480"/>
      <c r="Y27" s="481"/>
      <c r="Z27" s="418" t="s">
        <v>179</v>
      </c>
      <c r="AA27" s="419"/>
      <c r="AB27" s="419"/>
      <c r="AC27" s="419"/>
      <c r="AD27" s="419"/>
      <c r="AE27" s="419"/>
      <c r="AF27" s="419"/>
      <c r="AG27" s="420"/>
      <c r="AH27" s="421">
        <v>4</v>
      </c>
      <c r="AI27" s="422"/>
      <c r="AJ27" s="422"/>
      <c r="AK27" s="422"/>
      <c r="AL27" s="423"/>
      <c r="AM27" s="421">
        <v>16120</v>
      </c>
      <c r="AN27" s="422"/>
      <c r="AO27" s="422"/>
      <c r="AP27" s="422"/>
      <c r="AQ27" s="422"/>
      <c r="AR27" s="423"/>
      <c r="AS27" s="421">
        <v>4030</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1160654</v>
      </c>
      <c r="BO27" s="449"/>
      <c r="BP27" s="449"/>
      <c r="BQ27" s="449"/>
      <c r="BR27" s="449"/>
      <c r="BS27" s="449"/>
      <c r="BT27" s="449"/>
      <c r="BU27" s="450"/>
      <c r="BV27" s="448">
        <v>1159341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9"/>
      <c r="C28" s="480"/>
      <c r="D28" s="481"/>
      <c r="E28" s="418" t="s">
        <v>181</v>
      </c>
      <c r="F28" s="419"/>
      <c r="G28" s="419"/>
      <c r="H28" s="419"/>
      <c r="I28" s="419"/>
      <c r="J28" s="419"/>
      <c r="K28" s="420"/>
      <c r="L28" s="421">
        <v>1</v>
      </c>
      <c r="M28" s="422"/>
      <c r="N28" s="422"/>
      <c r="O28" s="422"/>
      <c r="P28" s="423"/>
      <c r="Q28" s="421">
        <v>2930</v>
      </c>
      <c r="R28" s="422"/>
      <c r="S28" s="422"/>
      <c r="T28" s="422"/>
      <c r="U28" s="422"/>
      <c r="V28" s="423"/>
      <c r="W28" s="489"/>
      <c r="X28" s="480"/>
      <c r="Y28" s="481"/>
      <c r="Z28" s="418" t="s">
        <v>182</v>
      </c>
      <c r="AA28" s="419"/>
      <c r="AB28" s="419"/>
      <c r="AC28" s="419"/>
      <c r="AD28" s="419"/>
      <c r="AE28" s="419"/>
      <c r="AF28" s="419"/>
      <c r="AG28" s="420"/>
      <c r="AH28" s="421">
        <v>3</v>
      </c>
      <c r="AI28" s="422"/>
      <c r="AJ28" s="422"/>
      <c r="AK28" s="422"/>
      <c r="AL28" s="423"/>
      <c r="AM28" s="421">
        <v>8655</v>
      </c>
      <c r="AN28" s="422"/>
      <c r="AO28" s="422"/>
      <c r="AP28" s="422"/>
      <c r="AQ28" s="422"/>
      <c r="AR28" s="423"/>
      <c r="AS28" s="421">
        <v>2885</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2820665</v>
      </c>
      <c r="BO28" s="441"/>
      <c r="BP28" s="441"/>
      <c r="BQ28" s="441"/>
      <c r="BR28" s="441"/>
      <c r="BS28" s="441"/>
      <c r="BT28" s="441"/>
      <c r="BU28" s="442"/>
      <c r="BV28" s="440">
        <v>2818140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9"/>
      <c r="C29" s="480"/>
      <c r="D29" s="481"/>
      <c r="E29" s="418" t="s">
        <v>184</v>
      </c>
      <c r="F29" s="419"/>
      <c r="G29" s="419"/>
      <c r="H29" s="419"/>
      <c r="I29" s="419"/>
      <c r="J29" s="419"/>
      <c r="K29" s="420"/>
      <c r="L29" s="421">
        <v>18</v>
      </c>
      <c r="M29" s="422"/>
      <c r="N29" s="422"/>
      <c r="O29" s="422"/>
      <c r="P29" s="423"/>
      <c r="Q29" s="421">
        <v>2810</v>
      </c>
      <c r="R29" s="422"/>
      <c r="S29" s="422"/>
      <c r="T29" s="422"/>
      <c r="U29" s="422"/>
      <c r="V29" s="423"/>
      <c r="W29" s="490"/>
      <c r="X29" s="491"/>
      <c r="Y29" s="492"/>
      <c r="Z29" s="418" t="s">
        <v>185</v>
      </c>
      <c r="AA29" s="419"/>
      <c r="AB29" s="419"/>
      <c r="AC29" s="419"/>
      <c r="AD29" s="419"/>
      <c r="AE29" s="419"/>
      <c r="AF29" s="419"/>
      <c r="AG29" s="420"/>
      <c r="AH29" s="421">
        <v>276</v>
      </c>
      <c r="AI29" s="422"/>
      <c r="AJ29" s="422"/>
      <c r="AK29" s="422"/>
      <c r="AL29" s="423"/>
      <c r="AM29" s="421">
        <v>808910</v>
      </c>
      <c r="AN29" s="422"/>
      <c r="AO29" s="422"/>
      <c r="AP29" s="422"/>
      <c r="AQ29" s="422"/>
      <c r="AR29" s="423"/>
      <c r="AS29" s="421">
        <v>2931</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1863721</v>
      </c>
      <c r="BO29" s="446"/>
      <c r="BP29" s="446"/>
      <c r="BQ29" s="446"/>
      <c r="BR29" s="446"/>
      <c r="BS29" s="446"/>
      <c r="BT29" s="446"/>
      <c r="BU29" s="447"/>
      <c r="BV29" s="445">
        <v>1861482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187</v>
      </c>
      <c r="X30" s="500"/>
      <c r="Y30" s="500"/>
      <c r="Z30" s="500"/>
      <c r="AA30" s="500"/>
      <c r="AB30" s="500"/>
      <c r="AC30" s="500"/>
      <c r="AD30" s="500"/>
      <c r="AE30" s="500"/>
      <c r="AF30" s="500"/>
      <c r="AG30" s="501"/>
      <c r="AH30" s="409">
        <v>94.8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5229164</v>
      </c>
      <c r="BO30" s="449"/>
      <c r="BP30" s="449"/>
      <c r="BQ30" s="449"/>
      <c r="BR30" s="449"/>
      <c r="BS30" s="449"/>
      <c r="BT30" s="449"/>
      <c r="BU30" s="450"/>
      <c r="BV30" s="448">
        <v>4468127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195</v>
      </c>
      <c r="X33" s="407"/>
      <c r="Y33" s="407"/>
      <c r="Z33" s="407"/>
      <c r="AA33" s="407"/>
      <c r="AB33" s="407"/>
      <c r="AC33" s="407"/>
      <c r="AD33" s="407"/>
      <c r="AE33" s="407"/>
      <c r="AF33" s="407"/>
      <c r="AG33" s="407"/>
      <c r="AH33" s="407"/>
      <c r="AI33" s="407"/>
      <c r="AJ33" s="407"/>
      <c r="AK33" s="407"/>
      <c r="AL33" s="195"/>
      <c r="AM33" s="408" t="s">
        <v>197</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196</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平川市水道事業会計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平川市簡易水道特別会計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青森県市長会館管理組合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平川市土地開発公社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学校給食センター特別会計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平川市下水道事業会計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青森県市町村職員退職手当組合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碇ヶ関開発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尾上地区住宅団地温泉事業特別会計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津軽広域連合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津軽バイオマスエナジー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国民健康保険診療施設事業診療所特別会計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津軽広域水道企業団（津軽事業部）</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久吉ダム水道企業団</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南黒地方福祉事務組合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青森県後期高齢者医療広域連合（一般会計）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青森県後期高齢者医療広域連合（特別会計）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弘前地区環境整備事務組合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黒石地区清掃施設組合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46E87xNi9OuSLOINJBUCX0aXYrsRQHd4H8/+YxrynCBG1bljTm0QKx1jGPUrXwR8kFAQb/eCl6Hst3mF6cOPw==" saltValue="66vMp3GIXrpoiN+BQ/b1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6" t="s">
        <v>553</v>
      </c>
      <c r="D34" s="1246"/>
      <c r="E34" s="1247"/>
      <c r="F34" s="32">
        <v>3.37</v>
      </c>
      <c r="G34" s="33">
        <v>3.86</v>
      </c>
      <c r="H34" s="33">
        <v>4.3600000000000003</v>
      </c>
      <c r="I34" s="33">
        <v>5.17</v>
      </c>
      <c r="J34" s="34">
        <v>6.2</v>
      </c>
      <c r="K34" s="22"/>
      <c r="L34" s="22"/>
      <c r="M34" s="22"/>
      <c r="N34" s="22"/>
      <c r="O34" s="22"/>
      <c r="P34" s="22"/>
    </row>
    <row r="35" spans="1:16" ht="39" customHeight="1" x14ac:dyDescent="0.15">
      <c r="A35" s="22"/>
      <c r="B35" s="35"/>
      <c r="C35" s="1240" t="s">
        <v>554</v>
      </c>
      <c r="D35" s="1241"/>
      <c r="E35" s="1242"/>
      <c r="F35" s="36">
        <v>2.2200000000000002</v>
      </c>
      <c r="G35" s="37">
        <v>2.11</v>
      </c>
      <c r="H35" s="37">
        <v>3.87</v>
      </c>
      <c r="I35" s="37">
        <v>4.4800000000000004</v>
      </c>
      <c r="J35" s="38">
        <v>4.2</v>
      </c>
      <c r="K35" s="22"/>
      <c r="L35" s="22"/>
      <c r="M35" s="22"/>
      <c r="N35" s="22"/>
      <c r="O35" s="22"/>
      <c r="P35" s="22"/>
    </row>
    <row r="36" spans="1:16" ht="39" customHeight="1" x14ac:dyDescent="0.15">
      <c r="A36" s="22"/>
      <c r="B36" s="35"/>
      <c r="C36" s="1240" t="s">
        <v>555</v>
      </c>
      <c r="D36" s="1241"/>
      <c r="E36" s="1242"/>
      <c r="F36" s="36">
        <v>0.52</v>
      </c>
      <c r="G36" s="37">
        <v>0.68</v>
      </c>
      <c r="H36" s="37">
        <v>1.08</v>
      </c>
      <c r="I36" s="37">
        <v>0.89</v>
      </c>
      <c r="J36" s="38">
        <v>1.84</v>
      </c>
      <c r="K36" s="22"/>
      <c r="L36" s="22"/>
      <c r="M36" s="22"/>
      <c r="N36" s="22"/>
      <c r="O36" s="22"/>
      <c r="P36" s="22"/>
    </row>
    <row r="37" spans="1:16" ht="39" customHeight="1" x14ac:dyDescent="0.15">
      <c r="A37" s="22"/>
      <c r="B37" s="35"/>
      <c r="C37" s="1240" t="s">
        <v>556</v>
      </c>
      <c r="D37" s="1241"/>
      <c r="E37" s="1242"/>
      <c r="F37" s="36">
        <v>0.05</v>
      </c>
      <c r="G37" s="37">
        <v>0.37</v>
      </c>
      <c r="H37" s="37">
        <v>0.03</v>
      </c>
      <c r="I37" s="37">
        <v>1.06</v>
      </c>
      <c r="J37" s="38">
        <v>1.52</v>
      </c>
      <c r="K37" s="22"/>
      <c r="L37" s="22"/>
      <c r="M37" s="22"/>
      <c r="N37" s="22"/>
      <c r="O37" s="22"/>
      <c r="P37" s="22"/>
    </row>
    <row r="38" spans="1:16" ht="39" customHeight="1" x14ac:dyDescent="0.15">
      <c r="A38" s="22"/>
      <c r="B38" s="35"/>
      <c r="C38" s="1240" t="s">
        <v>557</v>
      </c>
      <c r="D38" s="1241"/>
      <c r="E38" s="1242"/>
      <c r="F38" s="36">
        <v>0.67</v>
      </c>
      <c r="G38" s="37">
        <v>1.7</v>
      </c>
      <c r="H38" s="37">
        <v>1.42</v>
      </c>
      <c r="I38" s="37">
        <v>1.34</v>
      </c>
      <c r="J38" s="38">
        <v>1.1000000000000001</v>
      </c>
      <c r="K38" s="22"/>
      <c r="L38" s="22"/>
      <c r="M38" s="22"/>
      <c r="N38" s="22"/>
      <c r="O38" s="22"/>
      <c r="P38" s="22"/>
    </row>
    <row r="39" spans="1:16" ht="39" customHeight="1" x14ac:dyDescent="0.15">
      <c r="A39" s="22"/>
      <c r="B39" s="35"/>
      <c r="C39" s="1240" t="s">
        <v>558</v>
      </c>
      <c r="D39" s="1241"/>
      <c r="E39" s="1242"/>
      <c r="F39" s="36">
        <v>0</v>
      </c>
      <c r="G39" s="37">
        <v>0.01</v>
      </c>
      <c r="H39" s="37">
        <v>0.01</v>
      </c>
      <c r="I39" s="37">
        <v>0.03</v>
      </c>
      <c r="J39" s="38">
        <v>0</v>
      </c>
      <c r="K39" s="22"/>
      <c r="L39" s="22"/>
      <c r="M39" s="22"/>
      <c r="N39" s="22"/>
      <c r="O39" s="22"/>
      <c r="P39" s="22"/>
    </row>
    <row r="40" spans="1:16" ht="39" customHeight="1" x14ac:dyDescent="0.15">
      <c r="A40" s="22"/>
      <c r="B40" s="35"/>
      <c r="C40" s="1240" t="s">
        <v>559</v>
      </c>
      <c r="D40" s="1241"/>
      <c r="E40" s="1242"/>
      <c r="F40" s="36">
        <v>0</v>
      </c>
      <c r="G40" s="37">
        <v>0</v>
      </c>
      <c r="H40" s="37">
        <v>0</v>
      </c>
      <c r="I40" s="37">
        <v>0</v>
      </c>
      <c r="J40" s="38">
        <v>0</v>
      </c>
      <c r="K40" s="22"/>
      <c r="L40" s="22"/>
      <c r="M40" s="22"/>
      <c r="N40" s="22"/>
      <c r="O40" s="22"/>
      <c r="P40" s="22"/>
    </row>
    <row r="41" spans="1:16" ht="39" customHeight="1" x14ac:dyDescent="0.15">
      <c r="A41" s="22"/>
      <c r="B41" s="35"/>
      <c r="C41" s="1240" t="s">
        <v>560</v>
      </c>
      <c r="D41" s="1241"/>
      <c r="E41" s="1242"/>
      <c r="F41" s="36">
        <v>0</v>
      </c>
      <c r="G41" s="37">
        <v>0</v>
      </c>
      <c r="H41" s="37">
        <v>0</v>
      </c>
      <c r="I41" s="37">
        <v>0</v>
      </c>
      <c r="J41" s="38">
        <v>0</v>
      </c>
      <c r="K41" s="22"/>
      <c r="L41" s="22"/>
      <c r="M41" s="22"/>
      <c r="N41" s="22"/>
      <c r="O41" s="22"/>
      <c r="P41" s="22"/>
    </row>
    <row r="42" spans="1:16" ht="39" customHeight="1" x14ac:dyDescent="0.15">
      <c r="A42" s="22"/>
      <c r="B42" s="39"/>
      <c r="C42" s="1240" t="s">
        <v>561</v>
      </c>
      <c r="D42" s="1241"/>
      <c r="E42" s="1242"/>
      <c r="F42" s="36" t="s">
        <v>505</v>
      </c>
      <c r="G42" s="37" t="s">
        <v>505</v>
      </c>
      <c r="H42" s="37" t="s">
        <v>505</v>
      </c>
      <c r="I42" s="37" t="s">
        <v>505</v>
      </c>
      <c r="J42" s="38" t="s">
        <v>505</v>
      </c>
      <c r="K42" s="22"/>
      <c r="L42" s="22"/>
      <c r="M42" s="22"/>
      <c r="N42" s="22"/>
      <c r="O42" s="22"/>
      <c r="P42" s="22"/>
    </row>
    <row r="43" spans="1:16" ht="39" customHeight="1" thickBot="1" x14ac:dyDescent="0.2">
      <c r="A43" s="22"/>
      <c r="B43" s="40"/>
      <c r="C43" s="1243" t="s">
        <v>562</v>
      </c>
      <c r="D43" s="1244"/>
      <c r="E43" s="124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brYjMYJSMFv47HnFuPR901qTYiJS3zcK2V5SCmIbfKH/A5z1iX/u+P6r/HqTeOO6MRyNb3z2x3Srd2bPCAQw==" saltValue="Vcd+YyAbG2CJTkAh3uwp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2552</v>
      </c>
      <c r="L45" s="60">
        <v>2496</v>
      </c>
      <c r="M45" s="60">
        <v>2507</v>
      </c>
      <c r="N45" s="60">
        <v>2389</v>
      </c>
      <c r="O45" s="61">
        <v>2266</v>
      </c>
      <c r="P45" s="48"/>
      <c r="Q45" s="48"/>
      <c r="R45" s="48"/>
      <c r="S45" s="48"/>
      <c r="T45" s="48"/>
      <c r="U45" s="48"/>
    </row>
    <row r="46" spans="1:21" ht="30.75" customHeight="1" x14ac:dyDescent="0.15">
      <c r="A46" s="48"/>
      <c r="B46" s="1258"/>
      <c r="C46" s="1259"/>
      <c r="D46" s="62"/>
      <c r="E46" s="1250" t="s">
        <v>13</v>
      </c>
      <c r="F46" s="1250"/>
      <c r="G46" s="1250"/>
      <c r="H46" s="1250"/>
      <c r="I46" s="1250"/>
      <c r="J46" s="1251"/>
      <c r="K46" s="63" t="s">
        <v>505</v>
      </c>
      <c r="L46" s="64" t="s">
        <v>505</v>
      </c>
      <c r="M46" s="64" t="s">
        <v>505</v>
      </c>
      <c r="N46" s="64" t="s">
        <v>505</v>
      </c>
      <c r="O46" s="65" t="s">
        <v>505</v>
      </c>
      <c r="P46" s="48"/>
      <c r="Q46" s="48"/>
      <c r="R46" s="48"/>
      <c r="S46" s="48"/>
      <c r="T46" s="48"/>
      <c r="U46" s="48"/>
    </row>
    <row r="47" spans="1:21" ht="30.75" customHeight="1" x14ac:dyDescent="0.15">
      <c r="A47" s="48"/>
      <c r="B47" s="1258"/>
      <c r="C47" s="1259"/>
      <c r="D47" s="62"/>
      <c r="E47" s="1250" t="s">
        <v>14</v>
      </c>
      <c r="F47" s="1250"/>
      <c r="G47" s="1250"/>
      <c r="H47" s="1250"/>
      <c r="I47" s="1250"/>
      <c r="J47" s="1251"/>
      <c r="K47" s="63" t="s">
        <v>505</v>
      </c>
      <c r="L47" s="64" t="s">
        <v>505</v>
      </c>
      <c r="M47" s="64" t="s">
        <v>505</v>
      </c>
      <c r="N47" s="64" t="s">
        <v>505</v>
      </c>
      <c r="O47" s="65" t="s">
        <v>505</v>
      </c>
      <c r="P47" s="48"/>
      <c r="Q47" s="48"/>
      <c r="R47" s="48"/>
      <c r="S47" s="48"/>
      <c r="T47" s="48"/>
      <c r="U47" s="48"/>
    </row>
    <row r="48" spans="1:21" ht="30.75" customHeight="1" x14ac:dyDescent="0.15">
      <c r="A48" s="48"/>
      <c r="B48" s="1258"/>
      <c r="C48" s="1259"/>
      <c r="D48" s="62"/>
      <c r="E48" s="1250" t="s">
        <v>15</v>
      </c>
      <c r="F48" s="1250"/>
      <c r="G48" s="1250"/>
      <c r="H48" s="1250"/>
      <c r="I48" s="1250"/>
      <c r="J48" s="1251"/>
      <c r="K48" s="63">
        <v>693</v>
      </c>
      <c r="L48" s="64">
        <v>776</v>
      </c>
      <c r="M48" s="64">
        <v>650</v>
      </c>
      <c r="N48" s="64">
        <v>637</v>
      </c>
      <c r="O48" s="65">
        <v>610</v>
      </c>
      <c r="P48" s="48"/>
      <c r="Q48" s="48"/>
      <c r="R48" s="48"/>
      <c r="S48" s="48"/>
      <c r="T48" s="48"/>
      <c r="U48" s="48"/>
    </row>
    <row r="49" spans="1:21" ht="30.75" customHeight="1" x14ac:dyDescent="0.15">
      <c r="A49" s="48"/>
      <c r="B49" s="1258"/>
      <c r="C49" s="1259"/>
      <c r="D49" s="62"/>
      <c r="E49" s="1250" t="s">
        <v>16</v>
      </c>
      <c r="F49" s="1250"/>
      <c r="G49" s="1250"/>
      <c r="H49" s="1250"/>
      <c r="I49" s="1250"/>
      <c r="J49" s="1251"/>
      <c r="K49" s="63">
        <v>108</v>
      </c>
      <c r="L49" s="64">
        <v>108</v>
      </c>
      <c r="M49" s="64">
        <v>106</v>
      </c>
      <c r="N49" s="64">
        <v>131</v>
      </c>
      <c r="O49" s="65">
        <v>144</v>
      </c>
      <c r="P49" s="48"/>
      <c r="Q49" s="48"/>
      <c r="R49" s="48"/>
      <c r="S49" s="48"/>
      <c r="T49" s="48"/>
      <c r="U49" s="48"/>
    </row>
    <row r="50" spans="1:21" ht="30.75" customHeight="1" x14ac:dyDescent="0.15">
      <c r="A50" s="48"/>
      <c r="B50" s="1258"/>
      <c r="C50" s="1259"/>
      <c r="D50" s="62"/>
      <c r="E50" s="1250" t="s">
        <v>17</v>
      </c>
      <c r="F50" s="1250"/>
      <c r="G50" s="1250"/>
      <c r="H50" s="1250"/>
      <c r="I50" s="1250"/>
      <c r="J50" s="1251"/>
      <c r="K50" s="63">
        <v>20</v>
      </c>
      <c r="L50" s="64">
        <v>14</v>
      </c>
      <c r="M50" s="64">
        <v>10</v>
      </c>
      <c r="N50" s="64">
        <v>7</v>
      </c>
      <c r="O50" s="65">
        <v>5</v>
      </c>
      <c r="P50" s="48"/>
      <c r="Q50" s="48"/>
      <c r="R50" s="48"/>
      <c r="S50" s="48"/>
      <c r="T50" s="48"/>
      <c r="U50" s="48"/>
    </row>
    <row r="51" spans="1:21" ht="30.75" customHeight="1" x14ac:dyDescent="0.15">
      <c r="A51" s="48"/>
      <c r="B51" s="1260"/>
      <c r="C51" s="1261"/>
      <c r="D51" s="66"/>
      <c r="E51" s="1250" t="s">
        <v>18</v>
      </c>
      <c r="F51" s="1250"/>
      <c r="G51" s="1250"/>
      <c r="H51" s="1250"/>
      <c r="I51" s="1250"/>
      <c r="J51" s="1251"/>
      <c r="K51" s="63" t="s">
        <v>505</v>
      </c>
      <c r="L51" s="64" t="s">
        <v>505</v>
      </c>
      <c r="M51" s="64" t="s">
        <v>505</v>
      </c>
      <c r="N51" s="64" t="s">
        <v>505</v>
      </c>
      <c r="O51" s="65" t="s">
        <v>505</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1921</v>
      </c>
      <c r="L52" s="64">
        <v>2022</v>
      </c>
      <c r="M52" s="64">
        <v>2018</v>
      </c>
      <c r="N52" s="64">
        <v>2043</v>
      </c>
      <c r="O52" s="65">
        <v>2012</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1452</v>
      </c>
      <c r="L53" s="69">
        <v>1372</v>
      </c>
      <c r="M53" s="69">
        <v>1255</v>
      </c>
      <c r="N53" s="69">
        <v>1121</v>
      </c>
      <c r="O53" s="70">
        <v>1013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JgwFPD3GJuW9h7Cqy2may2jnO9GONGVIBCVhGzH1Oq7Pluobp4WlwyHywIJwbDwurE7lo1BcoS7DQBD0iNTvg==" saltValue="vjexhpoWA0KSPCSsih1S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76" t="s">
        <v>24</v>
      </c>
      <c r="C41" s="1277"/>
      <c r="D41" s="81"/>
      <c r="E41" s="1278" t="s">
        <v>25</v>
      </c>
      <c r="F41" s="1278"/>
      <c r="G41" s="1278"/>
      <c r="H41" s="1279"/>
      <c r="I41" s="82">
        <v>12676</v>
      </c>
      <c r="J41" s="83">
        <v>11825</v>
      </c>
      <c r="K41" s="83">
        <v>11323</v>
      </c>
      <c r="L41" s="83">
        <v>10977</v>
      </c>
      <c r="M41" s="84">
        <v>11767</v>
      </c>
    </row>
    <row r="42" spans="2:13" ht="27.75" customHeight="1" x14ac:dyDescent="0.15">
      <c r="B42" s="1266"/>
      <c r="C42" s="1267"/>
      <c r="D42" s="85"/>
      <c r="E42" s="1270" t="s">
        <v>26</v>
      </c>
      <c r="F42" s="1270"/>
      <c r="G42" s="1270"/>
      <c r="H42" s="1271"/>
      <c r="I42" s="86">
        <v>43</v>
      </c>
      <c r="J42" s="87">
        <v>34</v>
      </c>
      <c r="K42" s="87">
        <v>25</v>
      </c>
      <c r="L42" s="87">
        <v>19</v>
      </c>
      <c r="M42" s="88">
        <v>13</v>
      </c>
    </row>
    <row r="43" spans="2:13" ht="27.75" customHeight="1" x14ac:dyDescent="0.15">
      <c r="B43" s="1266"/>
      <c r="C43" s="1267"/>
      <c r="D43" s="85"/>
      <c r="E43" s="1270" t="s">
        <v>27</v>
      </c>
      <c r="F43" s="1270"/>
      <c r="G43" s="1270"/>
      <c r="H43" s="1271"/>
      <c r="I43" s="86">
        <v>6667</v>
      </c>
      <c r="J43" s="87">
        <v>6348</v>
      </c>
      <c r="K43" s="87">
        <v>5675</v>
      </c>
      <c r="L43" s="87">
        <v>5112</v>
      </c>
      <c r="M43" s="88">
        <v>4337</v>
      </c>
    </row>
    <row r="44" spans="2:13" ht="27.75" customHeight="1" x14ac:dyDescent="0.15">
      <c r="B44" s="1266"/>
      <c r="C44" s="1267"/>
      <c r="D44" s="85"/>
      <c r="E44" s="1270" t="s">
        <v>28</v>
      </c>
      <c r="F44" s="1270"/>
      <c r="G44" s="1270"/>
      <c r="H44" s="1271"/>
      <c r="I44" s="86">
        <v>804</v>
      </c>
      <c r="J44" s="87">
        <v>1005</v>
      </c>
      <c r="K44" s="87">
        <v>1044</v>
      </c>
      <c r="L44" s="87">
        <v>927</v>
      </c>
      <c r="M44" s="88">
        <v>830</v>
      </c>
    </row>
    <row r="45" spans="2:13" ht="27.75" customHeight="1" x14ac:dyDescent="0.15">
      <c r="B45" s="1266"/>
      <c r="C45" s="1267"/>
      <c r="D45" s="85"/>
      <c r="E45" s="1270" t="s">
        <v>29</v>
      </c>
      <c r="F45" s="1270"/>
      <c r="G45" s="1270"/>
      <c r="H45" s="1271"/>
      <c r="I45" s="86">
        <v>3312</v>
      </c>
      <c r="J45" s="87">
        <v>3020</v>
      </c>
      <c r="K45" s="87">
        <v>2813</v>
      </c>
      <c r="L45" s="87">
        <v>2610</v>
      </c>
      <c r="M45" s="88">
        <v>2554</v>
      </c>
    </row>
    <row r="46" spans="2:13" ht="27.75" customHeight="1" x14ac:dyDescent="0.15">
      <c r="B46" s="1266"/>
      <c r="C46" s="1267"/>
      <c r="D46" s="89"/>
      <c r="E46" s="1270" t="s">
        <v>30</v>
      </c>
      <c r="F46" s="1270"/>
      <c r="G46" s="1270"/>
      <c r="H46" s="1271"/>
      <c r="I46" s="86" t="s">
        <v>505</v>
      </c>
      <c r="J46" s="87" t="s">
        <v>505</v>
      </c>
      <c r="K46" s="87" t="s">
        <v>505</v>
      </c>
      <c r="L46" s="87" t="s">
        <v>505</v>
      </c>
      <c r="M46" s="88" t="s">
        <v>505</v>
      </c>
    </row>
    <row r="47" spans="2:13" ht="27.75" customHeight="1" x14ac:dyDescent="0.15">
      <c r="B47" s="1266"/>
      <c r="C47" s="1267"/>
      <c r="D47" s="90"/>
      <c r="E47" s="1280" t="s">
        <v>31</v>
      </c>
      <c r="F47" s="1281"/>
      <c r="G47" s="1281"/>
      <c r="H47" s="1282"/>
      <c r="I47" s="86" t="s">
        <v>505</v>
      </c>
      <c r="J47" s="87" t="s">
        <v>505</v>
      </c>
      <c r="K47" s="87" t="s">
        <v>505</v>
      </c>
      <c r="L47" s="87" t="s">
        <v>505</v>
      </c>
      <c r="M47" s="88" t="s">
        <v>505</v>
      </c>
    </row>
    <row r="48" spans="2:13" ht="27.75" customHeight="1" x14ac:dyDescent="0.15">
      <c r="B48" s="1266"/>
      <c r="C48" s="1267"/>
      <c r="D48" s="85"/>
      <c r="E48" s="1270" t="s">
        <v>32</v>
      </c>
      <c r="F48" s="1270"/>
      <c r="G48" s="1270"/>
      <c r="H48" s="1271"/>
      <c r="I48" s="86" t="s">
        <v>505</v>
      </c>
      <c r="J48" s="87" t="s">
        <v>505</v>
      </c>
      <c r="K48" s="87" t="s">
        <v>505</v>
      </c>
      <c r="L48" s="87" t="s">
        <v>505</v>
      </c>
      <c r="M48" s="88" t="s">
        <v>505</v>
      </c>
    </row>
    <row r="49" spans="2:13" ht="27.75" customHeight="1" x14ac:dyDescent="0.15">
      <c r="B49" s="1268"/>
      <c r="C49" s="1269"/>
      <c r="D49" s="85"/>
      <c r="E49" s="1270" t="s">
        <v>33</v>
      </c>
      <c r="F49" s="1270"/>
      <c r="G49" s="1270"/>
      <c r="H49" s="1271"/>
      <c r="I49" s="86" t="s">
        <v>505</v>
      </c>
      <c r="J49" s="87" t="s">
        <v>505</v>
      </c>
      <c r="K49" s="87" t="s">
        <v>505</v>
      </c>
      <c r="L49" s="87" t="s">
        <v>505</v>
      </c>
      <c r="M49" s="88" t="s">
        <v>505</v>
      </c>
    </row>
    <row r="50" spans="2:13" ht="27.75" customHeight="1" x14ac:dyDescent="0.15">
      <c r="B50" s="1264" t="s">
        <v>34</v>
      </c>
      <c r="C50" s="1265"/>
      <c r="D50" s="91"/>
      <c r="E50" s="1270" t="s">
        <v>35</v>
      </c>
      <c r="F50" s="1270"/>
      <c r="G50" s="1270"/>
      <c r="H50" s="1271"/>
      <c r="I50" s="86">
        <v>7150</v>
      </c>
      <c r="J50" s="87">
        <v>7611</v>
      </c>
      <c r="K50" s="87">
        <v>8079</v>
      </c>
      <c r="L50" s="87">
        <v>8537</v>
      </c>
      <c r="M50" s="88">
        <v>9415</v>
      </c>
    </row>
    <row r="51" spans="2:13" ht="27.75" customHeight="1" x14ac:dyDescent="0.15">
      <c r="B51" s="1266"/>
      <c r="C51" s="1267"/>
      <c r="D51" s="85"/>
      <c r="E51" s="1270" t="s">
        <v>36</v>
      </c>
      <c r="F51" s="1270"/>
      <c r="G51" s="1270"/>
      <c r="H51" s="1271"/>
      <c r="I51" s="86" t="s">
        <v>505</v>
      </c>
      <c r="J51" s="87" t="s">
        <v>505</v>
      </c>
      <c r="K51" s="87">
        <v>943</v>
      </c>
      <c r="L51" s="87">
        <v>928</v>
      </c>
      <c r="M51" s="88">
        <v>858</v>
      </c>
    </row>
    <row r="52" spans="2:13" ht="27.75" customHeight="1" x14ac:dyDescent="0.15">
      <c r="B52" s="1268"/>
      <c r="C52" s="1269"/>
      <c r="D52" s="85"/>
      <c r="E52" s="1270" t="s">
        <v>37</v>
      </c>
      <c r="F52" s="1270"/>
      <c r="G52" s="1270"/>
      <c r="H52" s="1271"/>
      <c r="I52" s="86">
        <v>16929</v>
      </c>
      <c r="J52" s="87">
        <v>16492</v>
      </c>
      <c r="K52" s="87">
        <v>16042</v>
      </c>
      <c r="L52" s="87">
        <v>16046</v>
      </c>
      <c r="M52" s="88">
        <v>16376</v>
      </c>
    </row>
    <row r="53" spans="2:13" ht="27.75" customHeight="1" thickBot="1" x14ac:dyDescent="0.2">
      <c r="B53" s="1272" t="s">
        <v>38</v>
      </c>
      <c r="C53" s="1273"/>
      <c r="D53" s="92"/>
      <c r="E53" s="1274" t="s">
        <v>39</v>
      </c>
      <c r="F53" s="1274"/>
      <c r="G53" s="1274"/>
      <c r="H53" s="1275"/>
      <c r="I53" s="93">
        <v>-577</v>
      </c>
      <c r="J53" s="94">
        <v>-1870</v>
      </c>
      <c r="K53" s="94">
        <v>-4184</v>
      </c>
      <c r="L53" s="94">
        <v>-5866</v>
      </c>
      <c r="M53" s="95">
        <v>-7147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nBZ7n4fdtyo3gZV/8u1MLtLbBNtGN1yqZ6Ge7IRkUlFLIPwGV11wEbVdhbcpiRbqtyCsKOWd5OqA3/AOX1Mw==" saltValue="pB7+UCSRXEMngnMOZTFi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91" t="s">
        <v>42</v>
      </c>
      <c r="D55" s="1291"/>
      <c r="E55" s="1292"/>
      <c r="F55" s="107">
        <v>2865</v>
      </c>
      <c r="G55" s="107">
        <v>2818</v>
      </c>
      <c r="H55" s="108">
        <v>2821</v>
      </c>
    </row>
    <row r="56" spans="2:8" ht="52.5" customHeight="1" x14ac:dyDescent="0.15">
      <c r="B56" s="109"/>
      <c r="C56" s="1293" t="s">
        <v>43</v>
      </c>
      <c r="D56" s="1293"/>
      <c r="E56" s="1294"/>
      <c r="F56" s="110">
        <v>1858</v>
      </c>
      <c r="G56" s="110">
        <v>1861</v>
      </c>
      <c r="H56" s="111">
        <v>1864</v>
      </c>
    </row>
    <row r="57" spans="2:8" ht="53.25" customHeight="1" x14ac:dyDescent="0.15">
      <c r="B57" s="109"/>
      <c r="C57" s="1295" t="s">
        <v>44</v>
      </c>
      <c r="D57" s="1295"/>
      <c r="E57" s="1296"/>
      <c r="F57" s="112">
        <v>3974</v>
      </c>
      <c r="G57" s="112">
        <v>4468</v>
      </c>
      <c r="H57" s="113">
        <v>5229</v>
      </c>
    </row>
    <row r="58" spans="2:8" ht="45.75" customHeight="1" x14ac:dyDescent="0.15">
      <c r="B58" s="114"/>
      <c r="C58" s="1283" t="s">
        <v>597</v>
      </c>
      <c r="D58" s="1284"/>
      <c r="E58" s="1285"/>
      <c r="F58" s="115">
        <v>2111</v>
      </c>
      <c r="G58" s="115">
        <v>2606</v>
      </c>
      <c r="H58" s="116">
        <v>3363</v>
      </c>
    </row>
    <row r="59" spans="2:8" ht="45.75" customHeight="1" x14ac:dyDescent="0.15">
      <c r="B59" s="114"/>
      <c r="C59" s="1283" t="s">
        <v>598</v>
      </c>
      <c r="D59" s="1284"/>
      <c r="E59" s="1285"/>
      <c r="F59" s="115">
        <v>1827</v>
      </c>
      <c r="G59" s="115">
        <v>1827</v>
      </c>
      <c r="H59" s="116">
        <v>1827</v>
      </c>
    </row>
    <row r="60" spans="2:8" ht="45.75" customHeight="1" x14ac:dyDescent="0.15">
      <c r="B60" s="114"/>
      <c r="C60" s="1283" t="s">
        <v>599</v>
      </c>
      <c r="D60" s="1284"/>
      <c r="E60" s="1285"/>
      <c r="F60" s="115">
        <v>36</v>
      </c>
      <c r="G60" s="115">
        <v>35</v>
      </c>
      <c r="H60" s="116">
        <v>39</v>
      </c>
    </row>
    <row r="61" spans="2:8" ht="45.75" customHeight="1" x14ac:dyDescent="0.15">
      <c r="B61" s="114"/>
      <c r="C61" s="1283"/>
      <c r="D61" s="1284"/>
      <c r="E61" s="1285"/>
      <c r="F61" s="115"/>
      <c r="G61" s="115"/>
      <c r="H61" s="116"/>
    </row>
    <row r="62" spans="2:8" ht="45.75" customHeight="1" thickBot="1" x14ac:dyDescent="0.2">
      <c r="B62" s="117"/>
      <c r="C62" s="1286"/>
      <c r="D62" s="1287"/>
      <c r="E62" s="1288"/>
      <c r="F62" s="118"/>
      <c r="G62" s="118"/>
      <c r="H62" s="119"/>
    </row>
    <row r="63" spans="2:8" ht="52.5" customHeight="1" thickBot="1" x14ac:dyDescent="0.2">
      <c r="B63" s="120"/>
      <c r="C63" s="1289" t="s">
        <v>45</v>
      </c>
      <c r="D63" s="1289"/>
      <c r="E63" s="1290"/>
      <c r="F63" s="121">
        <v>8697</v>
      </c>
      <c r="G63" s="121">
        <v>9148</v>
      </c>
      <c r="H63" s="122">
        <v>9914</v>
      </c>
    </row>
    <row r="64" spans="2:8" ht="15" customHeight="1" x14ac:dyDescent="0.15"/>
    <row r="65" ht="0" hidden="1" customHeight="1" x14ac:dyDescent="0.15"/>
    <row r="66" ht="0" hidden="1" customHeight="1" x14ac:dyDescent="0.15"/>
  </sheetData>
  <sheetProtection algorithmName="SHA-512" hashValue="ktQ3+0q8iUfoGL4/kl21VfrMHolY2YDRoLPLmC40kzngapvqtlNs41uuyHSYOdSBOiiFkDMNP78ObIzbpU1fIA==" saltValue="H51LPPX6MW3B1znslUec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7" t="s">
        <v>566</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374"/>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374"/>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374"/>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374"/>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567</v>
      </c>
    </row>
    <row r="50" spans="1:109" x14ac:dyDescent="0.15">
      <c r="B50" s="374"/>
      <c r="G50" s="1306"/>
      <c r="H50" s="1306"/>
      <c r="I50" s="1306"/>
      <c r="J50" s="1306"/>
      <c r="K50" s="384"/>
      <c r="L50" s="384"/>
      <c r="M50" s="385"/>
      <c r="N50" s="38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547</v>
      </c>
      <c r="BQ50" s="1310"/>
      <c r="BR50" s="1310"/>
      <c r="BS50" s="1310"/>
      <c r="BT50" s="1310"/>
      <c r="BU50" s="1310"/>
      <c r="BV50" s="1310"/>
      <c r="BW50" s="1310"/>
      <c r="BX50" s="1310" t="s">
        <v>548</v>
      </c>
      <c r="BY50" s="1310"/>
      <c r="BZ50" s="1310"/>
      <c r="CA50" s="1310"/>
      <c r="CB50" s="1310"/>
      <c r="CC50" s="1310"/>
      <c r="CD50" s="1310"/>
      <c r="CE50" s="1310"/>
      <c r="CF50" s="1310" t="s">
        <v>549</v>
      </c>
      <c r="CG50" s="1310"/>
      <c r="CH50" s="1310"/>
      <c r="CI50" s="1310"/>
      <c r="CJ50" s="1310"/>
      <c r="CK50" s="1310"/>
      <c r="CL50" s="1310"/>
      <c r="CM50" s="1310"/>
      <c r="CN50" s="1310" t="s">
        <v>550</v>
      </c>
      <c r="CO50" s="1310"/>
      <c r="CP50" s="1310"/>
      <c r="CQ50" s="1310"/>
      <c r="CR50" s="1310"/>
      <c r="CS50" s="1310"/>
      <c r="CT50" s="1310"/>
      <c r="CU50" s="1310"/>
      <c r="CV50" s="1310" t="s">
        <v>551</v>
      </c>
      <c r="CW50" s="1310"/>
      <c r="CX50" s="1310"/>
      <c r="CY50" s="1310"/>
      <c r="CZ50" s="1310"/>
      <c r="DA50" s="1310"/>
      <c r="DB50" s="1310"/>
      <c r="DC50" s="1310"/>
    </row>
    <row r="51" spans="1:109" ht="13.5" customHeight="1" x14ac:dyDescent="0.15">
      <c r="B51" s="374"/>
      <c r="G51" s="1317"/>
      <c r="H51" s="1317"/>
      <c r="I51" s="1315"/>
      <c r="J51" s="1315"/>
      <c r="K51" s="1313"/>
      <c r="L51" s="1313"/>
      <c r="M51" s="1313"/>
      <c r="N51" s="1313"/>
      <c r="AM51" s="383"/>
      <c r="AN51" s="1314" t="s">
        <v>568</v>
      </c>
      <c r="AO51" s="1314"/>
      <c r="AP51" s="1314"/>
      <c r="AQ51" s="1314"/>
      <c r="AR51" s="1314"/>
      <c r="AS51" s="1314"/>
      <c r="AT51" s="1314"/>
      <c r="AU51" s="1314"/>
      <c r="AV51" s="1314"/>
      <c r="AW51" s="1314"/>
      <c r="AX51" s="1314"/>
      <c r="AY51" s="1314"/>
      <c r="AZ51" s="1314"/>
      <c r="BA51" s="1314"/>
      <c r="BB51" s="1314" t="s">
        <v>569</v>
      </c>
      <c r="BC51" s="1314"/>
      <c r="BD51" s="1314"/>
      <c r="BE51" s="1314"/>
      <c r="BF51" s="1314"/>
      <c r="BG51" s="1314"/>
      <c r="BH51" s="1314"/>
      <c r="BI51" s="1314"/>
      <c r="BJ51" s="1314"/>
      <c r="BK51" s="1314"/>
      <c r="BL51" s="1314"/>
      <c r="BM51" s="1314"/>
      <c r="BN51" s="1314"/>
      <c r="BO51" s="1314"/>
      <c r="BP51" s="1311"/>
      <c r="BQ51" s="1312"/>
      <c r="BR51" s="1312"/>
      <c r="BS51" s="1312"/>
      <c r="BT51" s="1312"/>
      <c r="BU51" s="1312"/>
      <c r="BV51" s="1312"/>
      <c r="BW51" s="1312"/>
      <c r="BX51" s="1311"/>
      <c r="BY51" s="1312"/>
      <c r="BZ51" s="1312"/>
      <c r="CA51" s="1312"/>
      <c r="CB51" s="1312"/>
      <c r="CC51" s="1312"/>
      <c r="CD51" s="1312"/>
      <c r="CE51" s="1312"/>
      <c r="CF51" s="1311"/>
      <c r="CG51" s="1312"/>
      <c r="CH51" s="1312"/>
      <c r="CI51" s="1312"/>
      <c r="CJ51" s="1312"/>
      <c r="CK51" s="1312"/>
      <c r="CL51" s="1312"/>
      <c r="CM51" s="1312"/>
      <c r="CN51" s="1312"/>
      <c r="CO51" s="1312"/>
      <c r="CP51" s="1312"/>
      <c r="CQ51" s="1312"/>
      <c r="CR51" s="1312"/>
      <c r="CS51" s="1312"/>
      <c r="CT51" s="1312"/>
      <c r="CU51" s="1312"/>
      <c r="CV51" s="1311"/>
      <c r="CW51" s="1312"/>
      <c r="CX51" s="1312"/>
      <c r="CY51" s="1312"/>
      <c r="CZ51" s="1312"/>
      <c r="DA51" s="1312"/>
      <c r="DB51" s="1312"/>
      <c r="DC51" s="1312"/>
    </row>
    <row r="52" spans="1:109" x14ac:dyDescent="0.15">
      <c r="B52" s="374"/>
      <c r="G52" s="1317"/>
      <c r="H52" s="1317"/>
      <c r="I52" s="1315"/>
      <c r="J52" s="1315"/>
      <c r="K52" s="1313"/>
      <c r="L52" s="1313"/>
      <c r="M52" s="1313"/>
      <c r="N52" s="1313"/>
      <c r="AM52" s="38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382"/>
      <c r="B53" s="374"/>
      <c r="G53" s="1317"/>
      <c r="H53" s="1317"/>
      <c r="I53" s="1306"/>
      <c r="J53" s="1306"/>
      <c r="K53" s="1313"/>
      <c r="L53" s="1313"/>
      <c r="M53" s="1313"/>
      <c r="N53" s="1313"/>
      <c r="AM53" s="383"/>
      <c r="AN53" s="1314"/>
      <c r="AO53" s="1314"/>
      <c r="AP53" s="1314"/>
      <c r="AQ53" s="1314"/>
      <c r="AR53" s="1314"/>
      <c r="AS53" s="1314"/>
      <c r="AT53" s="1314"/>
      <c r="AU53" s="1314"/>
      <c r="AV53" s="1314"/>
      <c r="AW53" s="1314"/>
      <c r="AX53" s="1314"/>
      <c r="AY53" s="1314"/>
      <c r="AZ53" s="1314"/>
      <c r="BA53" s="1314"/>
      <c r="BB53" s="1314" t="s">
        <v>570</v>
      </c>
      <c r="BC53" s="1314"/>
      <c r="BD53" s="1314"/>
      <c r="BE53" s="1314"/>
      <c r="BF53" s="1314"/>
      <c r="BG53" s="1314"/>
      <c r="BH53" s="1314"/>
      <c r="BI53" s="1314"/>
      <c r="BJ53" s="1314"/>
      <c r="BK53" s="1314"/>
      <c r="BL53" s="1314"/>
      <c r="BM53" s="1314"/>
      <c r="BN53" s="1314"/>
      <c r="BO53" s="1314"/>
      <c r="BP53" s="1311"/>
      <c r="BQ53" s="1312"/>
      <c r="BR53" s="1312"/>
      <c r="BS53" s="1312"/>
      <c r="BT53" s="1312"/>
      <c r="BU53" s="1312"/>
      <c r="BV53" s="1312"/>
      <c r="BW53" s="1312"/>
      <c r="BX53" s="1311"/>
      <c r="BY53" s="1312"/>
      <c r="BZ53" s="1312"/>
      <c r="CA53" s="1312"/>
      <c r="CB53" s="1312"/>
      <c r="CC53" s="1312"/>
      <c r="CD53" s="1312"/>
      <c r="CE53" s="1312"/>
      <c r="CF53" s="1311"/>
      <c r="CG53" s="1312"/>
      <c r="CH53" s="1312"/>
      <c r="CI53" s="1312"/>
      <c r="CJ53" s="1312"/>
      <c r="CK53" s="1312"/>
      <c r="CL53" s="1312"/>
      <c r="CM53" s="1312"/>
      <c r="CN53" s="1312">
        <v>44.5</v>
      </c>
      <c r="CO53" s="1312"/>
      <c r="CP53" s="1312"/>
      <c r="CQ53" s="1312"/>
      <c r="CR53" s="1312"/>
      <c r="CS53" s="1312"/>
      <c r="CT53" s="1312"/>
      <c r="CU53" s="1312"/>
      <c r="CV53" s="1311"/>
      <c r="CW53" s="1312"/>
      <c r="CX53" s="1312"/>
      <c r="CY53" s="1312"/>
      <c r="CZ53" s="1312"/>
      <c r="DA53" s="1312"/>
      <c r="DB53" s="1312"/>
      <c r="DC53" s="1312"/>
    </row>
    <row r="54" spans="1:109" x14ac:dyDescent="0.15">
      <c r="A54" s="382"/>
      <c r="B54" s="374"/>
      <c r="G54" s="1317"/>
      <c r="H54" s="1317"/>
      <c r="I54" s="1306"/>
      <c r="J54" s="1306"/>
      <c r="K54" s="1313"/>
      <c r="L54" s="1313"/>
      <c r="M54" s="1313"/>
      <c r="N54" s="1313"/>
      <c r="AM54" s="38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382"/>
      <c r="B55" s="374"/>
      <c r="G55" s="1306"/>
      <c r="H55" s="1306"/>
      <c r="I55" s="1306"/>
      <c r="J55" s="1306"/>
      <c r="K55" s="1313"/>
      <c r="L55" s="1313"/>
      <c r="M55" s="1313"/>
      <c r="N55" s="1313"/>
      <c r="AN55" s="1310" t="s">
        <v>571</v>
      </c>
      <c r="AO55" s="1310"/>
      <c r="AP55" s="1310"/>
      <c r="AQ55" s="1310"/>
      <c r="AR55" s="1310"/>
      <c r="AS55" s="1310"/>
      <c r="AT55" s="1310"/>
      <c r="AU55" s="1310"/>
      <c r="AV55" s="1310"/>
      <c r="AW55" s="1310"/>
      <c r="AX55" s="1310"/>
      <c r="AY55" s="1310"/>
      <c r="AZ55" s="1310"/>
      <c r="BA55" s="1310"/>
      <c r="BB55" s="1314" t="s">
        <v>569</v>
      </c>
      <c r="BC55" s="1314"/>
      <c r="BD55" s="1314"/>
      <c r="BE55" s="1314"/>
      <c r="BF55" s="1314"/>
      <c r="BG55" s="1314"/>
      <c r="BH55" s="1314"/>
      <c r="BI55" s="1314"/>
      <c r="BJ55" s="1314"/>
      <c r="BK55" s="1314"/>
      <c r="BL55" s="1314"/>
      <c r="BM55" s="1314"/>
      <c r="BN55" s="1314"/>
      <c r="BO55" s="1314"/>
      <c r="BP55" s="1311"/>
      <c r="BQ55" s="1312"/>
      <c r="BR55" s="1312"/>
      <c r="BS55" s="1312"/>
      <c r="BT55" s="1312"/>
      <c r="BU55" s="1312"/>
      <c r="BV55" s="1312"/>
      <c r="BW55" s="1312"/>
      <c r="BX55" s="1311"/>
      <c r="BY55" s="1312"/>
      <c r="BZ55" s="1312"/>
      <c r="CA55" s="1312"/>
      <c r="CB55" s="1312"/>
      <c r="CC55" s="1312"/>
      <c r="CD55" s="1312"/>
      <c r="CE55" s="1312"/>
      <c r="CF55" s="1311"/>
      <c r="CG55" s="1312"/>
      <c r="CH55" s="1312"/>
      <c r="CI55" s="1312"/>
      <c r="CJ55" s="1312"/>
      <c r="CK55" s="1312"/>
      <c r="CL55" s="1312"/>
      <c r="CM55" s="1312"/>
      <c r="CN55" s="1312">
        <v>20.2</v>
      </c>
      <c r="CO55" s="1312"/>
      <c r="CP55" s="1312"/>
      <c r="CQ55" s="1312"/>
      <c r="CR55" s="1312"/>
      <c r="CS55" s="1312"/>
      <c r="CT55" s="1312"/>
      <c r="CU55" s="1312"/>
      <c r="CV55" s="1311"/>
      <c r="CW55" s="1312"/>
      <c r="CX55" s="1312"/>
      <c r="CY55" s="1312"/>
      <c r="CZ55" s="1312"/>
      <c r="DA55" s="1312"/>
      <c r="DB55" s="1312"/>
      <c r="DC55" s="1312"/>
    </row>
    <row r="56" spans="1:109" x14ac:dyDescent="0.15">
      <c r="A56" s="382"/>
      <c r="B56" s="374"/>
      <c r="G56" s="1306"/>
      <c r="H56" s="1306"/>
      <c r="I56" s="1306"/>
      <c r="J56" s="1306"/>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382" customFormat="1" x14ac:dyDescent="0.15">
      <c r="B57" s="386"/>
      <c r="G57" s="1306"/>
      <c r="H57" s="1306"/>
      <c r="I57" s="1316"/>
      <c r="J57" s="1316"/>
      <c r="K57" s="1313"/>
      <c r="L57" s="1313"/>
      <c r="M57" s="1313"/>
      <c r="N57" s="1313"/>
      <c r="AM57" s="367"/>
      <c r="AN57" s="1310"/>
      <c r="AO57" s="1310"/>
      <c r="AP57" s="1310"/>
      <c r="AQ57" s="1310"/>
      <c r="AR57" s="1310"/>
      <c r="AS57" s="1310"/>
      <c r="AT57" s="1310"/>
      <c r="AU57" s="1310"/>
      <c r="AV57" s="1310"/>
      <c r="AW57" s="1310"/>
      <c r="AX57" s="1310"/>
      <c r="AY57" s="1310"/>
      <c r="AZ57" s="1310"/>
      <c r="BA57" s="1310"/>
      <c r="BB57" s="1314" t="s">
        <v>570</v>
      </c>
      <c r="BC57" s="1314"/>
      <c r="BD57" s="1314"/>
      <c r="BE57" s="1314"/>
      <c r="BF57" s="1314"/>
      <c r="BG57" s="1314"/>
      <c r="BH57" s="1314"/>
      <c r="BI57" s="1314"/>
      <c r="BJ57" s="1314"/>
      <c r="BK57" s="1314"/>
      <c r="BL57" s="1314"/>
      <c r="BM57" s="1314"/>
      <c r="BN57" s="1314"/>
      <c r="BO57" s="1314"/>
      <c r="BP57" s="1311"/>
      <c r="BQ57" s="1312"/>
      <c r="BR57" s="1312"/>
      <c r="BS57" s="1312"/>
      <c r="BT57" s="1312"/>
      <c r="BU57" s="1312"/>
      <c r="BV57" s="1312"/>
      <c r="BW57" s="1312"/>
      <c r="BX57" s="1311"/>
      <c r="BY57" s="1312"/>
      <c r="BZ57" s="1312"/>
      <c r="CA57" s="1312"/>
      <c r="CB57" s="1312"/>
      <c r="CC57" s="1312"/>
      <c r="CD57" s="1312"/>
      <c r="CE57" s="1312"/>
      <c r="CF57" s="1311"/>
      <c r="CG57" s="1312"/>
      <c r="CH57" s="1312"/>
      <c r="CI57" s="1312"/>
      <c r="CJ57" s="1312"/>
      <c r="CK57" s="1312"/>
      <c r="CL57" s="1312"/>
      <c r="CM57" s="1312"/>
      <c r="CN57" s="1312">
        <v>53.6</v>
      </c>
      <c r="CO57" s="1312"/>
      <c r="CP57" s="1312"/>
      <c r="CQ57" s="1312"/>
      <c r="CR57" s="1312"/>
      <c r="CS57" s="1312"/>
      <c r="CT57" s="1312"/>
      <c r="CU57" s="1312"/>
      <c r="CV57" s="1311"/>
      <c r="CW57" s="1312"/>
      <c r="CX57" s="1312"/>
      <c r="CY57" s="1312"/>
      <c r="CZ57" s="1312"/>
      <c r="DA57" s="1312"/>
      <c r="DB57" s="1312"/>
      <c r="DC57" s="1312"/>
      <c r="DD57" s="387"/>
      <c r="DE57" s="386"/>
    </row>
    <row r="58" spans="1:109" s="382" customFormat="1" x14ac:dyDescent="0.15">
      <c r="A58" s="367"/>
      <c r="B58" s="386"/>
      <c r="G58" s="1306"/>
      <c r="H58" s="1306"/>
      <c r="I58" s="1316"/>
      <c r="J58" s="1316"/>
      <c r="K58" s="1313"/>
      <c r="L58" s="1313"/>
      <c r="M58" s="1313"/>
      <c r="N58" s="1313"/>
      <c r="AM58" s="367"/>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572</v>
      </c>
    </row>
    <row r="64" spans="1:109" x14ac:dyDescent="0.15">
      <c r="B64" s="374"/>
      <c r="G64" s="381"/>
      <c r="I64" s="394"/>
      <c r="J64" s="394"/>
      <c r="K64" s="394"/>
      <c r="L64" s="394"/>
      <c r="M64" s="394"/>
      <c r="N64" s="395"/>
      <c r="AM64" s="381"/>
      <c r="AN64" s="381" t="s">
        <v>565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7" t="s">
        <v>566</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x14ac:dyDescent="0.15">
      <c r="B66" s="374"/>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x14ac:dyDescent="0.15">
      <c r="B67" s="374"/>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x14ac:dyDescent="0.15">
      <c r="B68" s="374"/>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x14ac:dyDescent="0.15">
      <c r="B69" s="374"/>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567</v>
      </c>
    </row>
    <row r="72" spans="2:107" x14ac:dyDescent="0.15">
      <c r="B72" s="374"/>
      <c r="G72" s="1306"/>
      <c r="H72" s="1306"/>
      <c r="I72" s="1306"/>
      <c r="J72" s="1306"/>
      <c r="K72" s="384"/>
      <c r="L72" s="384"/>
      <c r="M72" s="385"/>
      <c r="N72" s="38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547</v>
      </c>
      <c r="BQ72" s="1310"/>
      <c r="BR72" s="1310"/>
      <c r="BS72" s="1310"/>
      <c r="BT72" s="1310"/>
      <c r="BU72" s="1310"/>
      <c r="BV72" s="1310"/>
      <c r="BW72" s="1310"/>
      <c r="BX72" s="1310" t="s">
        <v>548</v>
      </c>
      <c r="BY72" s="1310"/>
      <c r="BZ72" s="1310"/>
      <c r="CA72" s="1310"/>
      <c r="CB72" s="1310"/>
      <c r="CC72" s="1310"/>
      <c r="CD72" s="1310"/>
      <c r="CE72" s="1310"/>
      <c r="CF72" s="1310" t="s">
        <v>549</v>
      </c>
      <c r="CG72" s="1310"/>
      <c r="CH72" s="1310"/>
      <c r="CI72" s="1310"/>
      <c r="CJ72" s="1310"/>
      <c r="CK72" s="1310"/>
      <c r="CL72" s="1310"/>
      <c r="CM72" s="1310"/>
      <c r="CN72" s="1310" t="s">
        <v>550</v>
      </c>
      <c r="CO72" s="1310"/>
      <c r="CP72" s="1310"/>
      <c r="CQ72" s="1310"/>
      <c r="CR72" s="1310"/>
      <c r="CS72" s="1310"/>
      <c r="CT72" s="1310"/>
      <c r="CU72" s="1310"/>
      <c r="CV72" s="1310" t="s">
        <v>551</v>
      </c>
      <c r="CW72" s="1310"/>
      <c r="CX72" s="1310"/>
      <c r="CY72" s="1310"/>
      <c r="CZ72" s="1310"/>
      <c r="DA72" s="1310"/>
      <c r="DB72" s="1310"/>
      <c r="DC72" s="1310"/>
    </row>
    <row r="73" spans="2:107" x14ac:dyDescent="0.15">
      <c r="B73" s="374"/>
      <c r="G73" s="1317"/>
      <c r="H73" s="1317"/>
      <c r="I73" s="1317"/>
      <c r="J73" s="1317"/>
      <c r="K73" s="1318"/>
      <c r="L73" s="1318"/>
      <c r="M73" s="1318"/>
      <c r="N73" s="1318"/>
      <c r="AM73" s="383"/>
      <c r="AN73" s="1314" t="s">
        <v>568</v>
      </c>
      <c r="AO73" s="1314"/>
      <c r="AP73" s="1314"/>
      <c r="AQ73" s="1314"/>
      <c r="AR73" s="1314"/>
      <c r="AS73" s="1314"/>
      <c r="AT73" s="1314"/>
      <c r="AU73" s="1314"/>
      <c r="AV73" s="1314"/>
      <c r="AW73" s="1314"/>
      <c r="AX73" s="1314"/>
      <c r="AY73" s="1314"/>
      <c r="AZ73" s="1314"/>
      <c r="BA73" s="1314"/>
      <c r="BB73" s="1314" t="s">
        <v>569</v>
      </c>
      <c r="BC73" s="1314"/>
      <c r="BD73" s="1314"/>
      <c r="BE73" s="1314"/>
      <c r="BF73" s="1314"/>
      <c r="BG73" s="1314"/>
      <c r="BH73" s="1314"/>
      <c r="BI73" s="1314"/>
      <c r="BJ73" s="1314"/>
      <c r="BK73" s="1314"/>
      <c r="BL73" s="1314"/>
      <c r="BM73" s="1314"/>
      <c r="BN73" s="1314"/>
      <c r="BO73" s="1314"/>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74"/>
      <c r="G74" s="1317"/>
      <c r="H74" s="1317"/>
      <c r="I74" s="1317"/>
      <c r="J74" s="1317"/>
      <c r="K74" s="1318"/>
      <c r="L74" s="1318"/>
      <c r="M74" s="1318"/>
      <c r="N74" s="1318"/>
      <c r="AM74" s="38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74"/>
      <c r="G75" s="1317"/>
      <c r="H75" s="1317"/>
      <c r="I75" s="1306"/>
      <c r="J75" s="1306"/>
      <c r="K75" s="1313"/>
      <c r="L75" s="1313"/>
      <c r="M75" s="1313"/>
      <c r="N75" s="1313"/>
      <c r="AM75" s="383"/>
      <c r="AN75" s="1314"/>
      <c r="AO75" s="1314"/>
      <c r="AP75" s="1314"/>
      <c r="AQ75" s="1314"/>
      <c r="AR75" s="1314"/>
      <c r="AS75" s="1314"/>
      <c r="AT75" s="1314"/>
      <c r="AU75" s="1314"/>
      <c r="AV75" s="1314"/>
      <c r="AW75" s="1314"/>
      <c r="AX75" s="1314"/>
      <c r="AY75" s="1314"/>
      <c r="AZ75" s="1314"/>
      <c r="BA75" s="1314"/>
      <c r="BB75" s="1314" t="s">
        <v>573</v>
      </c>
      <c r="BC75" s="1314"/>
      <c r="BD75" s="1314"/>
      <c r="BE75" s="1314"/>
      <c r="BF75" s="1314"/>
      <c r="BG75" s="1314"/>
      <c r="BH75" s="1314"/>
      <c r="BI75" s="1314"/>
      <c r="BJ75" s="1314"/>
      <c r="BK75" s="1314"/>
      <c r="BL75" s="1314"/>
      <c r="BM75" s="1314"/>
      <c r="BN75" s="1314"/>
      <c r="BO75" s="1314"/>
      <c r="BP75" s="1312">
        <v>14.7</v>
      </c>
      <c r="BQ75" s="1312"/>
      <c r="BR75" s="1312"/>
      <c r="BS75" s="1312"/>
      <c r="BT75" s="1312"/>
      <c r="BU75" s="1312"/>
      <c r="BV75" s="1312"/>
      <c r="BW75" s="1312"/>
      <c r="BX75" s="1312">
        <v>14.9</v>
      </c>
      <c r="BY75" s="1312"/>
      <c r="BZ75" s="1312"/>
      <c r="CA75" s="1312"/>
      <c r="CB75" s="1312"/>
      <c r="CC75" s="1312"/>
      <c r="CD75" s="1312"/>
      <c r="CE75" s="1312"/>
      <c r="CF75" s="1312">
        <v>14.7</v>
      </c>
      <c r="CG75" s="1312"/>
      <c r="CH75" s="1312"/>
      <c r="CI75" s="1312"/>
      <c r="CJ75" s="1312"/>
      <c r="CK75" s="1312"/>
      <c r="CL75" s="1312"/>
      <c r="CM75" s="1312"/>
      <c r="CN75" s="1312">
        <v>13.8</v>
      </c>
      <c r="CO75" s="1312"/>
      <c r="CP75" s="1312"/>
      <c r="CQ75" s="1312"/>
      <c r="CR75" s="1312"/>
      <c r="CS75" s="1312"/>
      <c r="CT75" s="1312"/>
      <c r="CU75" s="1312"/>
      <c r="CV75" s="1312">
        <v>12.6</v>
      </c>
      <c r="CW75" s="1312"/>
      <c r="CX75" s="1312"/>
      <c r="CY75" s="1312"/>
      <c r="CZ75" s="1312"/>
      <c r="DA75" s="1312"/>
      <c r="DB75" s="1312"/>
      <c r="DC75" s="1312"/>
    </row>
    <row r="76" spans="2:107" x14ac:dyDescent="0.15">
      <c r="B76" s="374"/>
      <c r="G76" s="1317"/>
      <c r="H76" s="1317"/>
      <c r="I76" s="1306"/>
      <c r="J76" s="1306"/>
      <c r="K76" s="1313"/>
      <c r="L76" s="1313"/>
      <c r="M76" s="1313"/>
      <c r="N76" s="1313"/>
      <c r="AM76" s="38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74"/>
      <c r="G77" s="1306"/>
      <c r="H77" s="1306"/>
      <c r="I77" s="1306"/>
      <c r="J77" s="1306"/>
      <c r="K77" s="1318"/>
      <c r="L77" s="1318"/>
      <c r="M77" s="1318"/>
      <c r="N77" s="1318"/>
      <c r="AN77" s="1310" t="s">
        <v>571</v>
      </c>
      <c r="AO77" s="1310"/>
      <c r="AP77" s="1310"/>
      <c r="AQ77" s="1310"/>
      <c r="AR77" s="1310"/>
      <c r="AS77" s="1310"/>
      <c r="AT77" s="1310"/>
      <c r="AU77" s="1310"/>
      <c r="AV77" s="1310"/>
      <c r="AW77" s="1310"/>
      <c r="AX77" s="1310"/>
      <c r="AY77" s="1310"/>
      <c r="AZ77" s="1310"/>
      <c r="BA77" s="1310"/>
      <c r="BB77" s="1314" t="s">
        <v>569</v>
      </c>
      <c r="BC77" s="1314"/>
      <c r="BD77" s="1314"/>
      <c r="BE77" s="1314"/>
      <c r="BF77" s="1314"/>
      <c r="BG77" s="1314"/>
      <c r="BH77" s="1314"/>
      <c r="BI77" s="1314"/>
      <c r="BJ77" s="1314"/>
      <c r="BK77" s="1314"/>
      <c r="BL77" s="1314"/>
      <c r="BM77" s="1314"/>
      <c r="BN77" s="1314"/>
      <c r="BO77" s="1314"/>
      <c r="BP77" s="1312">
        <v>52.8</v>
      </c>
      <c r="BQ77" s="1312"/>
      <c r="BR77" s="1312"/>
      <c r="BS77" s="1312"/>
      <c r="BT77" s="1312"/>
      <c r="BU77" s="1312"/>
      <c r="BV77" s="1312"/>
      <c r="BW77" s="1312"/>
      <c r="BX77" s="1312">
        <v>48.6</v>
      </c>
      <c r="BY77" s="1312"/>
      <c r="BZ77" s="1312"/>
      <c r="CA77" s="1312"/>
      <c r="CB77" s="1312"/>
      <c r="CC77" s="1312"/>
      <c r="CD77" s="1312"/>
      <c r="CE77" s="1312"/>
      <c r="CF77" s="1312">
        <v>32.799999999999997</v>
      </c>
      <c r="CG77" s="1312"/>
      <c r="CH77" s="1312"/>
      <c r="CI77" s="1312"/>
      <c r="CJ77" s="1312"/>
      <c r="CK77" s="1312"/>
      <c r="CL77" s="1312"/>
      <c r="CM77" s="1312"/>
      <c r="CN77" s="1312">
        <v>20.2</v>
      </c>
      <c r="CO77" s="1312"/>
      <c r="CP77" s="1312"/>
      <c r="CQ77" s="1312"/>
      <c r="CR77" s="1312"/>
      <c r="CS77" s="1312"/>
      <c r="CT77" s="1312"/>
      <c r="CU77" s="1312"/>
      <c r="CV77" s="1312">
        <v>19</v>
      </c>
      <c r="CW77" s="1312"/>
      <c r="CX77" s="1312"/>
      <c r="CY77" s="1312"/>
      <c r="CZ77" s="1312"/>
      <c r="DA77" s="1312"/>
      <c r="DB77" s="1312"/>
      <c r="DC77" s="1312"/>
    </row>
    <row r="78" spans="2:107" x14ac:dyDescent="0.15">
      <c r="B78" s="374"/>
      <c r="G78" s="1306"/>
      <c r="H78" s="1306"/>
      <c r="I78" s="1306"/>
      <c r="J78" s="1306"/>
      <c r="K78" s="1318"/>
      <c r="L78" s="1318"/>
      <c r="M78" s="1318"/>
      <c r="N78" s="1318"/>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74"/>
      <c r="G79" s="1306"/>
      <c r="H79" s="1306"/>
      <c r="I79" s="1316"/>
      <c r="J79" s="1316"/>
      <c r="K79" s="1319"/>
      <c r="L79" s="1319"/>
      <c r="M79" s="1319"/>
      <c r="N79" s="1319"/>
      <c r="AN79" s="1310"/>
      <c r="AO79" s="1310"/>
      <c r="AP79" s="1310"/>
      <c r="AQ79" s="1310"/>
      <c r="AR79" s="1310"/>
      <c r="AS79" s="1310"/>
      <c r="AT79" s="1310"/>
      <c r="AU79" s="1310"/>
      <c r="AV79" s="1310"/>
      <c r="AW79" s="1310"/>
      <c r="AX79" s="1310"/>
      <c r="AY79" s="1310"/>
      <c r="AZ79" s="1310"/>
      <c r="BA79" s="1310"/>
      <c r="BB79" s="1314" t="s">
        <v>573</v>
      </c>
      <c r="BC79" s="1314"/>
      <c r="BD79" s="1314"/>
      <c r="BE79" s="1314"/>
      <c r="BF79" s="1314"/>
      <c r="BG79" s="1314"/>
      <c r="BH79" s="1314"/>
      <c r="BI79" s="1314"/>
      <c r="BJ79" s="1314"/>
      <c r="BK79" s="1314"/>
      <c r="BL79" s="1314"/>
      <c r="BM79" s="1314"/>
      <c r="BN79" s="1314"/>
      <c r="BO79" s="1314"/>
      <c r="BP79" s="1312">
        <v>11.5</v>
      </c>
      <c r="BQ79" s="1312"/>
      <c r="BR79" s="1312"/>
      <c r="BS79" s="1312"/>
      <c r="BT79" s="1312"/>
      <c r="BU79" s="1312"/>
      <c r="BV79" s="1312"/>
      <c r="BW79" s="1312"/>
      <c r="BX79" s="1312">
        <v>10.4</v>
      </c>
      <c r="BY79" s="1312"/>
      <c r="BZ79" s="1312"/>
      <c r="CA79" s="1312"/>
      <c r="CB79" s="1312"/>
      <c r="CC79" s="1312"/>
      <c r="CD79" s="1312"/>
      <c r="CE79" s="1312"/>
      <c r="CF79" s="1312">
        <v>9.5</v>
      </c>
      <c r="CG79" s="1312"/>
      <c r="CH79" s="1312"/>
      <c r="CI79" s="1312"/>
      <c r="CJ79" s="1312"/>
      <c r="CK79" s="1312"/>
      <c r="CL79" s="1312"/>
      <c r="CM79" s="1312"/>
      <c r="CN79" s="1312">
        <v>8.6</v>
      </c>
      <c r="CO79" s="1312"/>
      <c r="CP79" s="1312"/>
      <c r="CQ79" s="1312"/>
      <c r="CR79" s="1312"/>
      <c r="CS79" s="1312"/>
      <c r="CT79" s="1312"/>
      <c r="CU79" s="1312"/>
      <c r="CV79" s="1312">
        <v>8.5</v>
      </c>
      <c r="CW79" s="1312"/>
      <c r="CX79" s="1312"/>
      <c r="CY79" s="1312"/>
      <c r="CZ79" s="1312"/>
      <c r="DA79" s="1312"/>
      <c r="DB79" s="1312"/>
      <c r="DC79" s="1312"/>
    </row>
    <row r="80" spans="2:107" x14ac:dyDescent="0.15">
      <c r="B80" s="374"/>
      <c r="G80" s="1306"/>
      <c r="H80" s="1306"/>
      <c r="I80" s="1316"/>
      <c r="J80" s="1316"/>
      <c r="K80" s="1319"/>
      <c r="L80" s="1319"/>
      <c r="M80" s="1319"/>
      <c r="N80" s="1319"/>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1JpODSJ5C6B6avNI61vpD4XnlPoG585KmhTG1QSenRJGAbl9nQEKqPgNH+GoIBH1Vf7XzmZ7rtC+QlFAJnrVg==" saltValue="lzuSR/NDjUS+qhs5553u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xyqyIu/XsrTdVBHxgmZOrCQLfEOJbCulaJFOOWxWRha3VO7/JcaOjzBTf8uIbHv4Wt9uiNzV4/2fv9GnopPYw==" saltValue="t0zh3TdRUF4q0YexH6Ei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NcQlanEORceGRsFLTVNe4rZN40DGQ+c/lpue7WAqo7rZDiA1lmJ9iizRWuSiMG0wEZeyLaRPaKUwTTjfFAkcw==" saltValue="sTw06SoBtAg3izmJwaOA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75947</v>
      </c>
      <c r="E3" s="141"/>
      <c r="F3" s="142">
        <v>84389</v>
      </c>
      <c r="G3" s="143"/>
      <c r="H3" s="144"/>
    </row>
    <row r="4" spans="1:8" x14ac:dyDescent="0.15">
      <c r="A4" s="145"/>
      <c r="B4" s="146"/>
      <c r="C4" s="147"/>
      <c r="D4" s="148">
        <v>57369</v>
      </c>
      <c r="E4" s="149"/>
      <c r="F4" s="150">
        <v>44339</v>
      </c>
      <c r="G4" s="151"/>
      <c r="H4" s="152"/>
    </row>
    <row r="5" spans="1:8" x14ac:dyDescent="0.15">
      <c r="A5" s="133" t="s">
        <v>539</v>
      </c>
      <c r="B5" s="138"/>
      <c r="C5" s="139"/>
      <c r="D5" s="140">
        <v>61783</v>
      </c>
      <c r="E5" s="141"/>
      <c r="F5" s="142">
        <v>83623</v>
      </c>
      <c r="G5" s="143"/>
      <c r="H5" s="144"/>
    </row>
    <row r="6" spans="1:8" x14ac:dyDescent="0.15">
      <c r="A6" s="145"/>
      <c r="B6" s="146"/>
      <c r="C6" s="147"/>
      <c r="D6" s="148">
        <v>49650</v>
      </c>
      <c r="E6" s="149"/>
      <c r="F6" s="150">
        <v>48787</v>
      </c>
      <c r="G6" s="151"/>
      <c r="H6" s="152"/>
    </row>
    <row r="7" spans="1:8" x14ac:dyDescent="0.15">
      <c r="A7" s="133" t="s">
        <v>540</v>
      </c>
      <c r="B7" s="138"/>
      <c r="C7" s="139"/>
      <c r="D7" s="140">
        <v>65332</v>
      </c>
      <c r="E7" s="141"/>
      <c r="F7" s="142">
        <v>87974</v>
      </c>
      <c r="G7" s="143"/>
      <c r="H7" s="144"/>
    </row>
    <row r="8" spans="1:8" x14ac:dyDescent="0.15">
      <c r="A8" s="145"/>
      <c r="B8" s="146"/>
      <c r="C8" s="147"/>
      <c r="D8" s="148">
        <v>49032</v>
      </c>
      <c r="E8" s="149"/>
      <c r="F8" s="150">
        <v>48183</v>
      </c>
      <c r="G8" s="151"/>
      <c r="H8" s="152"/>
    </row>
    <row r="9" spans="1:8" x14ac:dyDescent="0.15">
      <c r="A9" s="133" t="s">
        <v>541</v>
      </c>
      <c r="B9" s="138"/>
      <c r="C9" s="139"/>
      <c r="D9" s="140">
        <v>96822</v>
      </c>
      <c r="E9" s="141"/>
      <c r="F9" s="142">
        <v>78864</v>
      </c>
      <c r="G9" s="143"/>
      <c r="H9" s="144"/>
    </row>
    <row r="10" spans="1:8" x14ac:dyDescent="0.15">
      <c r="A10" s="145"/>
      <c r="B10" s="146"/>
      <c r="C10" s="147"/>
      <c r="D10" s="148">
        <v>68799</v>
      </c>
      <c r="E10" s="149"/>
      <c r="F10" s="150">
        <v>46136</v>
      </c>
      <c r="G10" s="151"/>
      <c r="H10" s="152"/>
    </row>
    <row r="11" spans="1:8" x14ac:dyDescent="0.15">
      <c r="A11" s="133" t="s">
        <v>542</v>
      </c>
      <c r="B11" s="138"/>
      <c r="C11" s="139"/>
      <c r="D11" s="140">
        <v>111605</v>
      </c>
      <c r="E11" s="141"/>
      <c r="F11" s="142">
        <v>85042</v>
      </c>
      <c r="G11" s="143"/>
      <c r="H11" s="144"/>
    </row>
    <row r="12" spans="1:8" x14ac:dyDescent="0.15">
      <c r="A12" s="145"/>
      <c r="B12" s="146"/>
      <c r="C12" s="153"/>
      <c r="D12" s="148">
        <v>88682</v>
      </c>
      <c r="E12" s="149"/>
      <c r="F12" s="150">
        <v>50806</v>
      </c>
      <c r="G12" s="151"/>
      <c r="H12" s="152"/>
    </row>
    <row r="13" spans="1:8" x14ac:dyDescent="0.15">
      <c r="A13" s="133"/>
      <c r="B13" s="138"/>
      <c r="C13" s="154"/>
      <c r="D13" s="155">
        <v>82298</v>
      </c>
      <c r="E13" s="156"/>
      <c r="F13" s="157">
        <v>83978</v>
      </c>
      <c r="G13" s="158"/>
      <c r="H13" s="144"/>
    </row>
    <row r="14" spans="1:8" x14ac:dyDescent="0.15">
      <c r="A14" s="145"/>
      <c r="B14" s="146"/>
      <c r="C14" s="147"/>
      <c r="D14" s="148">
        <v>62706</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2.2400000000000002</v>
      </c>
      <c r="C19" s="159">
        <f>ROUND(VALUE(SUBSTITUTE(実質収支比率等に係る経年分析!G$48,"▲","-")),2)</f>
        <v>2.14</v>
      </c>
      <c r="D19" s="159">
        <f>ROUND(VALUE(SUBSTITUTE(実質収支比率等に係る経年分析!H$48,"▲","-")),2)</f>
        <v>3.88</v>
      </c>
      <c r="E19" s="159">
        <f>ROUND(VALUE(SUBSTITUTE(実質収支比率等に係る経年分析!I$48,"▲","-")),2)</f>
        <v>4.53</v>
      </c>
      <c r="F19" s="159">
        <f>ROUND(VALUE(SUBSTITUTE(実質収支比率等に係る経年分析!J$48,"▲","-")),2)</f>
        <v>4.21</v>
      </c>
    </row>
    <row r="20" spans="1:11" x14ac:dyDescent="0.15">
      <c r="A20" s="159" t="s">
        <v>49</v>
      </c>
      <c r="B20" s="159">
        <f>ROUND(VALUE(SUBSTITUTE(実質収支比率等に係る経年分析!F$47,"▲","-")),2)</f>
        <v>21.68</v>
      </c>
      <c r="C20" s="159">
        <f>ROUND(VALUE(SUBSTITUTE(実質収支比率等に係る経年分析!G$47,"▲","-")),2)</f>
        <v>23.87</v>
      </c>
      <c r="D20" s="159">
        <f>ROUND(VALUE(SUBSTITUTE(実質収支比率等に係る経年分析!H$47,"▲","-")),2)</f>
        <v>25.71</v>
      </c>
      <c r="E20" s="159">
        <f>ROUND(VALUE(SUBSTITUTE(実質収支比率等に係る経年分析!I$47,"▲","-")),2)</f>
        <v>25.89</v>
      </c>
      <c r="F20" s="159">
        <f>ROUND(VALUE(SUBSTITUTE(実質収支比率等に係る経年分析!J$47,"▲","-")),2)</f>
        <v>26.52</v>
      </c>
    </row>
    <row r="21" spans="1:11" x14ac:dyDescent="0.15">
      <c r="A21" s="159" t="s">
        <v>50</v>
      </c>
      <c r="B21" s="159">
        <f>IF(ISNUMBER(VALUE(SUBSTITUTE(実質収支比率等に係る経年分析!F$49,"▲","-"))),ROUND(VALUE(SUBSTITUTE(実質収支比率等に係る経年分析!F$49,"▲","-")),2),NA())</f>
        <v>1.65</v>
      </c>
      <c r="C21" s="159">
        <f>IF(ISNUMBER(VALUE(SUBSTITUTE(実質収支比率等に係る経年分析!G$49,"▲","-"))),ROUND(VALUE(SUBSTITUTE(実質収支比率等に係る経年分析!G$49,"▲","-")),2),NA())</f>
        <v>1.64</v>
      </c>
      <c r="D21" s="159">
        <f>IF(ISNUMBER(VALUE(SUBSTITUTE(実質収支比率等に係る経年分析!H$49,"▲","-"))),ROUND(VALUE(SUBSTITUTE(実質収支比率等に係る経年分析!H$49,"▲","-")),2),NA())</f>
        <v>4.2</v>
      </c>
      <c r="E21" s="159">
        <f>IF(ISNUMBER(VALUE(SUBSTITUTE(実質収支比率等に係る経年分析!I$49,"▲","-"))),ROUND(VALUE(SUBSTITUTE(実質収支比率等に係る経年分析!I$49,"▲","-")),2),NA())</f>
        <v>0.71</v>
      </c>
      <c r="F21" s="159">
        <f>IF(ISNUMBER(VALUE(SUBSTITUTE(実質収支比率等に係る経年分析!J$49,"▲","-"))),ROUND(VALUE(SUBSTITUTE(実質収支比率等に係る経年分析!J$49,"▲","-")),2),NA())</f>
        <v>-2.75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学校給食センター特別会計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尾上地区住宅団地温泉事業特別会計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平川市下水道事業会計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1.1000000000000001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2.2200000000000002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v>
      </c>
    </row>
    <row r="36" spans="1:16" x14ac:dyDescent="0.15">
      <c r="A36" s="160" t="str">
        <f>IF(連結実質赤字比率に係る赤字・黒字の構成分析!C$34="",NA(),連結実質赤字比率に係る赤字・黒字の構成分析!C$34)</f>
        <v>平川市水道事業会計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4.3600000000000003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1921</v>
      </c>
      <c r="E42" s="161"/>
      <c r="F42" s="161"/>
      <c r="G42" s="161">
        <f>'実質公債費比率（分子）の構造'!L$52</f>
        <v>2022</v>
      </c>
      <c r="H42" s="161"/>
      <c r="I42" s="161"/>
      <c r="J42" s="161">
        <f>'実質公債費比率（分子）の構造'!M$52</f>
        <v>2018</v>
      </c>
      <c r="K42" s="161"/>
      <c r="L42" s="161"/>
      <c r="M42" s="161">
        <f>'実質公債費比率（分子）の構造'!N$52</f>
        <v>2043</v>
      </c>
      <c r="N42" s="161"/>
      <c r="O42" s="161"/>
      <c r="P42" s="161">
        <f>'実質公債費比率（分子）の構造'!O$52</f>
        <v>2012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20</v>
      </c>
      <c r="C44" s="161"/>
      <c r="D44" s="161"/>
      <c r="E44" s="161">
        <f>'実質公債費比率（分子）の構造'!L$50</f>
        <v>14</v>
      </c>
      <c r="F44" s="161"/>
      <c r="G44" s="161"/>
      <c r="H44" s="161">
        <f>'実質公債費比率（分子）の構造'!M$50</f>
        <v>10</v>
      </c>
      <c r="I44" s="161"/>
      <c r="J44" s="161"/>
      <c r="K44" s="161">
        <f>'実質公債費比率（分子）の構造'!N$50</f>
        <v>7</v>
      </c>
      <c r="L44" s="161"/>
      <c r="M44" s="161"/>
      <c r="N44" s="161">
        <f>'実質公債費比率（分子）の構造'!O$50</f>
        <v>5</v>
      </c>
      <c r="O44" s="161"/>
      <c r="P44" s="161"/>
    </row>
    <row r="45" spans="1:16" x14ac:dyDescent="0.15">
      <c r="A45" s="161" t="s">
        <v>60</v>
      </c>
      <c r="B45" s="161">
        <f>'実質公債費比率（分子）の構造'!K$49</f>
        <v>108</v>
      </c>
      <c r="C45" s="161"/>
      <c r="D45" s="161"/>
      <c r="E45" s="161">
        <f>'実質公債費比率（分子）の構造'!L$49</f>
        <v>108</v>
      </c>
      <c r="F45" s="161"/>
      <c r="G45" s="161"/>
      <c r="H45" s="161">
        <f>'実質公債費比率（分子）の構造'!M$49</f>
        <v>106</v>
      </c>
      <c r="I45" s="161"/>
      <c r="J45" s="161"/>
      <c r="K45" s="161">
        <f>'実質公債費比率（分子）の構造'!N$49</f>
        <v>131</v>
      </c>
      <c r="L45" s="161"/>
      <c r="M45" s="161"/>
      <c r="N45" s="161">
        <f>'実質公債費比率（分子）の構造'!O$49</f>
        <v>144</v>
      </c>
      <c r="O45" s="161"/>
      <c r="P45" s="161"/>
    </row>
    <row r="46" spans="1:16" x14ac:dyDescent="0.15">
      <c r="A46" s="161" t="s">
        <v>61</v>
      </c>
      <c r="B46" s="161">
        <f>'実質公債費比率（分子）の構造'!K$48</f>
        <v>693</v>
      </c>
      <c r="C46" s="161"/>
      <c r="D46" s="161"/>
      <c r="E46" s="161">
        <f>'実質公債費比率（分子）の構造'!L$48</f>
        <v>776</v>
      </c>
      <c r="F46" s="161"/>
      <c r="G46" s="161"/>
      <c r="H46" s="161">
        <f>'実質公債費比率（分子）の構造'!M$48</f>
        <v>650</v>
      </c>
      <c r="I46" s="161"/>
      <c r="J46" s="161"/>
      <c r="K46" s="161">
        <f>'実質公債費比率（分子）の構造'!N$48</f>
        <v>637</v>
      </c>
      <c r="L46" s="161"/>
      <c r="M46" s="161"/>
      <c r="N46" s="161">
        <f>'実質公債費比率（分子）の構造'!O$48</f>
        <v>610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2552</v>
      </c>
      <c r="C49" s="161"/>
      <c r="D49" s="161"/>
      <c r="E49" s="161">
        <f>'実質公債費比率（分子）の構造'!L$45</f>
        <v>2496</v>
      </c>
      <c r="F49" s="161"/>
      <c r="G49" s="161"/>
      <c r="H49" s="161">
        <f>'実質公債費比率（分子）の構造'!M$45</f>
        <v>2507</v>
      </c>
      <c r="I49" s="161"/>
      <c r="J49" s="161"/>
      <c r="K49" s="161">
        <f>'実質公債費比率（分子）の構造'!N$45</f>
        <v>2389</v>
      </c>
      <c r="L49" s="161"/>
      <c r="M49" s="161"/>
      <c r="N49" s="161">
        <f>'実質公債費比率（分子）の構造'!O$45</f>
        <v>2266</v>
      </c>
      <c r="O49" s="161"/>
      <c r="P49" s="161"/>
    </row>
    <row r="50" spans="1:16" x14ac:dyDescent="0.15">
      <c r="A50" s="161" t="s">
        <v>65</v>
      </c>
      <c r="B50" s="161" t="e">
        <f>NA()</f>
        <v>#N/A</v>
      </c>
      <c r="C50" s="161">
        <f>IF(ISNUMBER('実質公債費比率（分子）の構造'!K$53),'実質公債費比率（分子）の構造'!K$53,NA())</f>
        <v>1452</v>
      </c>
      <c r="D50" s="161" t="e">
        <f>NA()</f>
        <v>#N/A</v>
      </c>
      <c r="E50" s="161" t="e">
        <f>NA()</f>
        <v>#N/A</v>
      </c>
      <c r="F50" s="161">
        <f>IF(ISNUMBER('実質公債費比率（分子）の構造'!L$53),'実質公債費比率（分子）の構造'!L$53,NA())</f>
        <v>1372</v>
      </c>
      <c r="G50" s="161" t="e">
        <f>NA()</f>
        <v>#N/A</v>
      </c>
      <c r="H50" s="161" t="e">
        <f>NA()</f>
        <v>#N/A</v>
      </c>
      <c r="I50" s="161">
        <f>IF(ISNUMBER('実質公債費比率（分子）の構造'!M$53),'実質公債費比率（分子）の構造'!M$53,NA())</f>
        <v>1255</v>
      </c>
      <c r="J50" s="161" t="e">
        <f>NA()</f>
        <v>#N/A</v>
      </c>
      <c r="K50" s="161" t="e">
        <f>NA()</f>
        <v>#N/A</v>
      </c>
      <c r="L50" s="161">
        <f>IF(ISNUMBER('実質公債費比率（分子）の構造'!N$53),'実質公債費比率（分子）の構造'!N$53,NA())</f>
        <v>1121</v>
      </c>
      <c r="M50" s="161" t="e">
        <f>NA()</f>
        <v>#N/A</v>
      </c>
      <c r="N50" s="161" t="e">
        <f>NA()</f>
        <v>#N/A</v>
      </c>
      <c r="O50" s="161">
        <f>IF(ISNUMBER('実質公債費比率（分子）の構造'!O$53),'実質公債費比率（分子）の構造'!O$53,NA())</f>
        <v>1013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16929</v>
      </c>
      <c r="E56" s="160"/>
      <c r="F56" s="160"/>
      <c r="G56" s="160">
        <f>'将来負担比率（分子）の構造'!J$52</f>
        <v>16492</v>
      </c>
      <c r="H56" s="160"/>
      <c r="I56" s="160"/>
      <c r="J56" s="160">
        <f>'将来負担比率（分子）の構造'!K$52</f>
        <v>16042</v>
      </c>
      <c r="K56" s="160"/>
      <c r="L56" s="160"/>
      <c r="M56" s="160">
        <f>'将来負担比率（分子）の構造'!L$52</f>
        <v>16046</v>
      </c>
      <c r="N56" s="160"/>
      <c r="O56" s="160"/>
      <c r="P56" s="160">
        <f>'将来負担比率（分子）の構造'!M$52</f>
        <v>16376</v>
      </c>
    </row>
    <row r="57" spans="1:16" x14ac:dyDescent="0.15">
      <c r="A57" s="160" t="s">
        <v>36</v>
      </c>
      <c r="B57" s="160"/>
      <c r="C57" s="160"/>
      <c r="D57" s="160" t="str">
        <f>'将来負担比率（分子）の構造'!I$51</f>
        <v>-</v>
      </c>
      <c r="E57" s="160"/>
      <c r="F57" s="160"/>
      <c r="G57" s="160" t="str">
        <f>'将来負担比率（分子）の構造'!J$51</f>
        <v>-</v>
      </c>
      <c r="H57" s="160"/>
      <c r="I57" s="160"/>
      <c r="J57" s="160">
        <f>'将来負担比率（分子）の構造'!K$51</f>
        <v>943</v>
      </c>
      <c r="K57" s="160"/>
      <c r="L57" s="160"/>
      <c r="M57" s="160">
        <f>'将来負担比率（分子）の構造'!L$51</f>
        <v>928</v>
      </c>
      <c r="N57" s="160"/>
      <c r="O57" s="160"/>
      <c r="P57" s="160">
        <f>'将来負担比率（分子）の構造'!M$51</f>
        <v>858</v>
      </c>
    </row>
    <row r="58" spans="1:16" x14ac:dyDescent="0.15">
      <c r="A58" s="160" t="s">
        <v>35</v>
      </c>
      <c r="B58" s="160"/>
      <c r="C58" s="160"/>
      <c r="D58" s="160">
        <f>'将来負担比率（分子）の構造'!I$50</f>
        <v>7150</v>
      </c>
      <c r="E58" s="160"/>
      <c r="F58" s="160"/>
      <c r="G58" s="160">
        <f>'将来負担比率（分子）の構造'!J$50</f>
        <v>7611</v>
      </c>
      <c r="H58" s="160"/>
      <c r="I58" s="160"/>
      <c r="J58" s="160">
        <f>'将来負担比率（分子）の構造'!K$50</f>
        <v>8079</v>
      </c>
      <c r="K58" s="160"/>
      <c r="L58" s="160"/>
      <c r="M58" s="160">
        <f>'将来負担比率（分子）の構造'!L$50</f>
        <v>8537</v>
      </c>
      <c r="N58" s="160"/>
      <c r="O58" s="160"/>
      <c r="P58" s="160">
        <f>'将来負担比率（分子）の構造'!M$50</f>
        <v>9415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3312</v>
      </c>
      <c r="C62" s="160"/>
      <c r="D62" s="160"/>
      <c r="E62" s="160">
        <f>'将来負担比率（分子）の構造'!J$45</f>
        <v>3020</v>
      </c>
      <c r="F62" s="160"/>
      <c r="G62" s="160"/>
      <c r="H62" s="160">
        <f>'将来負担比率（分子）の構造'!K$45</f>
        <v>2813</v>
      </c>
      <c r="I62" s="160"/>
      <c r="J62" s="160"/>
      <c r="K62" s="160">
        <f>'将来負担比率（分子）の構造'!L$45</f>
        <v>2610</v>
      </c>
      <c r="L62" s="160"/>
      <c r="M62" s="160"/>
      <c r="N62" s="160">
        <f>'将来負担比率（分子）の構造'!M$45</f>
        <v>2554</v>
      </c>
      <c r="O62" s="160"/>
      <c r="P62" s="160"/>
    </row>
    <row r="63" spans="1:16" x14ac:dyDescent="0.15">
      <c r="A63" s="160" t="s">
        <v>28</v>
      </c>
      <c r="B63" s="160">
        <f>'将来負担比率（分子）の構造'!I$44</f>
        <v>804</v>
      </c>
      <c r="C63" s="160"/>
      <c r="D63" s="160"/>
      <c r="E63" s="160">
        <f>'将来負担比率（分子）の構造'!J$44</f>
        <v>1005</v>
      </c>
      <c r="F63" s="160"/>
      <c r="G63" s="160"/>
      <c r="H63" s="160">
        <f>'将来負担比率（分子）の構造'!K$44</f>
        <v>1044</v>
      </c>
      <c r="I63" s="160"/>
      <c r="J63" s="160"/>
      <c r="K63" s="160">
        <f>'将来負担比率（分子）の構造'!L$44</f>
        <v>927</v>
      </c>
      <c r="L63" s="160"/>
      <c r="M63" s="160"/>
      <c r="N63" s="160">
        <f>'将来負担比率（分子）の構造'!M$44</f>
        <v>830</v>
      </c>
      <c r="O63" s="160"/>
      <c r="P63" s="160"/>
    </row>
    <row r="64" spans="1:16" x14ac:dyDescent="0.15">
      <c r="A64" s="160" t="s">
        <v>27</v>
      </c>
      <c r="B64" s="160">
        <f>'将来負担比率（分子）の構造'!I$43</f>
        <v>6667</v>
      </c>
      <c r="C64" s="160"/>
      <c r="D64" s="160"/>
      <c r="E64" s="160">
        <f>'将来負担比率（分子）の構造'!J$43</f>
        <v>6348</v>
      </c>
      <c r="F64" s="160"/>
      <c r="G64" s="160"/>
      <c r="H64" s="160">
        <f>'将来負担比率（分子）の構造'!K$43</f>
        <v>5675</v>
      </c>
      <c r="I64" s="160"/>
      <c r="J64" s="160"/>
      <c r="K64" s="160">
        <f>'将来負担比率（分子）の構造'!L$43</f>
        <v>5112</v>
      </c>
      <c r="L64" s="160"/>
      <c r="M64" s="160"/>
      <c r="N64" s="160">
        <f>'将来負担比率（分子）の構造'!M$43</f>
        <v>4337</v>
      </c>
      <c r="O64" s="160"/>
      <c r="P64" s="160"/>
    </row>
    <row r="65" spans="1:16" x14ac:dyDescent="0.15">
      <c r="A65" s="160" t="s">
        <v>26</v>
      </c>
      <c r="B65" s="160">
        <f>'将来負担比率（分子）の構造'!I$42</f>
        <v>43</v>
      </c>
      <c r="C65" s="160"/>
      <c r="D65" s="160"/>
      <c r="E65" s="160">
        <f>'将来負担比率（分子）の構造'!J$42</f>
        <v>34</v>
      </c>
      <c r="F65" s="160"/>
      <c r="G65" s="160"/>
      <c r="H65" s="160">
        <f>'将来負担比率（分子）の構造'!K$42</f>
        <v>25</v>
      </c>
      <c r="I65" s="160"/>
      <c r="J65" s="160"/>
      <c r="K65" s="160">
        <f>'将来負担比率（分子）の構造'!L$42</f>
        <v>19</v>
      </c>
      <c r="L65" s="160"/>
      <c r="M65" s="160"/>
      <c r="N65" s="160">
        <f>'将来負担比率（分子）の構造'!M$42</f>
        <v>13</v>
      </c>
      <c r="O65" s="160"/>
      <c r="P65" s="160"/>
    </row>
    <row r="66" spans="1:16" x14ac:dyDescent="0.15">
      <c r="A66" s="160" t="s">
        <v>25</v>
      </c>
      <c r="B66" s="160">
        <f>'将来負担比率（分子）の構造'!I$41</f>
        <v>12676</v>
      </c>
      <c r="C66" s="160"/>
      <c r="D66" s="160"/>
      <c r="E66" s="160">
        <f>'将来負担比率（分子）の構造'!J$41</f>
        <v>11825</v>
      </c>
      <c r="F66" s="160"/>
      <c r="G66" s="160"/>
      <c r="H66" s="160">
        <f>'将来負担比率（分子）の構造'!K$41</f>
        <v>11323</v>
      </c>
      <c r="I66" s="160"/>
      <c r="J66" s="160"/>
      <c r="K66" s="160">
        <f>'将来負担比率（分子）の構造'!L$41</f>
        <v>10977</v>
      </c>
      <c r="L66" s="160"/>
      <c r="M66" s="160"/>
      <c r="N66" s="160">
        <f>'将来負担比率（分子）の構造'!M$41</f>
        <v>11767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2865</v>
      </c>
      <c r="C72" s="164">
        <f>基金残高に係る経年分析!G55</f>
        <v>2818</v>
      </c>
      <c r="D72" s="164">
        <f>基金残高に係る経年分析!H55</f>
        <v>2821</v>
      </c>
    </row>
    <row r="73" spans="1:16" x14ac:dyDescent="0.15">
      <c r="A73" s="163" t="s">
        <v>72</v>
      </c>
      <c r="B73" s="164">
        <f>基金残高に係る経年分析!F56</f>
        <v>1858</v>
      </c>
      <c r="C73" s="164">
        <f>基金残高に係る経年分析!G56</f>
        <v>1861</v>
      </c>
      <c r="D73" s="164">
        <f>基金残高に係る経年分析!H56</f>
        <v>1864</v>
      </c>
    </row>
    <row r="74" spans="1:16" x14ac:dyDescent="0.15">
      <c r="A74" s="163" t="s">
        <v>73</v>
      </c>
      <c r="B74" s="164">
        <f>基金残高に係る経年分析!F57</f>
        <v>3974</v>
      </c>
      <c r="C74" s="164">
        <f>基金残高に係る経年分析!G57</f>
        <v>4468</v>
      </c>
      <c r="D74" s="164">
        <f>基金残高に係る経年分析!H57</f>
        <v>5229</v>
      </c>
    </row>
  </sheetData>
  <sheetProtection algorithmName="SHA-512" hashValue="AvViVa1+9Mi+SFvEcSEdKuslofDD3fHyy2EoP3NDZguE2jV8NZT+f6qJLJL2Wzqj8dCzoF49EDju9pEjyL+ipA==" saltValue="BB+sV7FJP5jiPDdNlOV9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226</v>
      </c>
      <c r="C5" s="741"/>
      <c r="D5" s="741"/>
      <c r="E5" s="741"/>
      <c r="F5" s="741"/>
      <c r="G5" s="741"/>
      <c r="H5" s="741"/>
      <c r="I5" s="741"/>
      <c r="J5" s="741"/>
      <c r="K5" s="741"/>
      <c r="L5" s="741"/>
      <c r="M5" s="741"/>
      <c r="N5" s="741"/>
      <c r="O5" s="741"/>
      <c r="P5" s="741"/>
      <c r="Q5" s="742"/>
      <c r="R5" s="706">
        <v>2425801</v>
      </c>
      <c r="S5" s="707"/>
      <c r="T5" s="707"/>
      <c r="U5" s="707"/>
      <c r="V5" s="707"/>
      <c r="W5" s="707"/>
      <c r="X5" s="707"/>
      <c r="Y5" s="753"/>
      <c r="Z5" s="771">
        <v>12.4</v>
      </c>
      <c r="AA5" s="771"/>
      <c r="AB5" s="771"/>
      <c r="AC5" s="771"/>
      <c r="AD5" s="772">
        <v>2425801</v>
      </c>
      <c r="AE5" s="772"/>
      <c r="AF5" s="772"/>
      <c r="AG5" s="772"/>
      <c r="AH5" s="772"/>
      <c r="AI5" s="772"/>
      <c r="AJ5" s="772"/>
      <c r="AK5" s="772"/>
      <c r="AL5" s="754">
        <v>23.6</v>
      </c>
      <c r="AM5" s="723"/>
      <c r="AN5" s="723"/>
      <c r="AO5" s="755"/>
      <c r="AP5" s="740" t="s">
        <v>227</v>
      </c>
      <c r="AQ5" s="741"/>
      <c r="AR5" s="741"/>
      <c r="AS5" s="741"/>
      <c r="AT5" s="741"/>
      <c r="AU5" s="741"/>
      <c r="AV5" s="741"/>
      <c r="AW5" s="741"/>
      <c r="AX5" s="741"/>
      <c r="AY5" s="741"/>
      <c r="AZ5" s="741"/>
      <c r="BA5" s="741"/>
      <c r="BB5" s="741"/>
      <c r="BC5" s="741"/>
      <c r="BD5" s="741"/>
      <c r="BE5" s="741"/>
      <c r="BF5" s="742"/>
      <c r="BG5" s="654">
        <v>2422594</v>
      </c>
      <c r="BH5" s="655"/>
      <c r="BI5" s="655"/>
      <c r="BJ5" s="655"/>
      <c r="BK5" s="655"/>
      <c r="BL5" s="655"/>
      <c r="BM5" s="655"/>
      <c r="BN5" s="656"/>
      <c r="BO5" s="703">
        <v>99.9</v>
      </c>
      <c r="BP5" s="703"/>
      <c r="BQ5" s="703"/>
      <c r="BR5" s="703"/>
      <c r="BS5" s="704">
        <v>14733</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15">
      <c r="B6" s="651" t="s">
        <v>231</v>
      </c>
      <c r="C6" s="652"/>
      <c r="D6" s="652"/>
      <c r="E6" s="652"/>
      <c r="F6" s="652"/>
      <c r="G6" s="652"/>
      <c r="H6" s="652"/>
      <c r="I6" s="652"/>
      <c r="J6" s="652"/>
      <c r="K6" s="652"/>
      <c r="L6" s="652"/>
      <c r="M6" s="652"/>
      <c r="N6" s="652"/>
      <c r="O6" s="652"/>
      <c r="P6" s="652"/>
      <c r="Q6" s="653"/>
      <c r="R6" s="654">
        <v>216668</v>
      </c>
      <c r="S6" s="655"/>
      <c r="T6" s="655"/>
      <c r="U6" s="655"/>
      <c r="V6" s="655"/>
      <c r="W6" s="655"/>
      <c r="X6" s="655"/>
      <c r="Y6" s="656"/>
      <c r="Z6" s="703">
        <v>1.1000000000000001</v>
      </c>
      <c r="AA6" s="703"/>
      <c r="AB6" s="703"/>
      <c r="AC6" s="703"/>
      <c r="AD6" s="704">
        <v>216668</v>
      </c>
      <c r="AE6" s="704"/>
      <c r="AF6" s="704"/>
      <c r="AG6" s="704"/>
      <c r="AH6" s="704"/>
      <c r="AI6" s="704"/>
      <c r="AJ6" s="704"/>
      <c r="AK6" s="704"/>
      <c r="AL6" s="657">
        <v>2.1</v>
      </c>
      <c r="AM6" s="658"/>
      <c r="AN6" s="658"/>
      <c r="AO6" s="705"/>
      <c r="AP6" s="651" t="s">
        <v>232</v>
      </c>
      <c r="AQ6" s="652"/>
      <c r="AR6" s="652"/>
      <c r="AS6" s="652"/>
      <c r="AT6" s="652"/>
      <c r="AU6" s="652"/>
      <c r="AV6" s="652"/>
      <c r="AW6" s="652"/>
      <c r="AX6" s="652"/>
      <c r="AY6" s="652"/>
      <c r="AZ6" s="652"/>
      <c r="BA6" s="652"/>
      <c r="BB6" s="652"/>
      <c r="BC6" s="652"/>
      <c r="BD6" s="652"/>
      <c r="BE6" s="652"/>
      <c r="BF6" s="653"/>
      <c r="BG6" s="654">
        <v>2422594</v>
      </c>
      <c r="BH6" s="655"/>
      <c r="BI6" s="655"/>
      <c r="BJ6" s="655"/>
      <c r="BK6" s="655"/>
      <c r="BL6" s="655"/>
      <c r="BM6" s="655"/>
      <c r="BN6" s="656"/>
      <c r="BO6" s="703">
        <v>99.9</v>
      </c>
      <c r="BP6" s="703"/>
      <c r="BQ6" s="703"/>
      <c r="BR6" s="703"/>
      <c r="BS6" s="704">
        <v>14733</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54">
        <v>165728</v>
      </c>
      <c r="CS6" s="655"/>
      <c r="CT6" s="655"/>
      <c r="CU6" s="655"/>
      <c r="CV6" s="655"/>
      <c r="CW6" s="655"/>
      <c r="CX6" s="655"/>
      <c r="CY6" s="656"/>
      <c r="CZ6" s="754">
        <v>0.9</v>
      </c>
      <c r="DA6" s="723"/>
      <c r="DB6" s="723"/>
      <c r="DC6" s="757"/>
      <c r="DD6" s="660" t="s">
        <v>123</v>
      </c>
      <c r="DE6" s="655"/>
      <c r="DF6" s="655"/>
      <c r="DG6" s="655"/>
      <c r="DH6" s="655"/>
      <c r="DI6" s="655"/>
      <c r="DJ6" s="655"/>
      <c r="DK6" s="655"/>
      <c r="DL6" s="655"/>
      <c r="DM6" s="655"/>
      <c r="DN6" s="655"/>
      <c r="DO6" s="655"/>
      <c r="DP6" s="656"/>
      <c r="DQ6" s="660">
        <v>165728</v>
      </c>
      <c r="DR6" s="655"/>
      <c r="DS6" s="655"/>
      <c r="DT6" s="655"/>
      <c r="DU6" s="655"/>
      <c r="DV6" s="655"/>
      <c r="DW6" s="655"/>
      <c r="DX6" s="655"/>
      <c r="DY6" s="655"/>
      <c r="DZ6" s="655"/>
      <c r="EA6" s="655"/>
      <c r="EB6" s="655"/>
      <c r="EC6" s="684"/>
    </row>
    <row r="7" spans="2:143" ht="11.25" customHeight="1" x14ac:dyDescent="0.15">
      <c r="B7" s="651" t="s">
        <v>234</v>
      </c>
      <c r="C7" s="652"/>
      <c r="D7" s="652"/>
      <c r="E7" s="652"/>
      <c r="F7" s="652"/>
      <c r="G7" s="652"/>
      <c r="H7" s="652"/>
      <c r="I7" s="652"/>
      <c r="J7" s="652"/>
      <c r="K7" s="652"/>
      <c r="L7" s="652"/>
      <c r="M7" s="652"/>
      <c r="N7" s="652"/>
      <c r="O7" s="652"/>
      <c r="P7" s="652"/>
      <c r="Q7" s="653"/>
      <c r="R7" s="654">
        <v>4326</v>
      </c>
      <c r="S7" s="655"/>
      <c r="T7" s="655"/>
      <c r="U7" s="655"/>
      <c r="V7" s="655"/>
      <c r="W7" s="655"/>
      <c r="X7" s="655"/>
      <c r="Y7" s="656"/>
      <c r="Z7" s="703">
        <v>0</v>
      </c>
      <c r="AA7" s="703"/>
      <c r="AB7" s="703"/>
      <c r="AC7" s="703"/>
      <c r="AD7" s="704">
        <v>4326</v>
      </c>
      <c r="AE7" s="704"/>
      <c r="AF7" s="704"/>
      <c r="AG7" s="704"/>
      <c r="AH7" s="704"/>
      <c r="AI7" s="704"/>
      <c r="AJ7" s="704"/>
      <c r="AK7" s="704"/>
      <c r="AL7" s="657">
        <v>0</v>
      </c>
      <c r="AM7" s="658"/>
      <c r="AN7" s="658"/>
      <c r="AO7" s="705"/>
      <c r="AP7" s="651" t="s">
        <v>235</v>
      </c>
      <c r="AQ7" s="652"/>
      <c r="AR7" s="652"/>
      <c r="AS7" s="652"/>
      <c r="AT7" s="652"/>
      <c r="AU7" s="652"/>
      <c r="AV7" s="652"/>
      <c r="AW7" s="652"/>
      <c r="AX7" s="652"/>
      <c r="AY7" s="652"/>
      <c r="AZ7" s="652"/>
      <c r="BA7" s="652"/>
      <c r="BB7" s="652"/>
      <c r="BC7" s="652"/>
      <c r="BD7" s="652"/>
      <c r="BE7" s="652"/>
      <c r="BF7" s="653"/>
      <c r="BG7" s="654">
        <v>1019608</v>
      </c>
      <c r="BH7" s="655"/>
      <c r="BI7" s="655"/>
      <c r="BJ7" s="655"/>
      <c r="BK7" s="655"/>
      <c r="BL7" s="655"/>
      <c r="BM7" s="655"/>
      <c r="BN7" s="656"/>
      <c r="BO7" s="703">
        <v>42</v>
      </c>
      <c r="BP7" s="703"/>
      <c r="BQ7" s="703"/>
      <c r="BR7" s="703"/>
      <c r="BS7" s="704">
        <v>14733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54">
        <v>3008627</v>
      </c>
      <c r="CS7" s="655"/>
      <c r="CT7" s="655"/>
      <c r="CU7" s="655"/>
      <c r="CV7" s="655"/>
      <c r="CW7" s="655"/>
      <c r="CX7" s="655"/>
      <c r="CY7" s="656"/>
      <c r="CZ7" s="703">
        <v>15.9</v>
      </c>
      <c r="DA7" s="703"/>
      <c r="DB7" s="703"/>
      <c r="DC7" s="703"/>
      <c r="DD7" s="660">
        <v>599495</v>
      </c>
      <c r="DE7" s="655"/>
      <c r="DF7" s="655"/>
      <c r="DG7" s="655"/>
      <c r="DH7" s="655"/>
      <c r="DI7" s="655"/>
      <c r="DJ7" s="655"/>
      <c r="DK7" s="655"/>
      <c r="DL7" s="655"/>
      <c r="DM7" s="655"/>
      <c r="DN7" s="655"/>
      <c r="DO7" s="655"/>
      <c r="DP7" s="656"/>
      <c r="DQ7" s="660">
        <v>2347886</v>
      </c>
      <c r="DR7" s="655"/>
      <c r="DS7" s="655"/>
      <c r="DT7" s="655"/>
      <c r="DU7" s="655"/>
      <c r="DV7" s="655"/>
      <c r="DW7" s="655"/>
      <c r="DX7" s="655"/>
      <c r="DY7" s="655"/>
      <c r="DZ7" s="655"/>
      <c r="EA7" s="655"/>
      <c r="EB7" s="655"/>
      <c r="EC7" s="684"/>
    </row>
    <row r="8" spans="2:143" ht="11.25" customHeight="1" x14ac:dyDescent="0.15">
      <c r="B8" s="651" t="s">
        <v>237</v>
      </c>
      <c r="C8" s="652"/>
      <c r="D8" s="652"/>
      <c r="E8" s="652"/>
      <c r="F8" s="652"/>
      <c r="G8" s="652"/>
      <c r="H8" s="652"/>
      <c r="I8" s="652"/>
      <c r="J8" s="652"/>
      <c r="K8" s="652"/>
      <c r="L8" s="652"/>
      <c r="M8" s="652"/>
      <c r="N8" s="652"/>
      <c r="O8" s="652"/>
      <c r="P8" s="652"/>
      <c r="Q8" s="653"/>
      <c r="R8" s="654">
        <v>4654</v>
      </c>
      <c r="S8" s="655"/>
      <c r="T8" s="655"/>
      <c r="U8" s="655"/>
      <c r="V8" s="655"/>
      <c r="W8" s="655"/>
      <c r="X8" s="655"/>
      <c r="Y8" s="656"/>
      <c r="Z8" s="703">
        <v>0</v>
      </c>
      <c r="AA8" s="703"/>
      <c r="AB8" s="703"/>
      <c r="AC8" s="703"/>
      <c r="AD8" s="704">
        <v>4654</v>
      </c>
      <c r="AE8" s="704"/>
      <c r="AF8" s="704"/>
      <c r="AG8" s="704"/>
      <c r="AH8" s="704"/>
      <c r="AI8" s="704"/>
      <c r="AJ8" s="704"/>
      <c r="AK8" s="704"/>
      <c r="AL8" s="657">
        <v>0</v>
      </c>
      <c r="AM8" s="658"/>
      <c r="AN8" s="658"/>
      <c r="AO8" s="705"/>
      <c r="AP8" s="651" t="s">
        <v>238</v>
      </c>
      <c r="AQ8" s="652"/>
      <c r="AR8" s="652"/>
      <c r="AS8" s="652"/>
      <c r="AT8" s="652"/>
      <c r="AU8" s="652"/>
      <c r="AV8" s="652"/>
      <c r="AW8" s="652"/>
      <c r="AX8" s="652"/>
      <c r="AY8" s="652"/>
      <c r="AZ8" s="652"/>
      <c r="BA8" s="652"/>
      <c r="BB8" s="652"/>
      <c r="BC8" s="652"/>
      <c r="BD8" s="652"/>
      <c r="BE8" s="652"/>
      <c r="BF8" s="653"/>
      <c r="BG8" s="654">
        <v>51018</v>
      </c>
      <c r="BH8" s="655"/>
      <c r="BI8" s="655"/>
      <c r="BJ8" s="655"/>
      <c r="BK8" s="655"/>
      <c r="BL8" s="655"/>
      <c r="BM8" s="655"/>
      <c r="BN8" s="656"/>
      <c r="BO8" s="703">
        <v>2.1</v>
      </c>
      <c r="BP8" s="703"/>
      <c r="BQ8" s="703"/>
      <c r="BR8" s="703"/>
      <c r="BS8" s="660" t="s">
        <v>123</v>
      </c>
      <c r="BT8" s="655"/>
      <c r="BU8" s="655"/>
      <c r="BV8" s="655"/>
      <c r="BW8" s="655"/>
      <c r="BX8" s="655"/>
      <c r="BY8" s="655"/>
      <c r="BZ8" s="655"/>
      <c r="CA8" s="655"/>
      <c r="CB8" s="684"/>
      <c r="CD8" s="685" t="s">
        <v>239</v>
      </c>
      <c r="CE8" s="682"/>
      <c r="CF8" s="682"/>
      <c r="CG8" s="682"/>
      <c r="CH8" s="682"/>
      <c r="CI8" s="682"/>
      <c r="CJ8" s="682"/>
      <c r="CK8" s="682"/>
      <c r="CL8" s="682"/>
      <c r="CM8" s="682"/>
      <c r="CN8" s="682"/>
      <c r="CO8" s="682"/>
      <c r="CP8" s="682"/>
      <c r="CQ8" s="683"/>
      <c r="CR8" s="654">
        <v>5612523</v>
      </c>
      <c r="CS8" s="655"/>
      <c r="CT8" s="655"/>
      <c r="CU8" s="655"/>
      <c r="CV8" s="655"/>
      <c r="CW8" s="655"/>
      <c r="CX8" s="655"/>
      <c r="CY8" s="656"/>
      <c r="CZ8" s="703">
        <v>29.6</v>
      </c>
      <c r="DA8" s="703"/>
      <c r="DB8" s="703"/>
      <c r="DC8" s="703"/>
      <c r="DD8" s="660">
        <v>20558</v>
      </c>
      <c r="DE8" s="655"/>
      <c r="DF8" s="655"/>
      <c r="DG8" s="655"/>
      <c r="DH8" s="655"/>
      <c r="DI8" s="655"/>
      <c r="DJ8" s="655"/>
      <c r="DK8" s="655"/>
      <c r="DL8" s="655"/>
      <c r="DM8" s="655"/>
      <c r="DN8" s="655"/>
      <c r="DO8" s="655"/>
      <c r="DP8" s="656"/>
      <c r="DQ8" s="660">
        <v>2781216</v>
      </c>
      <c r="DR8" s="655"/>
      <c r="DS8" s="655"/>
      <c r="DT8" s="655"/>
      <c r="DU8" s="655"/>
      <c r="DV8" s="655"/>
      <c r="DW8" s="655"/>
      <c r="DX8" s="655"/>
      <c r="DY8" s="655"/>
      <c r="DZ8" s="655"/>
      <c r="EA8" s="655"/>
      <c r="EB8" s="655"/>
      <c r="EC8" s="684"/>
    </row>
    <row r="9" spans="2:143" ht="11.25" customHeight="1" x14ac:dyDescent="0.15">
      <c r="B9" s="651" t="s">
        <v>240</v>
      </c>
      <c r="C9" s="652"/>
      <c r="D9" s="652"/>
      <c r="E9" s="652"/>
      <c r="F9" s="652"/>
      <c r="G9" s="652"/>
      <c r="H9" s="652"/>
      <c r="I9" s="652"/>
      <c r="J9" s="652"/>
      <c r="K9" s="652"/>
      <c r="L9" s="652"/>
      <c r="M9" s="652"/>
      <c r="N9" s="652"/>
      <c r="O9" s="652"/>
      <c r="P9" s="652"/>
      <c r="Q9" s="653"/>
      <c r="R9" s="654">
        <v>4169</v>
      </c>
      <c r="S9" s="655"/>
      <c r="T9" s="655"/>
      <c r="U9" s="655"/>
      <c r="V9" s="655"/>
      <c r="W9" s="655"/>
      <c r="X9" s="655"/>
      <c r="Y9" s="656"/>
      <c r="Z9" s="703">
        <v>0</v>
      </c>
      <c r="AA9" s="703"/>
      <c r="AB9" s="703"/>
      <c r="AC9" s="703"/>
      <c r="AD9" s="704">
        <v>4169</v>
      </c>
      <c r="AE9" s="704"/>
      <c r="AF9" s="704"/>
      <c r="AG9" s="704"/>
      <c r="AH9" s="704"/>
      <c r="AI9" s="704"/>
      <c r="AJ9" s="704"/>
      <c r="AK9" s="704"/>
      <c r="AL9" s="657">
        <v>0</v>
      </c>
      <c r="AM9" s="658"/>
      <c r="AN9" s="658"/>
      <c r="AO9" s="705"/>
      <c r="AP9" s="651" t="s">
        <v>241</v>
      </c>
      <c r="AQ9" s="652"/>
      <c r="AR9" s="652"/>
      <c r="AS9" s="652"/>
      <c r="AT9" s="652"/>
      <c r="AU9" s="652"/>
      <c r="AV9" s="652"/>
      <c r="AW9" s="652"/>
      <c r="AX9" s="652"/>
      <c r="AY9" s="652"/>
      <c r="AZ9" s="652"/>
      <c r="BA9" s="652"/>
      <c r="BB9" s="652"/>
      <c r="BC9" s="652"/>
      <c r="BD9" s="652"/>
      <c r="BE9" s="652"/>
      <c r="BF9" s="653"/>
      <c r="BG9" s="654">
        <v>843331</v>
      </c>
      <c r="BH9" s="655"/>
      <c r="BI9" s="655"/>
      <c r="BJ9" s="655"/>
      <c r="BK9" s="655"/>
      <c r="BL9" s="655"/>
      <c r="BM9" s="655"/>
      <c r="BN9" s="656"/>
      <c r="BO9" s="703">
        <v>34.799999999999997</v>
      </c>
      <c r="BP9" s="703"/>
      <c r="BQ9" s="703"/>
      <c r="BR9" s="703"/>
      <c r="BS9" s="660" t="s">
        <v>123</v>
      </c>
      <c r="BT9" s="655"/>
      <c r="BU9" s="655"/>
      <c r="BV9" s="655"/>
      <c r="BW9" s="655"/>
      <c r="BX9" s="655"/>
      <c r="BY9" s="655"/>
      <c r="BZ9" s="655"/>
      <c r="CA9" s="655"/>
      <c r="CB9" s="684"/>
      <c r="CD9" s="685" t="s">
        <v>242</v>
      </c>
      <c r="CE9" s="682"/>
      <c r="CF9" s="682"/>
      <c r="CG9" s="682"/>
      <c r="CH9" s="682"/>
      <c r="CI9" s="682"/>
      <c r="CJ9" s="682"/>
      <c r="CK9" s="682"/>
      <c r="CL9" s="682"/>
      <c r="CM9" s="682"/>
      <c r="CN9" s="682"/>
      <c r="CO9" s="682"/>
      <c r="CP9" s="682"/>
      <c r="CQ9" s="683"/>
      <c r="CR9" s="654">
        <v>887084</v>
      </c>
      <c r="CS9" s="655"/>
      <c r="CT9" s="655"/>
      <c r="CU9" s="655"/>
      <c r="CV9" s="655"/>
      <c r="CW9" s="655"/>
      <c r="CX9" s="655"/>
      <c r="CY9" s="656"/>
      <c r="CZ9" s="703">
        <v>4.7</v>
      </c>
      <c r="DA9" s="703"/>
      <c r="DB9" s="703"/>
      <c r="DC9" s="703"/>
      <c r="DD9" s="660">
        <v>36115</v>
      </c>
      <c r="DE9" s="655"/>
      <c r="DF9" s="655"/>
      <c r="DG9" s="655"/>
      <c r="DH9" s="655"/>
      <c r="DI9" s="655"/>
      <c r="DJ9" s="655"/>
      <c r="DK9" s="655"/>
      <c r="DL9" s="655"/>
      <c r="DM9" s="655"/>
      <c r="DN9" s="655"/>
      <c r="DO9" s="655"/>
      <c r="DP9" s="656"/>
      <c r="DQ9" s="660">
        <v>780295</v>
      </c>
      <c r="DR9" s="655"/>
      <c r="DS9" s="655"/>
      <c r="DT9" s="655"/>
      <c r="DU9" s="655"/>
      <c r="DV9" s="655"/>
      <c r="DW9" s="655"/>
      <c r="DX9" s="655"/>
      <c r="DY9" s="655"/>
      <c r="DZ9" s="655"/>
      <c r="EA9" s="655"/>
      <c r="EB9" s="655"/>
      <c r="EC9" s="684"/>
    </row>
    <row r="10" spans="2:143" ht="11.25" customHeight="1" x14ac:dyDescent="0.15">
      <c r="B10" s="651" t="s">
        <v>243</v>
      </c>
      <c r="C10" s="652"/>
      <c r="D10" s="652"/>
      <c r="E10" s="652"/>
      <c r="F10" s="652"/>
      <c r="G10" s="652"/>
      <c r="H10" s="652"/>
      <c r="I10" s="652"/>
      <c r="J10" s="652"/>
      <c r="K10" s="652"/>
      <c r="L10" s="652"/>
      <c r="M10" s="652"/>
      <c r="N10" s="652"/>
      <c r="O10" s="652"/>
      <c r="P10" s="652"/>
      <c r="Q10" s="653"/>
      <c r="R10" s="654" t="s">
        <v>123</v>
      </c>
      <c r="S10" s="655"/>
      <c r="T10" s="655"/>
      <c r="U10" s="655"/>
      <c r="V10" s="655"/>
      <c r="W10" s="655"/>
      <c r="X10" s="655"/>
      <c r="Y10" s="656"/>
      <c r="Z10" s="703" t="s">
        <v>123</v>
      </c>
      <c r="AA10" s="703"/>
      <c r="AB10" s="703"/>
      <c r="AC10" s="703"/>
      <c r="AD10" s="704" t="s">
        <v>123</v>
      </c>
      <c r="AE10" s="704"/>
      <c r="AF10" s="704"/>
      <c r="AG10" s="704"/>
      <c r="AH10" s="704"/>
      <c r="AI10" s="704"/>
      <c r="AJ10" s="704"/>
      <c r="AK10" s="704"/>
      <c r="AL10" s="657" t="s">
        <v>123</v>
      </c>
      <c r="AM10" s="658"/>
      <c r="AN10" s="658"/>
      <c r="AO10" s="705"/>
      <c r="AP10" s="651" t="s">
        <v>244</v>
      </c>
      <c r="AQ10" s="652"/>
      <c r="AR10" s="652"/>
      <c r="AS10" s="652"/>
      <c r="AT10" s="652"/>
      <c r="AU10" s="652"/>
      <c r="AV10" s="652"/>
      <c r="AW10" s="652"/>
      <c r="AX10" s="652"/>
      <c r="AY10" s="652"/>
      <c r="AZ10" s="652"/>
      <c r="BA10" s="652"/>
      <c r="BB10" s="652"/>
      <c r="BC10" s="652"/>
      <c r="BD10" s="652"/>
      <c r="BE10" s="652"/>
      <c r="BF10" s="653"/>
      <c r="BG10" s="654">
        <v>50782</v>
      </c>
      <c r="BH10" s="655"/>
      <c r="BI10" s="655"/>
      <c r="BJ10" s="655"/>
      <c r="BK10" s="655"/>
      <c r="BL10" s="655"/>
      <c r="BM10" s="655"/>
      <c r="BN10" s="656"/>
      <c r="BO10" s="703">
        <v>2.1</v>
      </c>
      <c r="BP10" s="703"/>
      <c r="BQ10" s="703"/>
      <c r="BR10" s="703"/>
      <c r="BS10" s="660" t="s">
        <v>123</v>
      </c>
      <c r="BT10" s="655"/>
      <c r="BU10" s="655"/>
      <c r="BV10" s="655"/>
      <c r="BW10" s="655"/>
      <c r="BX10" s="655"/>
      <c r="BY10" s="655"/>
      <c r="BZ10" s="655"/>
      <c r="CA10" s="655"/>
      <c r="CB10" s="684"/>
      <c r="CD10" s="685" t="s">
        <v>245</v>
      </c>
      <c r="CE10" s="682"/>
      <c r="CF10" s="682"/>
      <c r="CG10" s="682"/>
      <c r="CH10" s="682"/>
      <c r="CI10" s="682"/>
      <c r="CJ10" s="682"/>
      <c r="CK10" s="682"/>
      <c r="CL10" s="682"/>
      <c r="CM10" s="682"/>
      <c r="CN10" s="682"/>
      <c r="CO10" s="682"/>
      <c r="CP10" s="682"/>
      <c r="CQ10" s="683"/>
      <c r="CR10" s="654">
        <v>36</v>
      </c>
      <c r="CS10" s="655"/>
      <c r="CT10" s="655"/>
      <c r="CU10" s="655"/>
      <c r="CV10" s="655"/>
      <c r="CW10" s="655"/>
      <c r="CX10" s="655"/>
      <c r="CY10" s="656"/>
      <c r="CZ10" s="703">
        <v>0</v>
      </c>
      <c r="DA10" s="703"/>
      <c r="DB10" s="703"/>
      <c r="DC10" s="703"/>
      <c r="DD10" s="660" t="s">
        <v>123</v>
      </c>
      <c r="DE10" s="655"/>
      <c r="DF10" s="655"/>
      <c r="DG10" s="655"/>
      <c r="DH10" s="655"/>
      <c r="DI10" s="655"/>
      <c r="DJ10" s="655"/>
      <c r="DK10" s="655"/>
      <c r="DL10" s="655"/>
      <c r="DM10" s="655"/>
      <c r="DN10" s="655"/>
      <c r="DO10" s="655"/>
      <c r="DP10" s="656"/>
      <c r="DQ10" s="660">
        <v>36</v>
      </c>
      <c r="DR10" s="655"/>
      <c r="DS10" s="655"/>
      <c r="DT10" s="655"/>
      <c r="DU10" s="655"/>
      <c r="DV10" s="655"/>
      <c r="DW10" s="655"/>
      <c r="DX10" s="655"/>
      <c r="DY10" s="655"/>
      <c r="DZ10" s="655"/>
      <c r="EA10" s="655"/>
      <c r="EB10" s="655"/>
      <c r="EC10" s="684"/>
    </row>
    <row r="11" spans="2:143" ht="11.25" customHeight="1" x14ac:dyDescent="0.15">
      <c r="B11" s="651" t="s">
        <v>246</v>
      </c>
      <c r="C11" s="652"/>
      <c r="D11" s="652"/>
      <c r="E11" s="652"/>
      <c r="F11" s="652"/>
      <c r="G11" s="652"/>
      <c r="H11" s="652"/>
      <c r="I11" s="652"/>
      <c r="J11" s="652"/>
      <c r="K11" s="652"/>
      <c r="L11" s="652"/>
      <c r="M11" s="652"/>
      <c r="N11" s="652"/>
      <c r="O11" s="652"/>
      <c r="P11" s="652"/>
      <c r="Q11" s="653"/>
      <c r="R11" s="654" t="s">
        <v>172</v>
      </c>
      <c r="S11" s="655"/>
      <c r="T11" s="655"/>
      <c r="U11" s="655"/>
      <c r="V11" s="655"/>
      <c r="W11" s="655"/>
      <c r="X11" s="655"/>
      <c r="Y11" s="656"/>
      <c r="Z11" s="703" t="s">
        <v>123</v>
      </c>
      <c r="AA11" s="703"/>
      <c r="AB11" s="703"/>
      <c r="AC11" s="703"/>
      <c r="AD11" s="704" t="s">
        <v>123</v>
      </c>
      <c r="AE11" s="704"/>
      <c r="AF11" s="704"/>
      <c r="AG11" s="704"/>
      <c r="AH11" s="704"/>
      <c r="AI11" s="704"/>
      <c r="AJ11" s="704"/>
      <c r="AK11" s="704"/>
      <c r="AL11" s="657" t="s">
        <v>123</v>
      </c>
      <c r="AM11" s="658"/>
      <c r="AN11" s="658"/>
      <c r="AO11" s="705"/>
      <c r="AP11" s="651" t="s">
        <v>247</v>
      </c>
      <c r="AQ11" s="652"/>
      <c r="AR11" s="652"/>
      <c r="AS11" s="652"/>
      <c r="AT11" s="652"/>
      <c r="AU11" s="652"/>
      <c r="AV11" s="652"/>
      <c r="AW11" s="652"/>
      <c r="AX11" s="652"/>
      <c r="AY11" s="652"/>
      <c r="AZ11" s="652"/>
      <c r="BA11" s="652"/>
      <c r="BB11" s="652"/>
      <c r="BC11" s="652"/>
      <c r="BD11" s="652"/>
      <c r="BE11" s="652"/>
      <c r="BF11" s="653"/>
      <c r="BG11" s="654">
        <v>74477</v>
      </c>
      <c r="BH11" s="655"/>
      <c r="BI11" s="655"/>
      <c r="BJ11" s="655"/>
      <c r="BK11" s="655"/>
      <c r="BL11" s="655"/>
      <c r="BM11" s="655"/>
      <c r="BN11" s="656"/>
      <c r="BO11" s="703">
        <v>3.1</v>
      </c>
      <c r="BP11" s="703"/>
      <c r="BQ11" s="703"/>
      <c r="BR11" s="703"/>
      <c r="BS11" s="660">
        <v>14733</v>
      </c>
      <c r="BT11" s="655"/>
      <c r="BU11" s="655"/>
      <c r="BV11" s="655"/>
      <c r="BW11" s="655"/>
      <c r="BX11" s="655"/>
      <c r="BY11" s="655"/>
      <c r="BZ11" s="655"/>
      <c r="CA11" s="655"/>
      <c r="CB11" s="684"/>
      <c r="CD11" s="685" t="s">
        <v>248</v>
      </c>
      <c r="CE11" s="682"/>
      <c r="CF11" s="682"/>
      <c r="CG11" s="682"/>
      <c r="CH11" s="682"/>
      <c r="CI11" s="682"/>
      <c r="CJ11" s="682"/>
      <c r="CK11" s="682"/>
      <c r="CL11" s="682"/>
      <c r="CM11" s="682"/>
      <c r="CN11" s="682"/>
      <c r="CO11" s="682"/>
      <c r="CP11" s="682"/>
      <c r="CQ11" s="683"/>
      <c r="CR11" s="654">
        <v>836334</v>
      </c>
      <c r="CS11" s="655"/>
      <c r="CT11" s="655"/>
      <c r="CU11" s="655"/>
      <c r="CV11" s="655"/>
      <c r="CW11" s="655"/>
      <c r="CX11" s="655"/>
      <c r="CY11" s="656"/>
      <c r="CZ11" s="703">
        <v>4.4000000000000004</v>
      </c>
      <c r="DA11" s="703"/>
      <c r="DB11" s="703"/>
      <c r="DC11" s="703"/>
      <c r="DD11" s="660">
        <v>149322</v>
      </c>
      <c r="DE11" s="655"/>
      <c r="DF11" s="655"/>
      <c r="DG11" s="655"/>
      <c r="DH11" s="655"/>
      <c r="DI11" s="655"/>
      <c r="DJ11" s="655"/>
      <c r="DK11" s="655"/>
      <c r="DL11" s="655"/>
      <c r="DM11" s="655"/>
      <c r="DN11" s="655"/>
      <c r="DO11" s="655"/>
      <c r="DP11" s="656"/>
      <c r="DQ11" s="660">
        <v>493280</v>
      </c>
      <c r="DR11" s="655"/>
      <c r="DS11" s="655"/>
      <c r="DT11" s="655"/>
      <c r="DU11" s="655"/>
      <c r="DV11" s="655"/>
      <c r="DW11" s="655"/>
      <c r="DX11" s="655"/>
      <c r="DY11" s="655"/>
      <c r="DZ11" s="655"/>
      <c r="EA11" s="655"/>
      <c r="EB11" s="655"/>
      <c r="EC11" s="684"/>
    </row>
    <row r="12" spans="2:143" ht="11.25" customHeight="1" x14ac:dyDescent="0.15">
      <c r="B12" s="651" t="s">
        <v>249</v>
      </c>
      <c r="C12" s="652"/>
      <c r="D12" s="652"/>
      <c r="E12" s="652"/>
      <c r="F12" s="652"/>
      <c r="G12" s="652"/>
      <c r="H12" s="652"/>
      <c r="I12" s="652"/>
      <c r="J12" s="652"/>
      <c r="K12" s="652"/>
      <c r="L12" s="652"/>
      <c r="M12" s="652"/>
      <c r="N12" s="652"/>
      <c r="O12" s="652"/>
      <c r="P12" s="652"/>
      <c r="Q12" s="653"/>
      <c r="R12" s="654">
        <v>528665</v>
      </c>
      <c r="S12" s="655"/>
      <c r="T12" s="655"/>
      <c r="U12" s="655"/>
      <c r="V12" s="655"/>
      <c r="W12" s="655"/>
      <c r="X12" s="655"/>
      <c r="Y12" s="656"/>
      <c r="Z12" s="703">
        <v>2.7</v>
      </c>
      <c r="AA12" s="703"/>
      <c r="AB12" s="703"/>
      <c r="AC12" s="703"/>
      <c r="AD12" s="704">
        <v>528665</v>
      </c>
      <c r="AE12" s="704"/>
      <c r="AF12" s="704"/>
      <c r="AG12" s="704"/>
      <c r="AH12" s="704"/>
      <c r="AI12" s="704"/>
      <c r="AJ12" s="704"/>
      <c r="AK12" s="704"/>
      <c r="AL12" s="657">
        <v>5.0999999999999996</v>
      </c>
      <c r="AM12" s="658"/>
      <c r="AN12" s="658"/>
      <c r="AO12" s="705"/>
      <c r="AP12" s="651" t="s">
        <v>250</v>
      </c>
      <c r="AQ12" s="652"/>
      <c r="AR12" s="652"/>
      <c r="AS12" s="652"/>
      <c r="AT12" s="652"/>
      <c r="AU12" s="652"/>
      <c r="AV12" s="652"/>
      <c r="AW12" s="652"/>
      <c r="AX12" s="652"/>
      <c r="AY12" s="652"/>
      <c r="AZ12" s="652"/>
      <c r="BA12" s="652"/>
      <c r="BB12" s="652"/>
      <c r="BC12" s="652"/>
      <c r="BD12" s="652"/>
      <c r="BE12" s="652"/>
      <c r="BF12" s="653"/>
      <c r="BG12" s="654">
        <v>1097490</v>
      </c>
      <c r="BH12" s="655"/>
      <c r="BI12" s="655"/>
      <c r="BJ12" s="655"/>
      <c r="BK12" s="655"/>
      <c r="BL12" s="655"/>
      <c r="BM12" s="655"/>
      <c r="BN12" s="656"/>
      <c r="BO12" s="703">
        <v>45.2</v>
      </c>
      <c r="BP12" s="703"/>
      <c r="BQ12" s="703"/>
      <c r="BR12" s="703"/>
      <c r="BS12" s="660" t="s">
        <v>123</v>
      </c>
      <c r="BT12" s="655"/>
      <c r="BU12" s="655"/>
      <c r="BV12" s="655"/>
      <c r="BW12" s="655"/>
      <c r="BX12" s="655"/>
      <c r="BY12" s="655"/>
      <c r="BZ12" s="655"/>
      <c r="CA12" s="655"/>
      <c r="CB12" s="684"/>
      <c r="CD12" s="685" t="s">
        <v>251</v>
      </c>
      <c r="CE12" s="682"/>
      <c r="CF12" s="682"/>
      <c r="CG12" s="682"/>
      <c r="CH12" s="682"/>
      <c r="CI12" s="682"/>
      <c r="CJ12" s="682"/>
      <c r="CK12" s="682"/>
      <c r="CL12" s="682"/>
      <c r="CM12" s="682"/>
      <c r="CN12" s="682"/>
      <c r="CO12" s="682"/>
      <c r="CP12" s="682"/>
      <c r="CQ12" s="683"/>
      <c r="CR12" s="654">
        <v>653141</v>
      </c>
      <c r="CS12" s="655"/>
      <c r="CT12" s="655"/>
      <c r="CU12" s="655"/>
      <c r="CV12" s="655"/>
      <c r="CW12" s="655"/>
      <c r="CX12" s="655"/>
      <c r="CY12" s="656"/>
      <c r="CZ12" s="703">
        <v>3.4</v>
      </c>
      <c r="DA12" s="703"/>
      <c r="DB12" s="703"/>
      <c r="DC12" s="703"/>
      <c r="DD12" s="660">
        <v>160077</v>
      </c>
      <c r="DE12" s="655"/>
      <c r="DF12" s="655"/>
      <c r="DG12" s="655"/>
      <c r="DH12" s="655"/>
      <c r="DI12" s="655"/>
      <c r="DJ12" s="655"/>
      <c r="DK12" s="655"/>
      <c r="DL12" s="655"/>
      <c r="DM12" s="655"/>
      <c r="DN12" s="655"/>
      <c r="DO12" s="655"/>
      <c r="DP12" s="656"/>
      <c r="DQ12" s="660">
        <v>196527</v>
      </c>
      <c r="DR12" s="655"/>
      <c r="DS12" s="655"/>
      <c r="DT12" s="655"/>
      <c r="DU12" s="655"/>
      <c r="DV12" s="655"/>
      <c r="DW12" s="655"/>
      <c r="DX12" s="655"/>
      <c r="DY12" s="655"/>
      <c r="DZ12" s="655"/>
      <c r="EA12" s="655"/>
      <c r="EB12" s="655"/>
      <c r="EC12" s="684"/>
    </row>
    <row r="13" spans="2:143" ht="11.25" customHeight="1" x14ac:dyDescent="0.15">
      <c r="B13" s="651" t="s">
        <v>252</v>
      </c>
      <c r="C13" s="652"/>
      <c r="D13" s="652"/>
      <c r="E13" s="652"/>
      <c r="F13" s="652"/>
      <c r="G13" s="652"/>
      <c r="H13" s="652"/>
      <c r="I13" s="652"/>
      <c r="J13" s="652"/>
      <c r="K13" s="652"/>
      <c r="L13" s="652"/>
      <c r="M13" s="652"/>
      <c r="N13" s="652"/>
      <c r="O13" s="652"/>
      <c r="P13" s="652"/>
      <c r="Q13" s="653"/>
      <c r="R13" s="654">
        <v>13121</v>
      </c>
      <c r="S13" s="655"/>
      <c r="T13" s="655"/>
      <c r="U13" s="655"/>
      <c r="V13" s="655"/>
      <c r="W13" s="655"/>
      <c r="X13" s="655"/>
      <c r="Y13" s="656"/>
      <c r="Z13" s="703">
        <v>0.1</v>
      </c>
      <c r="AA13" s="703"/>
      <c r="AB13" s="703"/>
      <c r="AC13" s="703"/>
      <c r="AD13" s="704">
        <v>13121</v>
      </c>
      <c r="AE13" s="704"/>
      <c r="AF13" s="704"/>
      <c r="AG13" s="704"/>
      <c r="AH13" s="704"/>
      <c r="AI13" s="704"/>
      <c r="AJ13" s="704"/>
      <c r="AK13" s="704"/>
      <c r="AL13" s="657">
        <v>0.1</v>
      </c>
      <c r="AM13" s="658"/>
      <c r="AN13" s="658"/>
      <c r="AO13" s="705"/>
      <c r="AP13" s="651" t="s">
        <v>253</v>
      </c>
      <c r="AQ13" s="652"/>
      <c r="AR13" s="652"/>
      <c r="AS13" s="652"/>
      <c r="AT13" s="652"/>
      <c r="AU13" s="652"/>
      <c r="AV13" s="652"/>
      <c r="AW13" s="652"/>
      <c r="AX13" s="652"/>
      <c r="AY13" s="652"/>
      <c r="AZ13" s="652"/>
      <c r="BA13" s="652"/>
      <c r="BB13" s="652"/>
      <c r="BC13" s="652"/>
      <c r="BD13" s="652"/>
      <c r="BE13" s="652"/>
      <c r="BF13" s="653"/>
      <c r="BG13" s="654">
        <v>1080259</v>
      </c>
      <c r="BH13" s="655"/>
      <c r="BI13" s="655"/>
      <c r="BJ13" s="655"/>
      <c r="BK13" s="655"/>
      <c r="BL13" s="655"/>
      <c r="BM13" s="655"/>
      <c r="BN13" s="656"/>
      <c r="BO13" s="703">
        <v>44.5</v>
      </c>
      <c r="BP13" s="703"/>
      <c r="BQ13" s="703"/>
      <c r="BR13" s="703"/>
      <c r="BS13" s="660" t="s">
        <v>172</v>
      </c>
      <c r="BT13" s="655"/>
      <c r="BU13" s="655"/>
      <c r="BV13" s="655"/>
      <c r="BW13" s="655"/>
      <c r="BX13" s="655"/>
      <c r="BY13" s="655"/>
      <c r="BZ13" s="655"/>
      <c r="CA13" s="655"/>
      <c r="CB13" s="684"/>
      <c r="CD13" s="685" t="s">
        <v>254</v>
      </c>
      <c r="CE13" s="682"/>
      <c r="CF13" s="682"/>
      <c r="CG13" s="682"/>
      <c r="CH13" s="682"/>
      <c r="CI13" s="682"/>
      <c r="CJ13" s="682"/>
      <c r="CK13" s="682"/>
      <c r="CL13" s="682"/>
      <c r="CM13" s="682"/>
      <c r="CN13" s="682"/>
      <c r="CO13" s="682"/>
      <c r="CP13" s="682"/>
      <c r="CQ13" s="683"/>
      <c r="CR13" s="654">
        <v>1525320</v>
      </c>
      <c r="CS13" s="655"/>
      <c r="CT13" s="655"/>
      <c r="CU13" s="655"/>
      <c r="CV13" s="655"/>
      <c r="CW13" s="655"/>
      <c r="CX13" s="655"/>
      <c r="CY13" s="656"/>
      <c r="CZ13" s="703">
        <v>8.1</v>
      </c>
      <c r="DA13" s="703"/>
      <c r="DB13" s="703"/>
      <c r="DC13" s="703"/>
      <c r="DD13" s="660">
        <v>581498</v>
      </c>
      <c r="DE13" s="655"/>
      <c r="DF13" s="655"/>
      <c r="DG13" s="655"/>
      <c r="DH13" s="655"/>
      <c r="DI13" s="655"/>
      <c r="DJ13" s="655"/>
      <c r="DK13" s="655"/>
      <c r="DL13" s="655"/>
      <c r="DM13" s="655"/>
      <c r="DN13" s="655"/>
      <c r="DO13" s="655"/>
      <c r="DP13" s="656"/>
      <c r="DQ13" s="660">
        <v>1091767</v>
      </c>
      <c r="DR13" s="655"/>
      <c r="DS13" s="655"/>
      <c r="DT13" s="655"/>
      <c r="DU13" s="655"/>
      <c r="DV13" s="655"/>
      <c r="DW13" s="655"/>
      <c r="DX13" s="655"/>
      <c r="DY13" s="655"/>
      <c r="DZ13" s="655"/>
      <c r="EA13" s="655"/>
      <c r="EB13" s="655"/>
      <c r="EC13" s="684"/>
    </row>
    <row r="14" spans="2:143" ht="11.25" customHeight="1" x14ac:dyDescent="0.15">
      <c r="B14" s="651" t="s">
        <v>255</v>
      </c>
      <c r="C14" s="652"/>
      <c r="D14" s="652"/>
      <c r="E14" s="652"/>
      <c r="F14" s="652"/>
      <c r="G14" s="652"/>
      <c r="H14" s="652"/>
      <c r="I14" s="652"/>
      <c r="J14" s="652"/>
      <c r="K14" s="652"/>
      <c r="L14" s="652"/>
      <c r="M14" s="652"/>
      <c r="N14" s="652"/>
      <c r="O14" s="652"/>
      <c r="P14" s="652"/>
      <c r="Q14" s="653"/>
      <c r="R14" s="654" t="s">
        <v>123</v>
      </c>
      <c r="S14" s="655"/>
      <c r="T14" s="655"/>
      <c r="U14" s="655"/>
      <c r="V14" s="655"/>
      <c r="W14" s="655"/>
      <c r="X14" s="655"/>
      <c r="Y14" s="656"/>
      <c r="Z14" s="703" t="s">
        <v>123</v>
      </c>
      <c r="AA14" s="703"/>
      <c r="AB14" s="703"/>
      <c r="AC14" s="703"/>
      <c r="AD14" s="704" t="s">
        <v>123</v>
      </c>
      <c r="AE14" s="704"/>
      <c r="AF14" s="704"/>
      <c r="AG14" s="704"/>
      <c r="AH14" s="704"/>
      <c r="AI14" s="704"/>
      <c r="AJ14" s="704"/>
      <c r="AK14" s="704"/>
      <c r="AL14" s="657" t="s">
        <v>123</v>
      </c>
      <c r="AM14" s="658"/>
      <c r="AN14" s="658"/>
      <c r="AO14" s="705"/>
      <c r="AP14" s="651" t="s">
        <v>256</v>
      </c>
      <c r="AQ14" s="652"/>
      <c r="AR14" s="652"/>
      <c r="AS14" s="652"/>
      <c r="AT14" s="652"/>
      <c r="AU14" s="652"/>
      <c r="AV14" s="652"/>
      <c r="AW14" s="652"/>
      <c r="AX14" s="652"/>
      <c r="AY14" s="652"/>
      <c r="AZ14" s="652"/>
      <c r="BA14" s="652"/>
      <c r="BB14" s="652"/>
      <c r="BC14" s="652"/>
      <c r="BD14" s="652"/>
      <c r="BE14" s="652"/>
      <c r="BF14" s="653"/>
      <c r="BG14" s="654">
        <v>110504</v>
      </c>
      <c r="BH14" s="655"/>
      <c r="BI14" s="655"/>
      <c r="BJ14" s="655"/>
      <c r="BK14" s="655"/>
      <c r="BL14" s="655"/>
      <c r="BM14" s="655"/>
      <c r="BN14" s="656"/>
      <c r="BO14" s="703">
        <v>4.5999999999999996</v>
      </c>
      <c r="BP14" s="703"/>
      <c r="BQ14" s="703"/>
      <c r="BR14" s="703"/>
      <c r="BS14" s="660" t="s">
        <v>123</v>
      </c>
      <c r="BT14" s="655"/>
      <c r="BU14" s="655"/>
      <c r="BV14" s="655"/>
      <c r="BW14" s="655"/>
      <c r="BX14" s="655"/>
      <c r="BY14" s="655"/>
      <c r="BZ14" s="655"/>
      <c r="CA14" s="655"/>
      <c r="CB14" s="684"/>
      <c r="CD14" s="685" t="s">
        <v>257</v>
      </c>
      <c r="CE14" s="682"/>
      <c r="CF14" s="682"/>
      <c r="CG14" s="682"/>
      <c r="CH14" s="682"/>
      <c r="CI14" s="682"/>
      <c r="CJ14" s="682"/>
      <c r="CK14" s="682"/>
      <c r="CL14" s="682"/>
      <c r="CM14" s="682"/>
      <c r="CN14" s="682"/>
      <c r="CO14" s="682"/>
      <c r="CP14" s="682"/>
      <c r="CQ14" s="683"/>
      <c r="CR14" s="654">
        <v>761751</v>
      </c>
      <c r="CS14" s="655"/>
      <c r="CT14" s="655"/>
      <c r="CU14" s="655"/>
      <c r="CV14" s="655"/>
      <c r="CW14" s="655"/>
      <c r="CX14" s="655"/>
      <c r="CY14" s="656"/>
      <c r="CZ14" s="703">
        <v>4</v>
      </c>
      <c r="DA14" s="703"/>
      <c r="DB14" s="703"/>
      <c r="DC14" s="703"/>
      <c r="DD14" s="660">
        <v>62146</v>
      </c>
      <c r="DE14" s="655"/>
      <c r="DF14" s="655"/>
      <c r="DG14" s="655"/>
      <c r="DH14" s="655"/>
      <c r="DI14" s="655"/>
      <c r="DJ14" s="655"/>
      <c r="DK14" s="655"/>
      <c r="DL14" s="655"/>
      <c r="DM14" s="655"/>
      <c r="DN14" s="655"/>
      <c r="DO14" s="655"/>
      <c r="DP14" s="656"/>
      <c r="DQ14" s="660">
        <v>712590</v>
      </c>
      <c r="DR14" s="655"/>
      <c r="DS14" s="655"/>
      <c r="DT14" s="655"/>
      <c r="DU14" s="655"/>
      <c r="DV14" s="655"/>
      <c r="DW14" s="655"/>
      <c r="DX14" s="655"/>
      <c r="DY14" s="655"/>
      <c r="DZ14" s="655"/>
      <c r="EA14" s="655"/>
      <c r="EB14" s="655"/>
      <c r="EC14" s="684"/>
    </row>
    <row r="15" spans="2:143" ht="11.25" customHeight="1" x14ac:dyDescent="0.15">
      <c r="B15" s="651" t="s">
        <v>258</v>
      </c>
      <c r="C15" s="652"/>
      <c r="D15" s="652"/>
      <c r="E15" s="652"/>
      <c r="F15" s="652"/>
      <c r="G15" s="652"/>
      <c r="H15" s="652"/>
      <c r="I15" s="652"/>
      <c r="J15" s="652"/>
      <c r="K15" s="652"/>
      <c r="L15" s="652"/>
      <c r="M15" s="652"/>
      <c r="N15" s="652"/>
      <c r="O15" s="652"/>
      <c r="P15" s="652"/>
      <c r="Q15" s="653"/>
      <c r="R15" s="654">
        <v>58164</v>
      </c>
      <c r="S15" s="655"/>
      <c r="T15" s="655"/>
      <c r="U15" s="655"/>
      <c r="V15" s="655"/>
      <c r="W15" s="655"/>
      <c r="X15" s="655"/>
      <c r="Y15" s="656"/>
      <c r="Z15" s="703">
        <v>0.3</v>
      </c>
      <c r="AA15" s="703"/>
      <c r="AB15" s="703"/>
      <c r="AC15" s="703"/>
      <c r="AD15" s="704">
        <v>58164</v>
      </c>
      <c r="AE15" s="704"/>
      <c r="AF15" s="704"/>
      <c r="AG15" s="704"/>
      <c r="AH15" s="704"/>
      <c r="AI15" s="704"/>
      <c r="AJ15" s="704"/>
      <c r="AK15" s="704"/>
      <c r="AL15" s="657">
        <v>0.6</v>
      </c>
      <c r="AM15" s="658"/>
      <c r="AN15" s="658"/>
      <c r="AO15" s="705"/>
      <c r="AP15" s="651" t="s">
        <v>259</v>
      </c>
      <c r="AQ15" s="652"/>
      <c r="AR15" s="652"/>
      <c r="AS15" s="652"/>
      <c r="AT15" s="652"/>
      <c r="AU15" s="652"/>
      <c r="AV15" s="652"/>
      <c r="AW15" s="652"/>
      <c r="AX15" s="652"/>
      <c r="AY15" s="652"/>
      <c r="AZ15" s="652"/>
      <c r="BA15" s="652"/>
      <c r="BB15" s="652"/>
      <c r="BC15" s="652"/>
      <c r="BD15" s="652"/>
      <c r="BE15" s="652"/>
      <c r="BF15" s="653"/>
      <c r="BG15" s="654">
        <v>194992</v>
      </c>
      <c r="BH15" s="655"/>
      <c r="BI15" s="655"/>
      <c r="BJ15" s="655"/>
      <c r="BK15" s="655"/>
      <c r="BL15" s="655"/>
      <c r="BM15" s="655"/>
      <c r="BN15" s="656"/>
      <c r="BO15" s="703">
        <v>8</v>
      </c>
      <c r="BP15" s="703"/>
      <c r="BQ15" s="703"/>
      <c r="BR15" s="703"/>
      <c r="BS15" s="660" t="s">
        <v>123</v>
      </c>
      <c r="BT15" s="655"/>
      <c r="BU15" s="655"/>
      <c r="BV15" s="655"/>
      <c r="BW15" s="655"/>
      <c r="BX15" s="655"/>
      <c r="BY15" s="655"/>
      <c r="BZ15" s="655"/>
      <c r="CA15" s="655"/>
      <c r="CB15" s="684"/>
      <c r="CD15" s="685" t="s">
        <v>260</v>
      </c>
      <c r="CE15" s="682"/>
      <c r="CF15" s="682"/>
      <c r="CG15" s="682"/>
      <c r="CH15" s="682"/>
      <c r="CI15" s="682"/>
      <c r="CJ15" s="682"/>
      <c r="CK15" s="682"/>
      <c r="CL15" s="682"/>
      <c r="CM15" s="682"/>
      <c r="CN15" s="682"/>
      <c r="CO15" s="682"/>
      <c r="CP15" s="682"/>
      <c r="CQ15" s="683"/>
      <c r="CR15" s="654">
        <v>3189870</v>
      </c>
      <c r="CS15" s="655"/>
      <c r="CT15" s="655"/>
      <c r="CU15" s="655"/>
      <c r="CV15" s="655"/>
      <c r="CW15" s="655"/>
      <c r="CX15" s="655"/>
      <c r="CY15" s="656"/>
      <c r="CZ15" s="703">
        <v>16.8</v>
      </c>
      <c r="DA15" s="703"/>
      <c r="DB15" s="703"/>
      <c r="DC15" s="703"/>
      <c r="DD15" s="660">
        <v>1929547</v>
      </c>
      <c r="DE15" s="655"/>
      <c r="DF15" s="655"/>
      <c r="DG15" s="655"/>
      <c r="DH15" s="655"/>
      <c r="DI15" s="655"/>
      <c r="DJ15" s="655"/>
      <c r="DK15" s="655"/>
      <c r="DL15" s="655"/>
      <c r="DM15" s="655"/>
      <c r="DN15" s="655"/>
      <c r="DO15" s="655"/>
      <c r="DP15" s="656"/>
      <c r="DQ15" s="660">
        <v>1119696</v>
      </c>
      <c r="DR15" s="655"/>
      <c r="DS15" s="655"/>
      <c r="DT15" s="655"/>
      <c r="DU15" s="655"/>
      <c r="DV15" s="655"/>
      <c r="DW15" s="655"/>
      <c r="DX15" s="655"/>
      <c r="DY15" s="655"/>
      <c r="DZ15" s="655"/>
      <c r="EA15" s="655"/>
      <c r="EB15" s="655"/>
      <c r="EC15" s="684"/>
    </row>
    <row r="16" spans="2:143" ht="11.25" customHeight="1" x14ac:dyDescent="0.15">
      <c r="B16" s="651" t="s">
        <v>261</v>
      </c>
      <c r="C16" s="652"/>
      <c r="D16" s="652"/>
      <c r="E16" s="652"/>
      <c r="F16" s="652"/>
      <c r="G16" s="652"/>
      <c r="H16" s="652"/>
      <c r="I16" s="652"/>
      <c r="J16" s="652"/>
      <c r="K16" s="652"/>
      <c r="L16" s="652"/>
      <c r="M16" s="652"/>
      <c r="N16" s="652"/>
      <c r="O16" s="652"/>
      <c r="P16" s="652"/>
      <c r="Q16" s="653"/>
      <c r="R16" s="654" t="s">
        <v>262</v>
      </c>
      <c r="S16" s="655"/>
      <c r="T16" s="655"/>
      <c r="U16" s="655"/>
      <c r="V16" s="655"/>
      <c r="W16" s="655"/>
      <c r="X16" s="655"/>
      <c r="Y16" s="656"/>
      <c r="Z16" s="703" t="s">
        <v>123</v>
      </c>
      <c r="AA16" s="703"/>
      <c r="AB16" s="703"/>
      <c r="AC16" s="703"/>
      <c r="AD16" s="704" t="s">
        <v>262</v>
      </c>
      <c r="AE16" s="704"/>
      <c r="AF16" s="704"/>
      <c r="AG16" s="704"/>
      <c r="AH16" s="704"/>
      <c r="AI16" s="704"/>
      <c r="AJ16" s="704"/>
      <c r="AK16" s="704"/>
      <c r="AL16" s="657" t="s">
        <v>123</v>
      </c>
      <c r="AM16" s="658"/>
      <c r="AN16" s="658"/>
      <c r="AO16" s="705"/>
      <c r="AP16" s="651" t="s">
        <v>263</v>
      </c>
      <c r="AQ16" s="652"/>
      <c r="AR16" s="652"/>
      <c r="AS16" s="652"/>
      <c r="AT16" s="652"/>
      <c r="AU16" s="652"/>
      <c r="AV16" s="652"/>
      <c r="AW16" s="652"/>
      <c r="AX16" s="652"/>
      <c r="AY16" s="652"/>
      <c r="AZ16" s="652"/>
      <c r="BA16" s="652"/>
      <c r="BB16" s="652"/>
      <c r="BC16" s="652"/>
      <c r="BD16" s="652"/>
      <c r="BE16" s="652"/>
      <c r="BF16" s="653"/>
      <c r="BG16" s="654" t="s">
        <v>123</v>
      </c>
      <c r="BH16" s="655"/>
      <c r="BI16" s="655"/>
      <c r="BJ16" s="655"/>
      <c r="BK16" s="655"/>
      <c r="BL16" s="655"/>
      <c r="BM16" s="655"/>
      <c r="BN16" s="656"/>
      <c r="BO16" s="703" t="s">
        <v>123</v>
      </c>
      <c r="BP16" s="703"/>
      <c r="BQ16" s="703"/>
      <c r="BR16" s="703"/>
      <c r="BS16" s="660" t="s">
        <v>123</v>
      </c>
      <c r="BT16" s="655"/>
      <c r="BU16" s="655"/>
      <c r="BV16" s="655"/>
      <c r="BW16" s="655"/>
      <c r="BX16" s="655"/>
      <c r="BY16" s="655"/>
      <c r="BZ16" s="655"/>
      <c r="CA16" s="655"/>
      <c r="CB16" s="684"/>
      <c r="CD16" s="685" t="s">
        <v>264</v>
      </c>
      <c r="CE16" s="682"/>
      <c r="CF16" s="682"/>
      <c r="CG16" s="682"/>
      <c r="CH16" s="682"/>
      <c r="CI16" s="682"/>
      <c r="CJ16" s="682"/>
      <c r="CK16" s="682"/>
      <c r="CL16" s="682"/>
      <c r="CM16" s="682"/>
      <c r="CN16" s="682"/>
      <c r="CO16" s="682"/>
      <c r="CP16" s="682"/>
      <c r="CQ16" s="683"/>
      <c r="CR16" s="654">
        <v>35340</v>
      </c>
      <c r="CS16" s="655"/>
      <c r="CT16" s="655"/>
      <c r="CU16" s="655"/>
      <c r="CV16" s="655"/>
      <c r="CW16" s="655"/>
      <c r="CX16" s="655"/>
      <c r="CY16" s="656"/>
      <c r="CZ16" s="703">
        <v>0.2</v>
      </c>
      <c r="DA16" s="703"/>
      <c r="DB16" s="703"/>
      <c r="DC16" s="703"/>
      <c r="DD16" s="660" t="s">
        <v>123</v>
      </c>
      <c r="DE16" s="655"/>
      <c r="DF16" s="655"/>
      <c r="DG16" s="655"/>
      <c r="DH16" s="655"/>
      <c r="DI16" s="655"/>
      <c r="DJ16" s="655"/>
      <c r="DK16" s="655"/>
      <c r="DL16" s="655"/>
      <c r="DM16" s="655"/>
      <c r="DN16" s="655"/>
      <c r="DO16" s="655"/>
      <c r="DP16" s="656"/>
      <c r="DQ16" s="660">
        <v>33988</v>
      </c>
      <c r="DR16" s="655"/>
      <c r="DS16" s="655"/>
      <c r="DT16" s="655"/>
      <c r="DU16" s="655"/>
      <c r="DV16" s="655"/>
      <c r="DW16" s="655"/>
      <c r="DX16" s="655"/>
      <c r="DY16" s="655"/>
      <c r="DZ16" s="655"/>
      <c r="EA16" s="655"/>
      <c r="EB16" s="655"/>
      <c r="EC16" s="684"/>
    </row>
    <row r="17" spans="2:133" ht="11.25" customHeight="1" x14ac:dyDescent="0.15">
      <c r="B17" s="651" t="s">
        <v>265</v>
      </c>
      <c r="C17" s="652"/>
      <c r="D17" s="652"/>
      <c r="E17" s="652"/>
      <c r="F17" s="652"/>
      <c r="G17" s="652"/>
      <c r="H17" s="652"/>
      <c r="I17" s="652"/>
      <c r="J17" s="652"/>
      <c r="K17" s="652"/>
      <c r="L17" s="652"/>
      <c r="M17" s="652"/>
      <c r="N17" s="652"/>
      <c r="O17" s="652"/>
      <c r="P17" s="652"/>
      <c r="Q17" s="653"/>
      <c r="R17" s="654">
        <v>18078</v>
      </c>
      <c r="S17" s="655"/>
      <c r="T17" s="655"/>
      <c r="U17" s="655"/>
      <c r="V17" s="655"/>
      <c r="W17" s="655"/>
      <c r="X17" s="655"/>
      <c r="Y17" s="656"/>
      <c r="Z17" s="703">
        <v>0.1</v>
      </c>
      <c r="AA17" s="703"/>
      <c r="AB17" s="703"/>
      <c r="AC17" s="703"/>
      <c r="AD17" s="704">
        <v>18078</v>
      </c>
      <c r="AE17" s="704"/>
      <c r="AF17" s="704"/>
      <c r="AG17" s="704"/>
      <c r="AH17" s="704"/>
      <c r="AI17" s="704"/>
      <c r="AJ17" s="704"/>
      <c r="AK17" s="704"/>
      <c r="AL17" s="657">
        <v>0.2</v>
      </c>
      <c r="AM17" s="658"/>
      <c r="AN17" s="658"/>
      <c r="AO17" s="705"/>
      <c r="AP17" s="651" t="s">
        <v>266</v>
      </c>
      <c r="AQ17" s="652"/>
      <c r="AR17" s="652"/>
      <c r="AS17" s="652"/>
      <c r="AT17" s="652"/>
      <c r="AU17" s="652"/>
      <c r="AV17" s="652"/>
      <c r="AW17" s="652"/>
      <c r="AX17" s="652"/>
      <c r="AY17" s="652"/>
      <c r="AZ17" s="652"/>
      <c r="BA17" s="652"/>
      <c r="BB17" s="652"/>
      <c r="BC17" s="652"/>
      <c r="BD17" s="652"/>
      <c r="BE17" s="652"/>
      <c r="BF17" s="653"/>
      <c r="BG17" s="654" t="s">
        <v>123</v>
      </c>
      <c r="BH17" s="655"/>
      <c r="BI17" s="655"/>
      <c r="BJ17" s="655"/>
      <c r="BK17" s="655"/>
      <c r="BL17" s="655"/>
      <c r="BM17" s="655"/>
      <c r="BN17" s="656"/>
      <c r="BO17" s="703" t="s">
        <v>262</v>
      </c>
      <c r="BP17" s="703"/>
      <c r="BQ17" s="703"/>
      <c r="BR17" s="703"/>
      <c r="BS17" s="660" t="s">
        <v>262</v>
      </c>
      <c r="BT17" s="655"/>
      <c r="BU17" s="655"/>
      <c r="BV17" s="655"/>
      <c r="BW17" s="655"/>
      <c r="BX17" s="655"/>
      <c r="BY17" s="655"/>
      <c r="BZ17" s="655"/>
      <c r="CA17" s="655"/>
      <c r="CB17" s="684"/>
      <c r="CD17" s="685" t="s">
        <v>267</v>
      </c>
      <c r="CE17" s="682"/>
      <c r="CF17" s="682"/>
      <c r="CG17" s="682"/>
      <c r="CH17" s="682"/>
      <c r="CI17" s="682"/>
      <c r="CJ17" s="682"/>
      <c r="CK17" s="682"/>
      <c r="CL17" s="682"/>
      <c r="CM17" s="682"/>
      <c r="CN17" s="682"/>
      <c r="CO17" s="682"/>
      <c r="CP17" s="682"/>
      <c r="CQ17" s="683"/>
      <c r="CR17" s="654">
        <v>2270802</v>
      </c>
      <c r="CS17" s="655"/>
      <c r="CT17" s="655"/>
      <c r="CU17" s="655"/>
      <c r="CV17" s="655"/>
      <c r="CW17" s="655"/>
      <c r="CX17" s="655"/>
      <c r="CY17" s="656"/>
      <c r="CZ17" s="703">
        <v>12</v>
      </c>
      <c r="DA17" s="703"/>
      <c r="DB17" s="703"/>
      <c r="DC17" s="703"/>
      <c r="DD17" s="660" t="s">
        <v>262</v>
      </c>
      <c r="DE17" s="655"/>
      <c r="DF17" s="655"/>
      <c r="DG17" s="655"/>
      <c r="DH17" s="655"/>
      <c r="DI17" s="655"/>
      <c r="DJ17" s="655"/>
      <c r="DK17" s="655"/>
      <c r="DL17" s="655"/>
      <c r="DM17" s="655"/>
      <c r="DN17" s="655"/>
      <c r="DO17" s="655"/>
      <c r="DP17" s="656"/>
      <c r="DQ17" s="660">
        <v>2200732</v>
      </c>
      <c r="DR17" s="655"/>
      <c r="DS17" s="655"/>
      <c r="DT17" s="655"/>
      <c r="DU17" s="655"/>
      <c r="DV17" s="655"/>
      <c r="DW17" s="655"/>
      <c r="DX17" s="655"/>
      <c r="DY17" s="655"/>
      <c r="DZ17" s="655"/>
      <c r="EA17" s="655"/>
      <c r="EB17" s="655"/>
      <c r="EC17" s="684"/>
    </row>
    <row r="18" spans="2:133" ht="11.25" customHeight="1" x14ac:dyDescent="0.15">
      <c r="B18" s="651" t="s">
        <v>268</v>
      </c>
      <c r="C18" s="652"/>
      <c r="D18" s="652"/>
      <c r="E18" s="652"/>
      <c r="F18" s="652"/>
      <c r="G18" s="652"/>
      <c r="H18" s="652"/>
      <c r="I18" s="652"/>
      <c r="J18" s="652"/>
      <c r="K18" s="652"/>
      <c r="L18" s="652"/>
      <c r="M18" s="652"/>
      <c r="N18" s="652"/>
      <c r="O18" s="652"/>
      <c r="P18" s="652"/>
      <c r="Q18" s="653"/>
      <c r="R18" s="654">
        <v>7707348</v>
      </c>
      <c r="S18" s="655"/>
      <c r="T18" s="655"/>
      <c r="U18" s="655"/>
      <c r="V18" s="655"/>
      <c r="W18" s="655"/>
      <c r="X18" s="655"/>
      <c r="Y18" s="656"/>
      <c r="Z18" s="703">
        <v>39.4</v>
      </c>
      <c r="AA18" s="703"/>
      <c r="AB18" s="703"/>
      <c r="AC18" s="703"/>
      <c r="AD18" s="704">
        <v>6978162</v>
      </c>
      <c r="AE18" s="704"/>
      <c r="AF18" s="704"/>
      <c r="AG18" s="704"/>
      <c r="AH18" s="704"/>
      <c r="AI18" s="704"/>
      <c r="AJ18" s="704"/>
      <c r="AK18" s="704"/>
      <c r="AL18" s="657">
        <v>67.900000000000006</v>
      </c>
      <c r="AM18" s="658"/>
      <c r="AN18" s="658"/>
      <c r="AO18" s="705"/>
      <c r="AP18" s="651" t="s">
        <v>269</v>
      </c>
      <c r="AQ18" s="652"/>
      <c r="AR18" s="652"/>
      <c r="AS18" s="652"/>
      <c r="AT18" s="652"/>
      <c r="AU18" s="652"/>
      <c r="AV18" s="652"/>
      <c r="AW18" s="652"/>
      <c r="AX18" s="652"/>
      <c r="AY18" s="652"/>
      <c r="AZ18" s="652"/>
      <c r="BA18" s="652"/>
      <c r="BB18" s="652"/>
      <c r="BC18" s="652"/>
      <c r="BD18" s="652"/>
      <c r="BE18" s="652"/>
      <c r="BF18" s="653"/>
      <c r="BG18" s="654" t="s">
        <v>262</v>
      </c>
      <c r="BH18" s="655"/>
      <c r="BI18" s="655"/>
      <c r="BJ18" s="655"/>
      <c r="BK18" s="655"/>
      <c r="BL18" s="655"/>
      <c r="BM18" s="655"/>
      <c r="BN18" s="656"/>
      <c r="BO18" s="703" t="s">
        <v>123</v>
      </c>
      <c r="BP18" s="703"/>
      <c r="BQ18" s="703"/>
      <c r="BR18" s="703"/>
      <c r="BS18" s="660" t="s">
        <v>262</v>
      </c>
      <c r="BT18" s="655"/>
      <c r="BU18" s="655"/>
      <c r="BV18" s="655"/>
      <c r="BW18" s="655"/>
      <c r="BX18" s="655"/>
      <c r="BY18" s="655"/>
      <c r="BZ18" s="655"/>
      <c r="CA18" s="655"/>
      <c r="CB18" s="684"/>
      <c r="CD18" s="685" t="s">
        <v>270</v>
      </c>
      <c r="CE18" s="682"/>
      <c r="CF18" s="682"/>
      <c r="CG18" s="682"/>
      <c r="CH18" s="682"/>
      <c r="CI18" s="682"/>
      <c r="CJ18" s="682"/>
      <c r="CK18" s="682"/>
      <c r="CL18" s="682"/>
      <c r="CM18" s="682"/>
      <c r="CN18" s="682"/>
      <c r="CO18" s="682"/>
      <c r="CP18" s="682"/>
      <c r="CQ18" s="683"/>
      <c r="CR18" s="654" t="s">
        <v>123</v>
      </c>
      <c r="CS18" s="655"/>
      <c r="CT18" s="655"/>
      <c r="CU18" s="655"/>
      <c r="CV18" s="655"/>
      <c r="CW18" s="655"/>
      <c r="CX18" s="655"/>
      <c r="CY18" s="656"/>
      <c r="CZ18" s="703" t="s">
        <v>262</v>
      </c>
      <c r="DA18" s="703"/>
      <c r="DB18" s="703"/>
      <c r="DC18" s="703"/>
      <c r="DD18" s="660" t="s">
        <v>262</v>
      </c>
      <c r="DE18" s="655"/>
      <c r="DF18" s="655"/>
      <c r="DG18" s="655"/>
      <c r="DH18" s="655"/>
      <c r="DI18" s="655"/>
      <c r="DJ18" s="655"/>
      <c r="DK18" s="655"/>
      <c r="DL18" s="655"/>
      <c r="DM18" s="655"/>
      <c r="DN18" s="655"/>
      <c r="DO18" s="655"/>
      <c r="DP18" s="656"/>
      <c r="DQ18" s="660" t="s">
        <v>172</v>
      </c>
      <c r="DR18" s="655"/>
      <c r="DS18" s="655"/>
      <c r="DT18" s="655"/>
      <c r="DU18" s="655"/>
      <c r="DV18" s="655"/>
      <c r="DW18" s="655"/>
      <c r="DX18" s="655"/>
      <c r="DY18" s="655"/>
      <c r="DZ18" s="655"/>
      <c r="EA18" s="655"/>
      <c r="EB18" s="655"/>
      <c r="EC18" s="684"/>
    </row>
    <row r="19" spans="2:133" ht="11.25" customHeight="1" x14ac:dyDescent="0.15">
      <c r="B19" s="651" t="s">
        <v>271</v>
      </c>
      <c r="C19" s="652"/>
      <c r="D19" s="652"/>
      <c r="E19" s="652"/>
      <c r="F19" s="652"/>
      <c r="G19" s="652"/>
      <c r="H19" s="652"/>
      <c r="I19" s="652"/>
      <c r="J19" s="652"/>
      <c r="K19" s="652"/>
      <c r="L19" s="652"/>
      <c r="M19" s="652"/>
      <c r="N19" s="652"/>
      <c r="O19" s="652"/>
      <c r="P19" s="652"/>
      <c r="Q19" s="653"/>
      <c r="R19" s="654">
        <v>6978162</v>
      </c>
      <c r="S19" s="655"/>
      <c r="T19" s="655"/>
      <c r="U19" s="655"/>
      <c r="V19" s="655"/>
      <c r="W19" s="655"/>
      <c r="X19" s="655"/>
      <c r="Y19" s="656"/>
      <c r="Z19" s="703">
        <v>35.700000000000003</v>
      </c>
      <c r="AA19" s="703"/>
      <c r="AB19" s="703"/>
      <c r="AC19" s="703"/>
      <c r="AD19" s="704">
        <v>6978162</v>
      </c>
      <c r="AE19" s="704"/>
      <c r="AF19" s="704"/>
      <c r="AG19" s="704"/>
      <c r="AH19" s="704"/>
      <c r="AI19" s="704"/>
      <c r="AJ19" s="704"/>
      <c r="AK19" s="704"/>
      <c r="AL19" s="657">
        <v>67.900000000000006</v>
      </c>
      <c r="AM19" s="658"/>
      <c r="AN19" s="658"/>
      <c r="AO19" s="705"/>
      <c r="AP19" s="651" t="s">
        <v>272</v>
      </c>
      <c r="AQ19" s="652"/>
      <c r="AR19" s="652"/>
      <c r="AS19" s="652"/>
      <c r="AT19" s="652"/>
      <c r="AU19" s="652"/>
      <c r="AV19" s="652"/>
      <c r="AW19" s="652"/>
      <c r="AX19" s="652"/>
      <c r="AY19" s="652"/>
      <c r="AZ19" s="652"/>
      <c r="BA19" s="652"/>
      <c r="BB19" s="652"/>
      <c r="BC19" s="652"/>
      <c r="BD19" s="652"/>
      <c r="BE19" s="652"/>
      <c r="BF19" s="653"/>
      <c r="BG19" s="654">
        <v>3207</v>
      </c>
      <c r="BH19" s="655"/>
      <c r="BI19" s="655"/>
      <c r="BJ19" s="655"/>
      <c r="BK19" s="655"/>
      <c r="BL19" s="655"/>
      <c r="BM19" s="655"/>
      <c r="BN19" s="656"/>
      <c r="BO19" s="703">
        <v>0.1</v>
      </c>
      <c r="BP19" s="703"/>
      <c r="BQ19" s="703"/>
      <c r="BR19" s="703"/>
      <c r="BS19" s="660" t="s">
        <v>123</v>
      </c>
      <c r="BT19" s="655"/>
      <c r="BU19" s="655"/>
      <c r="BV19" s="655"/>
      <c r="BW19" s="655"/>
      <c r="BX19" s="655"/>
      <c r="BY19" s="655"/>
      <c r="BZ19" s="655"/>
      <c r="CA19" s="655"/>
      <c r="CB19" s="684"/>
      <c r="CD19" s="685" t="s">
        <v>273</v>
      </c>
      <c r="CE19" s="682"/>
      <c r="CF19" s="682"/>
      <c r="CG19" s="682"/>
      <c r="CH19" s="682"/>
      <c r="CI19" s="682"/>
      <c r="CJ19" s="682"/>
      <c r="CK19" s="682"/>
      <c r="CL19" s="682"/>
      <c r="CM19" s="682"/>
      <c r="CN19" s="682"/>
      <c r="CO19" s="682"/>
      <c r="CP19" s="682"/>
      <c r="CQ19" s="683"/>
      <c r="CR19" s="654" t="s">
        <v>123</v>
      </c>
      <c r="CS19" s="655"/>
      <c r="CT19" s="655"/>
      <c r="CU19" s="655"/>
      <c r="CV19" s="655"/>
      <c r="CW19" s="655"/>
      <c r="CX19" s="655"/>
      <c r="CY19" s="656"/>
      <c r="CZ19" s="703" t="s">
        <v>262</v>
      </c>
      <c r="DA19" s="703"/>
      <c r="DB19" s="703"/>
      <c r="DC19" s="703"/>
      <c r="DD19" s="660" t="s">
        <v>123</v>
      </c>
      <c r="DE19" s="655"/>
      <c r="DF19" s="655"/>
      <c r="DG19" s="655"/>
      <c r="DH19" s="655"/>
      <c r="DI19" s="655"/>
      <c r="DJ19" s="655"/>
      <c r="DK19" s="655"/>
      <c r="DL19" s="655"/>
      <c r="DM19" s="655"/>
      <c r="DN19" s="655"/>
      <c r="DO19" s="655"/>
      <c r="DP19" s="656"/>
      <c r="DQ19" s="660" t="s">
        <v>262</v>
      </c>
      <c r="DR19" s="655"/>
      <c r="DS19" s="655"/>
      <c r="DT19" s="655"/>
      <c r="DU19" s="655"/>
      <c r="DV19" s="655"/>
      <c r="DW19" s="655"/>
      <c r="DX19" s="655"/>
      <c r="DY19" s="655"/>
      <c r="DZ19" s="655"/>
      <c r="EA19" s="655"/>
      <c r="EB19" s="655"/>
      <c r="EC19" s="684"/>
    </row>
    <row r="20" spans="2:133" ht="11.25" customHeight="1" x14ac:dyDescent="0.15">
      <c r="B20" s="651" t="s">
        <v>274</v>
      </c>
      <c r="C20" s="652"/>
      <c r="D20" s="652"/>
      <c r="E20" s="652"/>
      <c r="F20" s="652"/>
      <c r="G20" s="652"/>
      <c r="H20" s="652"/>
      <c r="I20" s="652"/>
      <c r="J20" s="652"/>
      <c r="K20" s="652"/>
      <c r="L20" s="652"/>
      <c r="M20" s="652"/>
      <c r="N20" s="652"/>
      <c r="O20" s="652"/>
      <c r="P20" s="652"/>
      <c r="Q20" s="653"/>
      <c r="R20" s="654">
        <v>726448</v>
      </c>
      <c r="S20" s="655"/>
      <c r="T20" s="655"/>
      <c r="U20" s="655"/>
      <c r="V20" s="655"/>
      <c r="W20" s="655"/>
      <c r="X20" s="655"/>
      <c r="Y20" s="656"/>
      <c r="Z20" s="703">
        <v>3.7</v>
      </c>
      <c r="AA20" s="703"/>
      <c r="AB20" s="703"/>
      <c r="AC20" s="703"/>
      <c r="AD20" s="704" t="s">
        <v>262</v>
      </c>
      <c r="AE20" s="704"/>
      <c r="AF20" s="704"/>
      <c r="AG20" s="704"/>
      <c r="AH20" s="704"/>
      <c r="AI20" s="704"/>
      <c r="AJ20" s="704"/>
      <c r="AK20" s="704"/>
      <c r="AL20" s="657" t="s">
        <v>262</v>
      </c>
      <c r="AM20" s="658"/>
      <c r="AN20" s="658"/>
      <c r="AO20" s="705"/>
      <c r="AP20" s="651" t="s">
        <v>275</v>
      </c>
      <c r="AQ20" s="652"/>
      <c r="AR20" s="652"/>
      <c r="AS20" s="652"/>
      <c r="AT20" s="652"/>
      <c r="AU20" s="652"/>
      <c r="AV20" s="652"/>
      <c r="AW20" s="652"/>
      <c r="AX20" s="652"/>
      <c r="AY20" s="652"/>
      <c r="AZ20" s="652"/>
      <c r="BA20" s="652"/>
      <c r="BB20" s="652"/>
      <c r="BC20" s="652"/>
      <c r="BD20" s="652"/>
      <c r="BE20" s="652"/>
      <c r="BF20" s="653"/>
      <c r="BG20" s="654">
        <v>3207</v>
      </c>
      <c r="BH20" s="655"/>
      <c r="BI20" s="655"/>
      <c r="BJ20" s="655"/>
      <c r="BK20" s="655"/>
      <c r="BL20" s="655"/>
      <c r="BM20" s="655"/>
      <c r="BN20" s="656"/>
      <c r="BO20" s="703">
        <v>0.1</v>
      </c>
      <c r="BP20" s="703"/>
      <c r="BQ20" s="703"/>
      <c r="BR20" s="703"/>
      <c r="BS20" s="660" t="s">
        <v>123</v>
      </c>
      <c r="BT20" s="655"/>
      <c r="BU20" s="655"/>
      <c r="BV20" s="655"/>
      <c r="BW20" s="655"/>
      <c r="BX20" s="655"/>
      <c r="BY20" s="655"/>
      <c r="BZ20" s="655"/>
      <c r="CA20" s="655"/>
      <c r="CB20" s="684"/>
      <c r="CD20" s="685" t="s">
        <v>276</v>
      </c>
      <c r="CE20" s="682"/>
      <c r="CF20" s="682"/>
      <c r="CG20" s="682"/>
      <c r="CH20" s="682"/>
      <c r="CI20" s="682"/>
      <c r="CJ20" s="682"/>
      <c r="CK20" s="682"/>
      <c r="CL20" s="682"/>
      <c r="CM20" s="682"/>
      <c r="CN20" s="682"/>
      <c r="CO20" s="682"/>
      <c r="CP20" s="682"/>
      <c r="CQ20" s="683"/>
      <c r="CR20" s="654">
        <v>18946556</v>
      </c>
      <c r="CS20" s="655"/>
      <c r="CT20" s="655"/>
      <c r="CU20" s="655"/>
      <c r="CV20" s="655"/>
      <c r="CW20" s="655"/>
      <c r="CX20" s="655"/>
      <c r="CY20" s="656"/>
      <c r="CZ20" s="703">
        <v>100</v>
      </c>
      <c r="DA20" s="703"/>
      <c r="DB20" s="703"/>
      <c r="DC20" s="703"/>
      <c r="DD20" s="660">
        <v>3538758</v>
      </c>
      <c r="DE20" s="655"/>
      <c r="DF20" s="655"/>
      <c r="DG20" s="655"/>
      <c r="DH20" s="655"/>
      <c r="DI20" s="655"/>
      <c r="DJ20" s="655"/>
      <c r="DK20" s="655"/>
      <c r="DL20" s="655"/>
      <c r="DM20" s="655"/>
      <c r="DN20" s="655"/>
      <c r="DO20" s="655"/>
      <c r="DP20" s="656"/>
      <c r="DQ20" s="660">
        <v>11923741</v>
      </c>
      <c r="DR20" s="655"/>
      <c r="DS20" s="655"/>
      <c r="DT20" s="655"/>
      <c r="DU20" s="655"/>
      <c r="DV20" s="655"/>
      <c r="DW20" s="655"/>
      <c r="DX20" s="655"/>
      <c r="DY20" s="655"/>
      <c r="DZ20" s="655"/>
      <c r="EA20" s="655"/>
      <c r="EB20" s="655"/>
      <c r="EC20" s="684"/>
    </row>
    <row r="21" spans="2:133" ht="11.25" customHeight="1" x14ac:dyDescent="0.15">
      <c r="B21" s="651" t="s">
        <v>277</v>
      </c>
      <c r="C21" s="652"/>
      <c r="D21" s="652"/>
      <c r="E21" s="652"/>
      <c r="F21" s="652"/>
      <c r="G21" s="652"/>
      <c r="H21" s="652"/>
      <c r="I21" s="652"/>
      <c r="J21" s="652"/>
      <c r="K21" s="652"/>
      <c r="L21" s="652"/>
      <c r="M21" s="652"/>
      <c r="N21" s="652"/>
      <c r="O21" s="652"/>
      <c r="P21" s="652"/>
      <c r="Q21" s="653"/>
      <c r="R21" s="654">
        <v>2738</v>
      </c>
      <c r="S21" s="655"/>
      <c r="T21" s="655"/>
      <c r="U21" s="655"/>
      <c r="V21" s="655"/>
      <c r="W21" s="655"/>
      <c r="X21" s="655"/>
      <c r="Y21" s="656"/>
      <c r="Z21" s="703">
        <v>0</v>
      </c>
      <c r="AA21" s="703"/>
      <c r="AB21" s="703"/>
      <c r="AC21" s="703"/>
      <c r="AD21" s="704" t="s">
        <v>123</v>
      </c>
      <c r="AE21" s="704"/>
      <c r="AF21" s="704"/>
      <c r="AG21" s="704"/>
      <c r="AH21" s="704"/>
      <c r="AI21" s="704"/>
      <c r="AJ21" s="704"/>
      <c r="AK21" s="704"/>
      <c r="AL21" s="657" t="s">
        <v>172</v>
      </c>
      <c r="AM21" s="658"/>
      <c r="AN21" s="658"/>
      <c r="AO21" s="705"/>
      <c r="AP21" s="749" t="s">
        <v>278</v>
      </c>
      <c r="AQ21" s="756"/>
      <c r="AR21" s="756"/>
      <c r="AS21" s="756"/>
      <c r="AT21" s="756"/>
      <c r="AU21" s="756"/>
      <c r="AV21" s="756"/>
      <c r="AW21" s="756"/>
      <c r="AX21" s="756"/>
      <c r="AY21" s="756"/>
      <c r="AZ21" s="756"/>
      <c r="BA21" s="756"/>
      <c r="BB21" s="756"/>
      <c r="BC21" s="756"/>
      <c r="BD21" s="756"/>
      <c r="BE21" s="756"/>
      <c r="BF21" s="751"/>
      <c r="BG21" s="654">
        <v>3207</v>
      </c>
      <c r="BH21" s="655"/>
      <c r="BI21" s="655"/>
      <c r="BJ21" s="655"/>
      <c r="BK21" s="655"/>
      <c r="BL21" s="655"/>
      <c r="BM21" s="655"/>
      <c r="BN21" s="656"/>
      <c r="BO21" s="703">
        <v>0.1</v>
      </c>
      <c r="BP21" s="703"/>
      <c r="BQ21" s="703"/>
      <c r="BR21" s="703"/>
      <c r="BS21" s="660" t="s">
        <v>262</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51" t="s">
        <v>279</v>
      </c>
      <c r="C22" s="652"/>
      <c r="D22" s="652"/>
      <c r="E22" s="652"/>
      <c r="F22" s="652"/>
      <c r="G22" s="652"/>
      <c r="H22" s="652"/>
      <c r="I22" s="652"/>
      <c r="J22" s="652"/>
      <c r="K22" s="652"/>
      <c r="L22" s="652"/>
      <c r="M22" s="652"/>
      <c r="N22" s="652"/>
      <c r="O22" s="652"/>
      <c r="P22" s="652"/>
      <c r="Q22" s="653"/>
      <c r="R22" s="654">
        <v>10980994</v>
      </c>
      <c r="S22" s="655"/>
      <c r="T22" s="655"/>
      <c r="U22" s="655"/>
      <c r="V22" s="655"/>
      <c r="W22" s="655"/>
      <c r="X22" s="655"/>
      <c r="Y22" s="656"/>
      <c r="Z22" s="703">
        <v>56.2</v>
      </c>
      <c r="AA22" s="703"/>
      <c r="AB22" s="703"/>
      <c r="AC22" s="703"/>
      <c r="AD22" s="704">
        <v>10251808</v>
      </c>
      <c r="AE22" s="704"/>
      <c r="AF22" s="704"/>
      <c r="AG22" s="704"/>
      <c r="AH22" s="704"/>
      <c r="AI22" s="704"/>
      <c r="AJ22" s="704"/>
      <c r="AK22" s="704"/>
      <c r="AL22" s="657">
        <v>99.7</v>
      </c>
      <c r="AM22" s="658"/>
      <c r="AN22" s="658"/>
      <c r="AO22" s="705"/>
      <c r="AP22" s="749" t="s">
        <v>280</v>
      </c>
      <c r="AQ22" s="756"/>
      <c r="AR22" s="756"/>
      <c r="AS22" s="756"/>
      <c r="AT22" s="756"/>
      <c r="AU22" s="756"/>
      <c r="AV22" s="756"/>
      <c r="AW22" s="756"/>
      <c r="AX22" s="756"/>
      <c r="AY22" s="756"/>
      <c r="AZ22" s="756"/>
      <c r="BA22" s="756"/>
      <c r="BB22" s="756"/>
      <c r="BC22" s="756"/>
      <c r="BD22" s="756"/>
      <c r="BE22" s="756"/>
      <c r="BF22" s="751"/>
      <c r="BG22" s="654" t="s">
        <v>123</v>
      </c>
      <c r="BH22" s="655"/>
      <c r="BI22" s="655"/>
      <c r="BJ22" s="655"/>
      <c r="BK22" s="655"/>
      <c r="BL22" s="655"/>
      <c r="BM22" s="655"/>
      <c r="BN22" s="656"/>
      <c r="BO22" s="703" t="s">
        <v>123</v>
      </c>
      <c r="BP22" s="703"/>
      <c r="BQ22" s="703"/>
      <c r="BR22" s="703"/>
      <c r="BS22" s="660" t="s">
        <v>123</v>
      </c>
      <c r="BT22" s="655"/>
      <c r="BU22" s="655"/>
      <c r="BV22" s="655"/>
      <c r="BW22" s="655"/>
      <c r="BX22" s="655"/>
      <c r="BY22" s="655"/>
      <c r="BZ22" s="655"/>
      <c r="CA22" s="655"/>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282</v>
      </c>
      <c r="C23" s="652"/>
      <c r="D23" s="652"/>
      <c r="E23" s="652"/>
      <c r="F23" s="652"/>
      <c r="G23" s="652"/>
      <c r="H23" s="652"/>
      <c r="I23" s="652"/>
      <c r="J23" s="652"/>
      <c r="K23" s="652"/>
      <c r="L23" s="652"/>
      <c r="M23" s="652"/>
      <c r="N23" s="652"/>
      <c r="O23" s="652"/>
      <c r="P23" s="652"/>
      <c r="Q23" s="653"/>
      <c r="R23" s="654">
        <v>3984</v>
      </c>
      <c r="S23" s="655"/>
      <c r="T23" s="655"/>
      <c r="U23" s="655"/>
      <c r="V23" s="655"/>
      <c r="W23" s="655"/>
      <c r="X23" s="655"/>
      <c r="Y23" s="656"/>
      <c r="Z23" s="703">
        <v>0</v>
      </c>
      <c r="AA23" s="703"/>
      <c r="AB23" s="703"/>
      <c r="AC23" s="703"/>
      <c r="AD23" s="704">
        <v>3984</v>
      </c>
      <c r="AE23" s="704"/>
      <c r="AF23" s="704"/>
      <c r="AG23" s="704"/>
      <c r="AH23" s="704"/>
      <c r="AI23" s="704"/>
      <c r="AJ23" s="704"/>
      <c r="AK23" s="704"/>
      <c r="AL23" s="657">
        <v>0</v>
      </c>
      <c r="AM23" s="658"/>
      <c r="AN23" s="658"/>
      <c r="AO23" s="705"/>
      <c r="AP23" s="749" t="s">
        <v>283</v>
      </c>
      <c r="AQ23" s="756"/>
      <c r="AR23" s="756"/>
      <c r="AS23" s="756"/>
      <c r="AT23" s="756"/>
      <c r="AU23" s="756"/>
      <c r="AV23" s="756"/>
      <c r="AW23" s="756"/>
      <c r="AX23" s="756"/>
      <c r="AY23" s="756"/>
      <c r="AZ23" s="756"/>
      <c r="BA23" s="756"/>
      <c r="BB23" s="756"/>
      <c r="BC23" s="756"/>
      <c r="BD23" s="756"/>
      <c r="BE23" s="756"/>
      <c r="BF23" s="751"/>
      <c r="BG23" s="654" t="s">
        <v>123</v>
      </c>
      <c r="BH23" s="655"/>
      <c r="BI23" s="655"/>
      <c r="BJ23" s="655"/>
      <c r="BK23" s="655"/>
      <c r="BL23" s="655"/>
      <c r="BM23" s="655"/>
      <c r="BN23" s="656"/>
      <c r="BO23" s="703" t="s">
        <v>123</v>
      </c>
      <c r="BP23" s="703"/>
      <c r="BQ23" s="703"/>
      <c r="BR23" s="703"/>
      <c r="BS23" s="660" t="s">
        <v>123</v>
      </c>
      <c r="BT23" s="655"/>
      <c r="BU23" s="655"/>
      <c r="BV23" s="655"/>
      <c r="BW23" s="655"/>
      <c r="BX23" s="655"/>
      <c r="BY23" s="655"/>
      <c r="BZ23" s="655"/>
      <c r="CA23" s="655"/>
      <c r="CB23" s="684"/>
      <c r="CD23" s="758" t="s">
        <v>222</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51" t="s">
        <v>289</v>
      </c>
      <c r="C24" s="652"/>
      <c r="D24" s="652"/>
      <c r="E24" s="652"/>
      <c r="F24" s="652"/>
      <c r="G24" s="652"/>
      <c r="H24" s="652"/>
      <c r="I24" s="652"/>
      <c r="J24" s="652"/>
      <c r="K24" s="652"/>
      <c r="L24" s="652"/>
      <c r="M24" s="652"/>
      <c r="N24" s="652"/>
      <c r="O24" s="652"/>
      <c r="P24" s="652"/>
      <c r="Q24" s="653"/>
      <c r="R24" s="654">
        <v>31926</v>
      </c>
      <c r="S24" s="655"/>
      <c r="T24" s="655"/>
      <c r="U24" s="655"/>
      <c r="V24" s="655"/>
      <c r="W24" s="655"/>
      <c r="X24" s="655"/>
      <c r="Y24" s="656"/>
      <c r="Z24" s="703">
        <v>0.2</v>
      </c>
      <c r="AA24" s="703"/>
      <c r="AB24" s="703"/>
      <c r="AC24" s="703"/>
      <c r="AD24" s="704" t="s">
        <v>123</v>
      </c>
      <c r="AE24" s="704"/>
      <c r="AF24" s="704"/>
      <c r="AG24" s="704"/>
      <c r="AH24" s="704"/>
      <c r="AI24" s="704"/>
      <c r="AJ24" s="704"/>
      <c r="AK24" s="704"/>
      <c r="AL24" s="657" t="s">
        <v>262</v>
      </c>
      <c r="AM24" s="658"/>
      <c r="AN24" s="658"/>
      <c r="AO24" s="705"/>
      <c r="AP24" s="749" t="s">
        <v>290</v>
      </c>
      <c r="AQ24" s="756"/>
      <c r="AR24" s="756"/>
      <c r="AS24" s="756"/>
      <c r="AT24" s="756"/>
      <c r="AU24" s="756"/>
      <c r="AV24" s="756"/>
      <c r="AW24" s="756"/>
      <c r="AX24" s="756"/>
      <c r="AY24" s="756"/>
      <c r="AZ24" s="756"/>
      <c r="BA24" s="756"/>
      <c r="BB24" s="756"/>
      <c r="BC24" s="756"/>
      <c r="BD24" s="756"/>
      <c r="BE24" s="756"/>
      <c r="BF24" s="751"/>
      <c r="BG24" s="654" t="s">
        <v>123</v>
      </c>
      <c r="BH24" s="655"/>
      <c r="BI24" s="655"/>
      <c r="BJ24" s="655"/>
      <c r="BK24" s="655"/>
      <c r="BL24" s="655"/>
      <c r="BM24" s="655"/>
      <c r="BN24" s="656"/>
      <c r="BO24" s="703" t="s">
        <v>123</v>
      </c>
      <c r="BP24" s="703"/>
      <c r="BQ24" s="703"/>
      <c r="BR24" s="703"/>
      <c r="BS24" s="660" t="s">
        <v>123</v>
      </c>
      <c r="BT24" s="655"/>
      <c r="BU24" s="655"/>
      <c r="BV24" s="655"/>
      <c r="BW24" s="655"/>
      <c r="BX24" s="655"/>
      <c r="BY24" s="655"/>
      <c r="BZ24" s="655"/>
      <c r="CA24" s="655"/>
      <c r="CB24" s="684"/>
      <c r="CD24" s="712" t="s">
        <v>291</v>
      </c>
      <c r="CE24" s="713"/>
      <c r="CF24" s="713"/>
      <c r="CG24" s="713"/>
      <c r="CH24" s="713"/>
      <c r="CI24" s="713"/>
      <c r="CJ24" s="713"/>
      <c r="CK24" s="713"/>
      <c r="CL24" s="713"/>
      <c r="CM24" s="713"/>
      <c r="CN24" s="713"/>
      <c r="CO24" s="713"/>
      <c r="CP24" s="713"/>
      <c r="CQ24" s="714"/>
      <c r="CR24" s="706">
        <v>8224488</v>
      </c>
      <c r="CS24" s="707"/>
      <c r="CT24" s="707"/>
      <c r="CU24" s="707"/>
      <c r="CV24" s="707"/>
      <c r="CW24" s="707"/>
      <c r="CX24" s="707"/>
      <c r="CY24" s="753"/>
      <c r="CZ24" s="754">
        <v>43.4</v>
      </c>
      <c r="DA24" s="723"/>
      <c r="DB24" s="723"/>
      <c r="DC24" s="757"/>
      <c r="DD24" s="752">
        <v>5533741</v>
      </c>
      <c r="DE24" s="707"/>
      <c r="DF24" s="707"/>
      <c r="DG24" s="707"/>
      <c r="DH24" s="707"/>
      <c r="DI24" s="707"/>
      <c r="DJ24" s="707"/>
      <c r="DK24" s="753"/>
      <c r="DL24" s="752">
        <v>5490965</v>
      </c>
      <c r="DM24" s="707"/>
      <c r="DN24" s="707"/>
      <c r="DO24" s="707"/>
      <c r="DP24" s="707"/>
      <c r="DQ24" s="707"/>
      <c r="DR24" s="707"/>
      <c r="DS24" s="707"/>
      <c r="DT24" s="707"/>
      <c r="DU24" s="707"/>
      <c r="DV24" s="753"/>
      <c r="DW24" s="754">
        <v>51.2</v>
      </c>
      <c r="DX24" s="723"/>
      <c r="DY24" s="723"/>
      <c r="DZ24" s="723"/>
      <c r="EA24" s="723"/>
      <c r="EB24" s="723"/>
      <c r="EC24" s="755"/>
    </row>
    <row r="25" spans="2:133" ht="11.25" customHeight="1" x14ac:dyDescent="0.15">
      <c r="B25" s="651" t="s">
        <v>292</v>
      </c>
      <c r="C25" s="652"/>
      <c r="D25" s="652"/>
      <c r="E25" s="652"/>
      <c r="F25" s="652"/>
      <c r="G25" s="652"/>
      <c r="H25" s="652"/>
      <c r="I25" s="652"/>
      <c r="J25" s="652"/>
      <c r="K25" s="652"/>
      <c r="L25" s="652"/>
      <c r="M25" s="652"/>
      <c r="N25" s="652"/>
      <c r="O25" s="652"/>
      <c r="P25" s="652"/>
      <c r="Q25" s="653"/>
      <c r="R25" s="654">
        <v>71178</v>
      </c>
      <c r="S25" s="655"/>
      <c r="T25" s="655"/>
      <c r="U25" s="655"/>
      <c r="V25" s="655"/>
      <c r="W25" s="655"/>
      <c r="X25" s="655"/>
      <c r="Y25" s="656"/>
      <c r="Z25" s="703">
        <v>0.4</v>
      </c>
      <c r="AA25" s="703"/>
      <c r="AB25" s="703"/>
      <c r="AC25" s="703"/>
      <c r="AD25" s="704">
        <v>3140</v>
      </c>
      <c r="AE25" s="704"/>
      <c r="AF25" s="704"/>
      <c r="AG25" s="704"/>
      <c r="AH25" s="704"/>
      <c r="AI25" s="704"/>
      <c r="AJ25" s="704"/>
      <c r="AK25" s="704"/>
      <c r="AL25" s="657">
        <v>0</v>
      </c>
      <c r="AM25" s="658"/>
      <c r="AN25" s="658"/>
      <c r="AO25" s="705"/>
      <c r="AP25" s="749" t="s">
        <v>293</v>
      </c>
      <c r="AQ25" s="756"/>
      <c r="AR25" s="756"/>
      <c r="AS25" s="756"/>
      <c r="AT25" s="756"/>
      <c r="AU25" s="756"/>
      <c r="AV25" s="756"/>
      <c r="AW25" s="756"/>
      <c r="AX25" s="756"/>
      <c r="AY25" s="756"/>
      <c r="AZ25" s="756"/>
      <c r="BA25" s="756"/>
      <c r="BB25" s="756"/>
      <c r="BC25" s="756"/>
      <c r="BD25" s="756"/>
      <c r="BE25" s="756"/>
      <c r="BF25" s="751"/>
      <c r="BG25" s="654" t="s">
        <v>123</v>
      </c>
      <c r="BH25" s="655"/>
      <c r="BI25" s="655"/>
      <c r="BJ25" s="655"/>
      <c r="BK25" s="655"/>
      <c r="BL25" s="655"/>
      <c r="BM25" s="655"/>
      <c r="BN25" s="656"/>
      <c r="BO25" s="703" t="s">
        <v>123</v>
      </c>
      <c r="BP25" s="703"/>
      <c r="BQ25" s="703"/>
      <c r="BR25" s="703"/>
      <c r="BS25" s="660" t="s">
        <v>123</v>
      </c>
      <c r="BT25" s="655"/>
      <c r="BU25" s="655"/>
      <c r="BV25" s="655"/>
      <c r="BW25" s="655"/>
      <c r="BX25" s="655"/>
      <c r="BY25" s="655"/>
      <c r="BZ25" s="655"/>
      <c r="CA25" s="655"/>
      <c r="CB25" s="684"/>
      <c r="CD25" s="685" t="s">
        <v>294</v>
      </c>
      <c r="CE25" s="682"/>
      <c r="CF25" s="682"/>
      <c r="CG25" s="682"/>
      <c r="CH25" s="682"/>
      <c r="CI25" s="682"/>
      <c r="CJ25" s="682"/>
      <c r="CK25" s="682"/>
      <c r="CL25" s="682"/>
      <c r="CM25" s="682"/>
      <c r="CN25" s="682"/>
      <c r="CO25" s="682"/>
      <c r="CP25" s="682"/>
      <c r="CQ25" s="683"/>
      <c r="CR25" s="654">
        <v>2259586</v>
      </c>
      <c r="CS25" s="673"/>
      <c r="CT25" s="673"/>
      <c r="CU25" s="673"/>
      <c r="CV25" s="673"/>
      <c r="CW25" s="673"/>
      <c r="CX25" s="673"/>
      <c r="CY25" s="674"/>
      <c r="CZ25" s="657">
        <v>11.9</v>
      </c>
      <c r="DA25" s="675"/>
      <c r="DB25" s="675"/>
      <c r="DC25" s="676"/>
      <c r="DD25" s="660">
        <v>2153297</v>
      </c>
      <c r="DE25" s="673"/>
      <c r="DF25" s="673"/>
      <c r="DG25" s="673"/>
      <c r="DH25" s="673"/>
      <c r="DI25" s="673"/>
      <c r="DJ25" s="673"/>
      <c r="DK25" s="674"/>
      <c r="DL25" s="660">
        <v>2110521</v>
      </c>
      <c r="DM25" s="673"/>
      <c r="DN25" s="673"/>
      <c r="DO25" s="673"/>
      <c r="DP25" s="673"/>
      <c r="DQ25" s="673"/>
      <c r="DR25" s="673"/>
      <c r="DS25" s="673"/>
      <c r="DT25" s="673"/>
      <c r="DU25" s="673"/>
      <c r="DV25" s="674"/>
      <c r="DW25" s="657">
        <v>19.7</v>
      </c>
      <c r="DX25" s="675"/>
      <c r="DY25" s="675"/>
      <c r="DZ25" s="675"/>
      <c r="EA25" s="675"/>
      <c r="EB25" s="675"/>
      <c r="EC25" s="677"/>
    </row>
    <row r="26" spans="2:133" ht="11.25" customHeight="1" x14ac:dyDescent="0.15">
      <c r="B26" s="651" t="s">
        <v>295</v>
      </c>
      <c r="C26" s="652"/>
      <c r="D26" s="652"/>
      <c r="E26" s="652"/>
      <c r="F26" s="652"/>
      <c r="G26" s="652"/>
      <c r="H26" s="652"/>
      <c r="I26" s="652"/>
      <c r="J26" s="652"/>
      <c r="K26" s="652"/>
      <c r="L26" s="652"/>
      <c r="M26" s="652"/>
      <c r="N26" s="652"/>
      <c r="O26" s="652"/>
      <c r="P26" s="652"/>
      <c r="Q26" s="653"/>
      <c r="R26" s="654">
        <v>48551</v>
      </c>
      <c r="S26" s="655"/>
      <c r="T26" s="655"/>
      <c r="U26" s="655"/>
      <c r="V26" s="655"/>
      <c r="W26" s="655"/>
      <c r="X26" s="655"/>
      <c r="Y26" s="656"/>
      <c r="Z26" s="703">
        <v>0.2</v>
      </c>
      <c r="AA26" s="703"/>
      <c r="AB26" s="703"/>
      <c r="AC26" s="703"/>
      <c r="AD26" s="704">
        <v>3</v>
      </c>
      <c r="AE26" s="704"/>
      <c r="AF26" s="704"/>
      <c r="AG26" s="704"/>
      <c r="AH26" s="704"/>
      <c r="AI26" s="704"/>
      <c r="AJ26" s="704"/>
      <c r="AK26" s="704"/>
      <c r="AL26" s="657">
        <v>0</v>
      </c>
      <c r="AM26" s="658"/>
      <c r="AN26" s="658"/>
      <c r="AO26" s="705"/>
      <c r="AP26" s="749" t="s">
        <v>296</v>
      </c>
      <c r="AQ26" s="750"/>
      <c r="AR26" s="750"/>
      <c r="AS26" s="750"/>
      <c r="AT26" s="750"/>
      <c r="AU26" s="750"/>
      <c r="AV26" s="750"/>
      <c r="AW26" s="750"/>
      <c r="AX26" s="750"/>
      <c r="AY26" s="750"/>
      <c r="AZ26" s="750"/>
      <c r="BA26" s="750"/>
      <c r="BB26" s="750"/>
      <c r="BC26" s="750"/>
      <c r="BD26" s="750"/>
      <c r="BE26" s="750"/>
      <c r="BF26" s="751"/>
      <c r="BG26" s="654" t="s">
        <v>172</v>
      </c>
      <c r="BH26" s="655"/>
      <c r="BI26" s="655"/>
      <c r="BJ26" s="655"/>
      <c r="BK26" s="655"/>
      <c r="BL26" s="655"/>
      <c r="BM26" s="655"/>
      <c r="BN26" s="656"/>
      <c r="BO26" s="703" t="s">
        <v>123</v>
      </c>
      <c r="BP26" s="703"/>
      <c r="BQ26" s="703"/>
      <c r="BR26" s="703"/>
      <c r="BS26" s="660" t="s">
        <v>172</v>
      </c>
      <c r="BT26" s="655"/>
      <c r="BU26" s="655"/>
      <c r="BV26" s="655"/>
      <c r="BW26" s="655"/>
      <c r="BX26" s="655"/>
      <c r="BY26" s="655"/>
      <c r="BZ26" s="655"/>
      <c r="CA26" s="655"/>
      <c r="CB26" s="684"/>
      <c r="CD26" s="685" t="s">
        <v>297</v>
      </c>
      <c r="CE26" s="682"/>
      <c r="CF26" s="682"/>
      <c r="CG26" s="682"/>
      <c r="CH26" s="682"/>
      <c r="CI26" s="682"/>
      <c r="CJ26" s="682"/>
      <c r="CK26" s="682"/>
      <c r="CL26" s="682"/>
      <c r="CM26" s="682"/>
      <c r="CN26" s="682"/>
      <c r="CO26" s="682"/>
      <c r="CP26" s="682"/>
      <c r="CQ26" s="683"/>
      <c r="CR26" s="654">
        <v>1411903</v>
      </c>
      <c r="CS26" s="655"/>
      <c r="CT26" s="655"/>
      <c r="CU26" s="655"/>
      <c r="CV26" s="655"/>
      <c r="CW26" s="655"/>
      <c r="CX26" s="655"/>
      <c r="CY26" s="656"/>
      <c r="CZ26" s="657">
        <v>7.5</v>
      </c>
      <c r="DA26" s="675"/>
      <c r="DB26" s="675"/>
      <c r="DC26" s="676"/>
      <c r="DD26" s="660">
        <v>1345068</v>
      </c>
      <c r="DE26" s="655"/>
      <c r="DF26" s="655"/>
      <c r="DG26" s="655"/>
      <c r="DH26" s="655"/>
      <c r="DI26" s="655"/>
      <c r="DJ26" s="655"/>
      <c r="DK26" s="656"/>
      <c r="DL26" s="660" t="s">
        <v>123</v>
      </c>
      <c r="DM26" s="655"/>
      <c r="DN26" s="655"/>
      <c r="DO26" s="655"/>
      <c r="DP26" s="655"/>
      <c r="DQ26" s="655"/>
      <c r="DR26" s="655"/>
      <c r="DS26" s="655"/>
      <c r="DT26" s="655"/>
      <c r="DU26" s="655"/>
      <c r="DV26" s="656"/>
      <c r="DW26" s="657" t="s">
        <v>123</v>
      </c>
      <c r="DX26" s="675"/>
      <c r="DY26" s="675"/>
      <c r="DZ26" s="675"/>
      <c r="EA26" s="675"/>
      <c r="EB26" s="675"/>
      <c r="EC26" s="677"/>
    </row>
    <row r="27" spans="2:133" ht="11.25" customHeight="1" x14ac:dyDescent="0.15">
      <c r="B27" s="651" t="s">
        <v>298</v>
      </c>
      <c r="C27" s="652"/>
      <c r="D27" s="652"/>
      <c r="E27" s="652"/>
      <c r="F27" s="652"/>
      <c r="G27" s="652"/>
      <c r="H27" s="652"/>
      <c r="I27" s="652"/>
      <c r="J27" s="652"/>
      <c r="K27" s="652"/>
      <c r="L27" s="652"/>
      <c r="M27" s="652"/>
      <c r="N27" s="652"/>
      <c r="O27" s="652"/>
      <c r="P27" s="652"/>
      <c r="Q27" s="653"/>
      <c r="R27" s="654">
        <v>2579752</v>
      </c>
      <c r="S27" s="655"/>
      <c r="T27" s="655"/>
      <c r="U27" s="655"/>
      <c r="V27" s="655"/>
      <c r="W27" s="655"/>
      <c r="X27" s="655"/>
      <c r="Y27" s="656"/>
      <c r="Z27" s="703">
        <v>13.2</v>
      </c>
      <c r="AA27" s="703"/>
      <c r="AB27" s="703"/>
      <c r="AC27" s="703"/>
      <c r="AD27" s="704" t="s">
        <v>123</v>
      </c>
      <c r="AE27" s="704"/>
      <c r="AF27" s="704"/>
      <c r="AG27" s="704"/>
      <c r="AH27" s="704"/>
      <c r="AI27" s="704"/>
      <c r="AJ27" s="704"/>
      <c r="AK27" s="704"/>
      <c r="AL27" s="657" t="s">
        <v>123</v>
      </c>
      <c r="AM27" s="658"/>
      <c r="AN27" s="658"/>
      <c r="AO27" s="705"/>
      <c r="AP27" s="651" t="s">
        <v>299</v>
      </c>
      <c r="AQ27" s="652"/>
      <c r="AR27" s="652"/>
      <c r="AS27" s="652"/>
      <c r="AT27" s="652"/>
      <c r="AU27" s="652"/>
      <c r="AV27" s="652"/>
      <c r="AW27" s="652"/>
      <c r="AX27" s="652"/>
      <c r="AY27" s="652"/>
      <c r="AZ27" s="652"/>
      <c r="BA27" s="652"/>
      <c r="BB27" s="652"/>
      <c r="BC27" s="652"/>
      <c r="BD27" s="652"/>
      <c r="BE27" s="652"/>
      <c r="BF27" s="653"/>
      <c r="BG27" s="654">
        <v>2425801</v>
      </c>
      <c r="BH27" s="655"/>
      <c r="BI27" s="655"/>
      <c r="BJ27" s="655"/>
      <c r="BK27" s="655"/>
      <c r="BL27" s="655"/>
      <c r="BM27" s="655"/>
      <c r="BN27" s="656"/>
      <c r="BO27" s="703">
        <v>100</v>
      </c>
      <c r="BP27" s="703"/>
      <c r="BQ27" s="703"/>
      <c r="BR27" s="703"/>
      <c r="BS27" s="660">
        <v>14733</v>
      </c>
      <c r="BT27" s="655"/>
      <c r="BU27" s="655"/>
      <c r="BV27" s="655"/>
      <c r="BW27" s="655"/>
      <c r="BX27" s="655"/>
      <c r="BY27" s="655"/>
      <c r="BZ27" s="655"/>
      <c r="CA27" s="655"/>
      <c r="CB27" s="684"/>
      <c r="CD27" s="685" t="s">
        <v>300</v>
      </c>
      <c r="CE27" s="682"/>
      <c r="CF27" s="682"/>
      <c r="CG27" s="682"/>
      <c r="CH27" s="682"/>
      <c r="CI27" s="682"/>
      <c r="CJ27" s="682"/>
      <c r="CK27" s="682"/>
      <c r="CL27" s="682"/>
      <c r="CM27" s="682"/>
      <c r="CN27" s="682"/>
      <c r="CO27" s="682"/>
      <c r="CP27" s="682"/>
      <c r="CQ27" s="683"/>
      <c r="CR27" s="654">
        <v>3694100</v>
      </c>
      <c r="CS27" s="673"/>
      <c r="CT27" s="673"/>
      <c r="CU27" s="673"/>
      <c r="CV27" s="673"/>
      <c r="CW27" s="673"/>
      <c r="CX27" s="673"/>
      <c r="CY27" s="674"/>
      <c r="CZ27" s="657">
        <v>19.5</v>
      </c>
      <c r="DA27" s="675"/>
      <c r="DB27" s="675"/>
      <c r="DC27" s="676"/>
      <c r="DD27" s="660">
        <v>1179712</v>
      </c>
      <c r="DE27" s="673"/>
      <c r="DF27" s="673"/>
      <c r="DG27" s="673"/>
      <c r="DH27" s="673"/>
      <c r="DI27" s="673"/>
      <c r="DJ27" s="673"/>
      <c r="DK27" s="674"/>
      <c r="DL27" s="660">
        <v>1179712</v>
      </c>
      <c r="DM27" s="673"/>
      <c r="DN27" s="673"/>
      <c r="DO27" s="673"/>
      <c r="DP27" s="673"/>
      <c r="DQ27" s="673"/>
      <c r="DR27" s="673"/>
      <c r="DS27" s="673"/>
      <c r="DT27" s="673"/>
      <c r="DU27" s="673"/>
      <c r="DV27" s="674"/>
      <c r="DW27" s="657">
        <v>11</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54" t="s">
        <v>123</v>
      </c>
      <c r="S28" s="655"/>
      <c r="T28" s="655"/>
      <c r="U28" s="655"/>
      <c r="V28" s="655"/>
      <c r="W28" s="655"/>
      <c r="X28" s="655"/>
      <c r="Y28" s="656"/>
      <c r="Z28" s="703" t="s">
        <v>123</v>
      </c>
      <c r="AA28" s="703"/>
      <c r="AB28" s="703"/>
      <c r="AC28" s="703"/>
      <c r="AD28" s="704" t="s">
        <v>123</v>
      </c>
      <c r="AE28" s="704"/>
      <c r="AF28" s="704"/>
      <c r="AG28" s="704"/>
      <c r="AH28" s="704"/>
      <c r="AI28" s="704"/>
      <c r="AJ28" s="704"/>
      <c r="AK28" s="704"/>
      <c r="AL28" s="657" t="s">
        <v>123</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54">
        <v>2270802</v>
      </c>
      <c r="CS28" s="655"/>
      <c r="CT28" s="655"/>
      <c r="CU28" s="655"/>
      <c r="CV28" s="655"/>
      <c r="CW28" s="655"/>
      <c r="CX28" s="655"/>
      <c r="CY28" s="656"/>
      <c r="CZ28" s="657">
        <v>12</v>
      </c>
      <c r="DA28" s="675"/>
      <c r="DB28" s="675"/>
      <c r="DC28" s="676"/>
      <c r="DD28" s="660">
        <v>2200732</v>
      </c>
      <c r="DE28" s="655"/>
      <c r="DF28" s="655"/>
      <c r="DG28" s="655"/>
      <c r="DH28" s="655"/>
      <c r="DI28" s="655"/>
      <c r="DJ28" s="655"/>
      <c r="DK28" s="656"/>
      <c r="DL28" s="660">
        <v>2200732</v>
      </c>
      <c r="DM28" s="655"/>
      <c r="DN28" s="655"/>
      <c r="DO28" s="655"/>
      <c r="DP28" s="655"/>
      <c r="DQ28" s="655"/>
      <c r="DR28" s="655"/>
      <c r="DS28" s="655"/>
      <c r="DT28" s="655"/>
      <c r="DU28" s="655"/>
      <c r="DV28" s="656"/>
      <c r="DW28" s="657">
        <v>20.5</v>
      </c>
      <c r="DX28" s="675"/>
      <c r="DY28" s="675"/>
      <c r="DZ28" s="675"/>
      <c r="EA28" s="675"/>
      <c r="EB28" s="675"/>
      <c r="EC28" s="677"/>
    </row>
    <row r="29" spans="2:133" ht="11.25" customHeight="1" x14ac:dyDescent="0.15">
      <c r="B29" s="651" t="s">
        <v>303</v>
      </c>
      <c r="C29" s="652"/>
      <c r="D29" s="652"/>
      <c r="E29" s="652"/>
      <c r="F29" s="652"/>
      <c r="G29" s="652"/>
      <c r="H29" s="652"/>
      <c r="I29" s="652"/>
      <c r="J29" s="652"/>
      <c r="K29" s="652"/>
      <c r="L29" s="652"/>
      <c r="M29" s="652"/>
      <c r="N29" s="652"/>
      <c r="O29" s="652"/>
      <c r="P29" s="652"/>
      <c r="Q29" s="653"/>
      <c r="R29" s="654">
        <v>1258923</v>
      </c>
      <c r="S29" s="655"/>
      <c r="T29" s="655"/>
      <c r="U29" s="655"/>
      <c r="V29" s="655"/>
      <c r="W29" s="655"/>
      <c r="X29" s="655"/>
      <c r="Y29" s="656"/>
      <c r="Z29" s="703">
        <v>6.4</v>
      </c>
      <c r="AA29" s="703"/>
      <c r="AB29" s="703"/>
      <c r="AC29" s="703"/>
      <c r="AD29" s="704" t="s">
        <v>123</v>
      </c>
      <c r="AE29" s="704"/>
      <c r="AF29" s="704"/>
      <c r="AG29" s="704"/>
      <c r="AH29" s="704"/>
      <c r="AI29" s="704"/>
      <c r="AJ29" s="704"/>
      <c r="AK29" s="704"/>
      <c r="AL29" s="657" t="s">
        <v>262</v>
      </c>
      <c r="AM29" s="658"/>
      <c r="AN29" s="658"/>
      <c r="AO29" s="705"/>
      <c r="AP29" s="715" t="s">
        <v>222</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54">
        <v>2270802</v>
      </c>
      <c r="CS29" s="673"/>
      <c r="CT29" s="673"/>
      <c r="CU29" s="673"/>
      <c r="CV29" s="673"/>
      <c r="CW29" s="673"/>
      <c r="CX29" s="673"/>
      <c r="CY29" s="674"/>
      <c r="CZ29" s="657">
        <v>12</v>
      </c>
      <c r="DA29" s="675"/>
      <c r="DB29" s="675"/>
      <c r="DC29" s="676"/>
      <c r="DD29" s="660">
        <v>2200732</v>
      </c>
      <c r="DE29" s="673"/>
      <c r="DF29" s="673"/>
      <c r="DG29" s="673"/>
      <c r="DH29" s="673"/>
      <c r="DI29" s="673"/>
      <c r="DJ29" s="673"/>
      <c r="DK29" s="674"/>
      <c r="DL29" s="660">
        <v>2200732</v>
      </c>
      <c r="DM29" s="673"/>
      <c r="DN29" s="673"/>
      <c r="DO29" s="673"/>
      <c r="DP29" s="673"/>
      <c r="DQ29" s="673"/>
      <c r="DR29" s="673"/>
      <c r="DS29" s="673"/>
      <c r="DT29" s="673"/>
      <c r="DU29" s="673"/>
      <c r="DV29" s="674"/>
      <c r="DW29" s="657">
        <v>20.5</v>
      </c>
      <c r="DX29" s="675"/>
      <c r="DY29" s="675"/>
      <c r="DZ29" s="675"/>
      <c r="EA29" s="675"/>
      <c r="EB29" s="675"/>
      <c r="EC29" s="677"/>
    </row>
    <row r="30" spans="2:133" ht="11.25" customHeight="1" x14ac:dyDescent="0.15">
      <c r="B30" s="651" t="s">
        <v>308</v>
      </c>
      <c r="C30" s="652"/>
      <c r="D30" s="652"/>
      <c r="E30" s="652"/>
      <c r="F30" s="652"/>
      <c r="G30" s="652"/>
      <c r="H30" s="652"/>
      <c r="I30" s="652"/>
      <c r="J30" s="652"/>
      <c r="K30" s="652"/>
      <c r="L30" s="652"/>
      <c r="M30" s="652"/>
      <c r="N30" s="652"/>
      <c r="O30" s="652"/>
      <c r="P30" s="652"/>
      <c r="Q30" s="653"/>
      <c r="R30" s="654">
        <v>67785</v>
      </c>
      <c r="S30" s="655"/>
      <c r="T30" s="655"/>
      <c r="U30" s="655"/>
      <c r="V30" s="655"/>
      <c r="W30" s="655"/>
      <c r="X30" s="655"/>
      <c r="Y30" s="656"/>
      <c r="Z30" s="703">
        <v>0.3</v>
      </c>
      <c r="AA30" s="703"/>
      <c r="AB30" s="703"/>
      <c r="AC30" s="703"/>
      <c r="AD30" s="704">
        <v>8410</v>
      </c>
      <c r="AE30" s="704"/>
      <c r="AF30" s="704"/>
      <c r="AG30" s="704"/>
      <c r="AH30" s="704"/>
      <c r="AI30" s="704"/>
      <c r="AJ30" s="704"/>
      <c r="AK30" s="704"/>
      <c r="AL30" s="657">
        <v>0.1</v>
      </c>
      <c r="AM30" s="658"/>
      <c r="AN30" s="658"/>
      <c r="AO30" s="705"/>
      <c r="AP30" s="731" t="s">
        <v>309</v>
      </c>
      <c r="AQ30" s="732"/>
      <c r="AR30" s="732"/>
      <c r="AS30" s="732"/>
      <c r="AT30" s="737" t="s">
        <v>310</v>
      </c>
      <c r="AU30" s="210"/>
      <c r="AV30" s="210"/>
      <c r="AW30" s="210"/>
      <c r="AX30" s="740" t="s">
        <v>185</v>
      </c>
      <c r="AY30" s="741"/>
      <c r="AZ30" s="741"/>
      <c r="BA30" s="741"/>
      <c r="BB30" s="741"/>
      <c r="BC30" s="741"/>
      <c r="BD30" s="741"/>
      <c r="BE30" s="741"/>
      <c r="BF30" s="742"/>
      <c r="BG30" s="721">
        <v>98.3</v>
      </c>
      <c r="BH30" s="722"/>
      <c r="BI30" s="722"/>
      <c r="BJ30" s="722"/>
      <c r="BK30" s="722"/>
      <c r="BL30" s="722"/>
      <c r="BM30" s="723">
        <v>93.9</v>
      </c>
      <c r="BN30" s="722"/>
      <c r="BO30" s="722"/>
      <c r="BP30" s="722"/>
      <c r="BQ30" s="724"/>
      <c r="BR30" s="721">
        <v>98.1</v>
      </c>
      <c r="BS30" s="722"/>
      <c r="BT30" s="722"/>
      <c r="BU30" s="722"/>
      <c r="BV30" s="722"/>
      <c r="BW30" s="722"/>
      <c r="BX30" s="723">
        <v>93.6</v>
      </c>
      <c r="BY30" s="722"/>
      <c r="BZ30" s="722"/>
      <c r="CA30" s="722"/>
      <c r="CB30" s="724"/>
      <c r="CD30" s="727"/>
      <c r="CE30" s="728"/>
      <c r="CF30" s="685" t="s">
        <v>311</v>
      </c>
      <c r="CG30" s="682"/>
      <c r="CH30" s="682"/>
      <c r="CI30" s="682"/>
      <c r="CJ30" s="682"/>
      <c r="CK30" s="682"/>
      <c r="CL30" s="682"/>
      <c r="CM30" s="682"/>
      <c r="CN30" s="682"/>
      <c r="CO30" s="682"/>
      <c r="CP30" s="682"/>
      <c r="CQ30" s="683"/>
      <c r="CR30" s="654">
        <v>2214965</v>
      </c>
      <c r="CS30" s="655"/>
      <c r="CT30" s="655"/>
      <c r="CU30" s="655"/>
      <c r="CV30" s="655"/>
      <c r="CW30" s="655"/>
      <c r="CX30" s="655"/>
      <c r="CY30" s="656"/>
      <c r="CZ30" s="657">
        <v>11.7</v>
      </c>
      <c r="DA30" s="675"/>
      <c r="DB30" s="675"/>
      <c r="DC30" s="676"/>
      <c r="DD30" s="660">
        <v>2144895</v>
      </c>
      <c r="DE30" s="655"/>
      <c r="DF30" s="655"/>
      <c r="DG30" s="655"/>
      <c r="DH30" s="655"/>
      <c r="DI30" s="655"/>
      <c r="DJ30" s="655"/>
      <c r="DK30" s="656"/>
      <c r="DL30" s="660">
        <v>2144895</v>
      </c>
      <c r="DM30" s="655"/>
      <c r="DN30" s="655"/>
      <c r="DO30" s="655"/>
      <c r="DP30" s="655"/>
      <c r="DQ30" s="655"/>
      <c r="DR30" s="655"/>
      <c r="DS30" s="655"/>
      <c r="DT30" s="655"/>
      <c r="DU30" s="655"/>
      <c r="DV30" s="656"/>
      <c r="DW30" s="657">
        <v>20</v>
      </c>
      <c r="DX30" s="675"/>
      <c r="DY30" s="675"/>
      <c r="DZ30" s="675"/>
      <c r="EA30" s="675"/>
      <c r="EB30" s="675"/>
      <c r="EC30" s="677"/>
    </row>
    <row r="31" spans="2:133" ht="11.25" customHeight="1" x14ac:dyDescent="0.15">
      <c r="B31" s="651" t="s">
        <v>312</v>
      </c>
      <c r="C31" s="652"/>
      <c r="D31" s="652"/>
      <c r="E31" s="652"/>
      <c r="F31" s="652"/>
      <c r="G31" s="652"/>
      <c r="H31" s="652"/>
      <c r="I31" s="652"/>
      <c r="J31" s="652"/>
      <c r="K31" s="652"/>
      <c r="L31" s="652"/>
      <c r="M31" s="652"/>
      <c r="N31" s="652"/>
      <c r="O31" s="652"/>
      <c r="P31" s="652"/>
      <c r="Q31" s="653"/>
      <c r="R31" s="654">
        <v>175982</v>
      </c>
      <c r="S31" s="655"/>
      <c r="T31" s="655"/>
      <c r="U31" s="655"/>
      <c r="V31" s="655"/>
      <c r="W31" s="655"/>
      <c r="X31" s="655"/>
      <c r="Y31" s="656"/>
      <c r="Z31" s="703">
        <v>0.9</v>
      </c>
      <c r="AA31" s="703"/>
      <c r="AB31" s="703"/>
      <c r="AC31" s="703"/>
      <c r="AD31" s="704" t="s">
        <v>123</v>
      </c>
      <c r="AE31" s="704"/>
      <c r="AF31" s="704"/>
      <c r="AG31" s="704"/>
      <c r="AH31" s="704"/>
      <c r="AI31" s="704"/>
      <c r="AJ31" s="704"/>
      <c r="AK31" s="704"/>
      <c r="AL31" s="657" t="s">
        <v>172</v>
      </c>
      <c r="AM31" s="658"/>
      <c r="AN31" s="658"/>
      <c r="AO31" s="705"/>
      <c r="AP31" s="733"/>
      <c r="AQ31" s="734"/>
      <c r="AR31" s="734"/>
      <c r="AS31" s="734"/>
      <c r="AT31" s="738"/>
      <c r="AU31" s="209" t="s">
        <v>313</v>
      </c>
      <c r="AV31" s="209"/>
      <c r="AW31" s="209"/>
      <c r="AX31" s="651" t="s">
        <v>314</v>
      </c>
      <c r="AY31" s="652"/>
      <c r="AZ31" s="652"/>
      <c r="BA31" s="652"/>
      <c r="BB31" s="652"/>
      <c r="BC31" s="652"/>
      <c r="BD31" s="652"/>
      <c r="BE31" s="652"/>
      <c r="BF31" s="653"/>
      <c r="BG31" s="719">
        <v>99.1</v>
      </c>
      <c r="BH31" s="673"/>
      <c r="BI31" s="673"/>
      <c r="BJ31" s="673"/>
      <c r="BK31" s="673"/>
      <c r="BL31" s="673"/>
      <c r="BM31" s="658">
        <v>95.5</v>
      </c>
      <c r="BN31" s="720"/>
      <c r="BO31" s="720"/>
      <c r="BP31" s="720"/>
      <c r="BQ31" s="681"/>
      <c r="BR31" s="719">
        <v>98.7</v>
      </c>
      <c r="BS31" s="673"/>
      <c r="BT31" s="673"/>
      <c r="BU31" s="673"/>
      <c r="BV31" s="673"/>
      <c r="BW31" s="673"/>
      <c r="BX31" s="658">
        <v>95.2</v>
      </c>
      <c r="BY31" s="720"/>
      <c r="BZ31" s="720"/>
      <c r="CA31" s="720"/>
      <c r="CB31" s="681"/>
      <c r="CD31" s="727"/>
      <c r="CE31" s="728"/>
      <c r="CF31" s="685" t="s">
        <v>315</v>
      </c>
      <c r="CG31" s="682"/>
      <c r="CH31" s="682"/>
      <c r="CI31" s="682"/>
      <c r="CJ31" s="682"/>
      <c r="CK31" s="682"/>
      <c r="CL31" s="682"/>
      <c r="CM31" s="682"/>
      <c r="CN31" s="682"/>
      <c r="CO31" s="682"/>
      <c r="CP31" s="682"/>
      <c r="CQ31" s="683"/>
      <c r="CR31" s="654">
        <v>55837</v>
      </c>
      <c r="CS31" s="673"/>
      <c r="CT31" s="673"/>
      <c r="CU31" s="673"/>
      <c r="CV31" s="673"/>
      <c r="CW31" s="673"/>
      <c r="CX31" s="673"/>
      <c r="CY31" s="674"/>
      <c r="CZ31" s="657">
        <v>0.3</v>
      </c>
      <c r="DA31" s="675"/>
      <c r="DB31" s="675"/>
      <c r="DC31" s="676"/>
      <c r="DD31" s="660">
        <v>55837</v>
      </c>
      <c r="DE31" s="673"/>
      <c r="DF31" s="673"/>
      <c r="DG31" s="673"/>
      <c r="DH31" s="673"/>
      <c r="DI31" s="673"/>
      <c r="DJ31" s="673"/>
      <c r="DK31" s="674"/>
      <c r="DL31" s="660">
        <v>55837</v>
      </c>
      <c r="DM31" s="673"/>
      <c r="DN31" s="673"/>
      <c r="DO31" s="673"/>
      <c r="DP31" s="673"/>
      <c r="DQ31" s="673"/>
      <c r="DR31" s="673"/>
      <c r="DS31" s="673"/>
      <c r="DT31" s="673"/>
      <c r="DU31" s="673"/>
      <c r="DV31" s="674"/>
      <c r="DW31" s="657">
        <v>0.5</v>
      </c>
      <c r="DX31" s="675"/>
      <c r="DY31" s="675"/>
      <c r="DZ31" s="675"/>
      <c r="EA31" s="675"/>
      <c r="EB31" s="675"/>
      <c r="EC31" s="677"/>
    </row>
    <row r="32" spans="2:133" ht="11.25" customHeight="1" x14ac:dyDescent="0.15">
      <c r="B32" s="651" t="s">
        <v>316</v>
      </c>
      <c r="C32" s="652"/>
      <c r="D32" s="652"/>
      <c r="E32" s="652"/>
      <c r="F32" s="652"/>
      <c r="G32" s="652"/>
      <c r="H32" s="652"/>
      <c r="I32" s="652"/>
      <c r="J32" s="652"/>
      <c r="K32" s="652"/>
      <c r="L32" s="652"/>
      <c r="M32" s="652"/>
      <c r="N32" s="652"/>
      <c r="O32" s="652"/>
      <c r="P32" s="652"/>
      <c r="Q32" s="653"/>
      <c r="R32" s="654">
        <v>250527</v>
      </c>
      <c r="S32" s="655"/>
      <c r="T32" s="655"/>
      <c r="U32" s="655"/>
      <c r="V32" s="655"/>
      <c r="W32" s="655"/>
      <c r="X32" s="655"/>
      <c r="Y32" s="656"/>
      <c r="Z32" s="703">
        <v>1.3</v>
      </c>
      <c r="AA32" s="703"/>
      <c r="AB32" s="703"/>
      <c r="AC32" s="703"/>
      <c r="AD32" s="704" t="s">
        <v>123</v>
      </c>
      <c r="AE32" s="704"/>
      <c r="AF32" s="704"/>
      <c r="AG32" s="704"/>
      <c r="AH32" s="704"/>
      <c r="AI32" s="704"/>
      <c r="AJ32" s="704"/>
      <c r="AK32" s="704"/>
      <c r="AL32" s="657" t="s">
        <v>123</v>
      </c>
      <c r="AM32" s="658"/>
      <c r="AN32" s="658"/>
      <c r="AO32" s="705"/>
      <c r="AP32" s="735"/>
      <c r="AQ32" s="736"/>
      <c r="AR32" s="736"/>
      <c r="AS32" s="736"/>
      <c r="AT32" s="739"/>
      <c r="AU32" s="211"/>
      <c r="AV32" s="211"/>
      <c r="AW32" s="211"/>
      <c r="AX32" s="635" t="s">
        <v>317</v>
      </c>
      <c r="AY32" s="636"/>
      <c r="AZ32" s="636"/>
      <c r="BA32" s="636"/>
      <c r="BB32" s="636"/>
      <c r="BC32" s="636"/>
      <c r="BD32" s="636"/>
      <c r="BE32" s="636"/>
      <c r="BF32" s="637"/>
      <c r="BG32" s="718">
        <v>97.2</v>
      </c>
      <c r="BH32" s="639"/>
      <c r="BI32" s="639"/>
      <c r="BJ32" s="639"/>
      <c r="BK32" s="639"/>
      <c r="BL32" s="639"/>
      <c r="BM32" s="701">
        <v>91.1</v>
      </c>
      <c r="BN32" s="639"/>
      <c r="BO32" s="639"/>
      <c r="BP32" s="639"/>
      <c r="BQ32" s="694"/>
      <c r="BR32" s="718">
        <v>97.1</v>
      </c>
      <c r="BS32" s="639"/>
      <c r="BT32" s="639"/>
      <c r="BU32" s="639"/>
      <c r="BV32" s="639"/>
      <c r="BW32" s="639"/>
      <c r="BX32" s="701">
        <v>90.5</v>
      </c>
      <c r="BY32" s="639"/>
      <c r="BZ32" s="639"/>
      <c r="CA32" s="639"/>
      <c r="CB32" s="694"/>
      <c r="CD32" s="729"/>
      <c r="CE32" s="730"/>
      <c r="CF32" s="685" t="s">
        <v>318</v>
      </c>
      <c r="CG32" s="682"/>
      <c r="CH32" s="682"/>
      <c r="CI32" s="682"/>
      <c r="CJ32" s="682"/>
      <c r="CK32" s="682"/>
      <c r="CL32" s="682"/>
      <c r="CM32" s="682"/>
      <c r="CN32" s="682"/>
      <c r="CO32" s="682"/>
      <c r="CP32" s="682"/>
      <c r="CQ32" s="683"/>
      <c r="CR32" s="654" t="s">
        <v>123</v>
      </c>
      <c r="CS32" s="655"/>
      <c r="CT32" s="655"/>
      <c r="CU32" s="655"/>
      <c r="CV32" s="655"/>
      <c r="CW32" s="655"/>
      <c r="CX32" s="655"/>
      <c r="CY32" s="656"/>
      <c r="CZ32" s="657" t="s">
        <v>262</v>
      </c>
      <c r="DA32" s="675"/>
      <c r="DB32" s="675"/>
      <c r="DC32" s="676"/>
      <c r="DD32" s="660" t="s">
        <v>123</v>
      </c>
      <c r="DE32" s="655"/>
      <c r="DF32" s="655"/>
      <c r="DG32" s="655"/>
      <c r="DH32" s="655"/>
      <c r="DI32" s="655"/>
      <c r="DJ32" s="655"/>
      <c r="DK32" s="656"/>
      <c r="DL32" s="660" t="s">
        <v>123</v>
      </c>
      <c r="DM32" s="655"/>
      <c r="DN32" s="655"/>
      <c r="DO32" s="655"/>
      <c r="DP32" s="655"/>
      <c r="DQ32" s="655"/>
      <c r="DR32" s="655"/>
      <c r="DS32" s="655"/>
      <c r="DT32" s="655"/>
      <c r="DU32" s="655"/>
      <c r="DV32" s="656"/>
      <c r="DW32" s="657" t="s">
        <v>262</v>
      </c>
      <c r="DX32" s="675"/>
      <c r="DY32" s="675"/>
      <c r="DZ32" s="675"/>
      <c r="EA32" s="675"/>
      <c r="EB32" s="675"/>
      <c r="EC32" s="677"/>
    </row>
    <row r="33" spans="2:133" ht="11.25" customHeight="1" x14ac:dyDescent="0.15">
      <c r="B33" s="651" t="s">
        <v>319</v>
      </c>
      <c r="C33" s="652"/>
      <c r="D33" s="652"/>
      <c r="E33" s="652"/>
      <c r="F33" s="652"/>
      <c r="G33" s="652"/>
      <c r="H33" s="652"/>
      <c r="I33" s="652"/>
      <c r="J33" s="652"/>
      <c r="K33" s="652"/>
      <c r="L33" s="652"/>
      <c r="M33" s="652"/>
      <c r="N33" s="652"/>
      <c r="O33" s="652"/>
      <c r="P33" s="652"/>
      <c r="Q33" s="653"/>
      <c r="R33" s="654">
        <v>346213</v>
      </c>
      <c r="S33" s="655"/>
      <c r="T33" s="655"/>
      <c r="U33" s="655"/>
      <c r="V33" s="655"/>
      <c r="W33" s="655"/>
      <c r="X33" s="655"/>
      <c r="Y33" s="656"/>
      <c r="Z33" s="703">
        <v>1.8</v>
      </c>
      <c r="AA33" s="703"/>
      <c r="AB33" s="703"/>
      <c r="AC33" s="703"/>
      <c r="AD33" s="704" t="s">
        <v>123</v>
      </c>
      <c r="AE33" s="704"/>
      <c r="AF33" s="704"/>
      <c r="AG33" s="704"/>
      <c r="AH33" s="704"/>
      <c r="AI33" s="704"/>
      <c r="AJ33" s="704"/>
      <c r="AK33" s="704"/>
      <c r="AL33" s="657" t="s">
        <v>262</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54">
        <v>7147970</v>
      </c>
      <c r="CS33" s="673"/>
      <c r="CT33" s="673"/>
      <c r="CU33" s="673"/>
      <c r="CV33" s="673"/>
      <c r="CW33" s="673"/>
      <c r="CX33" s="673"/>
      <c r="CY33" s="674"/>
      <c r="CZ33" s="657">
        <v>37.700000000000003</v>
      </c>
      <c r="DA33" s="675"/>
      <c r="DB33" s="675"/>
      <c r="DC33" s="676"/>
      <c r="DD33" s="660">
        <v>5846047</v>
      </c>
      <c r="DE33" s="673"/>
      <c r="DF33" s="673"/>
      <c r="DG33" s="673"/>
      <c r="DH33" s="673"/>
      <c r="DI33" s="673"/>
      <c r="DJ33" s="673"/>
      <c r="DK33" s="674"/>
      <c r="DL33" s="660">
        <v>4325552</v>
      </c>
      <c r="DM33" s="673"/>
      <c r="DN33" s="673"/>
      <c r="DO33" s="673"/>
      <c r="DP33" s="673"/>
      <c r="DQ33" s="673"/>
      <c r="DR33" s="673"/>
      <c r="DS33" s="673"/>
      <c r="DT33" s="673"/>
      <c r="DU33" s="673"/>
      <c r="DV33" s="674"/>
      <c r="DW33" s="657">
        <v>40.4</v>
      </c>
      <c r="DX33" s="675"/>
      <c r="DY33" s="675"/>
      <c r="DZ33" s="675"/>
      <c r="EA33" s="675"/>
      <c r="EB33" s="675"/>
      <c r="EC33" s="677"/>
    </row>
    <row r="34" spans="2:133" ht="11.25" customHeight="1" x14ac:dyDescent="0.15">
      <c r="B34" s="651" t="s">
        <v>321</v>
      </c>
      <c r="C34" s="652"/>
      <c r="D34" s="652"/>
      <c r="E34" s="652"/>
      <c r="F34" s="652"/>
      <c r="G34" s="652"/>
      <c r="H34" s="652"/>
      <c r="I34" s="652"/>
      <c r="J34" s="652"/>
      <c r="K34" s="652"/>
      <c r="L34" s="652"/>
      <c r="M34" s="652"/>
      <c r="N34" s="652"/>
      <c r="O34" s="652"/>
      <c r="P34" s="652"/>
      <c r="Q34" s="653"/>
      <c r="R34" s="654">
        <v>728150</v>
      </c>
      <c r="S34" s="655"/>
      <c r="T34" s="655"/>
      <c r="U34" s="655"/>
      <c r="V34" s="655"/>
      <c r="W34" s="655"/>
      <c r="X34" s="655"/>
      <c r="Y34" s="656"/>
      <c r="Z34" s="703">
        <v>3.7</v>
      </c>
      <c r="AA34" s="703"/>
      <c r="AB34" s="703"/>
      <c r="AC34" s="703"/>
      <c r="AD34" s="704">
        <v>10703</v>
      </c>
      <c r="AE34" s="704"/>
      <c r="AF34" s="704"/>
      <c r="AG34" s="704"/>
      <c r="AH34" s="704"/>
      <c r="AI34" s="704"/>
      <c r="AJ34" s="704"/>
      <c r="AK34" s="704"/>
      <c r="AL34" s="657">
        <v>0.1</v>
      </c>
      <c r="AM34" s="658"/>
      <c r="AN34" s="658"/>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54">
        <v>1767492</v>
      </c>
      <c r="CS34" s="655"/>
      <c r="CT34" s="655"/>
      <c r="CU34" s="655"/>
      <c r="CV34" s="655"/>
      <c r="CW34" s="655"/>
      <c r="CX34" s="655"/>
      <c r="CY34" s="656"/>
      <c r="CZ34" s="657">
        <v>9.3000000000000007</v>
      </c>
      <c r="DA34" s="675"/>
      <c r="DB34" s="675"/>
      <c r="DC34" s="676"/>
      <c r="DD34" s="660">
        <v>1435209</v>
      </c>
      <c r="DE34" s="655"/>
      <c r="DF34" s="655"/>
      <c r="DG34" s="655"/>
      <c r="DH34" s="655"/>
      <c r="DI34" s="655"/>
      <c r="DJ34" s="655"/>
      <c r="DK34" s="656"/>
      <c r="DL34" s="660">
        <v>1250806</v>
      </c>
      <c r="DM34" s="655"/>
      <c r="DN34" s="655"/>
      <c r="DO34" s="655"/>
      <c r="DP34" s="655"/>
      <c r="DQ34" s="655"/>
      <c r="DR34" s="655"/>
      <c r="DS34" s="655"/>
      <c r="DT34" s="655"/>
      <c r="DU34" s="655"/>
      <c r="DV34" s="656"/>
      <c r="DW34" s="657">
        <v>11.7</v>
      </c>
      <c r="DX34" s="675"/>
      <c r="DY34" s="675"/>
      <c r="DZ34" s="675"/>
      <c r="EA34" s="675"/>
      <c r="EB34" s="675"/>
      <c r="EC34" s="677"/>
    </row>
    <row r="35" spans="2:133" ht="11.25" customHeight="1" x14ac:dyDescent="0.15">
      <c r="B35" s="651" t="s">
        <v>325</v>
      </c>
      <c r="C35" s="652"/>
      <c r="D35" s="652"/>
      <c r="E35" s="652"/>
      <c r="F35" s="652"/>
      <c r="G35" s="652"/>
      <c r="H35" s="652"/>
      <c r="I35" s="652"/>
      <c r="J35" s="652"/>
      <c r="K35" s="652"/>
      <c r="L35" s="652"/>
      <c r="M35" s="652"/>
      <c r="N35" s="652"/>
      <c r="O35" s="652"/>
      <c r="P35" s="652"/>
      <c r="Q35" s="653"/>
      <c r="R35" s="654">
        <v>3000586</v>
      </c>
      <c r="S35" s="655"/>
      <c r="T35" s="655"/>
      <c r="U35" s="655"/>
      <c r="V35" s="655"/>
      <c r="W35" s="655"/>
      <c r="X35" s="655"/>
      <c r="Y35" s="656"/>
      <c r="Z35" s="703">
        <v>15.4</v>
      </c>
      <c r="AA35" s="703"/>
      <c r="AB35" s="703"/>
      <c r="AC35" s="703"/>
      <c r="AD35" s="704" t="s">
        <v>123</v>
      </c>
      <c r="AE35" s="704"/>
      <c r="AF35" s="704"/>
      <c r="AG35" s="704"/>
      <c r="AH35" s="704"/>
      <c r="AI35" s="704"/>
      <c r="AJ35" s="704"/>
      <c r="AK35" s="704"/>
      <c r="AL35" s="657" t="s">
        <v>172</v>
      </c>
      <c r="AM35" s="658"/>
      <c r="AN35" s="658"/>
      <c r="AO35" s="705"/>
      <c r="AP35" s="214"/>
      <c r="AQ35" s="709" t="s">
        <v>326</v>
      </c>
      <c r="AR35" s="710"/>
      <c r="AS35" s="710"/>
      <c r="AT35" s="710"/>
      <c r="AU35" s="710"/>
      <c r="AV35" s="710"/>
      <c r="AW35" s="710"/>
      <c r="AX35" s="710"/>
      <c r="AY35" s="711"/>
      <c r="AZ35" s="706">
        <v>2239436</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162387</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54">
        <v>328858</v>
      </c>
      <c r="CS35" s="673"/>
      <c r="CT35" s="673"/>
      <c r="CU35" s="673"/>
      <c r="CV35" s="673"/>
      <c r="CW35" s="673"/>
      <c r="CX35" s="673"/>
      <c r="CY35" s="674"/>
      <c r="CZ35" s="657">
        <v>1.7</v>
      </c>
      <c r="DA35" s="675"/>
      <c r="DB35" s="675"/>
      <c r="DC35" s="676"/>
      <c r="DD35" s="660">
        <v>284521</v>
      </c>
      <c r="DE35" s="673"/>
      <c r="DF35" s="673"/>
      <c r="DG35" s="673"/>
      <c r="DH35" s="673"/>
      <c r="DI35" s="673"/>
      <c r="DJ35" s="673"/>
      <c r="DK35" s="674"/>
      <c r="DL35" s="660">
        <v>284521</v>
      </c>
      <c r="DM35" s="673"/>
      <c r="DN35" s="673"/>
      <c r="DO35" s="673"/>
      <c r="DP35" s="673"/>
      <c r="DQ35" s="673"/>
      <c r="DR35" s="673"/>
      <c r="DS35" s="673"/>
      <c r="DT35" s="673"/>
      <c r="DU35" s="673"/>
      <c r="DV35" s="674"/>
      <c r="DW35" s="657">
        <v>2.7</v>
      </c>
      <c r="DX35" s="675"/>
      <c r="DY35" s="675"/>
      <c r="DZ35" s="675"/>
      <c r="EA35" s="675"/>
      <c r="EB35" s="675"/>
      <c r="EC35" s="677"/>
    </row>
    <row r="36" spans="2:133" ht="11.25" customHeight="1" x14ac:dyDescent="0.15">
      <c r="B36" s="651" t="s">
        <v>329</v>
      </c>
      <c r="C36" s="652"/>
      <c r="D36" s="652"/>
      <c r="E36" s="652"/>
      <c r="F36" s="652"/>
      <c r="G36" s="652"/>
      <c r="H36" s="652"/>
      <c r="I36" s="652"/>
      <c r="J36" s="652"/>
      <c r="K36" s="652"/>
      <c r="L36" s="652"/>
      <c r="M36" s="652"/>
      <c r="N36" s="652"/>
      <c r="O36" s="652"/>
      <c r="P36" s="652"/>
      <c r="Q36" s="653"/>
      <c r="R36" s="654" t="s">
        <v>123</v>
      </c>
      <c r="S36" s="655"/>
      <c r="T36" s="655"/>
      <c r="U36" s="655"/>
      <c r="V36" s="655"/>
      <c r="W36" s="655"/>
      <c r="X36" s="655"/>
      <c r="Y36" s="656"/>
      <c r="Z36" s="703" t="s">
        <v>123</v>
      </c>
      <c r="AA36" s="703"/>
      <c r="AB36" s="703"/>
      <c r="AC36" s="703"/>
      <c r="AD36" s="704" t="s">
        <v>123</v>
      </c>
      <c r="AE36" s="704"/>
      <c r="AF36" s="704"/>
      <c r="AG36" s="704"/>
      <c r="AH36" s="704"/>
      <c r="AI36" s="704"/>
      <c r="AJ36" s="704"/>
      <c r="AK36" s="704"/>
      <c r="AL36" s="657" t="s">
        <v>172</v>
      </c>
      <c r="AM36" s="658"/>
      <c r="AN36" s="658"/>
      <c r="AO36" s="705"/>
      <c r="AQ36" s="678" t="s">
        <v>330</v>
      </c>
      <c r="AR36" s="679"/>
      <c r="AS36" s="679"/>
      <c r="AT36" s="679"/>
      <c r="AU36" s="679"/>
      <c r="AV36" s="679"/>
      <c r="AW36" s="679"/>
      <c r="AX36" s="679"/>
      <c r="AY36" s="680"/>
      <c r="AZ36" s="654">
        <v>675621</v>
      </c>
      <c r="BA36" s="655"/>
      <c r="BB36" s="655"/>
      <c r="BC36" s="655"/>
      <c r="BD36" s="673"/>
      <c r="BE36" s="673"/>
      <c r="BF36" s="681"/>
      <c r="BG36" s="685" t="s">
        <v>331</v>
      </c>
      <c r="BH36" s="682"/>
      <c r="BI36" s="682"/>
      <c r="BJ36" s="682"/>
      <c r="BK36" s="682"/>
      <c r="BL36" s="682"/>
      <c r="BM36" s="682"/>
      <c r="BN36" s="682"/>
      <c r="BO36" s="682"/>
      <c r="BP36" s="682"/>
      <c r="BQ36" s="682"/>
      <c r="BR36" s="682"/>
      <c r="BS36" s="682"/>
      <c r="BT36" s="682"/>
      <c r="BU36" s="683"/>
      <c r="BV36" s="654">
        <v>92760</v>
      </c>
      <c r="BW36" s="655"/>
      <c r="BX36" s="655"/>
      <c r="BY36" s="655"/>
      <c r="BZ36" s="655"/>
      <c r="CA36" s="655"/>
      <c r="CB36" s="684"/>
      <c r="CD36" s="685" t="s">
        <v>332</v>
      </c>
      <c r="CE36" s="682"/>
      <c r="CF36" s="682"/>
      <c r="CG36" s="682"/>
      <c r="CH36" s="682"/>
      <c r="CI36" s="682"/>
      <c r="CJ36" s="682"/>
      <c r="CK36" s="682"/>
      <c r="CL36" s="682"/>
      <c r="CM36" s="682"/>
      <c r="CN36" s="682"/>
      <c r="CO36" s="682"/>
      <c r="CP36" s="682"/>
      <c r="CQ36" s="683"/>
      <c r="CR36" s="654">
        <v>2058732</v>
      </c>
      <c r="CS36" s="655"/>
      <c r="CT36" s="655"/>
      <c r="CU36" s="655"/>
      <c r="CV36" s="655"/>
      <c r="CW36" s="655"/>
      <c r="CX36" s="655"/>
      <c r="CY36" s="656"/>
      <c r="CZ36" s="657">
        <v>10.9</v>
      </c>
      <c r="DA36" s="675"/>
      <c r="DB36" s="675"/>
      <c r="DC36" s="676"/>
      <c r="DD36" s="660">
        <v>1742903</v>
      </c>
      <c r="DE36" s="655"/>
      <c r="DF36" s="655"/>
      <c r="DG36" s="655"/>
      <c r="DH36" s="655"/>
      <c r="DI36" s="655"/>
      <c r="DJ36" s="655"/>
      <c r="DK36" s="656"/>
      <c r="DL36" s="660">
        <v>1401741</v>
      </c>
      <c r="DM36" s="655"/>
      <c r="DN36" s="655"/>
      <c r="DO36" s="655"/>
      <c r="DP36" s="655"/>
      <c r="DQ36" s="655"/>
      <c r="DR36" s="655"/>
      <c r="DS36" s="655"/>
      <c r="DT36" s="655"/>
      <c r="DU36" s="655"/>
      <c r="DV36" s="656"/>
      <c r="DW36" s="657">
        <v>13.1</v>
      </c>
      <c r="DX36" s="675"/>
      <c r="DY36" s="675"/>
      <c r="DZ36" s="675"/>
      <c r="EA36" s="675"/>
      <c r="EB36" s="675"/>
      <c r="EC36" s="677"/>
    </row>
    <row r="37" spans="2:133" ht="11.25" customHeight="1" x14ac:dyDescent="0.15">
      <c r="B37" s="651" t="s">
        <v>333</v>
      </c>
      <c r="C37" s="652"/>
      <c r="D37" s="652"/>
      <c r="E37" s="652"/>
      <c r="F37" s="652"/>
      <c r="G37" s="652"/>
      <c r="H37" s="652"/>
      <c r="I37" s="652"/>
      <c r="J37" s="652"/>
      <c r="K37" s="652"/>
      <c r="L37" s="652"/>
      <c r="M37" s="652"/>
      <c r="N37" s="652"/>
      <c r="O37" s="652"/>
      <c r="P37" s="652"/>
      <c r="Q37" s="653"/>
      <c r="R37" s="654">
        <v>441686</v>
      </c>
      <c r="S37" s="655"/>
      <c r="T37" s="655"/>
      <c r="U37" s="655"/>
      <c r="V37" s="655"/>
      <c r="W37" s="655"/>
      <c r="X37" s="655"/>
      <c r="Y37" s="656"/>
      <c r="Z37" s="703">
        <v>2.2999999999999998</v>
      </c>
      <c r="AA37" s="703"/>
      <c r="AB37" s="703"/>
      <c r="AC37" s="703"/>
      <c r="AD37" s="704" t="s">
        <v>262</v>
      </c>
      <c r="AE37" s="704"/>
      <c r="AF37" s="704"/>
      <c r="AG37" s="704"/>
      <c r="AH37" s="704"/>
      <c r="AI37" s="704"/>
      <c r="AJ37" s="704"/>
      <c r="AK37" s="704"/>
      <c r="AL37" s="657" t="s">
        <v>262</v>
      </c>
      <c r="AM37" s="658"/>
      <c r="AN37" s="658"/>
      <c r="AO37" s="705"/>
      <c r="AQ37" s="678" t="s">
        <v>334</v>
      </c>
      <c r="AR37" s="679"/>
      <c r="AS37" s="679"/>
      <c r="AT37" s="679"/>
      <c r="AU37" s="679"/>
      <c r="AV37" s="679"/>
      <c r="AW37" s="679"/>
      <c r="AX37" s="679"/>
      <c r="AY37" s="680"/>
      <c r="AZ37" s="654">
        <v>68553</v>
      </c>
      <c r="BA37" s="655"/>
      <c r="BB37" s="655"/>
      <c r="BC37" s="655"/>
      <c r="BD37" s="673"/>
      <c r="BE37" s="673"/>
      <c r="BF37" s="681"/>
      <c r="BG37" s="685" t="s">
        <v>335</v>
      </c>
      <c r="BH37" s="682"/>
      <c r="BI37" s="682"/>
      <c r="BJ37" s="682"/>
      <c r="BK37" s="682"/>
      <c r="BL37" s="682"/>
      <c r="BM37" s="682"/>
      <c r="BN37" s="682"/>
      <c r="BO37" s="682"/>
      <c r="BP37" s="682"/>
      <c r="BQ37" s="682"/>
      <c r="BR37" s="682"/>
      <c r="BS37" s="682"/>
      <c r="BT37" s="682"/>
      <c r="BU37" s="683"/>
      <c r="BV37" s="654">
        <v>4920</v>
      </c>
      <c r="BW37" s="655"/>
      <c r="BX37" s="655"/>
      <c r="BY37" s="655"/>
      <c r="BZ37" s="655"/>
      <c r="CA37" s="655"/>
      <c r="CB37" s="684"/>
      <c r="CD37" s="685" t="s">
        <v>336</v>
      </c>
      <c r="CE37" s="682"/>
      <c r="CF37" s="682"/>
      <c r="CG37" s="682"/>
      <c r="CH37" s="682"/>
      <c r="CI37" s="682"/>
      <c r="CJ37" s="682"/>
      <c r="CK37" s="682"/>
      <c r="CL37" s="682"/>
      <c r="CM37" s="682"/>
      <c r="CN37" s="682"/>
      <c r="CO37" s="682"/>
      <c r="CP37" s="682"/>
      <c r="CQ37" s="683"/>
      <c r="CR37" s="654">
        <v>873360</v>
      </c>
      <c r="CS37" s="673"/>
      <c r="CT37" s="673"/>
      <c r="CU37" s="673"/>
      <c r="CV37" s="673"/>
      <c r="CW37" s="673"/>
      <c r="CX37" s="673"/>
      <c r="CY37" s="674"/>
      <c r="CZ37" s="657">
        <v>4.5999999999999996</v>
      </c>
      <c r="DA37" s="675"/>
      <c r="DB37" s="675"/>
      <c r="DC37" s="676"/>
      <c r="DD37" s="660">
        <v>873360</v>
      </c>
      <c r="DE37" s="673"/>
      <c r="DF37" s="673"/>
      <c r="DG37" s="673"/>
      <c r="DH37" s="673"/>
      <c r="DI37" s="673"/>
      <c r="DJ37" s="673"/>
      <c r="DK37" s="674"/>
      <c r="DL37" s="660">
        <v>851887</v>
      </c>
      <c r="DM37" s="673"/>
      <c r="DN37" s="673"/>
      <c r="DO37" s="673"/>
      <c r="DP37" s="673"/>
      <c r="DQ37" s="673"/>
      <c r="DR37" s="673"/>
      <c r="DS37" s="673"/>
      <c r="DT37" s="673"/>
      <c r="DU37" s="673"/>
      <c r="DV37" s="674"/>
      <c r="DW37" s="657">
        <v>7.9</v>
      </c>
      <c r="DX37" s="675"/>
      <c r="DY37" s="675"/>
      <c r="DZ37" s="675"/>
      <c r="EA37" s="675"/>
      <c r="EB37" s="675"/>
      <c r="EC37" s="677"/>
    </row>
    <row r="38" spans="2:133" ht="11.25" customHeight="1" x14ac:dyDescent="0.15">
      <c r="B38" s="635" t="s">
        <v>337</v>
      </c>
      <c r="C38" s="636"/>
      <c r="D38" s="636"/>
      <c r="E38" s="636"/>
      <c r="F38" s="636"/>
      <c r="G38" s="636"/>
      <c r="H38" s="636"/>
      <c r="I38" s="636"/>
      <c r="J38" s="636"/>
      <c r="K38" s="636"/>
      <c r="L38" s="636"/>
      <c r="M38" s="636"/>
      <c r="N38" s="636"/>
      <c r="O38" s="636"/>
      <c r="P38" s="636"/>
      <c r="Q38" s="637"/>
      <c r="R38" s="638">
        <v>19544551</v>
      </c>
      <c r="S38" s="693"/>
      <c r="T38" s="693"/>
      <c r="U38" s="693"/>
      <c r="V38" s="693"/>
      <c r="W38" s="693"/>
      <c r="X38" s="693"/>
      <c r="Y38" s="698"/>
      <c r="Z38" s="699">
        <v>100</v>
      </c>
      <c r="AA38" s="699"/>
      <c r="AB38" s="699"/>
      <c r="AC38" s="699"/>
      <c r="AD38" s="700">
        <v>10278048</v>
      </c>
      <c r="AE38" s="700"/>
      <c r="AF38" s="700"/>
      <c r="AG38" s="700"/>
      <c r="AH38" s="700"/>
      <c r="AI38" s="700"/>
      <c r="AJ38" s="700"/>
      <c r="AK38" s="700"/>
      <c r="AL38" s="641">
        <v>100</v>
      </c>
      <c r="AM38" s="701"/>
      <c r="AN38" s="701"/>
      <c r="AO38" s="702"/>
      <c r="AQ38" s="678" t="s">
        <v>338</v>
      </c>
      <c r="AR38" s="679"/>
      <c r="AS38" s="679"/>
      <c r="AT38" s="679"/>
      <c r="AU38" s="679"/>
      <c r="AV38" s="679"/>
      <c r="AW38" s="679"/>
      <c r="AX38" s="679"/>
      <c r="AY38" s="680"/>
      <c r="AZ38" s="654">
        <v>632</v>
      </c>
      <c r="BA38" s="655"/>
      <c r="BB38" s="655"/>
      <c r="BC38" s="655"/>
      <c r="BD38" s="673"/>
      <c r="BE38" s="673"/>
      <c r="BF38" s="681"/>
      <c r="BG38" s="685" t="s">
        <v>339</v>
      </c>
      <c r="BH38" s="682"/>
      <c r="BI38" s="682"/>
      <c r="BJ38" s="682"/>
      <c r="BK38" s="682"/>
      <c r="BL38" s="682"/>
      <c r="BM38" s="682"/>
      <c r="BN38" s="682"/>
      <c r="BO38" s="682"/>
      <c r="BP38" s="682"/>
      <c r="BQ38" s="682"/>
      <c r="BR38" s="682"/>
      <c r="BS38" s="682"/>
      <c r="BT38" s="682"/>
      <c r="BU38" s="683"/>
      <c r="BV38" s="654">
        <v>8664</v>
      </c>
      <c r="BW38" s="655"/>
      <c r="BX38" s="655"/>
      <c r="BY38" s="655"/>
      <c r="BZ38" s="655"/>
      <c r="CA38" s="655"/>
      <c r="CB38" s="684"/>
      <c r="CD38" s="685" t="s">
        <v>340</v>
      </c>
      <c r="CE38" s="682"/>
      <c r="CF38" s="682"/>
      <c r="CG38" s="682"/>
      <c r="CH38" s="682"/>
      <c r="CI38" s="682"/>
      <c r="CJ38" s="682"/>
      <c r="CK38" s="682"/>
      <c r="CL38" s="682"/>
      <c r="CM38" s="682"/>
      <c r="CN38" s="682"/>
      <c r="CO38" s="682"/>
      <c r="CP38" s="682"/>
      <c r="CQ38" s="683"/>
      <c r="CR38" s="654">
        <v>1495262</v>
      </c>
      <c r="CS38" s="655"/>
      <c r="CT38" s="655"/>
      <c r="CU38" s="655"/>
      <c r="CV38" s="655"/>
      <c r="CW38" s="655"/>
      <c r="CX38" s="655"/>
      <c r="CY38" s="656"/>
      <c r="CZ38" s="657">
        <v>7.9</v>
      </c>
      <c r="DA38" s="675"/>
      <c r="DB38" s="675"/>
      <c r="DC38" s="676"/>
      <c r="DD38" s="660">
        <v>1204337</v>
      </c>
      <c r="DE38" s="655"/>
      <c r="DF38" s="655"/>
      <c r="DG38" s="655"/>
      <c r="DH38" s="655"/>
      <c r="DI38" s="655"/>
      <c r="DJ38" s="655"/>
      <c r="DK38" s="656"/>
      <c r="DL38" s="660">
        <v>1154240</v>
      </c>
      <c r="DM38" s="655"/>
      <c r="DN38" s="655"/>
      <c r="DO38" s="655"/>
      <c r="DP38" s="655"/>
      <c r="DQ38" s="655"/>
      <c r="DR38" s="655"/>
      <c r="DS38" s="655"/>
      <c r="DT38" s="655"/>
      <c r="DU38" s="655"/>
      <c r="DV38" s="656"/>
      <c r="DW38" s="657">
        <v>10.8</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54" t="s">
        <v>123</v>
      </c>
      <c r="BA39" s="655"/>
      <c r="BB39" s="655"/>
      <c r="BC39" s="655"/>
      <c r="BD39" s="673"/>
      <c r="BE39" s="673"/>
      <c r="BF39" s="681"/>
      <c r="BG39" s="686" t="s">
        <v>342</v>
      </c>
      <c r="BH39" s="687"/>
      <c r="BI39" s="687"/>
      <c r="BJ39" s="687"/>
      <c r="BK39" s="687"/>
      <c r="BL39" s="215"/>
      <c r="BM39" s="682" t="s">
        <v>343</v>
      </c>
      <c r="BN39" s="682"/>
      <c r="BO39" s="682"/>
      <c r="BP39" s="682"/>
      <c r="BQ39" s="682"/>
      <c r="BR39" s="682"/>
      <c r="BS39" s="682"/>
      <c r="BT39" s="682"/>
      <c r="BU39" s="683"/>
      <c r="BV39" s="654">
        <v>104</v>
      </c>
      <c r="BW39" s="655"/>
      <c r="BX39" s="655"/>
      <c r="BY39" s="655"/>
      <c r="BZ39" s="655"/>
      <c r="CA39" s="655"/>
      <c r="CB39" s="684"/>
      <c r="CD39" s="685" t="s">
        <v>344</v>
      </c>
      <c r="CE39" s="682"/>
      <c r="CF39" s="682"/>
      <c r="CG39" s="682"/>
      <c r="CH39" s="682"/>
      <c r="CI39" s="682"/>
      <c r="CJ39" s="682"/>
      <c r="CK39" s="682"/>
      <c r="CL39" s="682"/>
      <c r="CM39" s="682"/>
      <c r="CN39" s="682"/>
      <c r="CO39" s="682"/>
      <c r="CP39" s="682"/>
      <c r="CQ39" s="683"/>
      <c r="CR39" s="654">
        <v>761692</v>
      </c>
      <c r="CS39" s="673"/>
      <c r="CT39" s="673"/>
      <c r="CU39" s="673"/>
      <c r="CV39" s="673"/>
      <c r="CW39" s="673"/>
      <c r="CX39" s="673"/>
      <c r="CY39" s="674"/>
      <c r="CZ39" s="657">
        <v>4</v>
      </c>
      <c r="DA39" s="675"/>
      <c r="DB39" s="675"/>
      <c r="DC39" s="676"/>
      <c r="DD39" s="660">
        <v>752027</v>
      </c>
      <c r="DE39" s="673"/>
      <c r="DF39" s="673"/>
      <c r="DG39" s="673"/>
      <c r="DH39" s="673"/>
      <c r="DI39" s="673"/>
      <c r="DJ39" s="673"/>
      <c r="DK39" s="674"/>
      <c r="DL39" s="660" t="s">
        <v>123</v>
      </c>
      <c r="DM39" s="673"/>
      <c r="DN39" s="673"/>
      <c r="DO39" s="673"/>
      <c r="DP39" s="673"/>
      <c r="DQ39" s="673"/>
      <c r="DR39" s="673"/>
      <c r="DS39" s="673"/>
      <c r="DT39" s="673"/>
      <c r="DU39" s="673"/>
      <c r="DV39" s="674"/>
      <c r="DW39" s="657" t="s">
        <v>123</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54">
        <v>441790</v>
      </c>
      <c r="BA40" s="655"/>
      <c r="BB40" s="655"/>
      <c r="BC40" s="655"/>
      <c r="BD40" s="673"/>
      <c r="BE40" s="673"/>
      <c r="BF40" s="681"/>
      <c r="BG40" s="686"/>
      <c r="BH40" s="687"/>
      <c r="BI40" s="687"/>
      <c r="BJ40" s="687"/>
      <c r="BK40" s="687"/>
      <c r="BL40" s="215"/>
      <c r="BM40" s="682" t="s">
        <v>346</v>
      </c>
      <c r="BN40" s="682"/>
      <c r="BO40" s="682"/>
      <c r="BP40" s="682"/>
      <c r="BQ40" s="682"/>
      <c r="BR40" s="682"/>
      <c r="BS40" s="682"/>
      <c r="BT40" s="682"/>
      <c r="BU40" s="683"/>
      <c r="BV40" s="654">
        <v>107</v>
      </c>
      <c r="BW40" s="655"/>
      <c r="BX40" s="655"/>
      <c r="BY40" s="655"/>
      <c r="BZ40" s="655"/>
      <c r="CA40" s="655"/>
      <c r="CB40" s="684"/>
      <c r="CD40" s="685" t="s">
        <v>347</v>
      </c>
      <c r="CE40" s="682"/>
      <c r="CF40" s="682"/>
      <c r="CG40" s="682"/>
      <c r="CH40" s="682"/>
      <c r="CI40" s="682"/>
      <c r="CJ40" s="682"/>
      <c r="CK40" s="682"/>
      <c r="CL40" s="682"/>
      <c r="CM40" s="682"/>
      <c r="CN40" s="682"/>
      <c r="CO40" s="682"/>
      <c r="CP40" s="682"/>
      <c r="CQ40" s="683"/>
      <c r="CR40" s="654">
        <v>735934</v>
      </c>
      <c r="CS40" s="655"/>
      <c r="CT40" s="655"/>
      <c r="CU40" s="655"/>
      <c r="CV40" s="655"/>
      <c r="CW40" s="655"/>
      <c r="CX40" s="655"/>
      <c r="CY40" s="656"/>
      <c r="CZ40" s="657">
        <v>3.9</v>
      </c>
      <c r="DA40" s="675"/>
      <c r="DB40" s="675"/>
      <c r="DC40" s="676"/>
      <c r="DD40" s="660">
        <v>427050</v>
      </c>
      <c r="DE40" s="655"/>
      <c r="DF40" s="655"/>
      <c r="DG40" s="655"/>
      <c r="DH40" s="655"/>
      <c r="DI40" s="655"/>
      <c r="DJ40" s="655"/>
      <c r="DK40" s="656"/>
      <c r="DL40" s="660">
        <v>234244</v>
      </c>
      <c r="DM40" s="655"/>
      <c r="DN40" s="655"/>
      <c r="DO40" s="655"/>
      <c r="DP40" s="655"/>
      <c r="DQ40" s="655"/>
      <c r="DR40" s="655"/>
      <c r="DS40" s="655"/>
      <c r="DT40" s="655"/>
      <c r="DU40" s="655"/>
      <c r="DV40" s="656"/>
      <c r="DW40" s="657">
        <v>2.2000000000000002</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38">
        <v>1052840</v>
      </c>
      <c r="BA41" s="693"/>
      <c r="BB41" s="693"/>
      <c r="BC41" s="693"/>
      <c r="BD41" s="639"/>
      <c r="BE41" s="639"/>
      <c r="BF41" s="694"/>
      <c r="BG41" s="688"/>
      <c r="BH41" s="689"/>
      <c r="BI41" s="689"/>
      <c r="BJ41" s="689"/>
      <c r="BK41" s="689"/>
      <c r="BL41" s="216"/>
      <c r="BM41" s="695" t="s">
        <v>349</v>
      </c>
      <c r="BN41" s="695"/>
      <c r="BO41" s="695"/>
      <c r="BP41" s="695"/>
      <c r="BQ41" s="695"/>
      <c r="BR41" s="695"/>
      <c r="BS41" s="695"/>
      <c r="BT41" s="695"/>
      <c r="BU41" s="696"/>
      <c r="BV41" s="638">
        <v>275</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54" t="s">
        <v>123</v>
      </c>
      <c r="CS41" s="673"/>
      <c r="CT41" s="673"/>
      <c r="CU41" s="673"/>
      <c r="CV41" s="673"/>
      <c r="CW41" s="673"/>
      <c r="CX41" s="673"/>
      <c r="CY41" s="674"/>
      <c r="CZ41" s="657" t="s">
        <v>123</v>
      </c>
      <c r="DA41" s="675"/>
      <c r="DB41" s="675"/>
      <c r="DC41" s="676"/>
      <c r="DD41" s="660" t="s">
        <v>123</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352</v>
      </c>
      <c r="CE42" s="652"/>
      <c r="CF42" s="652"/>
      <c r="CG42" s="652"/>
      <c r="CH42" s="652"/>
      <c r="CI42" s="652"/>
      <c r="CJ42" s="652"/>
      <c r="CK42" s="652"/>
      <c r="CL42" s="652"/>
      <c r="CM42" s="652"/>
      <c r="CN42" s="652"/>
      <c r="CO42" s="652"/>
      <c r="CP42" s="652"/>
      <c r="CQ42" s="653"/>
      <c r="CR42" s="654">
        <v>3574098</v>
      </c>
      <c r="CS42" s="655"/>
      <c r="CT42" s="655"/>
      <c r="CU42" s="655"/>
      <c r="CV42" s="655"/>
      <c r="CW42" s="655"/>
      <c r="CX42" s="655"/>
      <c r="CY42" s="656"/>
      <c r="CZ42" s="657">
        <v>18.899999999999999</v>
      </c>
      <c r="DA42" s="658"/>
      <c r="DB42" s="658"/>
      <c r="DC42" s="659"/>
      <c r="DD42" s="660">
        <v>543953</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354</v>
      </c>
      <c r="CE43" s="652"/>
      <c r="CF43" s="652"/>
      <c r="CG43" s="652"/>
      <c r="CH43" s="652"/>
      <c r="CI43" s="652"/>
      <c r="CJ43" s="652"/>
      <c r="CK43" s="652"/>
      <c r="CL43" s="652"/>
      <c r="CM43" s="652"/>
      <c r="CN43" s="652"/>
      <c r="CO43" s="652"/>
      <c r="CP43" s="652"/>
      <c r="CQ43" s="653"/>
      <c r="CR43" s="654">
        <v>73295</v>
      </c>
      <c r="CS43" s="673"/>
      <c r="CT43" s="673"/>
      <c r="CU43" s="673"/>
      <c r="CV43" s="673"/>
      <c r="CW43" s="673"/>
      <c r="CX43" s="673"/>
      <c r="CY43" s="674"/>
      <c r="CZ43" s="657">
        <v>0.4</v>
      </c>
      <c r="DA43" s="675"/>
      <c r="DB43" s="675"/>
      <c r="DC43" s="676"/>
      <c r="DD43" s="660">
        <v>73295</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20" t="s">
        <v>355</v>
      </c>
      <c r="CD44" s="667" t="s">
        <v>306</v>
      </c>
      <c r="CE44" s="668"/>
      <c r="CF44" s="651" t="s">
        <v>356</v>
      </c>
      <c r="CG44" s="652"/>
      <c r="CH44" s="652"/>
      <c r="CI44" s="652"/>
      <c r="CJ44" s="652"/>
      <c r="CK44" s="652"/>
      <c r="CL44" s="652"/>
      <c r="CM44" s="652"/>
      <c r="CN44" s="652"/>
      <c r="CO44" s="652"/>
      <c r="CP44" s="652"/>
      <c r="CQ44" s="653"/>
      <c r="CR44" s="654">
        <v>3538758</v>
      </c>
      <c r="CS44" s="655"/>
      <c r="CT44" s="655"/>
      <c r="CU44" s="655"/>
      <c r="CV44" s="655"/>
      <c r="CW44" s="655"/>
      <c r="CX44" s="655"/>
      <c r="CY44" s="656"/>
      <c r="CZ44" s="657">
        <v>18.7</v>
      </c>
      <c r="DA44" s="658"/>
      <c r="DB44" s="658"/>
      <c r="DC44" s="659"/>
      <c r="DD44" s="660">
        <v>509965</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69"/>
      <c r="CE45" s="670"/>
      <c r="CF45" s="651" t="s">
        <v>357</v>
      </c>
      <c r="CG45" s="652"/>
      <c r="CH45" s="652"/>
      <c r="CI45" s="652"/>
      <c r="CJ45" s="652"/>
      <c r="CK45" s="652"/>
      <c r="CL45" s="652"/>
      <c r="CM45" s="652"/>
      <c r="CN45" s="652"/>
      <c r="CO45" s="652"/>
      <c r="CP45" s="652"/>
      <c r="CQ45" s="653"/>
      <c r="CR45" s="654">
        <v>705106</v>
      </c>
      <c r="CS45" s="673"/>
      <c r="CT45" s="673"/>
      <c r="CU45" s="673"/>
      <c r="CV45" s="673"/>
      <c r="CW45" s="673"/>
      <c r="CX45" s="673"/>
      <c r="CY45" s="674"/>
      <c r="CZ45" s="657">
        <v>3.7</v>
      </c>
      <c r="DA45" s="675"/>
      <c r="DB45" s="675"/>
      <c r="DC45" s="676"/>
      <c r="DD45" s="660">
        <v>2136</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69"/>
      <c r="CE46" s="670"/>
      <c r="CF46" s="651" t="s">
        <v>358</v>
      </c>
      <c r="CG46" s="652"/>
      <c r="CH46" s="652"/>
      <c r="CI46" s="652"/>
      <c r="CJ46" s="652"/>
      <c r="CK46" s="652"/>
      <c r="CL46" s="652"/>
      <c r="CM46" s="652"/>
      <c r="CN46" s="652"/>
      <c r="CO46" s="652"/>
      <c r="CP46" s="652"/>
      <c r="CQ46" s="653"/>
      <c r="CR46" s="654">
        <v>2811928</v>
      </c>
      <c r="CS46" s="655"/>
      <c r="CT46" s="655"/>
      <c r="CU46" s="655"/>
      <c r="CV46" s="655"/>
      <c r="CW46" s="655"/>
      <c r="CX46" s="655"/>
      <c r="CY46" s="656"/>
      <c r="CZ46" s="657">
        <v>14.8</v>
      </c>
      <c r="DA46" s="658"/>
      <c r="DB46" s="658"/>
      <c r="DC46" s="659"/>
      <c r="DD46" s="660">
        <v>495111</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69"/>
      <c r="CE47" s="670"/>
      <c r="CF47" s="651" t="s">
        <v>359</v>
      </c>
      <c r="CG47" s="652"/>
      <c r="CH47" s="652"/>
      <c r="CI47" s="652"/>
      <c r="CJ47" s="652"/>
      <c r="CK47" s="652"/>
      <c r="CL47" s="652"/>
      <c r="CM47" s="652"/>
      <c r="CN47" s="652"/>
      <c r="CO47" s="652"/>
      <c r="CP47" s="652"/>
      <c r="CQ47" s="653"/>
      <c r="CR47" s="654">
        <v>35340</v>
      </c>
      <c r="CS47" s="673"/>
      <c r="CT47" s="673"/>
      <c r="CU47" s="673"/>
      <c r="CV47" s="673"/>
      <c r="CW47" s="673"/>
      <c r="CX47" s="673"/>
      <c r="CY47" s="674"/>
      <c r="CZ47" s="657">
        <v>0.2</v>
      </c>
      <c r="DA47" s="675"/>
      <c r="DB47" s="675"/>
      <c r="DC47" s="676"/>
      <c r="DD47" s="660">
        <v>33988</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1"/>
      <c r="CE48" s="672"/>
      <c r="CF48" s="651" t="s">
        <v>360</v>
      </c>
      <c r="CG48" s="652"/>
      <c r="CH48" s="652"/>
      <c r="CI48" s="652"/>
      <c r="CJ48" s="652"/>
      <c r="CK48" s="652"/>
      <c r="CL48" s="652"/>
      <c r="CM48" s="652"/>
      <c r="CN48" s="652"/>
      <c r="CO48" s="652"/>
      <c r="CP48" s="652"/>
      <c r="CQ48" s="653"/>
      <c r="CR48" s="654" t="s">
        <v>172</v>
      </c>
      <c r="CS48" s="655"/>
      <c r="CT48" s="655"/>
      <c r="CU48" s="655"/>
      <c r="CV48" s="655"/>
      <c r="CW48" s="655"/>
      <c r="CX48" s="655"/>
      <c r="CY48" s="656"/>
      <c r="CZ48" s="657" t="s">
        <v>262</v>
      </c>
      <c r="DA48" s="658"/>
      <c r="DB48" s="658"/>
      <c r="DC48" s="659"/>
      <c r="DD48" s="660" t="s">
        <v>262</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361</v>
      </c>
      <c r="CE49" s="636"/>
      <c r="CF49" s="636"/>
      <c r="CG49" s="636"/>
      <c r="CH49" s="636"/>
      <c r="CI49" s="636"/>
      <c r="CJ49" s="636"/>
      <c r="CK49" s="636"/>
      <c r="CL49" s="636"/>
      <c r="CM49" s="636"/>
      <c r="CN49" s="636"/>
      <c r="CO49" s="636"/>
      <c r="CP49" s="636"/>
      <c r="CQ49" s="637"/>
      <c r="CR49" s="638">
        <v>18946556</v>
      </c>
      <c r="CS49" s="639"/>
      <c r="CT49" s="639"/>
      <c r="CU49" s="639"/>
      <c r="CV49" s="639"/>
      <c r="CW49" s="639"/>
      <c r="CX49" s="639"/>
      <c r="CY49" s="640"/>
      <c r="CZ49" s="641">
        <v>100</v>
      </c>
      <c r="DA49" s="642"/>
      <c r="DB49" s="642"/>
      <c r="DC49" s="643"/>
      <c r="DD49" s="644">
        <v>11923741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rq8fzqVDd77zMMkTlcwzvcZBuCRJLWwKrPJK/JnuSjuPVjW/FZl3x3E8R9xyY1/+ibXd7DzzfQ7FEJ9Palz4xg==" saltValue="nQFgAJRVZ+NnFxWcK8wk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201" t="s">
        <v>363</v>
      </c>
      <c r="DK2" s="1202"/>
      <c r="DL2" s="1202"/>
      <c r="DM2" s="1202"/>
      <c r="DN2" s="1202"/>
      <c r="DO2" s="1203"/>
      <c r="DP2" s="229"/>
      <c r="DQ2" s="1201" t="s">
        <v>364</v>
      </c>
      <c r="DR2" s="1202"/>
      <c r="DS2" s="1202"/>
      <c r="DT2" s="1202"/>
      <c r="DU2" s="1202"/>
      <c r="DV2" s="1202"/>
      <c r="DW2" s="1202"/>
      <c r="DX2" s="1202"/>
      <c r="DY2" s="1202"/>
      <c r="DZ2" s="120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3" t="s">
        <v>365</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0" t="s">
        <v>367</v>
      </c>
      <c r="B5" s="1071"/>
      <c r="C5" s="1071"/>
      <c r="D5" s="1071"/>
      <c r="E5" s="1071"/>
      <c r="F5" s="1071"/>
      <c r="G5" s="1071"/>
      <c r="H5" s="1071"/>
      <c r="I5" s="1071"/>
      <c r="J5" s="1071"/>
      <c r="K5" s="1071"/>
      <c r="L5" s="1071"/>
      <c r="M5" s="1071"/>
      <c r="N5" s="1071"/>
      <c r="O5" s="1071"/>
      <c r="P5" s="1072"/>
      <c r="Q5" s="1076" t="s">
        <v>368</v>
      </c>
      <c r="R5" s="1077"/>
      <c r="S5" s="1077"/>
      <c r="T5" s="1077"/>
      <c r="U5" s="1078"/>
      <c r="V5" s="1076" t="s">
        <v>369</v>
      </c>
      <c r="W5" s="1077"/>
      <c r="X5" s="1077"/>
      <c r="Y5" s="1077"/>
      <c r="Z5" s="1078"/>
      <c r="AA5" s="1076" t="s">
        <v>370</v>
      </c>
      <c r="AB5" s="1077"/>
      <c r="AC5" s="1077"/>
      <c r="AD5" s="1077"/>
      <c r="AE5" s="1077"/>
      <c r="AF5" s="1204" t="s">
        <v>371</v>
      </c>
      <c r="AG5" s="1077"/>
      <c r="AH5" s="1077"/>
      <c r="AI5" s="1077"/>
      <c r="AJ5" s="1092"/>
      <c r="AK5" s="1077" t="s">
        <v>372</v>
      </c>
      <c r="AL5" s="1077"/>
      <c r="AM5" s="1077"/>
      <c r="AN5" s="1077"/>
      <c r="AO5" s="1078"/>
      <c r="AP5" s="1076" t="s">
        <v>373</v>
      </c>
      <c r="AQ5" s="1077"/>
      <c r="AR5" s="1077"/>
      <c r="AS5" s="1077"/>
      <c r="AT5" s="1078"/>
      <c r="AU5" s="1076" t="s">
        <v>374</v>
      </c>
      <c r="AV5" s="1077"/>
      <c r="AW5" s="1077"/>
      <c r="AX5" s="1077"/>
      <c r="AY5" s="1092"/>
      <c r="AZ5" s="236"/>
      <c r="BA5" s="236"/>
      <c r="BB5" s="236"/>
      <c r="BC5" s="236"/>
      <c r="BD5" s="236"/>
      <c r="BE5" s="237"/>
      <c r="BF5" s="237"/>
      <c r="BG5" s="237"/>
      <c r="BH5" s="237"/>
      <c r="BI5" s="237"/>
      <c r="BJ5" s="237"/>
      <c r="BK5" s="237"/>
      <c r="BL5" s="237"/>
      <c r="BM5" s="237"/>
      <c r="BN5" s="237"/>
      <c r="BO5" s="237"/>
      <c r="BP5" s="237"/>
      <c r="BQ5" s="1070" t="s">
        <v>375</v>
      </c>
      <c r="BR5" s="1071"/>
      <c r="BS5" s="1071"/>
      <c r="BT5" s="1071"/>
      <c r="BU5" s="1071"/>
      <c r="BV5" s="1071"/>
      <c r="BW5" s="1071"/>
      <c r="BX5" s="1071"/>
      <c r="BY5" s="1071"/>
      <c r="BZ5" s="1071"/>
      <c r="CA5" s="1071"/>
      <c r="CB5" s="1071"/>
      <c r="CC5" s="1071"/>
      <c r="CD5" s="1071"/>
      <c r="CE5" s="1071"/>
      <c r="CF5" s="1071"/>
      <c r="CG5" s="1072"/>
      <c r="CH5" s="1076" t="s">
        <v>376</v>
      </c>
      <c r="CI5" s="1077"/>
      <c r="CJ5" s="1077"/>
      <c r="CK5" s="1077"/>
      <c r="CL5" s="1078"/>
      <c r="CM5" s="1076" t="s">
        <v>377</v>
      </c>
      <c r="CN5" s="1077"/>
      <c r="CO5" s="1077"/>
      <c r="CP5" s="1077"/>
      <c r="CQ5" s="1078"/>
      <c r="CR5" s="1076" t="s">
        <v>378</v>
      </c>
      <c r="CS5" s="1077"/>
      <c r="CT5" s="1077"/>
      <c r="CU5" s="1077"/>
      <c r="CV5" s="1078"/>
      <c r="CW5" s="1076" t="s">
        <v>379</v>
      </c>
      <c r="CX5" s="1077"/>
      <c r="CY5" s="1077"/>
      <c r="CZ5" s="1077"/>
      <c r="DA5" s="1078"/>
      <c r="DB5" s="1076" t="s">
        <v>380</v>
      </c>
      <c r="DC5" s="1077"/>
      <c r="DD5" s="1077"/>
      <c r="DE5" s="1077"/>
      <c r="DF5" s="1078"/>
      <c r="DG5" s="1192" t="s">
        <v>381</v>
      </c>
      <c r="DH5" s="1193"/>
      <c r="DI5" s="1193"/>
      <c r="DJ5" s="1193"/>
      <c r="DK5" s="1194"/>
      <c r="DL5" s="1192" t="s">
        <v>382</v>
      </c>
      <c r="DM5" s="1193"/>
      <c r="DN5" s="1193"/>
      <c r="DO5" s="1193"/>
      <c r="DP5" s="1194"/>
      <c r="DQ5" s="1076" t="s">
        <v>383</v>
      </c>
      <c r="DR5" s="1077"/>
      <c r="DS5" s="1077"/>
      <c r="DT5" s="1077"/>
      <c r="DU5" s="1078"/>
      <c r="DV5" s="1076" t="s">
        <v>374</v>
      </c>
      <c r="DW5" s="1077"/>
      <c r="DX5" s="1077"/>
      <c r="DY5" s="1077"/>
      <c r="DZ5" s="1092"/>
      <c r="EA5" s="234"/>
    </row>
    <row r="6" spans="1:131" s="235" customFormat="1" ht="26.25" customHeight="1" thickBot="1" x14ac:dyDescent="0.2">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205"/>
      <c r="AG6" s="1080"/>
      <c r="AH6" s="1080"/>
      <c r="AI6" s="1080"/>
      <c r="AJ6" s="1093"/>
      <c r="AK6" s="1080"/>
      <c r="AL6" s="1080"/>
      <c r="AM6" s="1080"/>
      <c r="AN6" s="1080"/>
      <c r="AO6" s="1081"/>
      <c r="AP6" s="1079"/>
      <c r="AQ6" s="1080"/>
      <c r="AR6" s="1080"/>
      <c r="AS6" s="1080"/>
      <c r="AT6" s="1081"/>
      <c r="AU6" s="1079"/>
      <c r="AV6" s="1080"/>
      <c r="AW6" s="1080"/>
      <c r="AX6" s="1080"/>
      <c r="AY6" s="1093"/>
      <c r="AZ6" s="232"/>
      <c r="BA6" s="232"/>
      <c r="BB6" s="232"/>
      <c r="BC6" s="232"/>
      <c r="BD6" s="232"/>
      <c r="BE6" s="233"/>
      <c r="BF6" s="233"/>
      <c r="BG6" s="233"/>
      <c r="BH6" s="233"/>
      <c r="BI6" s="233"/>
      <c r="BJ6" s="233"/>
      <c r="BK6" s="233"/>
      <c r="BL6" s="233"/>
      <c r="BM6" s="233"/>
      <c r="BN6" s="233"/>
      <c r="BO6" s="233"/>
      <c r="BP6" s="233"/>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95"/>
      <c r="DH6" s="1196"/>
      <c r="DI6" s="1196"/>
      <c r="DJ6" s="1196"/>
      <c r="DK6" s="1197"/>
      <c r="DL6" s="1195"/>
      <c r="DM6" s="1196"/>
      <c r="DN6" s="1196"/>
      <c r="DO6" s="1196"/>
      <c r="DP6" s="1197"/>
      <c r="DQ6" s="1079"/>
      <c r="DR6" s="1080"/>
      <c r="DS6" s="1080"/>
      <c r="DT6" s="1080"/>
      <c r="DU6" s="1081"/>
      <c r="DV6" s="1079"/>
      <c r="DW6" s="1080"/>
      <c r="DX6" s="1080"/>
      <c r="DY6" s="1080"/>
      <c r="DZ6" s="1093"/>
      <c r="EA6" s="234"/>
    </row>
    <row r="7" spans="1:131" s="235" customFormat="1" ht="26.25" customHeight="1" thickTop="1" x14ac:dyDescent="0.15">
      <c r="A7" s="238">
        <v>1</v>
      </c>
      <c r="B7" s="1139" t="s">
        <v>384</v>
      </c>
      <c r="C7" s="1140"/>
      <c r="D7" s="1140"/>
      <c r="E7" s="1140"/>
      <c r="F7" s="1140"/>
      <c r="G7" s="1140"/>
      <c r="H7" s="1140"/>
      <c r="I7" s="1140"/>
      <c r="J7" s="1140"/>
      <c r="K7" s="1140"/>
      <c r="L7" s="1140"/>
      <c r="M7" s="1140"/>
      <c r="N7" s="1140"/>
      <c r="O7" s="1140"/>
      <c r="P7" s="1141"/>
      <c r="Q7" s="1142">
        <v>18993</v>
      </c>
      <c r="R7" s="1143"/>
      <c r="S7" s="1143"/>
      <c r="T7" s="1143"/>
      <c r="U7" s="1144"/>
      <c r="V7" s="1145">
        <v>18397</v>
      </c>
      <c r="W7" s="1143"/>
      <c r="X7" s="1143"/>
      <c r="Y7" s="1143"/>
      <c r="Z7" s="1144"/>
      <c r="AA7" s="1145">
        <v>596</v>
      </c>
      <c r="AB7" s="1143"/>
      <c r="AC7" s="1143"/>
      <c r="AD7" s="1143"/>
      <c r="AE7" s="1146"/>
      <c r="AF7" s="1198">
        <v>447</v>
      </c>
      <c r="AG7" s="1199"/>
      <c r="AH7" s="1199"/>
      <c r="AI7" s="1199"/>
      <c r="AJ7" s="1200"/>
      <c r="AK7" s="1184" t="s">
        <v>575</v>
      </c>
      <c r="AL7" s="1182"/>
      <c r="AM7" s="1182"/>
      <c r="AN7" s="1182"/>
      <c r="AO7" s="1185"/>
      <c r="AP7" s="1186">
        <v>11334</v>
      </c>
      <c r="AQ7" s="1182"/>
      <c r="AR7" s="1182"/>
      <c r="AS7" s="1182"/>
      <c r="AT7" s="1185"/>
      <c r="AU7" s="1187"/>
      <c r="AV7" s="1187"/>
      <c r="AW7" s="1187"/>
      <c r="AX7" s="1187"/>
      <c r="AY7" s="1188"/>
      <c r="AZ7" s="232"/>
      <c r="BA7" s="232"/>
      <c r="BB7" s="232"/>
      <c r="BC7" s="232"/>
      <c r="BD7" s="232"/>
      <c r="BE7" s="233"/>
      <c r="BF7" s="233"/>
      <c r="BG7" s="233"/>
      <c r="BH7" s="233"/>
      <c r="BI7" s="233"/>
      <c r="BJ7" s="233"/>
      <c r="BK7" s="233"/>
      <c r="BL7" s="233"/>
      <c r="BM7" s="233"/>
      <c r="BN7" s="233"/>
      <c r="BO7" s="233"/>
      <c r="BP7" s="233"/>
      <c r="BQ7" s="239">
        <v>1</v>
      </c>
      <c r="BR7" s="240" t="s">
        <v>596</v>
      </c>
      <c r="BS7" s="1189" t="s">
        <v>592</v>
      </c>
      <c r="BT7" s="1190"/>
      <c r="BU7" s="1190"/>
      <c r="BV7" s="1190"/>
      <c r="BW7" s="1190"/>
      <c r="BX7" s="1190"/>
      <c r="BY7" s="1190"/>
      <c r="BZ7" s="1190"/>
      <c r="CA7" s="1190"/>
      <c r="CB7" s="1190"/>
      <c r="CC7" s="1190"/>
      <c r="CD7" s="1190"/>
      <c r="CE7" s="1190"/>
      <c r="CF7" s="1190"/>
      <c r="CG7" s="1191"/>
      <c r="CH7" s="1181">
        <v>0</v>
      </c>
      <c r="CI7" s="1182"/>
      <c r="CJ7" s="1182"/>
      <c r="CK7" s="1182"/>
      <c r="CL7" s="1183"/>
      <c r="CM7" s="1181">
        <v>22</v>
      </c>
      <c r="CN7" s="1182"/>
      <c r="CO7" s="1182"/>
      <c r="CP7" s="1182"/>
      <c r="CQ7" s="1183"/>
      <c r="CR7" s="1181">
        <v>5</v>
      </c>
      <c r="CS7" s="1182"/>
      <c r="CT7" s="1182"/>
      <c r="CU7" s="1182"/>
      <c r="CV7" s="1183"/>
      <c r="CW7" s="1181" t="s">
        <v>593</v>
      </c>
      <c r="CX7" s="1182"/>
      <c r="CY7" s="1182"/>
      <c r="CZ7" s="1182"/>
      <c r="DA7" s="1183"/>
      <c r="DB7" s="1181" t="s">
        <v>593</v>
      </c>
      <c r="DC7" s="1182"/>
      <c r="DD7" s="1182"/>
      <c r="DE7" s="1182"/>
      <c r="DF7" s="1183"/>
      <c r="DG7" s="1181"/>
      <c r="DH7" s="1182"/>
      <c r="DI7" s="1182"/>
      <c r="DJ7" s="1182"/>
      <c r="DK7" s="1183"/>
      <c r="DL7" s="1181"/>
      <c r="DM7" s="1182"/>
      <c r="DN7" s="1182"/>
      <c r="DO7" s="1182"/>
      <c r="DP7" s="1183"/>
      <c r="DQ7" s="1181"/>
      <c r="DR7" s="1182"/>
      <c r="DS7" s="1182"/>
      <c r="DT7" s="1182"/>
      <c r="DU7" s="1183"/>
      <c r="DV7" s="1206"/>
      <c r="DW7" s="1207"/>
      <c r="DX7" s="1207"/>
      <c r="DY7" s="1207"/>
      <c r="DZ7" s="1208"/>
      <c r="EA7" s="234"/>
    </row>
    <row r="8" spans="1:131" s="235" customFormat="1" ht="26.25" customHeight="1" x14ac:dyDescent="0.15">
      <c r="A8" s="241">
        <v>2</v>
      </c>
      <c r="B8" s="1111" t="s">
        <v>385</v>
      </c>
      <c r="C8" s="1112"/>
      <c r="D8" s="1112"/>
      <c r="E8" s="1112"/>
      <c r="F8" s="1112"/>
      <c r="G8" s="1112"/>
      <c r="H8" s="1112"/>
      <c r="I8" s="1112"/>
      <c r="J8" s="1112"/>
      <c r="K8" s="1112"/>
      <c r="L8" s="1112"/>
      <c r="M8" s="1112"/>
      <c r="N8" s="1112"/>
      <c r="O8" s="1112"/>
      <c r="P8" s="1113"/>
      <c r="Q8" s="1131">
        <v>727</v>
      </c>
      <c r="R8" s="1118"/>
      <c r="S8" s="1118"/>
      <c r="T8" s="1118"/>
      <c r="U8" s="1132"/>
      <c r="V8" s="1125">
        <v>726</v>
      </c>
      <c r="W8" s="1118"/>
      <c r="X8" s="1118"/>
      <c r="Y8" s="1118"/>
      <c r="Z8" s="1132"/>
      <c r="AA8" s="1125">
        <v>1</v>
      </c>
      <c r="AB8" s="1118"/>
      <c r="AC8" s="1118"/>
      <c r="AD8" s="1118"/>
      <c r="AE8" s="1119"/>
      <c r="AF8" s="1117" t="s">
        <v>123</v>
      </c>
      <c r="AG8" s="1118"/>
      <c r="AH8" s="1118"/>
      <c r="AI8" s="1118"/>
      <c r="AJ8" s="1119"/>
      <c r="AK8" s="1179">
        <v>189</v>
      </c>
      <c r="AL8" s="1065"/>
      <c r="AM8" s="1065"/>
      <c r="AN8" s="1065"/>
      <c r="AO8" s="1177"/>
      <c r="AP8" s="1180">
        <v>433</v>
      </c>
      <c r="AQ8" s="1065"/>
      <c r="AR8" s="1065"/>
      <c r="AS8" s="1065"/>
      <c r="AT8" s="1177"/>
      <c r="AU8" s="1175"/>
      <c r="AV8" s="1175"/>
      <c r="AW8" s="1175"/>
      <c r="AX8" s="1175"/>
      <c r="AY8" s="1176"/>
      <c r="AZ8" s="232"/>
      <c r="BA8" s="232"/>
      <c r="BB8" s="232"/>
      <c r="BC8" s="232"/>
      <c r="BD8" s="232"/>
      <c r="BE8" s="233"/>
      <c r="BF8" s="233"/>
      <c r="BG8" s="233"/>
      <c r="BH8" s="233"/>
      <c r="BI8" s="233"/>
      <c r="BJ8" s="233"/>
      <c r="BK8" s="233"/>
      <c r="BL8" s="233"/>
      <c r="BM8" s="233"/>
      <c r="BN8" s="233"/>
      <c r="BO8" s="233"/>
      <c r="BP8" s="233"/>
      <c r="BQ8" s="242">
        <v>2</v>
      </c>
      <c r="BR8" s="243"/>
      <c r="BS8" s="1089" t="s">
        <v>594</v>
      </c>
      <c r="BT8" s="1090"/>
      <c r="BU8" s="1090"/>
      <c r="BV8" s="1090"/>
      <c r="BW8" s="1090"/>
      <c r="BX8" s="1090"/>
      <c r="BY8" s="1090"/>
      <c r="BZ8" s="1090"/>
      <c r="CA8" s="1090"/>
      <c r="CB8" s="1090"/>
      <c r="CC8" s="1090"/>
      <c r="CD8" s="1090"/>
      <c r="CE8" s="1090"/>
      <c r="CF8" s="1090"/>
      <c r="CG8" s="1091"/>
      <c r="CH8" s="1064">
        <v>-8</v>
      </c>
      <c r="CI8" s="1065"/>
      <c r="CJ8" s="1065"/>
      <c r="CK8" s="1065"/>
      <c r="CL8" s="1066"/>
      <c r="CM8" s="1064">
        <v>22</v>
      </c>
      <c r="CN8" s="1065"/>
      <c r="CO8" s="1065"/>
      <c r="CP8" s="1065"/>
      <c r="CQ8" s="1066"/>
      <c r="CR8" s="1064">
        <v>19</v>
      </c>
      <c r="CS8" s="1065"/>
      <c r="CT8" s="1065"/>
      <c r="CU8" s="1065"/>
      <c r="CV8" s="1066"/>
      <c r="CW8" s="1064">
        <v>4</v>
      </c>
      <c r="CX8" s="1065"/>
      <c r="CY8" s="1065"/>
      <c r="CZ8" s="1065"/>
      <c r="DA8" s="1066"/>
      <c r="DB8" s="1064" t="s">
        <v>593</v>
      </c>
      <c r="DC8" s="1065"/>
      <c r="DD8" s="1065"/>
      <c r="DE8" s="1065"/>
      <c r="DF8" s="1066"/>
      <c r="DG8" s="1064"/>
      <c r="DH8" s="1065"/>
      <c r="DI8" s="1065"/>
      <c r="DJ8" s="1065"/>
      <c r="DK8" s="1066"/>
      <c r="DL8" s="1064"/>
      <c r="DM8" s="1065"/>
      <c r="DN8" s="1065"/>
      <c r="DO8" s="1065"/>
      <c r="DP8" s="1066"/>
      <c r="DQ8" s="1064"/>
      <c r="DR8" s="1065"/>
      <c r="DS8" s="1065"/>
      <c r="DT8" s="1065"/>
      <c r="DU8" s="1066"/>
      <c r="DV8" s="1067"/>
      <c r="DW8" s="1068"/>
      <c r="DX8" s="1068"/>
      <c r="DY8" s="1068"/>
      <c r="DZ8" s="1069"/>
      <c r="EA8" s="234"/>
    </row>
    <row r="9" spans="1:131" s="235" customFormat="1" ht="26.25" customHeight="1" x14ac:dyDescent="0.15">
      <c r="A9" s="241">
        <v>3</v>
      </c>
      <c r="B9" s="1111" t="s">
        <v>386</v>
      </c>
      <c r="C9" s="1112"/>
      <c r="D9" s="1112"/>
      <c r="E9" s="1112"/>
      <c r="F9" s="1112"/>
      <c r="G9" s="1112"/>
      <c r="H9" s="1112"/>
      <c r="I9" s="1112"/>
      <c r="J9" s="1112"/>
      <c r="K9" s="1112"/>
      <c r="L9" s="1112"/>
      <c r="M9" s="1112"/>
      <c r="N9" s="1112"/>
      <c r="O9" s="1112"/>
      <c r="P9" s="1113"/>
      <c r="Q9" s="1131">
        <v>11</v>
      </c>
      <c r="R9" s="1118"/>
      <c r="S9" s="1118"/>
      <c r="T9" s="1118"/>
      <c r="U9" s="1132"/>
      <c r="V9" s="1125">
        <v>10</v>
      </c>
      <c r="W9" s="1118"/>
      <c r="X9" s="1118"/>
      <c r="Y9" s="1118"/>
      <c r="Z9" s="1132"/>
      <c r="AA9" s="1125">
        <v>1</v>
      </c>
      <c r="AB9" s="1118"/>
      <c r="AC9" s="1118"/>
      <c r="AD9" s="1118"/>
      <c r="AE9" s="1119"/>
      <c r="AF9" s="1117">
        <v>1</v>
      </c>
      <c r="AG9" s="1118"/>
      <c r="AH9" s="1118"/>
      <c r="AI9" s="1118"/>
      <c r="AJ9" s="1119"/>
      <c r="AK9" s="1179" t="s">
        <v>575</v>
      </c>
      <c r="AL9" s="1065"/>
      <c r="AM9" s="1065"/>
      <c r="AN9" s="1065"/>
      <c r="AO9" s="1177"/>
      <c r="AP9" s="1180" t="s">
        <v>575</v>
      </c>
      <c r="AQ9" s="1065"/>
      <c r="AR9" s="1065"/>
      <c r="AS9" s="1065"/>
      <c r="AT9" s="1177"/>
      <c r="AU9" s="1175"/>
      <c r="AV9" s="1175"/>
      <c r="AW9" s="1175"/>
      <c r="AX9" s="1175"/>
      <c r="AY9" s="1176"/>
      <c r="AZ9" s="232"/>
      <c r="BA9" s="232"/>
      <c r="BB9" s="232"/>
      <c r="BC9" s="232"/>
      <c r="BD9" s="232"/>
      <c r="BE9" s="233"/>
      <c r="BF9" s="233"/>
      <c r="BG9" s="233"/>
      <c r="BH9" s="233"/>
      <c r="BI9" s="233"/>
      <c r="BJ9" s="233"/>
      <c r="BK9" s="233"/>
      <c r="BL9" s="233"/>
      <c r="BM9" s="233"/>
      <c r="BN9" s="233"/>
      <c r="BO9" s="233"/>
      <c r="BP9" s="233"/>
      <c r="BQ9" s="242">
        <v>3</v>
      </c>
      <c r="BR9" s="243"/>
      <c r="BS9" s="1089" t="s">
        <v>595</v>
      </c>
      <c r="BT9" s="1090"/>
      <c r="BU9" s="1090"/>
      <c r="BV9" s="1090"/>
      <c r="BW9" s="1090"/>
      <c r="BX9" s="1090"/>
      <c r="BY9" s="1090"/>
      <c r="BZ9" s="1090"/>
      <c r="CA9" s="1090"/>
      <c r="CB9" s="1090"/>
      <c r="CC9" s="1090"/>
      <c r="CD9" s="1090"/>
      <c r="CE9" s="1090"/>
      <c r="CF9" s="1090"/>
      <c r="CG9" s="1091"/>
      <c r="CH9" s="1064">
        <v>91</v>
      </c>
      <c r="CI9" s="1065"/>
      <c r="CJ9" s="1065"/>
      <c r="CK9" s="1065"/>
      <c r="CL9" s="1066"/>
      <c r="CM9" s="1064">
        <v>396</v>
      </c>
      <c r="CN9" s="1065"/>
      <c r="CO9" s="1065"/>
      <c r="CP9" s="1065"/>
      <c r="CQ9" s="1066"/>
      <c r="CR9" s="1064">
        <v>10</v>
      </c>
      <c r="CS9" s="1065"/>
      <c r="CT9" s="1065"/>
      <c r="CU9" s="1065"/>
      <c r="CV9" s="1066"/>
      <c r="CW9" s="1064" t="s">
        <v>593</v>
      </c>
      <c r="CX9" s="1065"/>
      <c r="CY9" s="1065"/>
      <c r="CZ9" s="1065"/>
      <c r="DA9" s="1066"/>
      <c r="DB9" s="1064">
        <v>858</v>
      </c>
      <c r="DC9" s="1065"/>
      <c r="DD9" s="1065"/>
      <c r="DE9" s="1065"/>
      <c r="DF9" s="1066"/>
      <c r="DG9" s="1064"/>
      <c r="DH9" s="1065"/>
      <c r="DI9" s="1065"/>
      <c r="DJ9" s="1065"/>
      <c r="DK9" s="1066"/>
      <c r="DL9" s="1064"/>
      <c r="DM9" s="1065"/>
      <c r="DN9" s="1065"/>
      <c r="DO9" s="1065"/>
      <c r="DP9" s="1066"/>
      <c r="DQ9" s="1064"/>
      <c r="DR9" s="1065"/>
      <c r="DS9" s="1065"/>
      <c r="DT9" s="1065"/>
      <c r="DU9" s="1066"/>
      <c r="DV9" s="1067"/>
      <c r="DW9" s="1068"/>
      <c r="DX9" s="1068"/>
      <c r="DY9" s="1068"/>
      <c r="DZ9" s="1069"/>
      <c r="EA9" s="234"/>
    </row>
    <row r="10" spans="1:131" s="235" customFormat="1" ht="26.25" customHeight="1" x14ac:dyDescent="0.15">
      <c r="A10" s="241">
        <v>4</v>
      </c>
      <c r="B10" s="1111"/>
      <c r="C10" s="1112"/>
      <c r="D10" s="1112"/>
      <c r="E10" s="1112"/>
      <c r="F10" s="1112"/>
      <c r="G10" s="1112"/>
      <c r="H10" s="1112"/>
      <c r="I10" s="1112"/>
      <c r="J10" s="1112"/>
      <c r="K10" s="1112"/>
      <c r="L10" s="1112"/>
      <c r="M10" s="1112"/>
      <c r="N10" s="1112"/>
      <c r="O10" s="1112"/>
      <c r="P10" s="1113"/>
      <c r="Q10" s="1123"/>
      <c r="R10" s="1124"/>
      <c r="S10" s="1124"/>
      <c r="T10" s="1124"/>
      <c r="U10" s="1124"/>
      <c r="V10" s="1124"/>
      <c r="W10" s="1124"/>
      <c r="X10" s="1124"/>
      <c r="Y10" s="1124"/>
      <c r="Z10" s="1124"/>
      <c r="AA10" s="1124"/>
      <c r="AB10" s="1124"/>
      <c r="AC10" s="1124"/>
      <c r="AD10" s="1124"/>
      <c r="AE10" s="1125"/>
      <c r="AF10" s="1117"/>
      <c r="AG10" s="1118"/>
      <c r="AH10" s="1118"/>
      <c r="AI10" s="1118"/>
      <c r="AJ10" s="1119"/>
      <c r="AK10" s="1177"/>
      <c r="AL10" s="1178"/>
      <c r="AM10" s="1178"/>
      <c r="AN10" s="1178"/>
      <c r="AO10" s="1178"/>
      <c r="AP10" s="1178"/>
      <c r="AQ10" s="1178"/>
      <c r="AR10" s="1178"/>
      <c r="AS10" s="1178"/>
      <c r="AT10" s="1178"/>
      <c r="AU10" s="1175"/>
      <c r="AV10" s="1175"/>
      <c r="AW10" s="1175"/>
      <c r="AX10" s="1175"/>
      <c r="AY10" s="1176"/>
      <c r="AZ10" s="232"/>
      <c r="BA10" s="232"/>
      <c r="BB10" s="232"/>
      <c r="BC10" s="232"/>
      <c r="BD10" s="232"/>
      <c r="BE10" s="233"/>
      <c r="BF10" s="233"/>
      <c r="BG10" s="233"/>
      <c r="BH10" s="233"/>
      <c r="BI10" s="233"/>
      <c r="BJ10" s="233"/>
      <c r="BK10" s="233"/>
      <c r="BL10" s="233"/>
      <c r="BM10" s="233"/>
      <c r="BN10" s="233"/>
      <c r="BO10" s="233"/>
      <c r="BP10" s="233"/>
      <c r="BQ10" s="242">
        <v>4</v>
      </c>
      <c r="BR10" s="243"/>
      <c r="BS10" s="1089"/>
      <c r="BT10" s="1090"/>
      <c r="BU10" s="1090"/>
      <c r="BV10" s="1090"/>
      <c r="BW10" s="1090"/>
      <c r="BX10" s="1090"/>
      <c r="BY10" s="1090"/>
      <c r="BZ10" s="1090"/>
      <c r="CA10" s="1090"/>
      <c r="CB10" s="1090"/>
      <c r="CC10" s="1090"/>
      <c r="CD10" s="1090"/>
      <c r="CE10" s="1090"/>
      <c r="CF10" s="1090"/>
      <c r="CG10" s="1091"/>
      <c r="CH10" s="1064"/>
      <c r="CI10" s="1065"/>
      <c r="CJ10" s="1065"/>
      <c r="CK10" s="1065"/>
      <c r="CL10" s="1066"/>
      <c r="CM10" s="1064"/>
      <c r="CN10" s="1065"/>
      <c r="CO10" s="1065"/>
      <c r="CP10" s="1065"/>
      <c r="CQ10" s="1066"/>
      <c r="CR10" s="1064"/>
      <c r="CS10" s="1065"/>
      <c r="CT10" s="1065"/>
      <c r="CU10" s="1065"/>
      <c r="CV10" s="1066"/>
      <c r="CW10" s="1064"/>
      <c r="CX10" s="1065"/>
      <c r="CY10" s="1065"/>
      <c r="CZ10" s="1065"/>
      <c r="DA10" s="1066"/>
      <c r="DB10" s="1064"/>
      <c r="DC10" s="1065"/>
      <c r="DD10" s="1065"/>
      <c r="DE10" s="1065"/>
      <c r="DF10" s="1066"/>
      <c r="DG10" s="1064"/>
      <c r="DH10" s="1065"/>
      <c r="DI10" s="1065"/>
      <c r="DJ10" s="1065"/>
      <c r="DK10" s="1066"/>
      <c r="DL10" s="1064"/>
      <c r="DM10" s="1065"/>
      <c r="DN10" s="1065"/>
      <c r="DO10" s="1065"/>
      <c r="DP10" s="1066"/>
      <c r="DQ10" s="1064"/>
      <c r="DR10" s="1065"/>
      <c r="DS10" s="1065"/>
      <c r="DT10" s="1065"/>
      <c r="DU10" s="1066"/>
      <c r="DV10" s="1067"/>
      <c r="DW10" s="1068"/>
      <c r="DX10" s="1068"/>
      <c r="DY10" s="1068"/>
      <c r="DZ10" s="1069"/>
      <c r="EA10" s="234"/>
    </row>
    <row r="11" spans="1:131" s="235" customFormat="1" ht="26.25" customHeight="1" x14ac:dyDescent="0.15">
      <c r="A11" s="241">
        <v>5</v>
      </c>
      <c r="B11" s="1111"/>
      <c r="C11" s="1112"/>
      <c r="D11" s="1112"/>
      <c r="E11" s="1112"/>
      <c r="F11" s="1112"/>
      <c r="G11" s="1112"/>
      <c r="H11" s="1112"/>
      <c r="I11" s="1112"/>
      <c r="J11" s="1112"/>
      <c r="K11" s="1112"/>
      <c r="L11" s="1112"/>
      <c r="M11" s="1112"/>
      <c r="N11" s="1112"/>
      <c r="O11" s="1112"/>
      <c r="P11" s="1113"/>
      <c r="Q11" s="1123"/>
      <c r="R11" s="1124"/>
      <c r="S11" s="1124"/>
      <c r="T11" s="1124"/>
      <c r="U11" s="1124"/>
      <c r="V11" s="1124"/>
      <c r="W11" s="1124"/>
      <c r="X11" s="1124"/>
      <c r="Y11" s="1124"/>
      <c r="Z11" s="1124"/>
      <c r="AA11" s="1124"/>
      <c r="AB11" s="1124"/>
      <c r="AC11" s="1124"/>
      <c r="AD11" s="1124"/>
      <c r="AE11" s="1125"/>
      <c r="AF11" s="1117"/>
      <c r="AG11" s="1118"/>
      <c r="AH11" s="1118"/>
      <c r="AI11" s="1118"/>
      <c r="AJ11" s="1119"/>
      <c r="AK11" s="1177"/>
      <c r="AL11" s="1178"/>
      <c r="AM11" s="1178"/>
      <c r="AN11" s="1178"/>
      <c r="AO11" s="1178"/>
      <c r="AP11" s="1178"/>
      <c r="AQ11" s="1178"/>
      <c r="AR11" s="1178"/>
      <c r="AS11" s="1178"/>
      <c r="AT11" s="1178"/>
      <c r="AU11" s="1175"/>
      <c r="AV11" s="1175"/>
      <c r="AW11" s="1175"/>
      <c r="AX11" s="1175"/>
      <c r="AY11" s="1176"/>
      <c r="AZ11" s="232"/>
      <c r="BA11" s="232"/>
      <c r="BB11" s="232"/>
      <c r="BC11" s="232"/>
      <c r="BD11" s="232"/>
      <c r="BE11" s="233"/>
      <c r="BF11" s="233"/>
      <c r="BG11" s="233"/>
      <c r="BH11" s="233"/>
      <c r="BI11" s="233"/>
      <c r="BJ11" s="233"/>
      <c r="BK11" s="233"/>
      <c r="BL11" s="233"/>
      <c r="BM11" s="233"/>
      <c r="BN11" s="233"/>
      <c r="BO11" s="233"/>
      <c r="BP11" s="233"/>
      <c r="BQ11" s="242">
        <v>5</v>
      </c>
      <c r="BR11" s="243"/>
      <c r="BS11" s="1089"/>
      <c r="BT11" s="1090"/>
      <c r="BU11" s="1090"/>
      <c r="BV11" s="1090"/>
      <c r="BW11" s="1090"/>
      <c r="BX11" s="1090"/>
      <c r="BY11" s="1090"/>
      <c r="BZ11" s="1090"/>
      <c r="CA11" s="1090"/>
      <c r="CB11" s="1090"/>
      <c r="CC11" s="1090"/>
      <c r="CD11" s="1090"/>
      <c r="CE11" s="1090"/>
      <c r="CF11" s="1090"/>
      <c r="CG11" s="1091"/>
      <c r="CH11" s="1064"/>
      <c r="CI11" s="1065"/>
      <c r="CJ11" s="1065"/>
      <c r="CK11" s="1065"/>
      <c r="CL11" s="1066"/>
      <c r="CM11" s="1064"/>
      <c r="CN11" s="1065"/>
      <c r="CO11" s="1065"/>
      <c r="CP11" s="1065"/>
      <c r="CQ11" s="1066"/>
      <c r="CR11" s="1064"/>
      <c r="CS11" s="1065"/>
      <c r="CT11" s="1065"/>
      <c r="CU11" s="1065"/>
      <c r="CV11" s="1066"/>
      <c r="CW11" s="1064"/>
      <c r="CX11" s="1065"/>
      <c r="CY11" s="1065"/>
      <c r="CZ11" s="1065"/>
      <c r="DA11" s="1066"/>
      <c r="DB11" s="1064"/>
      <c r="DC11" s="1065"/>
      <c r="DD11" s="1065"/>
      <c r="DE11" s="1065"/>
      <c r="DF11" s="1066"/>
      <c r="DG11" s="1064"/>
      <c r="DH11" s="1065"/>
      <c r="DI11" s="1065"/>
      <c r="DJ11" s="1065"/>
      <c r="DK11" s="1066"/>
      <c r="DL11" s="1064"/>
      <c r="DM11" s="1065"/>
      <c r="DN11" s="1065"/>
      <c r="DO11" s="1065"/>
      <c r="DP11" s="1066"/>
      <c r="DQ11" s="1064"/>
      <c r="DR11" s="1065"/>
      <c r="DS11" s="1065"/>
      <c r="DT11" s="1065"/>
      <c r="DU11" s="1066"/>
      <c r="DV11" s="1067"/>
      <c r="DW11" s="1068"/>
      <c r="DX11" s="1068"/>
      <c r="DY11" s="1068"/>
      <c r="DZ11" s="1069"/>
      <c r="EA11" s="234"/>
    </row>
    <row r="12" spans="1:131" s="235" customFormat="1" ht="26.25" customHeight="1" x14ac:dyDescent="0.15">
      <c r="A12" s="241">
        <v>6</v>
      </c>
      <c r="B12" s="1111"/>
      <c r="C12" s="1112"/>
      <c r="D12" s="1112"/>
      <c r="E12" s="1112"/>
      <c r="F12" s="1112"/>
      <c r="G12" s="1112"/>
      <c r="H12" s="1112"/>
      <c r="I12" s="1112"/>
      <c r="J12" s="1112"/>
      <c r="K12" s="1112"/>
      <c r="L12" s="1112"/>
      <c r="M12" s="1112"/>
      <c r="N12" s="1112"/>
      <c r="O12" s="1112"/>
      <c r="P12" s="1113"/>
      <c r="Q12" s="1123"/>
      <c r="R12" s="1124"/>
      <c r="S12" s="1124"/>
      <c r="T12" s="1124"/>
      <c r="U12" s="1124"/>
      <c r="V12" s="1124"/>
      <c r="W12" s="1124"/>
      <c r="X12" s="1124"/>
      <c r="Y12" s="1124"/>
      <c r="Z12" s="1124"/>
      <c r="AA12" s="1124"/>
      <c r="AB12" s="1124"/>
      <c r="AC12" s="1124"/>
      <c r="AD12" s="1124"/>
      <c r="AE12" s="1125"/>
      <c r="AF12" s="1117"/>
      <c r="AG12" s="1118"/>
      <c r="AH12" s="1118"/>
      <c r="AI12" s="1118"/>
      <c r="AJ12" s="1119"/>
      <c r="AK12" s="1177"/>
      <c r="AL12" s="1178"/>
      <c r="AM12" s="1178"/>
      <c r="AN12" s="1178"/>
      <c r="AO12" s="1178"/>
      <c r="AP12" s="1178"/>
      <c r="AQ12" s="1178"/>
      <c r="AR12" s="1178"/>
      <c r="AS12" s="1178"/>
      <c r="AT12" s="1178"/>
      <c r="AU12" s="1175"/>
      <c r="AV12" s="1175"/>
      <c r="AW12" s="1175"/>
      <c r="AX12" s="1175"/>
      <c r="AY12" s="1176"/>
      <c r="AZ12" s="232"/>
      <c r="BA12" s="232"/>
      <c r="BB12" s="232"/>
      <c r="BC12" s="232"/>
      <c r="BD12" s="232"/>
      <c r="BE12" s="233"/>
      <c r="BF12" s="233"/>
      <c r="BG12" s="233"/>
      <c r="BH12" s="233"/>
      <c r="BI12" s="233"/>
      <c r="BJ12" s="233"/>
      <c r="BK12" s="233"/>
      <c r="BL12" s="233"/>
      <c r="BM12" s="233"/>
      <c r="BN12" s="233"/>
      <c r="BO12" s="233"/>
      <c r="BP12" s="233"/>
      <c r="BQ12" s="242">
        <v>6</v>
      </c>
      <c r="BR12" s="243"/>
      <c r="BS12" s="1089"/>
      <c r="BT12" s="1090"/>
      <c r="BU12" s="1090"/>
      <c r="BV12" s="1090"/>
      <c r="BW12" s="1090"/>
      <c r="BX12" s="1090"/>
      <c r="BY12" s="1090"/>
      <c r="BZ12" s="1090"/>
      <c r="CA12" s="1090"/>
      <c r="CB12" s="1090"/>
      <c r="CC12" s="1090"/>
      <c r="CD12" s="1090"/>
      <c r="CE12" s="1090"/>
      <c r="CF12" s="1090"/>
      <c r="CG12" s="1091"/>
      <c r="CH12" s="1064"/>
      <c r="CI12" s="1065"/>
      <c r="CJ12" s="1065"/>
      <c r="CK12" s="1065"/>
      <c r="CL12" s="1066"/>
      <c r="CM12" s="1064"/>
      <c r="CN12" s="1065"/>
      <c r="CO12" s="1065"/>
      <c r="CP12" s="1065"/>
      <c r="CQ12" s="1066"/>
      <c r="CR12" s="1064"/>
      <c r="CS12" s="1065"/>
      <c r="CT12" s="1065"/>
      <c r="CU12" s="1065"/>
      <c r="CV12" s="1066"/>
      <c r="CW12" s="1064"/>
      <c r="CX12" s="1065"/>
      <c r="CY12" s="1065"/>
      <c r="CZ12" s="1065"/>
      <c r="DA12" s="1066"/>
      <c r="DB12" s="1064"/>
      <c r="DC12" s="1065"/>
      <c r="DD12" s="1065"/>
      <c r="DE12" s="1065"/>
      <c r="DF12" s="1066"/>
      <c r="DG12" s="1064"/>
      <c r="DH12" s="1065"/>
      <c r="DI12" s="1065"/>
      <c r="DJ12" s="1065"/>
      <c r="DK12" s="1066"/>
      <c r="DL12" s="1064"/>
      <c r="DM12" s="1065"/>
      <c r="DN12" s="1065"/>
      <c r="DO12" s="1065"/>
      <c r="DP12" s="1066"/>
      <c r="DQ12" s="1064"/>
      <c r="DR12" s="1065"/>
      <c r="DS12" s="1065"/>
      <c r="DT12" s="1065"/>
      <c r="DU12" s="1066"/>
      <c r="DV12" s="1067"/>
      <c r="DW12" s="1068"/>
      <c r="DX12" s="1068"/>
      <c r="DY12" s="1068"/>
      <c r="DZ12" s="1069"/>
      <c r="EA12" s="234"/>
    </row>
    <row r="13" spans="1:131" s="235" customFormat="1" ht="26.25" customHeight="1" x14ac:dyDescent="0.15">
      <c r="A13" s="241">
        <v>7</v>
      </c>
      <c r="B13" s="1111"/>
      <c r="C13" s="1112"/>
      <c r="D13" s="1112"/>
      <c r="E13" s="1112"/>
      <c r="F13" s="1112"/>
      <c r="G13" s="1112"/>
      <c r="H13" s="1112"/>
      <c r="I13" s="1112"/>
      <c r="J13" s="1112"/>
      <c r="K13" s="1112"/>
      <c r="L13" s="1112"/>
      <c r="M13" s="1112"/>
      <c r="N13" s="1112"/>
      <c r="O13" s="1112"/>
      <c r="P13" s="1113"/>
      <c r="Q13" s="1123"/>
      <c r="R13" s="1124"/>
      <c r="S13" s="1124"/>
      <c r="T13" s="1124"/>
      <c r="U13" s="1124"/>
      <c r="V13" s="1124"/>
      <c r="W13" s="1124"/>
      <c r="X13" s="1124"/>
      <c r="Y13" s="1124"/>
      <c r="Z13" s="1124"/>
      <c r="AA13" s="1124"/>
      <c r="AB13" s="1124"/>
      <c r="AC13" s="1124"/>
      <c r="AD13" s="1124"/>
      <c r="AE13" s="1125"/>
      <c r="AF13" s="1117"/>
      <c r="AG13" s="1118"/>
      <c r="AH13" s="1118"/>
      <c r="AI13" s="1118"/>
      <c r="AJ13" s="1119"/>
      <c r="AK13" s="1177"/>
      <c r="AL13" s="1178"/>
      <c r="AM13" s="1178"/>
      <c r="AN13" s="1178"/>
      <c r="AO13" s="1178"/>
      <c r="AP13" s="1178"/>
      <c r="AQ13" s="1178"/>
      <c r="AR13" s="1178"/>
      <c r="AS13" s="1178"/>
      <c r="AT13" s="1178"/>
      <c r="AU13" s="1175"/>
      <c r="AV13" s="1175"/>
      <c r="AW13" s="1175"/>
      <c r="AX13" s="1175"/>
      <c r="AY13" s="1176"/>
      <c r="AZ13" s="232"/>
      <c r="BA13" s="232"/>
      <c r="BB13" s="232"/>
      <c r="BC13" s="232"/>
      <c r="BD13" s="232"/>
      <c r="BE13" s="233"/>
      <c r="BF13" s="233"/>
      <c r="BG13" s="233"/>
      <c r="BH13" s="233"/>
      <c r="BI13" s="233"/>
      <c r="BJ13" s="233"/>
      <c r="BK13" s="233"/>
      <c r="BL13" s="233"/>
      <c r="BM13" s="233"/>
      <c r="BN13" s="233"/>
      <c r="BO13" s="233"/>
      <c r="BP13" s="233"/>
      <c r="BQ13" s="242">
        <v>7</v>
      </c>
      <c r="BR13" s="243"/>
      <c r="BS13" s="1089"/>
      <c r="BT13" s="1090"/>
      <c r="BU13" s="1090"/>
      <c r="BV13" s="1090"/>
      <c r="BW13" s="1090"/>
      <c r="BX13" s="1090"/>
      <c r="BY13" s="1090"/>
      <c r="BZ13" s="1090"/>
      <c r="CA13" s="1090"/>
      <c r="CB13" s="1090"/>
      <c r="CC13" s="1090"/>
      <c r="CD13" s="1090"/>
      <c r="CE13" s="1090"/>
      <c r="CF13" s="1090"/>
      <c r="CG13" s="1091"/>
      <c r="CH13" s="1064"/>
      <c r="CI13" s="1065"/>
      <c r="CJ13" s="1065"/>
      <c r="CK13" s="1065"/>
      <c r="CL13" s="1066"/>
      <c r="CM13" s="1064"/>
      <c r="CN13" s="1065"/>
      <c r="CO13" s="1065"/>
      <c r="CP13" s="1065"/>
      <c r="CQ13" s="1066"/>
      <c r="CR13" s="1064"/>
      <c r="CS13" s="1065"/>
      <c r="CT13" s="1065"/>
      <c r="CU13" s="1065"/>
      <c r="CV13" s="1066"/>
      <c r="CW13" s="1064"/>
      <c r="CX13" s="1065"/>
      <c r="CY13" s="1065"/>
      <c r="CZ13" s="1065"/>
      <c r="DA13" s="1066"/>
      <c r="DB13" s="1064"/>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34"/>
    </row>
    <row r="14" spans="1:131" s="235" customFormat="1" ht="26.25" customHeight="1" x14ac:dyDescent="0.15">
      <c r="A14" s="241">
        <v>8</v>
      </c>
      <c r="B14" s="1111"/>
      <c r="C14" s="1112"/>
      <c r="D14" s="1112"/>
      <c r="E14" s="1112"/>
      <c r="F14" s="1112"/>
      <c r="G14" s="1112"/>
      <c r="H14" s="1112"/>
      <c r="I14" s="1112"/>
      <c r="J14" s="1112"/>
      <c r="K14" s="1112"/>
      <c r="L14" s="1112"/>
      <c r="M14" s="1112"/>
      <c r="N14" s="1112"/>
      <c r="O14" s="1112"/>
      <c r="P14" s="1113"/>
      <c r="Q14" s="1123"/>
      <c r="R14" s="1124"/>
      <c r="S14" s="1124"/>
      <c r="T14" s="1124"/>
      <c r="U14" s="1124"/>
      <c r="V14" s="1124"/>
      <c r="W14" s="1124"/>
      <c r="X14" s="1124"/>
      <c r="Y14" s="1124"/>
      <c r="Z14" s="1124"/>
      <c r="AA14" s="1124"/>
      <c r="AB14" s="1124"/>
      <c r="AC14" s="1124"/>
      <c r="AD14" s="1124"/>
      <c r="AE14" s="1125"/>
      <c r="AF14" s="1117"/>
      <c r="AG14" s="1118"/>
      <c r="AH14" s="1118"/>
      <c r="AI14" s="1118"/>
      <c r="AJ14" s="1119"/>
      <c r="AK14" s="1177"/>
      <c r="AL14" s="1178"/>
      <c r="AM14" s="1178"/>
      <c r="AN14" s="1178"/>
      <c r="AO14" s="1178"/>
      <c r="AP14" s="1178"/>
      <c r="AQ14" s="1178"/>
      <c r="AR14" s="1178"/>
      <c r="AS14" s="1178"/>
      <c r="AT14" s="1178"/>
      <c r="AU14" s="1175"/>
      <c r="AV14" s="1175"/>
      <c r="AW14" s="1175"/>
      <c r="AX14" s="1175"/>
      <c r="AY14" s="1176"/>
      <c r="AZ14" s="232"/>
      <c r="BA14" s="232"/>
      <c r="BB14" s="232"/>
      <c r="BC14" s="232"/>
      <c r="BD14" s="232"/>
      <c r="BE14" s="233"/>
      <c r="BF14" s="233"/>
      <c r="BG14" s="233"/>
      <c r="BH14" s="233"/>
      <c r="BI14" s="233"/>
      <c r="BJ14" s="233"/>
      <c r="BK14" s="233"/>
      <c r="BL14" s="233"/>
      <c r="BM14" s="233"/>
      <c r="BN14" s="233"/>
      <c r="BO14" s="233"/>
      <c r="BP14" s="233"/>
      <c r="BQ14" s="242">
        <v>8</v>
      </c>
      <c r="BR14" s="243"/>
      <c r="BS14" s="1089"/>
      <c r="BT14" s="1090"/>
      <c r="BU14" s="1090"/>
      <c r="BV14" s="1090"/>
      <c r="BW14" s="1090"/>
      <c r="BX14" s="1090"/>
      <c r="BY14" s="1090"/>
      <c r="BZ14" s="1090"/>
      <c r="CA14" s="1090"/>
      <c r="CB14" s="1090"/>
      <c r="CC14" s="1090"/>
      <c r="CD14" s="1090"/>
      <c r="CE14" s="1090"/>
      <c r="CF14" s="1090"/>
      <c r="CG14" s="1091"/>
      <c r="CH14" s="1064"/>
      <c r="CI14" s="1065"/>
      <c r="CJ14" s="1065"/>
      <c r="CK14" s="1065"/>
      <c r="CL14" s="1066"/>
      <c r="CM14" s="1064"/>
      <c r="CN14" s="1065"/>
      <c r="CO14" s="1065"/>
      <c r="CP14" s="1065"/>
      <c r="CQ14" s="1066"/>
      <c r="CR14" s="1064"/>
      <c r="CS14" s="1065"/>
      <c r="CT14" s="1065"/>
      <c r="CU14" s="1065"/>
      <c r="CV14" s="1066"/>
      <c r="CW14" s="1064"/>
      <c r="CX14" s="1065"/>
      <c r="CY14" s="1065"/>
      <c r="CZ14" s="1065"/>
      <c r="DA14" s="1066"/>
      <c r="DB14" s="1064"/>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34"/>
    </row>
    <row r="15" spans="1:131" s="235" customFormat="1" ht="26.25" customHeight="1" x14ac:dyDescent="0.15">
      <c r="A15" s="241">
        <v>9</v>
      </c>
      <c r="B15" s="1111"/>
      <c r="C15" s="1112"/>
      <c r="D15" s="1112"/>
      <c r="E15" s="1112"/>
      <c r="F15" s="1112"/>
      <c r="G15" s="1112"/>
      <c r="H15" s="1112"/>
      <c r="I15" s="1112"/>
      <c r="J15" s="1112"/>
      <c r="K15" s="1112"/>
      <c r="L15" s="1112"/>
      <c r="M15" s="1112"/>
      <c r="N15" s="1112"/>
      <c r="O15" s="1112"/>
      <c r="P15" s="1113"/>
      <c r="Q15" s="1123"/>
      <c r="R15" s="1124"/>
      <c r="S15" s="1124"/>
      <c r="T15" s="1124"/>
      <c r="U15" s="1124"/>
      <c r="V15" s="1124"/>
      <c r="W15" s="1124"/>
      <c r="X15" s="1124"/>
      <c r="Y15" s="1124"/>
      <c r="Z15" s="1124"/>
      <c r="AA15" s="1124"/>
      <c r="AB15" s="1124"/>
      <c r="AC15" s="1124"/>
      <c r="AD15" s="1124"/>
      <c r="AE15" s="1125"/>
      <c r="AF15" s="1117"/>
      <c r="AG15" s="1118"/>
      <c r="AH15" s="1118"/>
      <c r="AI15" s="1118"/>
      <c r="AJ15" s="1119"/>
      <c r="AK15" s="1177"/>
      <c r="AL15" s="1178"/>
      <c r="AM15" s="1178"/>
      <c r="AN15" s="1178"/>
      <c r="AO15" s="1178"/>
      <c r="AP15" s="1178"/>
      <c r="AQ15" s="1178"/>
      <c r="AR15" s="1178"/>
      <c r="AS15" s="1178"/>
      <c r="AT15" s="1178"/>
      <c r="AU15" s="1175"/>
      <c r="AV15" s="1175"/>
      <c r="AW15" s="1175"/>
      <c r="AX15" s="1175"/>
      <c r="AY15" s="1176"/>
      <c r="AZ15" s="232"/>
      <c r="BA15" s="232"/>
      <c r="BB15" s="232"/>
      <c r="BC15" s="232"/>
      <c r="BD15" s="232"/>
      <c r="BE15" s="233"/>
      <c r="BF15" s="233"/>
      <c r="BG15" s="233"/>
      <c r="BH15" s="233"/>
      <c r="BI15" s="233"/>
      <c r="BJ15" s="233"/>
      <c r="BK15" s="233"/>
      <c r="BL15" s="233"/>
      <c r="BM15" s="233"/>
      <c r="BN15" s="233"/>
      <c r="BO15" s="233"/>
      <c r="BP15" s="233"/>
      <c r="BQ15" s="242">
        <v>9</v>
      </c>
      <c r="BR15" s="243"/>
      <c r="BS15" s="1089"/>
      <c r="BT15" s="1090"/>
      <c r="BU15" s="1090"/>
      <c r="BV15" s="1090"/>
      <c r="BW15" s="1090"/>
      <c r="BX15" s="1090"/>
      <c r="BY15" s="1090"/>
      <c r="BZ15" s="1090"/>
      <c r="CA15" s="1090"/>
      <c r="CB15" s="1090"/>
      <c r="CC15" s="1090"/>
      <c r="CD15" s="1090"/>
      <c r="CE15" s="1090"/>
      <c r="CF15" s="1090"/>
      <c r="CG15" s="1091"/>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34"/>
    </row>
    <row r="16" spans="1:131" s="235" customFormat="1" ht="26.25" customHeight="1" x14ac:dyDescent="0.15">
      <c r="A16" s="241">
        <v>10</v>
      </c>
      <c r="B16" s="1111"/>
      <c r="C16" s="1112"/>
      <c r="D16" s="1112"/>
      <c r="E16" s="1112"/>
      <c r="F16" s="1112"/>
      <c r="G16" s="1112"/>
      <c r="H16" s="1112"/>
      <c r="I16" s="1112"/>
      <c r="J16" s="1112"/>
      <c r="K16" s="1112"/>
      <c r="L16" s="1112"/>
      <c r="M16" s="1112"/>
      <c r="N16" s="1112"/>
      <c r="O16" s="1112"/>
      <c r="P16" s="1113"/>
      <c r="Q16" s="1123"/>
      <c r="R16" s="1124"/>
      <c r="S16" s="1124"/>
      <c r="T16" s="1124"/>
      <c r="U16" s="1124"/>
      <c r="V16" s="1124"/>
      <c r="W16" s="1124"/>
      <c r="X16" s="1124"/>
      <c r="Y16" s="1124"/>
      <c r="Z16" s="1124"/>
      <c r="AA16" s="1124"/>
      <c r="AB16" s="1124"/>
      <c r="AC16" s="1124"/>
      <c r="AD16" s="1124"/>
      <c r="AE16" s="1125"/>
      <c r="AF16" s="1117"/>
      <c r="AG16" s="1118"/>
      <c r="AH16" s="1118"/>
      <c r="AI16" s="1118"/>
      <c r="AJ16" s="1119"/>
      <c r="AK16" s="1177"/>
      <c r="AL16" s="1178"/>
      <c r="AM16" s="1178"/>
      <c r="AN16" s="1178"/>
      <c r="AO16" s="1178"/>
      <c r="AP16" s="1178"/>
      <c r="AQ16" s="1178"/>
      <c r="AR16" s="1178"/>
      <c r="AS16" s="1178"/>
      <c r="AT16" s="1178"/>
      <c r="AU16" s="1175"/>
      <c r="AV16" s="1175"/>
      <c r="AW16" s="1175"/>
      <c r="AX16" s="1175"/>
      <c r="AY16" s="1176"/>
      <c r="AZ16" s="232"/>
      <c r="BA16" s="232"/>
      <c r="BB16" s="232"/>
      <c r="BC16" s="232"/>
      <c r="BD16" s="232"/>
      <c r="BE16" s="233"/>
      <c r="BF16" s="233"/>
      <c r="BG16" s="233"/>
      <c r="BH16" s="233"/>
      <c r="BI16" s="233"/>
      <c r="BJ16" s="233"/>
      <c r="BK16" s="233"/>
      <c r="BL16" s="233"/>
      <c r="BM16" s="233"/>
      <c r="BN16" s="233"/>
      <c r="BO16" s="233"/>
      <c r="BP16" s="233"/>
      <c r="BQ16" s="242">
        <v>10</v>
      </c>
      <c r="BR16" s="243"/>
      <c r="BS16" s="1089"/>
      <c r="BT16" s="1090"/>
      <c r="BU16" s="1090"/>
      <c r="BV16" s="1090"/>
      <c r="BW16" s="1090"/>
      <c r="BX16" s="1090"/>
      <c r="BY16" s="1090"/>
      <c r="BZ16" s="1090"/>
      <c r="CA16" s="1090"/>
      <c r="CB16" s="1090"/>
      <c r="CC16" s="1090"/>
      <c r="CD16" s="1090"/>
      <c r="CE16" s="1090"/>
      <c r="CF16" s="1090"/>
      <c r="CG16" s="1091"/>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34"/>
    </row>
    <row r="17" spans="1:131" s="235" customFormat="1" ht="26.25" customHeight="1" x14ac:dyDescent="0.15">
      <c r="A17" s="241">
        <v>11</v>
      </c>
      <c r="B17" s="1111"/>
      <c r="C17" s="1112"/>
      <c r="D17" s="1112"/>
      <c r="E17" s="1112"/>
      <c r="F17" s="1112"/>
      <c r="G17" s="1112"/>
      <c r="H17" s="1112"/>
      <c r="I17" s="1112"/>
      <c r="J17" s="1112"/>
      <c r="K17" s="1112"/>
      <c r="L17" s="1112"/>
      <c r="M17" s="1112"/>
      <c r="N17" s="1112"/>
      <c r="O17" s="1112"/>
      <c r="P17" s="1113"/>
      <c r="Q17" s="1123"/>
      <c r="R17" s="1124"/>
      <c r="S17" s="1124"/>
      <c r="T17" s="1124"/>
      <c r="U17" s="1124"/>
      <c r="V17" s="1124"/>
      <c r="W17" s="1124"/>
      <c r="X17" s="1124"/>
      <c r="Y17" s="1124"/>
      <c r="Z17" s="1124"/>
      <c r="AA17" s="1124"/>
      <c r="AB17" s="1124"/>
      <c r="AC17" s="1124"/>
      <c r="AD17" s="1124"/>
      <c r="AE17" s="1125"/>
      <c r="AF17" s="1117"/>
      <c r="AG17" s="1118"/>
      <c r="AH17" s="1118"/>
      <c r="AI17" s="1118"/>
      <c r="AJ17" s="1119"/>
      <c r="AK17" s="1177"/>
      <c r="AL17" s="1178"/>
      <c r="AM17" s="1178"/>
      <c r="AN17" s="1178"/>
      <c r="AO17" s="1178"/>
      <c r="AP17" s="1178"/>
      <c r="AQ17" s="1178"/>
      <c r="AR17" s="1178"/>
      <c r="AS17" s="1178"/>
      <c r="AT17" s="1178"/>
      <c r="AU17" s="1175"/>
      <c r="AV17" s="1175"/>
      <c r="AW17" s="1175"/>
      <c r="AX17" s="1175"/>
      <c r="AY17" s="1176"/>
      <c r="AZ17" s="232"/>
      <c r="BA17" s="232"/>
      <c r="BB17" s="232"/>
      <c r="BC17" s="232"/>
      <c r="BD17" s="232"/>
      <c r="BE17" s="233"/>
      <c r="BF17" s="233"/>
      <c r="BG17" s="233"/>
      <c r="BH17" s="233"/>
      <c r="BI17" s="233"/>
      <c r="BJ17" s="233"/>
      <c r="BK17" s="233"/>
      <c r="BL17" s="233"/>
      <c r="BM17" s="233"/>
      <c r="BN17" s="233"/>
      <c r="BO17" s="233"/>
      <c r="BP17" s="233"/>
      <c r="BQ17" s="242">
        <v>11</v>
      </c>
      <c r="BR17" s="243"/>
      <c r="BS17" s="1089"/>
      <c r="BT17" s="1090"/>
      <c r="BU17" s="1090"/>
      <c r="BV17" s="1090"/>
      <c r="BW17" s="1090"/>
      <c r="BX17" s="1090"/>
      <c r="BY17" s="1090"/>
      <c r="BZ17" s="1090"/>
      <c r="CA17" s="1090"/>
      <c r="CB17" s="1090"/>
      <c r="CC17" s="1090"/>
      <c r="CD17" s="1090"/>
      <c r="CE17" s="1090"/>
      <c r="CF17" s="1090"/>
      <c r="CG17" s="1091"/>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34"/>
    </row>
    <row r="18" spans="1:131" s="235" customFormat="1" ht="26.25" customHeight="1" x14ac:dyDescent="0.15">
      <c r="A18" s="241">
        <v>12</v>
      </c>
      <c r="B18" s="1111"/>
      <c r="C18" s="1112"/>
      <c r="D18" s="1112"/>
      <c r="E18" s="1112"/>
      <c r="F18" s="1112"/>
      <c r="G18" s="1112"/>
      <c r="H18" s="1112"/>
      <c r="I18" s="1112"/>
      <c r="J18" s="1112"/>
      <c r="K18" s="1112"/>
      <c r="L18" s="1112"/>
      <c r="M18" s="1112"/>
      <c r="N18" s="1112"/>
      <c r="O18" s="1112"/>
      <c r="P18" s="1113"/>
      <c r="Q18" s="1123"/>
      <c r="R18" s="1124"/>
      <c r="S18" s="1124"/>
      <c r="T18" s="1124"/>
      <c r="U18" s="1124"/>
      <c r="V18" s="1124"/>
      <c r="W18" s="1124"/>
      <c r="X18" s="1124"/>
      <c r="Y18" s="1124"/>
      <c r="Z18" s="1124"/>
      <c r="AA18" s="1124"/>
      <c r="AB18" s="1124"/>
      <c r="AC18" s="1124"/>
      <c r="AD18" s="1124"/>
      <c r="AE18" s="1125"/>
      <c r="AF18" s="1117"/>
      <c r="AG18" s="1118"/>
      <c r="AH18" s="1118"/>
      <c r="AI18" s="1118"/>
      <c r="AJ18" s="1119"/>
      <c r="AK18" s="1177"/>
      <c r="AL18" s="1178"/>
      <c r="AM18" s="1178"/>
      <c r="AN18" s="1178"/>
      <c r="AO18" s="1178"/>
      <c r="AP18" s="1178"/>
      <c r="AQ18" s="1178"/>
      <c r="AR18" s="1178"/>
      <c r="AS18" s="1178"/>
      <c r="AT18" s="1178"/>
      <c r="AU18" s="1175"/>
      <c r="AV18" s="1175"/>
      <c r="AW18" s="1175"/>
      <c r="AX18" s="1175"/>
      <c r="AY18" s="1176"/>
      <c r="AZ18" s="232"/>
      <c r="BA18" s="232"/>
      <c r="BB18" s="232"/>
      <c r="BC18" s="232"/>
      <c r="BD18" s="232"/>
      <c r="BE18" s="233"/>
      <c r="BF18" s="233"/>
      <c r="BG18" s="233"/>
      <c r="BH18" s="233"/>
      <c r="BI18" s="233"/>
      <c r="BJ18" s="233"/>
      <c r="BK18" s="233"/>
      <c r="BL18" s="233"/>
      <c r="BM18" s="233"/>
      <c r="BN18" s="233"/>
      <c r="BO18" s="233"/>
      <c r="BP18" s="233"/>
      <c r="BQ18" s="242">
        <v>12</v>
      </c>
      <c r="BR18" s="243"/>
      <c r="BS18" s="1089"/>
      <c r="BT18" s="1090"/>
      <c r="BU18" s="1090"/>
      <c r="BV18" s="1090"/>
      <c r="BW18" s="1090"/>
      <c r="BX18" s="1090"/>
      <c r="BY18" s="1090"/>
      <c r="BZ18" s="1090"/>
      <c r="CA18" s="1090"/>
      <c r="CB18" s="1090"/>
      <c r="CC18" s="1090"/>
      <c r="CD18" s="1090"/>
      <c r="CE18" s="1090"/>
      <c r="CF18" s="1090"/>
      <c r="CG18" s="1091"/>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34"/>
    </row>
    <row r="19" spans="1:131" s="235" customFormat="1" ht="26.25" customHeight="1" x14ac:dyDescent="0.15">
      <c r="A19" s="241">
        <v>13</v>
      </c>
      <c r="B19" s="1111"/>
      <c r="C19" s="1112"/>
      <c r="D19" s="1112"/>
      <c r="E19" s="1112"/>
      <c r="F19" s="1112"/>
      <c r="G19" s="1112"/>
      <c r="H19" s="1112"/>
      <c r="I19" s="1112"/>
      <c r="J19" s="1112"/>
      <c r="K19" s="1112"/>
      <c r="L19" s="1112"/>
      <c r="M19" s="1112"/>
      <c r="N19" s="1112"/>
      <c r="O19" s="1112"/>
      <c r="P19" s="1113"/>
      <c r="Q19" s="1123"/>
      <c r="R19" s="1124"/>
      <c r="S19" s="1124"/>
      <c r="T19" s="1124"/>
      <c r="U19" s="1124"/>
      <c r="V19" s="1124"/>
      <c r="W19" s="1124"/>
      <c r="X19" s="1124"/>
      <c r="Y19" s="1124"/>
      <c r="Z19" s="1124"/>
      <c r="AA19" s="1124"/>
      <c r="AB19" s="1124"/>
      <c r="AC19" s="1124"/>
      <c r="AD19" s="1124"/>
      <c r="AE19" s="1125"/>
      <c r="AF19" s="1117"/>
      <c r="AG19" s="1118"/>
      <c r="AH19" s="1118"/>
      <c r="AI19" s="1118"/>
      <c r="AJ19" s="1119"/>
      <c r="AK19" s="1177"/>
      <c r="AL19" s="1178"/>
      <c r="AM19" s="1178"/>
      <c r="AN19" s="1178"/>
      <c r="AO19" s="1178"/>
      <c r="AP19" s="1178"/>
      <c r="AQ19" s="1178"/>
      <c r="AR19" s="1178"/>
      <c r="AS19" s="1178"/>
      <c r="AT19" s="1178"/>
      <c r="AU19" s="1175"/>
      <c r="AV19" s="1175"/>
      <c r="AW19" s="1175"/>
      <c r="AX19" s="1175"/>
      <c r="AY19" s="1176"/>
      <c r="AZ19" s="232"/>
      <c r="BA19" s="232"/>
      <c r="BB19" s="232"/>
      <c r="BC19" s="232"/>
      <c r="BD19" s="232"/>
      <c r="BE19" s="233"/>
      <c r="BF19" s="233"/>
      <c r="BG19" s="233"/>
      <c r="BH19" s="233"/>
      <c r="BI19" s="233"/>
      <c r="BJ19" s="233"/>
      <c r="BK19" s="233"/>
      <c r="BL19" s="233"/>
      <c r="BM19" s="233"/>
      <c r="BN19" s="233"/>
      <c r="BO19" s="233"/>
      <c r="BP19" s="233"/>
      <c r="BQ19" s="242">
        <v>13</v>
      </c>
      <c r="BR19" s="243"/>
      <c r="BS19" s="1089"/>
      <c r="BT19" s="1090"/>
      <c r="BU19" s="1090"/>
      <c r="BV19" s="1090"/>
      <c r="BW19" s="1090"/>
      <c r="BX19" s="1090"/>
      <c r="BY19" s="1090"/>
      <c r="BZ19" s="1090"/>
      <c r="CA19" s="1090"/>
      <c r="CB19" s="1090"/>
      <c r="CC19" s="1090"/>
      <c r="CD19" s="1090"/>
      <c r="CE19" s="1090"/>
      <c r="CF19" s="1090"/>
      <c r="CG19" s="1091"/>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34"/>
    </row>
    <row r="20" spans="1:131" s="235" customFormat="1" ht="26.25" customHeight="1" x14ac:dyDescent="0.15">
      <c r="A20" s="241">
        <v>14</v>
      </c>
      <c r="B20" s="1111"/>
      <c r="C20" s="1112"/>
      <c r="D20" s="1112"/>
      <c r="E20" s="1112"/>
      <c r="F20" s="1112"/>
      <c r="G20" s="1112"/>
      <c r="H20" s="1112"/>
      <c r="I20" s="1112"/>
      <c r="J20" s="1112"/>
      <c r="K20" s="1112"/>
      <c r="L20" s="1112"/>
      <c r="M20" s="1112"/>
      <c r="N20" s="1112"/>
      <c r="O20" s="1112"/>
      <c r="P20" s="1113"/>
      <c r="Q20" s="1123"/>
      <c r="R20" s="1124"/>
      <c r="S20" s="1124"/>
      <c r="T20" s="1124"/>
      <c r="U20" s="1124"/>
      <c r="V20" s="1124"/>
      <c r="W20" s="1124"/>
      <c r="X20" s="1124"/>
      <c r="Y20" s="1124"/>
      <c r="Z20" s="1124"/>
      <c r="AA20" s="1124"/>
      <c r="AB20" s="1124"/>
      <c r="AC20" s="1124"/>
      <c r="AD20" s="1124"/>
      <c r="AE20" s="1125"/>
      <c r="AF20" s="1117"/>
      <c r="AG20" s="1118"/>
      <c r="AH20" s="1118"/>
      <c r="AI20" s="1118"/>
      <c r="AJ20" s="1119"/>
      <c r="AK20" s="1177"/>
      <c r="AL20" s="1178"/>
      <c r="AM20" s="1178"/>
      <c r="AN20" s="1178"/>
      <c r="AO20" s="1178"/>
      <c r="AP20" s="1178"/>
      <c r="AQ20" s="1178"/>
      <c r="AR20" s="1178"/>
      <c r="AS20" s="1178"/>
      <c r="AT20" s="1178"/>
      <c r="AU20" s="1175"/>
      <c r="AV20" s="1175"/>
      <c r="AW20" s="1175"/>
      <c r="AX20" s="1175"/>
      <c r="AY20" s="1176"/>
      <c r="AZ20" s="232"/>
      <c r="BA20" s="232"/>
      <c r="BB20" s="232"/>
      <c r="BC20" s="232"/>
      <c r="BD20" s="232"/>
      <c r="BE20" s="233"/>
      <c r="BF20" s="233"/>
      <c r="BG20" s="233"/>
      <c r="BH20" s="233"/>
      <c r="BI20" s="233"/>
      <c r="BJ20" s="233"/>
      <c r="BK20" s="233"/>
      <c r="BL20" s="233"/>
      <c r="BM20" s="233"/>
      <c r="BN20" s="233"/>
      <c r="BO20" s="233"/>
      <c r="BP20" s="233"/>
      <c r="BQ20" s="242">
        <v>14</v>
      </c>
      <c r="BR20" s="243"/>
      <c r="BS20" s="1089"/>
      <c r="BT20" s="1090"/>
      <c r="BU20" s="1090"/>
      <c r="BV20" s="1090"/>
      <c r="BW20" s="1090"/>
      <c r="BX20" s="1090"/>
      <c r="BY20" s="1090"/>
      <c r="BZ20" s="1090"/>
      <c r="CA20" s="1090"/>
      <c r="CB20" s="1090"/>
      <c r="CC20" s="1090"/>
      <c r="CD20" s="1090"/>
      <c r="CE20" s="1090"/>
      <c r="CF20" s="1090"/>
      <c r="CG20" s="1091"/>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34"/>
    </row>
    <row r="21" spans="1:131" s="235" customFormat="1" ht="26.25" customHeight="1" thickBot="1" x14ac:dyDescent="0.2">
      <c r="A21" s="241">
        <v>15</v>
      </c>
      <c r="B21" s="1111"/>
      <c r="C21" s="1112"/>
      <c r="D21" s="1112"/>
      <c r="E21" s="1112"/>
      <c r="F21" s="1112"/>
      <c r="G21" s="1112"/>
      <c r="H21" s="1112"/>
      <c r="I21" s="1112"/>
      <c r="J21" s="1112"/>
      <c r="K21" s="1112"/>
      <c r="L21" s="1112"/>
      <c r="M21" s="1112"/>
      <c r="N21" s="1112"/>
      <c r="O21" s="1112"/>
      <c r="P21" s="1113"/>
      <c r="Q21" s="1123"/>
      <c r="R21" s="1124"/>
      <c r="S21" s="1124"/>
      <c r="T21" s="1124"/>
      <c r="U21" s="1124"/>
      <c r="V21" s="1124"/>
      <c r="W21" s="1124"/>
      <c r="X21" s="1124"/>
      <c r="Y21" s="1124"/>
      <c r="Z21" s="1124"/>
      <c r="AA21" s="1124"/>
      <c r="AB21" s="1124"/>
      <c r="AC21" s="1124"/>
      <c r="AD21" s="1124"/>
      <c r="AE21" s="1125"/>
      <c r="AF21" s="1117"/>
      <c r="AG21" s="1118"/>
      <c r="AH21" s="1118"/>
      <c r="AI21" s="1118"/>
      <c r="AJ21" s="1119"/>
      <c r="AK21" s="1177"/>
      <c r="AL21" s="1178"/>
      <c r="AM21" s="1178"/>
      <c r="AN21" s="1178"/>
      <c r="AO21" s="1178"/>
      <c r="AP21" s="1178"/>
      <c r="AQ21" s="1178"/>
      <c r="AR21" s="1178"/>
      <c r="AS21" s="1178"/>
      <c r="AT21" s="1178"/>
      <c r="AU21" s="1175"/>
      <c r="AV21" s="1175"/>
      <c r="AW21" s="1175"/>
      <c r="AX21" s="1175"/>
      <c r="AY21" s="1176"/>
      <c r="AZ21" s="232"/>
      <c r="BA21" s="232"/>
      <c r="BB21" s="232"/>
      <c r="BC21" s="232"/>
      <c r="BD21" s="232"/>
      <c r="BE21" s="233"/>
      <c r="BF21" s="233"/>
      <c r="BG21" s="233"/>
      <c r="BH21" s="233"/>
      <c r="BI21" s="233"/>
      <c r="BJ21" s="233"/>
      <c r="BK21" s="233"/>
      <c r="BL21" s="233"/>
      <c r="BM21" s="233"/>
      <c r="BN21" s="233"/>
      <c r="BO21" s="233"/>
      <c r="BP21" s="233"/>
      <c r="BQ21" s="242">
        <v>15</v>
      </c>
      <c r="BR21" s="243"/>
      <c r="BS21" s="1089"/>
      <c r="BT21" s="1090"/>
      <c r="BU21" s="1090"/>
      <c r="BV21" s="1090"/>
      <c r="BW21" s="1090"/>
      <c r="BX21" s="1090"/>
      <c r="BY21" s="1090"/>
      <c r="BZ21" s="1090"/>
      <c r="CA21" s="1090"/>
      <c r="CB21" s="1090"/>
      <c r="CC21" s="1090"/>
      <c r="CD21" s="1090"/>
      <c r="CE21" s="1090"/>
      <c r="CF21" s="1090"/>
      <c r="CG21" s="1091"/>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34"/>
    </row>
    <row r="22" spans="1:131" s="235" customFormat="1" ht="26.25" customHeight="1" x14ac:dyDescent="0.15">
      <c r="A22" s="241">
        <v>16</v>
      </c>
      <c r="B22" s="1111"/>
      <c r="C22" s="1112"/>
      <c r="D22" s="1112"/>
      <c r="E22" s="1112"/>
      <c r="F22" s="1112"/>
      <c r="G22" s="1112"/>
      <c r="H22" s="1112"/>
      <c r="I22" s="1112"/>
      <c r="J22" s="1112"/>
      <c r="K22" s="1112"/>
      <c r="L22" s="1112"/>
      <c r="M22" s="1112"/>
      <c r="N22" s="1112"/>
      <c r="O22" s="1112"/>
      <c r="P22" s="1113"/>
      <c r="Q22" s="1172"/>
      <c r="R22" s="1173"/>
      <c r="S22" s="1173"/>
      <c r="T22" s="1173"/>
      <c r="U22" s="1173"/>
      <c r="V22" s="1173"/>
      <c r="W22" s="1173"/>
      <c r="X22" s="1173"/>
      <c r="Y22" s="1173"/>
      <c r="Z22" s="1173"/>
      <c r="AA22" s="1173"/>
      <c r="AB22" s="1173"/>
      <c r="AC22" s="1173"/>
      <c r="AD22" s="1173"/>
      <c r="AE22" s="1174"/>
      <c r="AF22" s="1117"/>
      <c r="AG22" s="1118"/>
      <c r="AH22" s="1118"/>
      <c r="AI22" s="1118"/>
      <c r="AJ22" s="1119"/>
      <c r="AK22" s="1168"/>
      <c r="AL22" s="1169"/>
      <c r="AM22" s="1169"/>
      <c r="AN22" s="1169"/>
      <c r="AO22" s="1169"/>
      <c r="AP22" s="1169"/>
      <c r="AQ22" s="1169"/>
      <c r="AR22" s="1169"/>
      <c r="AS22" s="1169"/>
      <c r="AT22" s="1169"/>
      <c r="AU22" s="1170"/>
      <c r="AV22" s="1170"/>
      <c r="AW22" s="1170"/>
      <c r="AX22" s="1170"/>
      <c r="AY22" s="1171"/>
      <c r="AZ22" s="1109" t="s">
        <v>387</v>
      </c>
      <c r="BA22" s="1109"/>
      <c r="BB22" s="1109"/>
      <c r="BC22" s="1109"/>
      <c r="BD22" s="1110"/>
      <c r="BE22" s="233"/>
      <c r="BF22" s="233"/>
      <c r="BG22" s="233"/>
      <c r="BH22" s="233"/>
      <c r="BI22" s="233"/>
      <c r="BJ22" s="233"/>
      <c r="BK22" s="233"/>
      <c r="BL22" s="233"/>
      <c r="BM22" s="233"/>
      <c r="BN22" s="233"/>
      <c r="BO22" s="233"/>
      <c r="BP22" s="233"/>
      <c r="BQ22" s="242">
        <v>16</v>
      </c>
      <c r="BR22" s="243"/>
      <c r="BS22" s="1089"/>
      <c r="BT22" s="1090"/>
      <c r="BU22" s="1090"/>
      <c r="BV22" s="1090"/>
      <c r="BW22" s="1090"/>
      <c r="BX22" s="1090"/>
      <c r="BY22" s="1090"/>
      <c r="BZ22" s="1090"/>
      <c r="CA22" s="1090"/>
      <c r="CB22" s="1090"/>
      <c r="CC22" s="1090"/>
      <c r="CD22" s="1090"/>
      <c r="CE22" s="1090"/>
      <c r="CF22" s="1090"/>
      <c r="CG22" s="1091"/>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58">
        <v>19543</v>
      </c>
      <c r="R23" s="1156"/>
      <c r="S23" s="1156"/>
      <c r="T23" s="1156"/>
      <c r="U23" s="1159"/>
      <c r="V23" s="1160">
        <v>18945</v>
      </c>
      <c r="W23" s="1156"/>
      <c r="X23" s="1156"/>
      <c r="Y23" s="1156"/>
      <c r="Z23" s="1159"/>
      <c r="AA23" s="1160">
        <v>598</v>
      </c>
      <c r="AB23" s="1156"/>
      <c r="AC23" s="1156"/>
      <c r="AD23" s="1156"/>
      <c r="AE23" s="1157"/>
      <c r="AF23" s="1161">
        <v>448</v>
      </c>
      <c r="AG23" s="1162"/>
      <c r="AH23" s="1162"/>
      <c r="AI23" s="1162"/>
      <c r="AJ23" s="1163"/>
      <c r="AK23" s="1164"/>
      <c r="AL23" s="1165"/>
      <c r="AM23" s="1165"/>
      <c r="AN23" s="1165"/>
      <c r="AO23" s="1165"/>
      <c r="AP23" s="1160">
        <v>11767</v>
      </c>
      <c r="AQ23" s="1156"/>
      <c r="AR23" s="1156"/>
      <c r="AS23" s="1156"/>
      <c r="AT23" s="1159"/>
      <c r="AU23" s="1166"/>
      <c r="AV23" s="1166"/>
      <c r="AW23" s="1166"/>
      <c r="AX23" s="1166"/>
      <c r="AY23" s="1167"/>
      <c r="AZ23" s="1155" t="s">
        <v>123</v>
      </c>
      <c r="BA23" s="1156"/>
      <c r="BB23" s="1156"/>
      <c r="BC23" s="1156"/>
      <c r="BD23" s="1157"/>
      <c r="BE23" s="233"/>
      <c r="BF23" s="233"/>
      <c r="BG23" s="233"/>
      <c r="BH23" s="233"/>
      <c r="BI23" s="233"/>
      <c r="BJ23" s="233"/>
      <c r="BK23" s="233"/>
      <c r="BL23" s="233"/>
      <c r="BM23" s="233"/>
      <c r="BN23" s="233"/>
      <c r="BO23" s="233"/>
      <c r="BP23" s="233"/>
      <c r="BQ23" s="242">
        <v>17</v>
      </c>
      <c r="BR23" s="243"/>
      <c r="BS23" s="1089"/>
      <c r="BT23" s="1090"/>
      <c r="BU23" s="1090"/>
      <c r="BV23" s="1090"/>
      <c r="BW23" s="1090"/>
      <c r="BX23" s="1090"/>
      <c r="BY23" s="1090"/>
      <c r="BZ23" s="1090"/>
      <c r="CA23" s="1090"/>
      <c r="CB23" s="1090"/>
      <c r="CC23" s="1090"/>
      <c r="CD23" s="1090"/>
      <c r="CE23" s="1090"/>
      <c r="CF23" s="1090"/>
      <c r="CG23" s="1091"/>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34"/>
    </row>
    <row r="24" spans="1:131" s="235" customFormat="1" ht="26.25" customHeight="1" x14ac:dyDescent="0.15">
      <c r="A24" s="1154" t="s">
        <v>390</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32"/>
      <c r="BA24" s="232"/>
      <c r="BB24" s="232"/>
      <c r="BC24" s="232"/>
      <c r="BD24" s="232"/>
      <c r="BE24" s="233"/>
      <c r="BF24" s="233"/>
      <c r="BG24" s="233"/>
      <c r="BH24" s="233"/>
      <c r="BI24" s="233"/>
      <c r="BJ24" s="233"/>
      <c r="BK24" s="233"/>
      <c r="BL24" s="233"/>
      <c r="BM24" s="233"/>
      <c r="BN24" s="233"/>
      <c r="BO24" s="233"/>
      <c r="BP24" s="233"/>
      <c r="BQ24" s="242">
        <v>18</v>
      </c>
      <c r="BR24" s="243"/>
      <c r="BS24" s="1089"/>
      <c r="BT24" s="1090"/>
      <c r="BU24" s="1090"/>
      <c r="BV24" s="1090"/>
      <c r="BW24" s="1090"/>
      <c r="BX24" s="1090"/>
      <c r="BY24" s="1090"/>
      <c r="BZ24" s="1090"/>
      <c r="CA24" s="1090"/>
      <c r="CB24" s="1090"/>
      <c r="CC24" s="1090"/>
      <c r="CD24" s="1090"/>
      <c r="CE24" s="1090"/>
      <c r="CF24" s="1090"/>
      <c r="CG24" s="1091"/>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34"/>
    </row>
    <row r="25" spans="1:131" s="227" customFormat="1" ht="26.25" customHeight="1" thickBot="1" x14ac:dyDescent="0.2">
      <c r="A25" s="1153" t="s">
        <v>391</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32"/>
      <c r="BK25" s="232"/>
      <c r="BL25" s="232"/>
      <c r="BM25" s="232"/>
      <c r="BN25" s="232"/>
      <c r="BO25" s="245"/>
      <c r="BP25" s="245"/>
      <c r="BQ25" s="242">
        <v>19</v>
      </c>
      <c r="BR25" s="243"/>
      <c r="BS25" s="1089"/>
      <c r="BT25" s="1090"/>
      <c r="BU25" s="1090"/>
      <c r="BV25" s="1090"/>
      <c r="BW25" s="1090"/>
      <c r="BX25" s="1090"/>
      <c r="BY25" s="1090"/>
      <c r="BZ25" s="1090"/>
      <c r="CA25" s="1090"/>
      <c r="CB25" s="1090"/>
      <c r="CC25" s="1090"/>
      <c r="CD25" s="1090"/>
      <c r="CE25" s="1090"/>
      <c r="CF25" s="1090"/>
      <c r="CG25" s="1091"/>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26"/>
    </row>
    <row r="26" spans="1:131" s="227" customFormat="1" ht="26.25" customHeight="1" x14ac:dyDescent="0.15">
      <c r="A26" s="1070" t="s">
        <v>367</v>
      </c>
      <c r="B26" s="1071"/>
      <c r="C26" s="1071"/>
      <c r="D26" s="1071"/>
      <c r="E26" s="1071"/>
      <c r="F26" s="1071"/>
      <c r="G26" s="1071"/>
      <c r="H26" s="1071"/>
      <c r="I26" s="1071"/>
      <c r="J26" s="1071"/>
      <c r="K26" s="1071"/>
      <c r="L26" s="1071"/>
      <c r="M26" s="1071"/>
      <c r="N26" s="1071"/>
      <c r="O26" s="1071"/>
      <c r="P26" s="1072"/>
      <c r="Q26" s="1076" t="s">
        <v>392</v>
      </c>
      <c r="R26" s="1077"/>
      <c r="S26" s="1077"/>
      <c r="T26" s="1077"/>
      <c r="U26" s="1078"/>
      <c r="V26" s="1076" t="s">
        <v>393</v>
      </c>
      <c r="W26" s="1077"/>
      <c r="X26" s="1077"/>
      <c r="Y26" s="1077"/>
      <c r="Z26" s="1078"/>
      <c r="AA26" s="1076" t="s">
        <v>394</v>
      </c>
      <c r="AB26" s="1077"/>
      <c r="AC26" s="1077"/>
      <c r="AD26" s="1077"/>
      <c r="AE26" s="1077"/>
      <c r="AF26" s="1149" t="s">
        <v>395</v>
      </c>
      <c r="AG26" s="1083"/>
      <c r="AH26" s="1083"/>
      <c r="AI26" s="1083"/>
      <c r="AJ26" s="1150"/>
      <c r="AK26" s="1077" t="s">
        <v>396</v>
      </c>
      <c r="AL26" s="1077"/>
      <c r="AM26" s="1077"/>
      <c r="AN26" s="1077"/>
      <c r="AO26" s="1078"/>
      <c r="AP26" s="1076" t="s">
        <v>397</v>
      </c>
      <c r="AQ26" s="1077"/>
      <c r="AR26" s="1077"/>
      <c r="AS26" s="1077"/>
      <c r="AT26" s="1078"/>
      <c r="AU26" s="1076" t="s">
        <v>398</v>
      </c>
      <c r="AV26" s="1077"/>
      <c r="AW26" s="1077"/>
      <c r="AX26" s="1077"/>
      <c r="AY26" s="1078"/>
      <c r="AZ26" s="1076" t="s">
        <v>399</v>
      </c>
      <c r="BA26" s="1077"/>
      <c r="BB26" s="1077"/>
      <c r="BC26" s="1077"/>
      <c r="BD26" s="1078"/>
      <c r="BE26" s="1076" t="s">
        <v>374</v>
      </c>
      <c r="BF26" s="1077"/>
      <c r="BG26" s="1077"/>
      <c r="BH26" s="1077"/>
      <c r="BI26" s="1092"/>
      <c r="BJ26" s="232"/>
      <c r="BK26" s="232"/>
      <c r="BL26" s="232"/>
      <c r="BM26" s="232"/>
      <c r="BN26" s="232"/>
      <c r="BO26" s="245"/>
      <c r="BP26" s="245"/>
      <c r="BQ26" s="242">
        <v>20</v>
      </c>
      <c r="BR26" s="243"/>
      <c r="BS26" s="1089"/>
      <c r="BT26" s="1090"/>
      <c r="BU26" s="1090"/>
      <c r="BV26" s="1090"/>
      <c r="BW26" s="1090"/>
      <c r="BX26" s="1090"/>
      <c r="BY26" s="1090"/>
      <c r="BZ26" s="1090"/>
      <c r="CA26" s="1090"/>
      <c r="CB26" s="1090"/>
      <c r="CC26" s="1090"/>
      <c r="CD26" s="1090"/>
      <c r="CE26" s="1090"/>
      <c r="CF26" s="1090"/>
      <c r="CG26" s="1091"/>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26"/>
    </row>
    <row r="27" spans="1:131" s="227" customFormat="1" ht="26.25" customHeight="1" thickBot="1" x14ac:dyDescent="0.2">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51"/>
      <c r="AG27" s="1086"/>
      <c r="AH27" s="1086"/>
      <c r="AI27" s="1086"/>
      <c r="AJ27" s="1152"/>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3"/>
      <c r="BJ27" s="232"/>
      <c r="BK27" s="232"/>
      <c r="BL27" s="232"/>
      <c r="BM27" s="232"/>
      <c r="BN27" s="232"/>
      <c r="BO27" s="245"/>
      <c r="BP27" s="245"/>
      <c r="BQ27" s="242">
        <v>21</v>
      </c>
      <c r="BR27" s="243"/>
      <c r="BS27" s="1089"/>
      <c r="BT27" s="1090"/>
      <c r="BU27" s="1090"/>
      <c r="BV27" s="1090"/>
      <c r="BW27" s="1090"/>
      <c r="BX27" s="1090"/>
      <c r="BY27" s="1090"/>
      <c r="BZ27" s="1090"/>
      <c r="CA27" s="1090"/>
      <c r="CB27" s="1090"/>
      <c r="CC27" s="1090"/>
      <c r="CD27" s="1090"/>
      <c r="CE27" s="1090"/>
      <c r="CF27" s="1090"/>
      <c r="CG27" s="1091"/>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26"/>
    </row>
    <row r="28" spans="1:131" s="227" customFormat="1" ht="26.25" customHeight="1" thickTop="1" x14ac:dyDescent="0.15">
      <c r="A28" s="246">
        <v>1</v>
      </c>
      <c r="B28" s="1139" t="s">
        <v>400</v>
      </c>
      <c r="C28" s="1140"/>
      <c r="D28" s="1140"/>
      <c r="E28" s="1140"/>
      <c r="F28" s="1140"/>
      <c r="G28" s="1140"/>
      <c r="H28" s="1140"/>
      <c r="I28" s="1140"/>
      <c r="J28" s="1140"/>
      <c r="K28" s="1140"/>
      <c r="L28" s="1140"/>
      <c r="M28" s="1140"/>
      <c r="N28" s="1140"/>
      <c r="O28" s="1140"/>
      <c r="P28" s="1141"/>
      <c r="Q28" s="1142">
        <v>4390</v>
      </c>
      <c r="R28" s="1143"/>
      <c r="S28" s="1143"/>
      <c r="T28" s="1143"/>
      <c r="U28" s="1144"/>
      <c r="V28" s="1145">
        <v>4228</v>
      </c>
      <c r="W28" s="1143"/>
      <c r="X28" s="1143"/>
      <c r="Y28" s="1143"/>
      <c r="Z28" s="1144"/>
      <c r="AA28" s="1145">
        <v>162</v>
      </c>
      <c r="AB28" s="1143"/>
      <c r="AC28" s="1143"/>
      <c r="AD28" s="1143"/>
      <c r="AE28" s="1146"/>
      <c r="AF28" s="1147">
        <v>162</v>
      </c>
      <c r="AG28" s="1143"/>
      <c r="AH28" s="1143"/>
      <c r="AI28" s="1143"/>
      <c r="AJ28" s="1146"/>
      <c r="AK28" s="1148">
        <v>343</v>
      </c>
      <c r="AL28" s="1055"/>
      <c r="AM28" s="1055"/>
      <c r="AN28" s="1055"/>
      <c r="AO28" s="1056"/>
      <c r="AP28" s="1054">
        <v>76</v>
      </c>
      <c r="AQ28" s="1055"/>
      <c r="AR28" s="1055"/>
      <c r="AS28" s="1055"/>
      <c r="AT28" s="1056"/>
      <c r="AU28" s="1054">
        <v>31</v>
      </c>
      <c r="AV28" s="1055"/>
      <c r="AW28" s="1055"/>
      <c r="AX28" s="1055"/>
      <c r="AY28" s="1056"/>
      <c r="AZ28" s="1134" t="s">
        <v>575</v>
      </c>
      <c r="BA28" s="1135"/>
      <c r="BB28" s="1135"/>
      <c r="BC28" s="1135"/>
      <c r="BD28" s="1136"/>
      <c r="BE28" s="1137"/>
      <c r="BF28" s="1061"/>
      <c r="BG28" s="1061"/>
      <c r="BH28" s="1061"/>
      <c r="BI28" s="1138"/>
      <c r="BJ28" s="232"/>
      <c r="BK28" s="232"/>
      <c r="BL28" s="232"/>
      <c r="BM28" s="232"/>
      <c r="BN28" s="232"/>
      <c r="BO28" s="245"/>
      <c r="BP28" s="245"/>
      <c r="BQ28" s="242">
        <v>22</v>
      </c>
      <c r="BR28" s="243"/>
      <c r="BS28" s="1089"/>
      <c r="BT28" s="1090"/>
      <c r="BU28" s="1090"/>
      <c r="BV28" s="1090"/>
      <c r="BW28" s="1090"/>
      <c r="BX28" s="1090"/>
      <c r="BY28" s="1090"/>
      <c r="BZ28" s="1090"/>
      <c r="CA28" s="1090"/>
      <c r="CB28" s="1090"/>
      <c r="CC28" s="1090"/>
      <c r="CD28" s="1090"/>
      <c r="CE28" s="1090"/>
      <c r="CF28" s="1090"/>
      <c r="CG28" s="1091"/>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26"/>
    </row>
    <row r="29" spans="1:131" s="227" customFormat="1" ht="26.25" customHeight="1" x14ac:dyDescent="0.15">
      <c r="A29" s="246">
        <v>2</v>
      </c>
      <c r="B29" s="1111" t="s">
        <v>401</v>
      </c>
      <c r="C29" s="1112"/>
      <c r="D29" s="1112"/>
      <c r="E29" s="1112"/>
      <c r="F29" s="1112"/>
      <c r="G29" s="1112"/>
      <c r="H29" s="1112"/>
      <c r="I29" s="1112"/>
      <c r="J29" s="1112"/>
      <c r="K29" s="1112"/>
      <c r="L29" s="1112"/>
      <c r="M29" s="1112"/>
      <c r="N29" s="1112"/>
      <c r="O29" s="1112"/>
      <c r="P29" s="1113"/>
      <c r="Q29" s="1131">
        <v>3803</v>
      </c>
      <c r="R29" s="1118"/>
      <c r="S29" s="1118"/>
      <c r="T29" s="1118"/>
      <c r="U29" s="1132"/>
      <c r="V29" s="1125">
        <v>3607</v>
      </c>
      <c r="W29" s="1118"/>
      <c r="X29" s="1118"/>
      <c r="Y29" s="1118"/>
      <c r="Z29" s="1132"/>
      <c r="AA29" s="1125">
        <v>196</v>
      </c>
      <c r="AB29" s="1118"/>
      <c r="AC29" s="1118"/>
      <c r="AD29" s="1118"/>
      <c r="AE29" s="1119"/>
      <c r="AF29" s="1117">
        <v>196</v>
      </c>
      <c r="AG29" s="1118"/>
      <c r="AH29" s="1118"/>
      <c r="AI29" s="1118"/>
      <c r="AJ29" s="1119"/>
      <c r="AK29" s="1133">
        <v>536</v>
      </c>
      <c r="AL29" s="1048"/>
      <c r="AM29" s="1048"/>
      <c r="AN29" s="1048"/>
      <c r="AO29" s="1049"/>
      <c r="AP29" s="1047" t="s">
        <v>575</v>
      </c>
      <c r="AQ29" s="1048"/>
      <c r="AR29" s="1048"/>
      <c r="AS29" s="1048"/>
      <c r="AT29" s="1049"/>
      <c r="AU29" s="1047" t="s">
        <v>575</v>
      </c>
      <c r="AV29" s="1048"/>
      <c r="AW29" s="1048"/>
      <c r="AX29" s="1048"/>
      <c r="AY29" s="1049"/>
      <c r="AZ29" s="1126" t="s">
        <v>575</v>
      </c>
      <c r="BA29" s="1127"/>
      <c r="BB29" s="1127"/>
      <c r="BC29" s="1127"/>
      <c r="BD29" s="1128"/>
      <c r="BE29" s="1129"/>
      <c r="BF29" s="1044"/>
      <c r="BG29" s="1044"/>
      <c r="BH29" s="1044"/>
      <c r="BI29" s="1130"/>
      <c r="BJ29" s="232"/>
      <c r="BK29" s="232"/>
      <c r="BL29" s="232"/>
      <c r="BM29" s="232"/>
      <c r="BN29" s="232"/>
      <c r="BO29" s="245"/>
      <c r="BP29" s="245"/>
      <c r="BQ29" s="242">
        <v>23</v>
      </c>
      <c r="BR29" s="243"/>
      <c r="BS29" s="1089"/>
      <c r="BT29" s="1090"/>
      <c r="BU29" s="1090"/>
      <c r="BV29" s="1090"/>
      <c r="BW29" s="1090"/>
      <c r="BX29" s="1090"/>
      <c r="BY29" s="1090"/>
      <c r="BZ29" s="1090"/>
      <c r="CA29" s="1090"/>
      <c r="CB29" s="1090"/>
      <c r="CC29" s="1090"/>
      <c r="CD29" s="1090"/>
      <c r="CE29" s="1090"/>
      <c r="CF29" s="1090"/>
      <c r="CG29" s="1091"/>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26"/>
    </row>
    <row r="30" spans="1:131" s="227" customFormat="1" ht="26.25" customHeight="1" x14ac:dyDescent="0.15">
      <c r="A30" s="246">
        <v>3</v>
      </c>
      <c r="B30" s="1111" t="s">
        <v>402</v>
      </c>
      <c r="C30" s="1112"/>
      <c r="D30" s="1112"/>
      <c r="E30" s="1112"/>
      <c r="F30" s="1112"/>
      <c r="G30" s="1112"/>
      <c r="H30" s="1112"/>
      <c r="I30" s="1112"/>
      <c r="J30" s="1112"/>
      <c r="K30" s="1112"/>
      <c r="L30" s="1112"/>
      <c r="M30" s="1112"/>
      <c r="N30" s="1112"/>
      <c r="O30" s="1112"/>
      <c r="P30" s="1113"/>
      <c r="Q30" s="1131">
        <v>275</v>
      </c>
      <c r="R30" s="1118"/>
      <c r="S30" s="1118"/>
      <c r="T30" s="1118"/>
      <c r="U30" s="1132"/>
      <c r="V30" s="1125">
        <v>275</v>
      </c>
      <c r="W30" s="1118"/>
      <c r="X30" s="1118"/>
      <c r="Y30" s="1118"/>
      <c r="Z30" s="1132"/>
      <c r="AA30" s="1125">
        <v>0</v>
      </c>
      <c r="AB30" s="1118"/>
      <c r="AC30" s="1118"/>
      <c r="AD30" s="1118"/>
      <c r="AE30" s="1119"/>
      <c r="AF30" s="1117">
        <v>0</v>
      </c>
      <c r="AG30" s="1118"/>
      <c r="AH30" s="1118"/>
      <c r="AI30" s="1118"/>
      <c r="AJ30" s="1119"/>
      <c r="AK30" s="1133">
        <v>111</v>
      </c>
      <c r="AL30" s="1048"/>
      <c r="AM30" s="1048"/>
      <c r="AN30" s="1048"/>
      <c r="AO30" s="1049"/>
      <c r="AP30" s="1047" t="s">
        <v>575</v>
      </c>
      <c r="AQ30" s="1048"/>
      <c r="AR30" s="1048"/>
      <c r="AS30" s="1048"/>
      <c r="AT30" s="1049"/>
      <c r="AU30" s="1047" t="s">
        <v>575</v>
      </c>
      <c r="AV30" s="1048"/>
      <c r="AW30" s="1048"/>
      <c r="AX30" s="1048"/>
      <c r="AY30" s="1049"/>
      <c r="AZ30" s="1126" t="s">
        <v>575</v>
      </c>
      <c r="BA30" s="1127"/>
      <c r="BB30" s="1127"/>
      <c r="BC30" s="1127"/>
      <c r="BD30" s="1128"/>
      <c r="BE30" s="1129"/>
      <c r="BF30" s="1044"/>
      <c r="BG30" s="1044"/>
      <c r="BH30" s="1044"/>
      <c r="BI30" s="1130"/>
      <c r="BJ30" s="232"/>
      <c r="BK30" s="232"/>
      <c r="BL30" s="232"/>
      <c r="BM30" s="232"/>
      <c r="BN30" s="232"/>
      <c r="BO30" s="245"/>
      <c r="BP30" s="245"/>
      <c r="BQ30" s="242">
        <v>24</v>
      </c>
      <c r="BR30" s="243"/>
      <c r="BS30" s="1089"/>
      <c r="BT30" s="1090"/>
      <c r="BU30" s="1090"/>
      <c r="BV30" s="1090"/>
      <c r="BW30" s="1090"/>
      <c r="BX30" s="1090"/>
      <c r="BY30" s="1090"/>
      <c r="BZ30" s="1090"/>
      <c r="CA30" s="1090"/>
      <c r="CB30" s="1090"/>
      <c r="CC30" s="1090"/>
      <c r="CD30" s="1090"/>
      <c r="CE30" s="1090"/>
      <c r="CF30" s="1090"/>
      <c r="CG30" s="1091"/>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26"/>
    </row>
    <row r="31" spans="1:131" s="227" customFormat="1" ht="26.25" customHeight="1" x14ac:dyDescent="0.15">
      <c r="A31" s="246">
        <v>4</v>
      </c>
      <c r="B31" s="1111" t="s">
        <v>403</v>
      </c>
      <c r="C31" s="1112"/>
      <c r="D31" s="1112"/>
      <c r="E31" s="1112"/>
      <c r="F31" s="1112"/>
      <c r="G31" s="1112"/>
      <c r="H31" s="1112"/>
      <c r="I31" s="1112"/>
      <c r="J31" s="1112"/>
      <c r="K31" s="1112"/>
      <c r="L31" s="1112"/>
      <c r="M31" s="1112"/>
      <c r="N31" s="1112"/>
      <c r="O31" s="1112"/>
      <c r="P31" s="1113"/>
      <c r="Q31" s="1131">
        <v>286</v>
      </c>
      <c r="R31" s="1118"/>
      <c r="S31" s="1118"/>
      <c r="T31" s="1118"/>
      <c r="U31" s="1132"/>
      <c r="V31" s="1125">
        <v>286</v>
      </c>
      <c r="W31" s="1118"/>
      <c r="X31" s="1118"/>
      <c r="Y31" s="1118"/>
      <c r="Z31" s="1132"/>
      <c r="AA31" s="1125">
        <v>0</v>
      </c>
      <c r="AB31" s="1118"/>
      <c r="AC31" s="1118"/>
      <c r="AD31" s="1118"/>
      <c r="AE31" s="1119"/>
      <c r="AF31" s="1117" t="s">
        <v>505</v>
      </c>
      <c r="AG31" s="1118"/>
      <c r="AH31" s="1118"/>
      <c r="AI31" s="1118"/>
      <c r="AJ31" s="1119"/>
      <c r="AK31" s="1133">
        <v>130</v>
      </c>
      <c r="AL31" s="1048"/>
      <c r="AM31" s="1048"/>
      <c r="AN31" s="1048"/>
      <c r="AO31" s="1049"/>
      <c r="AP31" s="1047" t="s">
        <v>575</v>
      </c>
      <c r="AQ31" s="1048"/>
      <c r="AR31" s="1048"/>
      <c r="AS31" s="1048"/>
      <c r="AT31" s="1049"/>
      <c r="AU31" s="1047" t="s">
        <v>575</v>
      </c>
      <c r="AV31" s="1048"/>
      <c r="AW31" s="1048"/>
      <c r="AX31" s="1048"/>
      <c r="AY31" s="1049"/>
      <c r="AZ31" s="1126" t="s">
        <v>575</v>
      </c>
      <c r="BA31" s="1127"/>
      <c r="BB31" s="1127"/>
      <c r="BC31" s="1127"/>
      <c r="BD31" s="1128"/>
      <c r="BE31" s="1129"/>
      <c r="BF31" s="1044"/>
      <c r="BG31" s="1044"/>
      <c r="BH31" s="1044"/>
      <c r="BI31" s="1130"/>
      <c r="BJ31" s="232"/>
      <c r="BK31" s="232"/>
      <c r="BL31" s="232"/>
      <c r="BM31" s="232"/>
      <c r="BN31" s="232"/>
      <c r="BO31" s="245"/>
      <c r="BP31" s="245"/>
      <c r="BQ31" s="242">
        <v>25</v>
      </c>
      <c r="BR31" s="243"/>
      <c r="BS31" s="1089"/>
      <c r="BT31" s="1090"/>
      <c r="BU31" s="1090"/>
      <c r="BV31" s="1090"/>
      <c r="BW31" s="1090"/>
      <c r="BX31" s="1090"/>
      <c r="BY31" s="1090"/>
      <c r="BZ31" s="1090"/>
      <c r="CA31" s="1090"/>
      <c r="CB31" s="1090"/>
      <c r="CC31" s="1090"/>
      <c r="CD31" s="1090"/>
      <c r="CE31" s="1090"/>
      <c r="CF31" s="1090"/>
      <c r="CG31" s="1091"/>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26"/>
    </row>
    <row r="32" spans="1:131" s="227" customFormat="1" ht="26.25" customHeight="1" x14ac:dyDescent="0.15">
      <c r="A32" s="246">
        <v>5</v>
      </c>
      <c r="B32" s="1111" t="s">
        <v>404</v>
      </c>
      <c r="C32" s="1112"/>
      <c r="D32" s="1112"/>
      <c r="E32" s="1112"/>
      <c r="F32" s="1112"/>
      <c r="G32" s="1112"/>
      <c r="H32" s="1112"/>
      <c r="I32" s="1112"/>
      <c r="J32" s="1112"/>
      <c r="K32" s="1112"/>
      <c r="L32" s="1112"/>
      <c r="M32" s="1112"/>
      <c r="N32" s="1112"/>
      <c r="O32" s="1112"/>
      <c r="P32" s="1113"/>
      <c r="Q32" s="1131">
        <v>547</v>
      </c>
      <c r="R32" s="1118"/>
      <c r="S32" s="1118"/>
      <c r="T32" s="1118"/>
      <c r="U32" s="1132"/>
      <c r="V32" s="1125">
        <v>449</v>
      </c>
      <c r="W32" s="1118"/>
      <c r="X32" s="1118"/>
      <c r="Y32" s="1118"/>
      <c r="Z32" s="1132"/>
      <c r="AA32" s="1125">
        <v>97</v>
      </c>
      <c r="AB32" s="1118"/>
      <c r="AC32" s="1118"/>
      <c r="AD32" s="1118"/>
      <c r="AE32" s="1119"/>
      <c r="AF32" s="1117">
        <v>660</v>
      </c>
      <c r="AG32" s="1118"/>
      <c r="AH32" s="1118"/>
      <c r="AI32" s="1118"/>
      <c r="AJ32" s="1119"/>
      <c r="AK32" s="1133">
        <v>15</v>
      </c>
      <c r="AL32" s="1048"/>
      <c r="AM32" s="1048"/>
      <c r="AN32" s="1048"/>
      <c r="AO32" s="1049"/>
      <c r="AP32" s="1047">
        <v>53</v>
      </c>
      <c r="AQ32" s="1048"/>
      <c r="AR32" s="1048"/>
      <c r="AS32" s="1048"/>
      <c r="AT32" s="1049"/>
      <c r="AU32" s="1047">
        <v>9</v>
      </c>
      <c r="AV32" s="1048"/>
      <c r="AW32" s="1048"/>
      <c r="AX32" s="1048"/>
      <c r="AY32" s="1049"/>
      <c r="AZ32" s="1126" t="s">
        <v>575</v>
      </c>
      <c r="BA32" s="1127"/>
      <c r="BB32" s="1127"/>
      <c r="BC32" s="1127"/>
      <c r="BD32" s="1128"/>
      <c r="BE32" s="1129" t="s">
        <v>576</v>
      </c>
      <c r="BF32" s="1044"/>
      <c r="BG32" s="1044"/>
      <c r="BH32" s="1044"/>
      <c r="BI32" s="1130"/>
      <c r="BJ32" s="232"/>
      <c r="BK32" s="232"/>
      <c r="BL32" s="232"/>
      <c r="BM32" s="232"/>
      <c r="BN32" s="232"/>
      <c r="BO32" s="245"/>
      <c r="BP32" s="245"/>
      <c r="BQ32" s="242">
        <v>26</v>
      </c>
      <c r="BR32" s="243"/>
      <c r="BS32" s="1089"/>
      <c r="BT32" s="1090"/>
      <c r="BU32" s="1090"/>
      <c r="BV32" s="1090"/>
      <c r="BW32" s="1090"/>
      <c r="BX32" s="1090"/>
      <c r="BY32" s="1090"/>
      <c r="BZ32" s="1090"/>
      <c r="CA32" s="1090"/>
      <c r="CB32" s="1090"/>
      <c r="CC32" s="1090"/>
      <c r="CD32" s="1090"/>
      <c r="CE32" s="1090"/>
      <c r="CF32" s="1090"/>
      <c r="CG32" s="1091"/>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26"/>
    </row>
    <row r="33" spans="1:131" s="227" customFormat="1" ht="26.25" customHeight="1" x14ac:dyDescent="0.15">
      <c r="A33" s="246">
        <v>6</v>
      </c>
      <c r="B33" s="1111" t="s">
        <v>405</v>
      </c>
      <c r="C33" s="1112"/>
      <c r="D33" s="1112"/>
      <c r="E33" s="1112"/>
      <c r="F33" s="1112"/>
      <c r="G33" s="1112"/>
      <c r="H33" s="1112"/>
      <c r="I33" s="1112"/>
      <c r="J33" s="1112"/>
      <c r="K33" s="1112"/>
      <c r="L33" s="1112"/>
      <c r="M33" s="1112"/>
      <c r="N33" s="1112"/>
      <c r="O33" s="1112"/>
      <c r="P33" s="1113"/>
      <c r="Q33" s="1131">
        <v>934</v>
      </c>
      <c r="R33" s="1118"/>
      <c r="S33" s="1118"/>
      <c r="T33" s="1118"/>
      <c r="U33" s="1132"/>
      <c r="V33" s="1125">
        <v>1005</v>
      </c>
      <c r="W33" s="1118"/>
      <c r="X33" s="1118"/>
      <c r="Y33" s="1118"/>
      <c r="Z33" s="1132"/>
      <c r="AA33" s="1125">
        <v>-71</v>
      </c>
      <c r="AB33" s="1118"/>
      <c r="AC33" s="1118"/>
      <c r="AD33" s="1118"/>
      <c r="AE33" s="1119"/>
      <c r="AF33" s="1117">
        <v>117</v>
      </c>
      <c r="AG33" s="1118"/>
      <c r="AH33" s="1118"/>
      <c r="AI33" s="1118"/>
      <c r="AJ33" s="1119"/>
      <c r="AK33" s="1133">
        <v>676</v>
      </c>
      <c r="AL33" s="1048"/>
      <c r="AM33" s="1048"/>
      <c r="AN33" s="1048"/>
      <c r="AO33" s="1049"/>
      <c r="AP33" s="1047">
        <v>6134</v>
      </c>
      <c r="AQ33" s="1048"/>
      <c r="AR33" s="1048"/>
      <c r="AS33" s="1048"/>
      <c r="AT33" s="1049"/>
      <c r="AU33" s="1047">
        <v>4294</v>
      </c>
      <c r="AV33" s="1048"/>
      <c r="AW33" s="1048"/>
      <c r="AX33" s="1048"/>
      <c r="AY33" s="1049"/>
      <c r="AZ33" s="1126" t="s">
        <v>575</v>
      </c>
      <c r="BA33" s="1127"/>
      <c r="BB33" s="1127"/>
      <c r="BC33" s="1127"/>
      <c r="BD33" s="1128"/>
      <c r="BE33" s="1129" t="s">
        <v>576</v>
      </c>
      <c r="BF33" s="1044"/>
      <c r="BG33" s="1044"/>
      <c r="BH33" s="1044"/>
      <c r="BI33" s="1130"/>
      <c r="BJ33" s="232"/>
      <c r="BK33" s="232"/>
      <c r="BL33" s="232"/>
      <c r="BM33" s="232"/>
      <c r="BN33" s="232"/>
      <c r="BO33" s="245"/>
      <c r="BP33" s="245"/>
      <c r="BQ33" s="242">
        <v>27</v>
      </c>
      <c r="BR33" s="243"/>
      <c r="BS33" s="1089"/>
      <c r="BT33" s="1090"/>
      <c r="BU33" s="1090"/>
      <c r="BV33" s="1090"/>
      <c r="BW33" s="1090"/>
      <c r="BX33" s="1090"/>
      <c r="BY33" s="1090"/>
      <c r="BZ33" s="1090"/>
      <c r="CA33" s="1090"/>
      <c r="CB33" s="1090"/>
      <c r="CC33" s="1090"/>
      <c r="CD33" s="1090"/>
      <c r="CE33" s="1090"/>
      <c r="CF33" s="1090"/>
      <c r="CG33" s="1091"/>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26"/>
    </row>
    <row r="34" spans="1:131" s="227" customFormat="1" ht="26.25" customHeight="1" x14ac:dyDescent="0.15">
      <c r="A34" s="246">
        <v>7</v>
      </c>
      <c r="B34" s="1111" t="s">
        <v>406</v>
      </c>
      <c r="C34" s="1112"/>
      <c r="D34" s="1112"/>
      <c r="E34" s="1112"/>
      <c r="F34" s="1112"/>
      <c r="G34" s="1112"/>
      <c r="H34" s="1112"/>
      <c r="I34" s="1112"/>
      <c r="J34" s="1112"/>
      <c r="K34" s="1112"/>
      <c r="L34" s="1112"/>
      <c r="M34" s="1112"/>
      <c r="N34" s="1112"/>
      <c r="O34" s="1112"/>
      <c r="P34" s="1113"/>
      <c r="Q34" s="1131">
        <v>16</v>
      </c>
      <c r="R34" s="1118"/>
      <c r="S34" s="1118"/>
      <c r="T34" s="1118"/>
      <c r="U34" s="1132"/>
      <c r="V34" s="1125">
        <v>16</v>
      </c>
      <c r="W34" s="1118"/>
      <c r="X34" s="1118"/>
      <c r="Y34" s="1118"/>
      <c r="Z34" s="1132"/>
      <c r="AA34" s="1125">
        <v>0</v>
      </c>
      <c r="AB34" s="1118"/>
      <c r="AC34" s="1118"/>
      <c r="AD34" s="1118"/>
      <c r="AE34" s="1119"/>
      <c r="AF34" s="1117" t="s">
        <v>505</v>
      </c>
      <c r="AG34" s="1118"/>
      <c r="AH34" s="1118"/>
      <c r="AI34" s="1118"/>
      <c r="AJ34" s="1119"/>
      <c r="AK34" s="1133">
        <v>8</v>
      </c>
      <c r="AL34" s="1048"/>
      <c r="AM34" s="1048"/>
      <c r="AN34" s="1048"/>
      <c r="AO34" s="1049"/>
      <c r="AP34" s="1047">
        <v>3</v>
      </c>
      <c r="AQ34" s="1048"/>
      <c r="AR34" s="1048"/>
      <c r="AS34" s="1048"/>
      <c r="AT34" s="1049"/>
      <c r="AU34" s="1047">
        <v>3</v>
      </c>
      <c r="AV34" s="1048"/>
      <c r="AW34" s="1048"/>
      <c r="AX34" s="1048"/>
      <c r="AY34" s="1049"/>
      <c r="AZ34" s="1126" t="s">
        <v>575</v>
      </c>
      <c r="BA34" s="1127"/>
      <c r="BB34" s="1127"/>
      <c r="BC34" s="1127"/>
      <c r="BD34" s="1128"/>
      <c r="BE34" s="1129" t="s">
        <v>577</v>
      </c>
      <c r="BF34" s="1044"/>
      <c r="BG34" s="1044"/>
      <c r="BH34" s="1044"/>
      <c r="BI34" s="1130"/>
      <c r="BJ34" s="232"/>
      <c r="BK34" s="232"/>
      <c r="BL34" s="232"/>
      <c r="BM34" s="232"/>
      <c r="BN34" s="232"/>
      <c r="BO34" s="245"/>
      <c r="BP34" s="245"/>
      <c r="BQ34" s="242">
        <v>28</v>
      </c>
      <c r="BR34" s="243"/>
      <c r="BS34" s="1089"/>
      <c r="BT34" s="1090"/>
      <c r="BU34" s="1090"/>
      <c r="BV34" s="1090"/>
      <c r="BW34" s="1090"/>
      <c r="BX34" s="1090"/>
      <c r="BY34" s="1090"/>
      <c r="BZ34" s="1090"/>
      <c r="CA34" s="1090"/>
      <c r="CB34" s="1090"/>
      <c r="CC34" s="1090"/>
      <c r="CD34" s="1090"/>
      <c r="CE34" s="1090"/>
      <c r="CF34" s="1090"/>
      <c r="CG34" s="1091"/>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26"/>
    </row>
    <row r="35" spans="1:131" s="227" customFormat="1" ht="26.25" customHeight="1" x14ac:dyDescent="0.15">
      <c r="A35" s="246">
        <v>8</v>
      </c>
      <c r="B35" s="1111"/>
      <c r="C35" s="1112"/>
      <c r="D35" s="1112"/>
      <c r="E35" s="1112"/>
      <c r="F35" s="1112"/>
      <c r="G35" s="1112"/>
      <c r="H35" s="1112"/>
      <c r="I35" s="1112"/>
      <c r="J35" s="1112"/>
      <c r="K35" s="1112"/>
      <c r="L35" s="1112"/>
      <c r="M35" s="1112"/>
      <c r="N35" s="1112"/>
      <c r="O35" s="1112"/>
      <c r="P35" s="1113"/>
      <c r="Q35" s="1123"/>
      <c r="R35" s="1124"/>
      <c r="S35" s="1124"/>
      <c r="T35" s="1124"/>
      <c r="U35" s="1124"/>
      <c r="V35" s="1124"/>
      <c r="W35" s="1124"/>
      <c r="X35" s="1124"/>
      <c r="Y35" s="1124"/>
      <c r="Z35" s="1124"/>
      <c r="AA35" s="1124"/>
      <c r="AB35" s="1124"/>
      <c r="AC35" s="1124"/>
      <c r="AD35" s="1124"/>
      <c r="AE35" s="1125"/>
      <c r="AF35" s="1117"/>
      <c r="AG35" s="1118"/>
      <c r="AH35" s="1118"/>
      <c r="AI35" s="1118"/>
      <c r="AJ35" s="1119"/>
      <c r="AK35" s="1049"/>
      <c r="AL35" s="1040"/>
      <c r="AM35" s="1040"/>
      <c r="AN35" s="1040"/>
      <c r="AO35" s="1040"/>
      <c r="AP35" s="1040"/>
      <c r="AQ35" s="1040"/>
      <c r="AR35" s="1040"/>
      <c r="AS35" s="1040"/>
      <c r="AT35" s="1040"/>
      <c r="AU35" s="1040"/>
      <c r="AV35" s="1040"/>
      <c r="AW35" s="1040"/>
      <c r="AX35" s="1040"/>
      <c r="AY35" s="1040"/>
      <c r="AZ35" s="1122"/>
      <c r="BA35" s="1122"/>
      <c r="BB35" s="1122"/>
      <c r="BC35" s="1122"/>
      <c r="BD35" s="1122"/>
      <c r="BE35" s="1106"/>
      <c r="BF35" s="1106"/>
      <c r="BG35" s="1106"/>
      <c r="BH35" s="1106"/>
      <c r="BI35" s="1107"/>
      <c r="BJ35" s="232"/>
      <c r="BK35" s="232"/>
      <c r="BL35" s="232"/>
      <c r="BM35" s="232"/>
      <c r="BN35" s="232"/>
      <c r="BO35" s="245"/>
      <c r="BP35" s="245"/>
      <c r="BQ35" s="242">
        <v>29</v>
      </c>
      <c r="BR35" s="243"/>
      <c r="BS35" s="1089"/>
      <c r="BT35" s="1090"/>
      <c r="BU35" s="1090"/>
      <c r="BV35" s="1090"/>
      <c r="BW35" s="1090"/>
      <c r="BX35" s="1090"/>
      <c r="BY35" s="1090"/>
      <c r="BZ35" s="1090"/>
      <c r="CA35" s="1090"/>
      <c r="CB35" s="1090"/>
      <c r="CC35" s="1090"/>
      <c r="CD35" s="1090"/>
      <c r="CE35" s="1090"/>
      <c r="CF35" s="1090"/>
      <c r="CG35" s="1091"/>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26"/>
    </row>
    <row r="36" spans="1:131" s="227" customFormat="1" ht="26.25" customHeight="1" x14ac:dyDescent="0.15">
      <c r="A36" s="246">
        <v>9</v>
      </c>
      <c r="B36" s="1111"/>
      <c r="C36" s="1112"/>
      <c r="D36" s="1112"/>
      <c r="E36" s="1112"/>
      <c r="F36" s="1112"/>
      <c r="G36" s="1112"/>
      <c r="H36" s="1112"/>
      <c r="I36" s="1112"/>
      <c r="J36" s="1112"/>
      <c r="K36" s="1112"/>
      <c r="L36" s="1112"/>
      <c r="M36" s="1112"/>
      <c r="N36" s="1112"/>
      <c r="O36" s="1112"/>
      <c r="P36" s="1113"/>
      <c r="Q36" s="1123"/>
      <c r="R36" s="1124"/>
      <c r="S36" s="1124"/>
      <c r="T36" s="1124"/>
      <c r="U36" s="1124"/>
      <c r="V36" s="1124"/>
      <c r="W36" s="1124"/>
      <c r="X36" s="1124"/>
      <c r="Y36" s="1124"/>
      <c r="Z36" s="1124"/>
      <c r="AA36" s="1124"/>
      <c r="AB36" s="1124"/>
      <c r="AC36" s="1124"/>
      <c r="AD36" s="1124"/>
      <c r="AE36" s="1125"/>
      <c r="AF36" s="1117"/>
      <c r="AG36" s="1118"/>
      <c r="AH36" s="1118"/>
      <c r="AI36" s="1118"/>
      <c r="AJ36" s="1119"/>
      <c r="AK36" s="1049"/>
      <c r="AL36" s="1040"/>
      <c r="AM36" s="1040"/>
      <c r="AN36" s="1040"/>
      <c r="AO36" s="1040"/>
      <c r="AP36" s="1040"/>
      <c r="AQ36" s="1040"/>
      <c r="AR36" s="1040"/>
      <c r="AS36" s="1040"/>
      <c r="AT36" s="1040"/>
      <c r="AU36" s="1040"/>
      <c r="AV36" s="1040"/>
      <c r="AW36" s="1040"/>
      <c r="AX36" s="1040"/>
      <c r="AY36" s="1040"/>
      <c r="AZ36" s="1122"/>
      <c r="BA36" s="1122"/>
      <c r="BB36" s="1122"/>
      <c r="BC36" s="1122"/>
      <c r="BD36" s="1122"/>
      <c r="BE36" s="1106"/>
      <c r="BF36" s="1106"/>
      <c r="BG36" s="1106"/>
      <c r="BH36" s="1106"/>
      <c r="BI36" s="1107"/>
      <c r="BJ36" s="232"/>
      <c r="BK36" s="232"/>
      <c r="BL36" s="232"/>
      <c r="BM36" s="232"/>
      <c r="BN36" s="232"/>
      <c r="BO36" s="245"/>
      <c r="BP36" s="245"/>
      <c r="BQ36" s="242">
        <v>30</v>
      </c>
      <c r="BR36" s="243"/>
      <c r="BS36" s="1089"/>
      <c r="BT36" s="1090"/>
      <c r="BU36" s="1090"/>
      <c r="BV36" s="1090"/>
      <c r="BW36" s="1090"/>
      <c r="BX36" s="1090"/>
      <c r="BY36" s="1090"/>
      <c r="BZ36" s="1090"/>
      <c r="CA36" s="1090"/>
      <c r="CB36" s="1090"/>
      <c r="CC36" s="1090"/>
      <c r="CD36" s="1090"/>
      <c r="CE36" s="1090"/>
      <c r="CF36" s="1090"/>
      <c r="CG36" s="1091"/>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26"/>
    </row>
    <row r="37" spans="1:131" s="227" customFormat="1" ht="26.25" customHeight="1" x14ac:dyDescent="0.15">
      <c r="A37" s="246">
        <v>10</v>
      </c>
      <c r="B37" s="1111"/>
      <c r="C37" s="1112"/>
      <c r="D37" s="1112"/>
      <c r="E37" s="1112"/>
      <c r="F37" s="1112"/>
      <c r="G37" s="1112"/>
      <c r="H37" s="1112"/>
      <c r="I37" s="1112"/>
      <c r="J37" s="1112"/>
      <c r="K37" s="1112"/>
      <c r="L37" s="1112"/>
      <c r="M37" s="1112"/>
      <c r="N37" s="1112"/>
      <c r="O37" s="1112"/>
      <c r="P37" s="1113"/>
      <c r="Q37" s="1123"/>
      <c r="R37" s="1124"/>
      <c r="S37" s="1124"/>
      <c r="T37" s="1124"/>
      <c r="U37" s="1124"/>
      <c r="V37" s="1124"/>
      <c r="W37" s="1124"/>
      <c r="X37" s="1124"/>
      <c r="Y37" s="1124"/>
      <c r="Z37" s="1124"/>
      <c r="AA37" s="1124"/>
      <c r="AB37" s="1124"/>
      <c r="AC37" s="1124"/>
      <c r="AD37" s="1124"/>
      <c r="AE37" s="1125"/>
      <c r="AF37" s="1117"/>
      <c r="AG37" s="1118"/>
      <c r="AH37" s="1118"/>
      <c r="AI37" s="1118"/>
      <c r="AJ37" s="1119"/>
      <c r="AK37" s="1049"/>
      <c r="AL37" s="1040"/>
      <c r="AM37" s="1040"/>
      <c r="AN37" s="1040"/>
      <c r="AO37" s="1040"/>
      <c r="AP37" s="1040"/>
      <c r="AQ37" s="1040"/>
      <c r="AR37" s="1040"/>
      <c r="AS37" s="1040"/>
      <c r="AT37" s="1040"/>
      <c r="AU37" s="1040"/>
      <c r="AV37" s="1040"/>
      <c r="AW37" s="1040"/>
      <c r="AX37" s="1040"/>
      <c r="AY37" s="1040"/>
      <c r="AZ37" s="1122"/>
      <c r="BA37" s="1122"/>
      <c r="BB37" s="1122"/>
      <c r="BC37" s="1122"/>
      <c r="BD37" s="1122"/>
      <c r="BE37" s="1106"/>
      <c r="BF37" s="1106"/>
      <c r="BG37" s="1106"/>
      <c r="BH37" s="1106"/>
      <c r="BI37" s="1107"/>
      <c r="BJ37" s="232"/>
      <c r="BK37" s="232"/>
      <c r="BL37" s="232"/>
      <c r="BM37" s="232"/>
      <c r="BN37" s="232"/>
      <c r="BO37" s="245"/>
      <c r="BP37" s="245"/>
      <c r="BQ37" s="242">
        <v>31</v>
      </c>
      <c r="BR37" s="243"/>
      <c r="BS37" s="1089"/>
      <c r="BT37" s="1090"/>
      <c r="BU37" s="1090"/>
      <c r="BV37" s="1090"/>
      <c r="BW37" s="1090"/>
      <c r="BX37" s="1090"/>
      <c r="BY37" s="1090"/>
      <c r="BZ37" s="1090"/>
      <c r="CA37" s="1090"/>
      <c r="CB37" s="1090"/>
      <c r="CC37" s="1090"/>
      <c r="CD37" s="1090"/>
      <c r="CE37" s="1090"/>
      <c r="CF37" s="1090"/>
      <c r="CG37" s="1091"/>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26"/>
    </row>
    <row r="38" spans="1:131" s="227" customFormat="1" ht="26.25" customHeight="1" x14ac:dyDescent="0.15">
      <c r="A38" s="246">
        <v>11</v>
      </c>
      <c r="B38" s="1111"/>
      <c r="C38" s="1112"/>
      <c r="D38" s="1112"/>
      <c r="E38" s="1112"/>
      <c r="F38" s="1112"/>
      <c r="G38" s="1112"/>
      <c r="H38" s="1112"/>
      <c r="I38" s="1112"/>
      <c r="J38" s="1112"/>
      <c r="K38" s="1112"/>
      <c r="L38" s="1112"/>
      <c r="M38" s="1112"/>
      <c r="N38" s="1112"/>
      <c r="O38" s="1112"/>
      <c r="P38" s="1113"/>
      <c r="Q38" s="1123"/>
      <c r="R38" s="1124"/>
      <c r="S38" s="1124"/>
      <c r="T38" s="1124"/>
      <c r="U38" s="1124"/>
      <c r="V38" s="1124"/>
      <c r="W38" s="1124"/>
      <c r="X38" s="1124"/>
      <c r="Y38" s="1124"/>
      <c r="Z38" s="1124"/>
      <c r="AA38" s="1124"/>
      <c r="AB38" s="1124"/>
      <c r="AC38" s="1124"/>
      <c r="AD38" s="1124"/>
      <c r="AE38" s="1125"/>
      <c r="AF38" s="1117"/>
      <c r="AG38" s="1118"/>
      <c r="AH38" s="1118"/>
      <c r="AI38" s="1118"/>
      <c r="AJ38" s="1119"/>
      <c r="AK38" s="1049"/>
      <c r="AL38" s="1040"/>
      <c r="AM38" s="1040"/>
      <c r="AN38" s="1040"/>
      <c r="AO38" s="1040"/>
      <c r="AP38" s="1040"/>
      <c r="AQ38" s="1040"/>
      <c r="AR38" s="1040"/>
      <c r="AS38" s="1040"/>
      <c r="AT38" s="1040"/>
      <c r="AU38" s="1040"/>
      <c r="AV38" s="1040"/>
      <c r="AW38" s="1040"/>
      <c r="AX38" s="1040"/>
      <c r="AY38" s="1040"/>
      <c r="AZ38" s="1122"/>
      <c r="BA38" s="1122"/>
      <c r="BB38" s="1122"/>
      <c r="BC38" s="1122"/>
      <c r="BD38" s="1122"/>
      <c r="BE38" s="1106"/>
      <c r="BF38" s="1106"/>
      <c r="BG38" s="1106"/>
      <c r="BH38" s="1106"/>
      <c r="BI38" s="1107"/>
      <c r="BJ38" s="232"/>
      <c r="BK38" s="232"/>
      <c r="BL38" s="232"/>
      <c r="BM38" s="232"/>
      <c r="BN38" s="232"/>
      <c r="BO38" s="245"/>
      <c r="BP38" s="245"/>
      <c r="BQ38" s="242">
        <v>32</v>
      </c>
      <c r="BR38" s="243"/>
      <c r="BS38" s="1089"/>
      <c r="BT38" s="1090"/>
      <c r="BU38" s="1090"/>
      <c r="BV38" s="1090"/>
      <c r="BW38" s="1090"/>
      <c r="BX38" s="1090"/>
      <c r="BY38" s="1090"/>
      <c r="BZ38" s="1090"/>
      <c r="CA38" s="1090"/>
      <c r="CB38" s="1090"/>
      <c r="CC38" s="1090"/>
      <c r="CD38" s="1090"/>
      <c r="CE38" s="1090"/>
      <c r="CF38" s="1090"/>
      <c r="CG38" s="1091"/>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26"/>
    </row>
    <row r="39" spans="1:131" s="227" customFormat="1" ht="26.25" customHeight="1" x14ac:dyDescent="0.15">
      <c r="A39" s="246">
        <v>12</v>
      </c>
      <c r="B39" s="1111"/>
      <c r="C39" s="1112"/>
      <c r="D39" s="1112"/>
      <c r="E39" s="1112"/>
      <c r="F39" s="1112"/>
      <c r="G39" s="1112"/>
      <c r="H39" s="1112"/>
      <c r="I39" s="1112"/>
      <c r="J39" s="1112"/>
      <c r="K39" s="1112"/>
      <c r="L39" s="1112"/>
      <c r="M39" s="1112"/>
      <c r="N39" s="1112"/>
      <c r="O39" s="1112"/>
      <c r="P39" s="1113"/>
      <c r="Q39" s="1123"/>
      <c r="R39" s="1124"/>
      <c r="S39" s="1124"/>
      <c r="T39" s="1124"/>
      <c r="U39" s="1124"/>
      <c r="V39" s="1124"/>
      <c r="W39" s="1124"/>
      <c r="X39" s="1124"/>
      <c r="Y39" s="1124"/>
      <c r="Z39" s="1124"/>
      <c r="AA39" s="1124"/>
      <c r="AB39" s="1124"/>
      <c r="AC39" s="1124"/>
      <c r="AD39" s="1124"/>
      <c r="AE39" s="1125"/>
      <c r="AF39" s="1117"/>
      <c r="AG39" s="1118"/>
      <c r="AH39" s="1118"/>
      <c r="AI39" s="1118"/>
      <c r="AJ39" s="1119"/>
      <c r="AK39" s="1049"/>
      <c r="AL39" s="1040"/>
      <c r="AM39" s="1040"/>
      <c r="AN39" s="1040"/>
      <c r="AO39" s="1040"/>
      <c r="AP39" s="1040"/>
      <c r="AQ39" s="1040"/>
      <c r="AR39" s="1040"/>
      <c r="AS39" s="1040"/>
      <c r="AT39" s="1040"/>
      <c r="AU39" s="1040"/>
      <c r="AV39" s="1040"/>
      <c r="AW39" s="1040"/>
      <c r="AX39" s="1040"/>
      <c r="AY39" s="1040"/>
      <c r="AZ39" s="1122"/>
      <c r="BA39" s="1122"/>
      <c r="BB39" s="1122"/>
      <c r="BC39" s="1122"/>
      <c r="BD39" s="1122"/>
      <c r="BE39" s="1106"/>
      <c r="BF39" s="1106"/>
      <c r="BG39" s="1106"/>
      <c r="BH39" s="1106"/>
      <c r="BI39" s="1107"/>
      <c r="BJ39" s="232"/>
      <c r="BK39" s="232"/>
      <c r="BL39" s="232"/>
      <c r="BM39" s="232"/>
      <c r="BN39" s="232"/>
      <c r="BO39" s="245"/>
      <c r="BP39" s="245"/>
      <c r="BQ39" s="242">
        <v>33</v>
      </c>
      <c r="BR39" s="243"/>
      <c r="BS39" s="1089"/>
      <c r="BT39" s="1090"/>
      <c r="BU39" s="1090"/>
      <c r="BV39" s="1090"/>
      <c r="BW39" s="1090"/>
      <c r="BX39" s="1090"/>
      <c r="BY39" s="1090"/>
      <c r="BZ39" s="1090"/>
      <c r="CA39" s="1090"/>
      <c r="CB39" s="1090"/>
      <c r="CC39" s="1090"/>
      <c r="CD39" s="1090"/>
      <c r="CE39" s="1090"/>
      <c r="CF39" s="1090"/>
      <c r="CG39" s="1091"/>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26"/>
    </row>
    <row r="40" spans="1:131" s="227" customFormat="1" ht="26.25" customHeight="1" x14ac:dyDescent="0.15">
      <c r="A40" s="241">
        <v>13</v>
      </c>
      <c r="B40" s="1111"/>
      <c r="C40" s="1112"/>
      <c r="D40" s="1112"/>
      <c r="E40" s="1112"/>
      <c r="F40" s="1112"/>
      <c r="G40" s="1112"/>
      <c r="H40" s="1112"/>
      <c r="I40" s="1112"/>
      <c r="J40" s="1112"/>
      <c r="K40" s="1112"/>
      <c r="L40" s="1112"/>
      <c r="M40" s="1112"/>
      <c r="N40" s="1112"/>
      <c r="O40" s="1112"/>
      <c r="P40" s="1113"/>
      <c r="Q40" s="1123"/>
      <c r="R40" s="1124"/>
      <c r="S40" s="1124"/>
      <c r="T40" s="1124"/>
      <c r="U40" s="1124"/>
      <c r="V40" s="1124"/>
      <c r="W40" s="1124"/>
      <c r="X40" s="1124"/>
      <c r="Y40" s="1124"/>
      <c r="Z40" s="1124"/>
      <c r="AA40" s="1124"/>
      <c r="AB40" s="1124"/>
      <c r="AC40" s="1124"/>
      <c r="AD40" s="1124"/>
      <c r="AE40" s="1125"/>
      <c r="AF40" s="1117"/>
      <c r="AG40" s="1118"/>
      <c r="AH40" s="1118"/>
      <c r="AI40" s="1118"/>
      <c r="AJ40" s="1119"/>
      <c r="AK40" s="1049"/>
      <c r="AL40" s="1040"/>
      <c r="AM40" s="1040"/>
      <c r="AN40" s="1040"/>
      <c r="AO40" s="1040"/>
      <c r="AP40" s="1040"/>
      <c r="AQ40" s="1040"/>
      <c r="AR40" s="1040"/>
      <c r="AS40" s="1040"/>
      <c r="AT40" s="1040"/>
      <c r="AU40" s="1040"/>
      <c r="AV40" s="1040"/>
      <c r="AW40" s="1040"/>
      <c r="AX40" s="1040"/>
      <c r="AY40" s="1040"/>
      <c r="AZ40" s="1122"/>
      <c r="BA40" s="1122"/>
      <c r="BB40" s="1122"/>
      <c r="BC40" s="1122"/>
      <c r="BD40" s="1122"/>
      <c r="BE40" s="1106"/>
      <c r="BF40" s="1106"/>
      <c r="BG40" s="1106"/>
      <c r="BH40" s="1106"/>
      <c r="BI40" s="1107"/>
      <c r="BJ40" s="232"/>
      <c r="BK40" s="232"/>
      <c r="BL40" s="232"/>
      <c r="BM40" s="232"/>
      <c r="BN40" s="232"/>
      <c r="BO40" s="245"/>
      <c r="BP40" s="245"/>
      <c r="BQ40" s="242">
        <v>34</v>
      </c>
      <c r="BR40" s="243"/>
      <c r="BS40" s="1089"/>
      <c r="BT40" s="1090"/>
      <c r="BU40" s="1090"/>
      <c r="BV40" s="1090"/>
      <c r="BW40" s="1090"/>
      <c r="BX40" s="1090"/>
      <c r="BY40" s="1090"/>
      <c r="BZ40" s="1090"/>
      <c r="CA40" s="1090"/>
      <c r="CB40" s="1090"/>
      <c r="CC40" s="1090"/>
      <c r="CD40" s="1090"/>
      <c r="CE40" s="1090"/>
      <c r="CF40" s="1090"/>
      <c r="CG40" s="1091"/>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26"/>
    </row>
    <row r="41" spans="1:131" s="227" customFormat="1" ht="26.25" customHeight="1" x14ac:dyDescent="0.15">
      <c r="A41" s="241">
        <v>14</v>
      </c>
      <c r="B41" s="1111"/>
      <c r="C41" s="1112"/>
      <c r="D41" s="1112"/>
      <c r="E41" s="1112"/>
      <c r="F41" s="1112"/>
      <c r="G41" s="1112"/>
      <c r="H41" s="1112"/>
      <c r="I41" s="1112"/>
      <c r="J41" s="1112"/>
      <c r="K41" s="1112"/>
      <c r="L41" s="1112"/>
      <c r="M41" s="1112"/>
      <c r="N41" s="1112"/>
      <c r="O41" s="1112"/>
      <c r="P41" s="1113"/>
      <c r="Q41" s="1123"/>
      <c r="R41" s="1124"/>
      <c r="S41" s="1124"/>
      <c r="T41" s="1124"/>
      <c r="U41" s="1124"/>
      <c r="V41" s="1124"/>
      <c r="W41" s="1124"/>
      <c r="X41" s="1124"/>
      <c r="Y41" s="1124"/>
      <c r="Z41" s="1124"/>
      <c r="AA41" s="1124"/>
      <c r="AB41" s="1124"/>
      <c r="AC41" s="1124"/>
      <c r="AD41" s="1124"/>
      <c r="AE41" s="1125"/>
      <c r="AF41" s="1117"/>
      <c r="AG41" s="1118"/>
      <c r="AH41" s="1118"/>
      <c r="AI41" s="1118"/>
      <c r="AJ41" s="1119"/>
      <c r="AK41" s="1049"/>
      <c r="AL41" s="1040"/>
      <c r="AM41" s="1040"/>
      <c r="AN41" s="1040"/>
      <c r="AO41" s="1040"/>
      <c r="AP41" s="1040"/>
      <c r="AQ41" s="1040"/>
      <c r="AR41" s="1040"/>
      <c r="AS41" s="1040"/>
      <c r="AT41" s="1040"/>
      <c r="AU41" s="1040"/>
      <c r="AV41" s="1040"/>
      <c r="AW41" s="1040"/>
      <c r="AX41" s="1040"/>
      <c r="AY41" s="1040"/>
      <c r="AZ41" s="1122"/>
      <c r="BA41" s="1122"/>
      <c r="BB41" s="1122"/>
      <c r="BC41" s="1122"/>
      <c r="BD41" s="1122"/>
      <c r="BE41" s="1106"/>
      <c r="BF41" s="1106"/>
      <c r="BG41" s="1106"/>
      <c r="BH41" s="1106"/>
      <c r="BI41" s="1107"/>
      <c r="BJ41" s="232"/>
      <c r="BK41" s="232"/>
      <c r="BL41" s="232"/>
      <c r="BM41" s="232"/>
      <c r="BN41" s="232"/>
      <c r="BO41" s="245"/>
      <c r="BP41" s="245"/>
      <c r="BQ41" s="242">
        <v>35</v>
      </c>
      <c r="BR41" s="243"/>
      <c r="BS41" s="1089"/>
      <c r="BT41" s="1090"/>
      <c r="BU41" s="1090"/>
      <c r="BV41" s="1090"/>
      <c r="BW41" s="1090"/>
      <c r="BX41" s="1090"/>
      <c r="BY41" s="1090"/>
      <c r="BZ41" s="1090"/>
      <c r="CA41" s="1090"/>
      <c r="CB41" s="1090"/>
      <c r="CC41" s="1090"/>
      <c r="CD41" s="1090"/>
      <c r="CE41" s="1090"/>
      <c r="CF41" s="1090"/>
      <c r="CG41" s="1091"/>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26"/>
    </row>
    <row r="42" spans="1:131" s="227" customFormat="1" ht="26.25" customHeight="1" x14ac:dyDescent="0.15">
      <c r="A42" s="241">
        <v>15</v>
      </c>
      <c r="B42" s="1111"/>
      <c r="C42" s="1112"/>
      <c r="D42" s="1112"/>
      <c r="E42" s="1112"/>
      <c r="F42" s="1112"/>
      <c r="G42" s="1112"/>
      <c r="H42" s="1112"/>
      <c r="I42" s="1112"/>
      <c r="J42" s="1112"/>
      <c r="K42" s="1112"/>
      <c r="L42" s="1112"/>
      <c r="M42" s="1112"/>
      <c r="N42" s="1112"/>
      <c r="O42" s="1112"/>
      <c r="P42" s="1113"/>
      <c r="Q42" s="1123"/>
      <c r="R42" s="1124"/>
      <c r="S42" s="1124"/>
      <c r="T42" s="1124"/>
      <c r="U42" s="1124"/>
      <c r="V42" s="1124"/>
      <c r="W42" s="1124"/>
      <c r="X42" s="1124"/>
      <c r="Y42" s="1124"/>
      <c r="Z42" s="1124"/>
      <c r="AA42" s="1124"/>
      <c r="AB42" s="1124"/>
      <c r="AC42" s="1124"/>
      <c r="AD42" s="1124"/>
      <c r="AE42" s="1125"/>
      <c r="AF42" s="1117"/>
      <c r="AG42" s="1118"/>
      <c r="AH42" s="1118"/>
      <c r="AI42" s="1118"/>
      <c r="AJ42" s="1119"/>
      <c r="AK42" s="1049"/>
      <c r="AL42" s="1040"/>
      <c r="AM42" s="1040"/>
      <c r="AN42" s="1040"/>
      <c r="AO42" s="1040"/>
      <c r="AP42" s="1040"/>
      <c r="AQ42" s="1040"/>
      <c r="AR42" s="1040"/>
      <c r="AS42" s="1040"/>
      <c r="AT42" s="1040"/>
      <c r="AU42" s="1040"/>
      <c r="AV42" s="1040"/>
      <c r="AW42" s="1040"/>
      <c r="AX42" s="1040"/>
      <c r="AY42" s="1040"/>
      <c r="AZ42" s="1122"/>
      <c r="BA42" s="1122"/>
      <c r="BB42" s="1122"/>
      <c r="BC42" s="1122"/>
      <c r="BD42" s="1122"/>
      <c r="BE42" s="1106"/>
      <c r="BF42" s="1106"/>
      <c r="BG42" s="1106"/>
      <c r="BH42" s="1106"/>
      <c r="BI42" s="1107"/>
      <c r="BJ42" s="232"/>
      <c r="BK42" s="232"/>
      <c r="BL42" s="232"/>
      <c r="BM42" s="232"/>
      <c r="BN42" s="232"/>
      <c r="BO42" s="245"/>
      <c r="BP42" s="245"/>
      <c r="BQ42" s="242">
        <v>36</v>
      </c>
      <c r="BR42" s="243"/>
      <c r="BS42" s="1089"/>
      <c r="BT42" s="1090"/>
      <c r="BU42" s="1090"/>
      <c r="BV42" s="1090"/>
      <c r="BW42" s="1090"/>
      <c r="BX42" s="1090"/>
      <c r="BY42" s="1090"/>
      <c r="BZ42" s="1090"/>
      <c r="CA42" s="1090"/>
      <c r="CB42" s="1090"/>
      <c r="CC42" s="1090"/>
      <c r="CD42" s="1090"/>
      <c r="CE42" s="1090"/>
      <c r="CF42" s="1090"/>
      <c r="CG42" s="1091"/>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26"/>
    </row>
    <row r="43" spans="1:131" s="227" customFormat="1" ht="26.25" customHeight="1" x14ac:dyDescent="0.15">
      <c r="A43" s="241">
        <v>16</v>
      </c>
      <c r="B43" s="1111"/>
      <c r="C43" s="1112"/>
      <c r="D43" s="1112"/>
      <c r="E43" s="1112"/>
      <c r="F43" s="1112"/>
      <c r="G43" s="1112"/>
      <c r="H43" s="1112"/>
      <c r="I43" s="1112"/>
      <c r="J43" s="1112"/>
      <c r="K43" s="1112"/>
      <c r="L43" s="1112"/>
      <c r="M43" s="1112"/>
      <c r="N43" s="1112"/>
      <c r="O43" s="1112"/>
      <c r="P43" s="1113"/>
      <c r="Q43" s="1123"/>
      <c r="R43" s="1124"/>
      <c r="S43" s="1124"/>
      <c r="T43" s="1124"/>
      <c r="U43" s="1124"/>
      <c r="V43" s="1124"/>
      <c r="W43" s="1124"/>
      <c r="X43" s="1124"/>
      <c r="Y43" s="1124"/>
      <c r="Z43" s="1124"/>
      <c r="AA43" s="1124"/>
      <c r="AB43" s="1124"/>
      <c r="AC43" s="1124"/>
      <c r="AD43" s="1124"/>
      <c r="AE43" s="1125"/>
      <c r="AF43" s="1117"/>
      <c r="AG43" s="1118"/>
      <c r="AH43" s="1118"/>
      <c r="AI43" s="1118"/>
      <c r="AJ43" s="1119"/>
      <c r="AK43" s="1049"/>
      <c r="AL43" s="1040"/>
      <c r="AM43" s="1040"/>
      <c r="AN43" s="1040"/>
      <c r="AO43" s="1040"/>
      <c r="AP43" s="1040"/>
      <c r="AQ43" s="1040"/>
      <c r="AR43" s="1040"/>
      <c r="AS43" s="1040"/>
      <c r="AT43" s="1040"/>
      <c r="AU43" s="1040"/>
      <c r="AV43" s="1040"/>
      <c r="AW43" s="1040"/>
      <c r="AX43" s="1040"/>
      <c r="AY43" s="1040"/>
      <c r="AZ43" s="1122"/>
      <c r="BA43" s="1122"/>
      <c r="BB43" s="1122"/>
      <c r="BC43" s="1122"/>
      <c r="BD43" s="1122"/>
      <c r="BE43" s="1106"/>
      <c r="BF43" s="1106"/>
      <c r="BG43" s="1106"/>
      <c r="BH43" s="1106"/>
      <c r="BI43" s="1107"/>
      <c r="BJ43" s="232"/>
      <c r="BK43" s="232"/>
      <c r="BL43" s="232"/>
      <c r="BM43" s="232"/>
      <c r="BN43" s="232"/>
      <c r="BO43" s="245"/>
      <c r="BP43" s="245"/>
      <c r="BQ43" s="242">
        <v>37</v>
      </c>
      <c r="BR43" s="243"/>
      <c r="BS43" s="1089"/>
      <c r="BT43" s="1090"/>
      <c r="BU43" s="1090"/>
      <c r="BV43" s="1090"/>
      <c r="BW43" s="1090"/>
      <c r="BX43" s="1090"/>
      <c r="BY43" s="1090"/>
      <c r="BZ43" s="1090"/>
      <c r="CA43" s="1090"/>
      <c r="CB43" s="1090"/>
      <c r="CC43" s="1090"/>
      <c r="CD43" s="1090"/>
      <c r="CE43" s="1090"/>
      <c r="CF43" s="1090"/>
      <c r="CG43" s="1091"/>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26"/>
    </row>
    <row r="44" spans="1:131" s="227" customFormat="1" ht="26.25" customHeight="1" x14ac:dyDescent="0.15">
      <c r="A44" s="241">
        <v>17</v>
      </c>
      <c r="B44" s="1111"/>
      <c r="C44" s="1112"/>
      <c r="D44" s="1112"/>
      <c r="E44" s="1112"/>
      <c r="F44" s="1112"/>
      <c r="G44" s="1112"/>
      <c r="H44" s="1112"/>
      <c r="I44" s="1112"/>
      <c r="J44" s="1112"/>
      <c r="K44" s="1112"/>
      <c r="L44" s="1112"/>
      <c r="M44" s="1112"/>
      <c r="N44" s="1112"/>
      <c r="O44" s="1112"/>
      <c r="P44" s="1113"/>
      <c r="Q44" s="1123"/>
      <c r="R44" s="1124"/>
      <c r="S44" s="1124"/>
      <c r="T44" s="1124"/>
      <c r="U44" s="1124"/>
      <c r="V44" s="1124"/>
      <c r="W44" s="1124"/>
      <c r="X44" s="1124"/>
      <c r="Y44" s="1124"/>
      <c r="Z44" s="1124"/>
      <c r="AA44" s="1124"/>
      <c r="AB44" s="1124"/>
      <c r="AC44" s="1124"/>
      <c r="AD44" s="1124"/>
      <c r="AE44" s="1125"/>
      <c r="AF44" s="1117"/>
      <c r="AG44" s="1118"/>
      <c r="AH44" s="1118"/>
      <c r="AI44" s="1118"/>
      <c r="AJ44" s="1119"/>
      <c r="AK44" s="1049"/>
      <c r="AL44" s="1040"/>
      <c r="AM44" s="1040"/>
      <c r="AN44" s="1040"/>
      <c r="AO44" s="1040"/>
      <c r="AP44" s="1040"/>
      <c r="AQ44" s="1040"/>
      <c r="AR44" s="1040"/>
      <c r="AS44" s="1040"/>
      <c r="AT44" s="1040"/>
      <c r="AU44" s="1040"/>
      <c r="AV44" s="1040"/>
      <c r="AW44" s="1040"/>
      <c r="AX44" s="1040"/>
      <c r="AY44" s="1040"/>
      <c r="AZ44" s="1122"/>
      <c r="BA44" s="1122"/>
      <c r="BB44" s="1122"/>
      <c r="BC44" s="1122"/>
      <c r="BD44" s="1122"/>
      <c r="BE44" s="1106"/>
      <c r="BF44" s="1106"/>
      <c r="BG44" s="1106"/>
      <c r="BH44" s="1106"/>
      <c r="BI44" s="1107"/>
      <c r="BJ44" s="232"/>
      <c r="BK44" s="232"/>
      <c r="BL44" s="232"/>
      <c r="BM44" s="232"/>
      <c r="BN44" s="232"/>
      <c r="BO44" s="245"/>
      <c r="BP44" s="245"/>
      <c r="BQ44" s="242">
        <v>38</v>
      </c>
      <c r="BR44" s="243"/>
      <c r="BS44" s="1089"/>
      <c r="BT44" s="1090"/>
      <c r="BU44" s="1090"/>
      <c r="BV44" s="1090"/>
      <c r="BW44" s="1090"/>
      <c r="BX44" s="1090"/>
      <c r="BY44" s="1090"/>
      <c r="BZ44" s="1090"/>
      <c r="CA44" s="1090"/>
      <c r="CB44" s="1090"/>
      <c r="CC44" s="1090"/>
      <c r="CD44" s="1090"/>
      <c r="CE44" s="1090"/>
      <c r="CF44" s="1090"/>
      <c r="CG44" s="1091"/>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26"/>
    </row>
    <row r="45" spans="1:131" s="227" customFormat="1" ht="26.25" customHeight="1" x14ac:dyDescent="0.15">
      <c r="A45" s="241">
        <v>18</v>
      </c>
      <c r="B45" s="1111"/>
      <c r="C45" s="1112"/>
      <c r="D45" s="1112"/>
      <c r="E45" s="1112"/>
      <c r="F45" s="1112"/>
      <c r="G45" s="1112"/>
      <c r="H45" s="1112"/>
      <c r="I45" s="1112"/>
      <c r="J45" s="1112"/>
      <c r="K45" s="1112"/>
      <c r="L45" s="1112"/>
      <c r="M45" s="1112"/>
      <c r="N45" s="1112"/>
      <c r="O45" s="1112"/>
      <c r="P45" s="1113"/>
      <c r="Q45" s="1123"/>
      <c r="R45" s="1124"/>
      <c r="S45" s="1124"/>
      <c r="T45" s="1124"/>
      <c r="U45" s="1124"/>
      <c r="V45" s="1124"/>
      <c r="W45" s="1124"/>
      <c r="X45" s="1124"/>
      <c r="Y45" s="1124"/>
      <c r="Z45" s="1124"/>
      <c r="AA45" s="1124"/>
      <c r="AB45" s="1124"/>
      <c r="AC45" s="1124"/>
      <c r="AD45" s="1124"/>
      <c r="AE45" s="1125"/>
      <c r="AF45" s="1117"/>
      <c r="AG45" s="1118"/>
      <c r="AH45" s="1118"/>
      <c r="AI45" s="1118"/>
      <c r="AJ45" s="1119"/>
      <c r="AK45" s="1049"/>
      <c r="AL45" s="1040"/>
      <c r="AM45" s="1040"/>
      <c r="AN45" s="1040"/>
      <c r="AO45" s="1040"/>
      <c r="AP45" s="1040"/>
      <c r="AQ45" s="1040"/>
      <c r="AR45" s="1040"/>
      <c r="AS45" s="1040"/>
      <c r="AT45" s="1040"/>
      <c r="AU45" s="1040"/>
      <c r="AV45" s="1040"/>
      <c r="AW45" s="1040"/>
      <c r="AX45" s="1040"/>
      <c r="AY45" s="1040"/>
      <c r="AZ45" s="1122"/>
      <c r="BA45" s="1122"/>
      <c r="BB45" s="1122"/>
      <c r="BC45" s="1122"/>
      <c r="BD45" s="1122"/>
      <c r="BE45" s="1106"/>
      <c r="BF45" s="1106"/>
      <c r="BG45" s="1106"/>
      <c r="BH45" s="1106"/>
      <c r="BI45" s="1107"/>
      <c r="BJ45" s="232"/>
      <c r="BK45" s="232"/>
      <c r="BL45" s="232"/>
      <c r="BM45" s="232"/>
      <c r="BN45" s="232"/>
      <c r="BO45" s="245"/>
      <c r="BP45" s="245"/>
      <c r="BQ45" s="242">
        <v>39</v>
      </c>
      <c r="BR45" s="243"/>
      <c r="BS45" s="1089"/>
      <c r="BT45" s="1090"/>
      <c r="BU45" s="1090"/>
      <c r="BV45" s="1090"/>
      <c r="BW45" s="1090"/>
      <c r="BX45" s="1090"/>
      <c r="BY45" s="1090"/>
      <c r="BZ45" s="1090"/>
      <c r="CA45" s="1090"/>
      <c r="CB45" s="1090"/>
      <c r="CC45" s="1090"/>
      <c r="CD45" s="1090"/>
      <c r="CE45" s="1090"/>
      <c r="CF45" s="1090"/>
      <c r="CG45" s="1091"/>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26"/>
    </row>
    <row r="46" spans="1:131" s="227" customFormat="1" ht="26.25" customHeight="1" x14ac:dyDescent="0.15">
      <c r="A46" s="241">
        <v>19</v>
      </c>
      <c r="B46" s="1111"/>
      <c r="C46" s="1112"/>
      <c r="D46" s="1112"/>
      <c r="E46" s="1112"/>
      <c r="F46" s="1112"/>
      <c r="G46" s="1112"/>
      <c r="H46" s="1112"/>
      <c r="I46" s="1112"/>
      <c r="J46" s="1112"/>
      <c r="K46" s="1112"/>
      <c r="L46" s="1112"/>
      <c r="M46" s="1112"/>
      <c r="N46" s="1112"/>
      <c r="O46" s="1112"/>
      <c r="P46" s="1113"/>
      <c r="Q46" s="1123"/>
      <c r="R46" s="1124"/>
      <c r="S46" s="1124"/>
      <c r="T46" s="1124"/>
      <c r="U46" s="1124"/>
      <c r="V46" s="1124"/>
      <c r="W46" s="1124"/>
      <c r="X46" s="1124"/>
      <c r="Y46" s="1124"/>
      <c r="Z46" s="1124"/>
      <c r="AA46" s="1124"/>
      <c r="AB46" s="1124"/>
      <c r="AC46" s="1124"/>
      <c r="AD46" s="1124"/>
      <c r="AE46" s="1125"/>
      <c r="AF46" s="1117"/>
      <c r="AG46" s="1118"/>
      <c r="AH46" s="1118"/>
      <c r="AI46" s="1118"/>
      <c r="AJ46" s="1119"/>
      <c r="AK46" s="1049"/>
      <c r="AL46" s="1040"/>
      <c r="AM46" s="1040"/>
      <c r="AN46" s="1040"/>
      <c r="AO46" s="1040"/>
      <c r="AP46" s="1040"/>
      <c r="AQ46" s="1040"/>
      <c r="AR46" s="1040"/>
      <c r="AS46" s="1040"/>
      <c r="AT46" s="1040"/>
      <c r="AU46" s="1040"/>
      <c r="AV46" s="1040"/>
      <c r="AW46" s="1040"/>
      <c r="AX46" s="1040"/>
      <c r="AY46" s="1040"/>
      <c r="AZ46" s="1122"/>
      <c r="BA46" s="1122"/>
      <c r="BB46" s="1122"/>
      <c r="BC46" s="1122"/>
      <c r="BD46" s="1122"/>
      <c r="BE46" s="1106"/>
      <c r="BF46" s="1106"/>
      <c r="BG46" s="1106"/>
      <c r="BH46" s="1106"/>
      <c r="BI46" s="1107"/>
      <c r="BJ46" s="232"/>
      <c r="BK46" s="232"/>
      <c r="BL46" s="232"/>
      <c r="BM46" s="232"/>
      <c r="BN46" s="232"/>
      <c r="BO46" s="245"/>
      <c r="BP46" s="245"/>
      <c r="BQ46" s="242">
        <v>40</v>
      </c>
      <c r="BR46" s="243"/>
      <c r="BS46" s="1089"/>
      <c r="BT46" s="1090"/>
      <c r="BU46" s="1090"/>
      <c r="BV46" s="1090"/>
      <c r="BW46" s="1090"/>
      <c r="BX46" s="1090"/>
      <c r="BY46" s="1090"/>
      <c r="BZ46" s="1090"/>
      <c r="CA46" s="1090"/>
      <c r="CB46" s="1090"/>
      <c r="CC46" s="1090"/>
      <c r="CD46" s="1090"/>
      <c r="CE46" s="1090"/>
      <c r="CF46" s="1090"/>
      <c r="CG46" s="1091"/>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26"/>
    </row>
    <row r="47" spans="1:131" s="227" customFormat="1" ht="26.25" customHeight="1" x14ac:dyDescent="0.15">
      <c r="A47" s="241">
        <v>20</v>
      </c>
      <c r="B47" s="1111"/>
      <c r="C47" s="1112"/>
      <c r="D47" s="1112"/>
      <c r="E47" s="1112"/>
      <c r="F47" s="1112"/>
      <c r="G47" s="1112"/>
      <c r="H47" s="1112"/>
      <c r="I47" s="1112"/>
      <c r="J47" s="1112"/>
      <c r="K47" s="1112"/>
      <c r="L47" s="1112"/>
      <c r="M47" s="1112"/>
      <c r="N47" s="1112"/>
      <c r="O47" s="1112"/>
      <c r="P47" s="1113"/>
      <c r="Q47" s="1123"/>
      <c r="R47" s="1124"/>
      <c r="S47" s="1124"/>
      <c r="T47" s="1124"/>
      <c r="U47" s="1124"/>
      <c r="V47" s="1124"/>
      <c r="W47" s="1124"/>
      <c r="X47" s="1124"/>
      <c r="Y47" s="1124"/>
      <c r="Z47" s="1124"/>
      <c r="AA47" s="1124"/>
      <c r="AB47" s="1124"/>
      <c r="AC47" s="1124"/>
      <c r="AD47" s="1124"/>
      <c r="AE47" s="1125"/>
      <c r="AF47" s="1117"/>
      <c r="AG47" s="1118"/>
      <c r="AH47" s="1118"/>
      <c r="AI47" s="1118"/>
      <c r="AJ47" s="1119"/>
      <c r="AK47" s="1049"/>
      <c r="AL47" s="1040"/>
      <c r="AM47" s="1040"/>
      <c r="AN47" s="1040"/>
      <c r="AO47" s="1040"/>
      <c r="AP47" s="1040"/>
      <c r="AQ47" s="1040"/>
      <c r="AR47" s="1040"/>
      <c r="AS47" s="1040"/>
      <c r="AT47" s="1040"/>
      <c r="AU47" s="1040"/>
      <c r="AV47" s="1040"/>
      <c r="AW47" s="1040"/>
      <c r="AX47" s="1040"/>
      <c r="AY47" s="1040"/>
      <c r="AZ47" s="1122"/>
      <c r="BA47" s="1122"/>
      <c r="BB47" s="1122"/>
      <c r="BC47" s="1122"/>
      <c r="BD47" s="1122"/>
      <c r="BE47" s="1106"/>
      <c r="BF47" s="1106"/>
      <c r="BG47" s="1106"/>
      <c r="BH47" s="1106"/>
      <c r="BI47" s="1107"/>
      <c r="BJ47" s="232"/>
      <c r="BK47" s="232"/>
      <c r="BL47" s="232"/>
      <c r="BM47" s="232"/>
      <c r="BN47" s="232"/>
      <c r="BO47" s="245"/>
      <c r="BP47" s="245"/>
      <c r="BQ47" s="242">
        <v>41</v>
      </c>
      <c r="BR47" s="243"/>
      <c r="BS47" s="1089"/>
      <c r="BT47" s="1090"/>
      <c r="BU47" s="1090"/>
      <c r="BV47" s="1090"/>
      <c r="BW47" s="1090"/>
      <c r="BX47" s="1090"/>
      <c r="BY47" s="1090"/>
      <c r="BZ47" s="1090"/>
      <c r="CA47" s="1090"/>
      <c r="CB47" s="1090"/>
      <c r="CC47" s="1090"/>
      <c r="CD47" s="1090"/>
      <c r="CE47" s="1090"/>
      <c r="CF47" s="1090"/>
      <c r="CG47" s="1091"/>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26"/>
    </row>
    <row r="48" spans="1:131" s="227" customFormat="1" ht="26.25" customHeight="1" x14ac:dyDescent="0.15">
      <c r="A48" s="241">
        <v>21</v>
      </c>
      <c r="B48" s="1111"/>
      <c r="C48" s="1112"/>
      <c r="D48" s="1112"/>
      <c r="E48" s="1112"/>
      <c r="F48" s="1112"/>
      <c r="G48" s="1112"/>
      <c r="H48" s="1112"/>
      <c r="I48" s="1112"/>
      <c r="J48" s="1112"/>
      <c r="K48" s="1112"/>
      <c r="L48" s="1112"/>
      <c r="M48" s="1112"/>
      <c r="N48" s="1112"/>
      <c r="O48" s="1112"/>
      <c r="P48" s="1113"/>
      <c r="Q48" s="1123"/>
      <c r="R48" s="1124"/>
      <c r="S48" s="1124"/>
      <c r="T48" s="1124"/>
      <c r="U48" s="1124"/>
      <c r="V48" s="1124"/>
      <c r="W48" s="1124"/>
      <c r="X48" s="1124"/>
      <c r="Y48" s="1124"/>
      <c r="Z48" s="1124"/>
      <c r="AA48" s="1124"/>
      <c r="AB48" s="1124"/>
      <c r="AC48" s="1124"/>
      <c r="AD48" s="1124"/>
      <c r="AE48" s="1125"/>
      <c r="AF48" s="1117"/>
      <c r="AG48" s="1118"/>
      <c r="AH48" s="1118"/>
      <c r="AI48" s="1118"/>
      <c r="AJ48" s="1119"/>
      <c r="AK48" s="1049"/>
      <c r="AL48" s="1040"/>
      <c r="AM48" s="1040"/>
      <c r="AN48" s="1040"/>
      <c r="AO48" s="1040"/>
      <c r="AP48" s="1040"/>
      <c r="AQ48" s="1040"/>
      <c r="AR48" s="1040"/>
      <c r="AS48" s="1040"/>
      <c r="AT48" s="1040"/>
      <c r="AU48" s="1040"/>
      <c r="AV48" s="1040"/>
      <c r="AW48" s="1040"/>
      <c r="AX48" s="1040"/>
      <c r="AY48" s="1040"/>
      <c r="AZ48" s="1122"/>
      <c r="BA48" s="1122"/>
      <c r="BB48" s="1122"/>
      <c r="BC48" s="1122"/>
      <c r="BD48" s="1122"/>
      <c r="BE48" s="1106"/>
      <c r="BF48" s="1106"/>
      <c r="BG48" s="1106"/>
      <c r="BH48" s="1106"/>
      <c r="BI48" s="1107"/>
      <c r="BJ48" s="232"/>
      <c r="BK48" s="232"/>
      <c r="BL48" s="232"/>
      <c r="BM48" s="232"/>
      <c r="BN48" s="232"/>
      <c r="BO48" s="245"/>
      <c r="BP48" s="245"/>
      <c r="BQ48" s="242">
        <v>42</v>
      </c>
      <c r="BR48" s="243"/>
      <c r="BS48" s="1089"/>
      <c r="BT48" s="1090"/>
      <c r="BU48" s="1090"/>
      <c r="BV48" s="1090"/>
      <c r="BW48" s="1090"/>
      <c r="BX48" s="1090"/>
      <c r="BY48" s="1090"/>
      <c r="BZ48" s="1090"/>
      <c r="CA48" s="1090"/>
      <c r="CB48" s="1090"/>
      <c r="CC48" s="1090"/>
      <c r="CD48" s="1090"/>
      <c r="CE48" s="1090"/>
      <c r="CF48" s="1090"/>
      <c r="CG48" s="1091"/>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26"/>
    </row>
    <row r="49" spans="1:131" s="227" customFormat="1" ht="26.25" customHeight="1" x14ac:dyDescent="0.15">
      <c r="A49" s="241">
        <v>22</v>
      </c>
      <c r="B49" s="1111"/>
      <c r="C49" s="1112"/>
      <c r="D49" s="1112"/>
      <c r="E49" s="1112"/>
      <c r="F49" s="1112"/>
      <c r="G49" s="1112"/>
      <c r="H49" s="1112"/>
      <c r="I49" s="1112"/>
      <c r="J49" s="1112"/>
      <c r="K49" s="1112"/>
      <c r="L49" s="1112"/>
      <c r="M49" s="1112"/>
      <c r="N49" s="1112"/>
      <c r="O49" s="1112"/>
      <c r="P49" s="1113"/>
      <c r="Q49" s="1123"/>
      <c r="R49" s="1124"/>
      <c r="S49" s="1124"/>
      <c r="T49" s="1124"/>
      <c r="U49" s="1124"/>
      <c r="V49" s="1124"/>
      <c r="W49" s="1124"/>
      <c r="X49" s="1124"/>
      <c r="Y49" s="1124"/>
      <c r="Z49" s="1124"/>
      <c r="AA49" s="1124"/>
      <c r="AB49" s="1124"/>
      <c r="AC49" s="1124"/>
      <c r="AD49" s="1124"/>
      <c r="AE49" s="1125"/>
      <c r="AF49" s="1117"/>
      <c r="AG49" s="1118"/>
      <c r="AH49" s="1118"/>
      <c r="AI49" s="1118"/>
      <c r="AJ49" s="1119"/>
      <c r="AK49" s="1049"/>
      <c r="AL49" s="1040"/>
      <c r="AM49" s="1040"/>
      <c r="AN49" s="1040"/>
      <c r="AO49" s="1040"/>
      <c r="AP49" s="1040"/>
      <c r="AQ49" s="1040"/>
      <c r="AR49" s="1040"/>
      <c r="AS49" s="1040"/>
      <c r="AT49" s="1040"/>
      <c r="AU49" s="1040"/>
      <c r="AV49" s="1040"/>
      <c r="AW49" s="1040"/>
      <c r="AX49" s="1040"/>
      <c r="AY49" s="1040"/>
      <c r="AZ49" s="1122"/>
      <c r="BA49" s="1122"/>
      <c r="BB49" s="1122"/>
      <c r="BC49" s="1122"/>
      <c r="BD49" s="1122"/>
      <c r="BE49" s="1106"/>
      <c r="BF49" s="1106"/>
      <c r="BG49" s="1106"/>
      <c r="BH49" s="1106"/>
      <c r="BI49" s="1107"/>
      <c r="BJ49" s="232"/>
      <c r="BK49" s="232"/>
      <c r="BL49" s="232"/>
      <c r="BM49" s="232"/>
      <c r="BN49" s="232"/>
      <c r="BO49" s="245"/>
      <c r="BP49" s="245"/>
      <c r="BQ49" s="242">
        <v>43</v>
      </c>
      <c r="BR49" s="243"/>
      <c r="BS49" s="1089"/>
      <c r="BT49" s="1090"/>
      <c r="BU49" s="1090"/>
      <c r="BV49" s="1090"/>
      <c r="BW49" s="1090"/>
      <c r="BX49" s="1090"/>
      <c r="BY49" s="1090"/>
      <c r="BZ49" s="1090"/>
      <c r="CA49" s="1090"/>
      <c r="CB49" s="1090"/>
      <c r="CC49" s="1090"/>
      <c r="CD49" s="1090"/>
      <c r="CE49" s="1090"/>
      <c r="CF49" s="1090"/>
      <c r="CG49" s="1091"/>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26"/>
    </row>
    <row r="50" spans="1:131" s="227" customFormat="1" ht="26.25" customHeight="1" x14ac:dyDescent="0.15">
      <c r="A50" s="241">
        <v>23</v>
      </c>
      <c r="B50" s="1111"/>
      <c r="C50" s="1112"/>
      <c r="D50" s="1112"/>
      <c r="E50" s="1112"/>
      <c r="F50" s="1112"/>
      <c r="G50" s="1112"/>
      <c r="H50" s="1112"/>
      <c r="I50" s="1112"/>
      <c r="J50" s="1112"/>
      <c r="K50" s="1112"/>
      <c r="L50" s="1112"/>
      <c r="M50" s="1112"/>
      <c r="N50" s="1112"/>
      <c r="O50" s="1112"/>
      <c r="P50" s="1113"/>
      <c r="Q50" s="1114"/>
      <c r="R50" s="1115"/>
      <c r="S50" s="1115"/>
      <c r="T50" s="1115"/>
      <c r="U50" s="1115"/>
      <c r="V50" s="1115"/>
      <c r="W50" s="1115"/>
      <c r="X50" s="1115"/>
      <c r="Y50" s="1115"/>
      <c r="Z50" s="1115"/>
      <c r="AA50" s="1115"/>
      <c r="AB50" s="1115"/>
      <c r="AC50" s="1115"/>
      <c r="AD50" s="1115"/>
      <c r="AE50" s="1116"/>
      <c r="AF50" s="1117"/>
      <c r="AG50" s="1118"/>
      <c r="AH50" s="1118"/>
      <c r="AI50" s="1118"/>
      <c r="AJ50" s="1119"/>
      <c r="AK50" s="1120"/>
      <c r="AL50" s="1115"/>
      <c r="AM50" s="1115"/>
      <c r="AN50" s="1115"/>
      <c r="AO50" s="1115"/>
      <c r="AP50" s="1115"/>
      <c r="AQ50" s="1115"/>
      <c r="AR50" s="1115"/>
      <c r="AS50" s="1115"/>
      <c r="AT50" s="1115"/>
      <c r="AU50" s="1115"/>
      <c r="AV50" s="1115"/>
      <c r="AW50" s="1115"/>
      <c r="AX50" s="1115"/>
      <c r="AY50" s="1115"/>
      <c r="AZ50" s="1121"/>
      <c r="BA50" s="1121"/>
      <c r="BB50" s="1121"/>
      <c r="BC50" s="1121"/>
      <c r="BD50" s="1121"/>
      <c r="BE50" s="1106"/>
      <c r="BF50" s="1106"/>
      <c r="BG50" s="1106"/>
      <c r="BH50" s="1106"/>
      <c r="BI50" s="1107"/>
      <c r="BJ50" s="232"/>
      <c r="BK50" s="232"/>
      <c r="BL50" s="232"/>
      <c r="BM50" s="232"/>
      <c r="BN50" s="232"/>
      <c r="BO50" s="245"/>
      <c r="BP50" s="245"/>
      <c r="BQ50" s="242">
        <v>44</v>
      </c>
      <c r="BR50" s="243"/>
      <c r="BS50" s="1089"/>
      <c r="BT50" s="1090"/>
      <c r="BU50" s="1090"/>
      <c r="BV50" s="1090"/>
      <c r="BW50" s="1090"/>
      <c r="BX50" s="1090"/>
      <c r="BY50" s="1090"/>
      <c r="BZ50" s="1090"/>
      <c r="CA50" s="1090"/>
      <c r="CB50" s="1090"/>
      <c r="CC50" s="1090"/>
      <c r="CD50" s="1090"/>
      <c r="CE50" s="1090"/>
      <c r="CF50" s="1090"/>
      <c r="CG50" s="1091"/>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26"/>
    </row>
    <row r="51" spans="1:131" s="227" customFormat="1" ht="26.25" customHeight="1" x14ac:dyDescent="0.15">
      <c r="A51" s="241">
        <v>24</v>
      </c>
      <c r="B51" s="1111"/>
      <c r="C51" s="1112"/>
      <c r="D51" s="1112"/>
      <c r="E51" s="1112"/>
      <c r="F51" s="1112"/>
      <c r="G51" s="1112"/>
      <c r="H51" s="1112"/>
      <c r="I51" s="1112"/>
      <c r="J51" s="1112"/>
      <c r="K51" s="1112"/>
      <c r="L51" s="1112"/>
      <c r="M51" s="1112"/>
      <c r="N51" s="1112"/>
      <c r="O51" s="1112"/>
      <c r="P51" s="1113"/>
      <c r="Q51" s="1114"/>
      <c r="R51" s="1115"/>
      <c r="S51" s="1115"/>
      <c r="T51" s="1115"/>
      <c r="U51" s="1115"/>
      <c r="V51" s="1115"/>
      <c r="W51" s="1115"/>
      <c r="X51" s="1115"/>
      <c r="Y51" s="1115"/>
      <c r="Z51" s="1115"/>
      <c r="AA51" s="1115"/>
      <c r="AB51" s="1115"/>
      <c r="AC51" s="1115"/>
      <c r="AD51" s="1115"/>
      <c r="AE51" s="1116"/>
      <c r="AF51" s="1117"/>
      <c r="AG51" s="1118"/>
      <c r="AH51" s="1118"/>
      <c r="AI51" s="1118"/>
      <c r="AJ51" s="1119"/>
      <c r="AK51" s="1120"/>
      <c r="AL51" s="1115"/>
      <c r="AM51" s="1115"/>
      <c r="AN51" s="1115"/>
      <c r="AO51" s="1115"/>
      <c r="AP51" s="1115"/>
      <c r="AQ51" s="1115"/>
      <c r="AR51" s="1115"/>
      <c r="AS51" s="1115"/>
      <c r="AT51" s="1115"/>
      <c r="AU51" s="1115"/>
      <c r="AV51" s="1115"/>
      <c r="AW51" s="1115"/>
      <c r="AX51" s="1115"/>
      <c r="AY51" s="1115"/>
      <c r="AZ51" s="1121"/>
      <c r="BA51" s="1121"/>
      <c r="BB51" s="1121"/>
      <c r="BC51" s="1121"/>
      <c r="BD51" s="1121"/>
      <c r="BE51" s="1106"/>
      <c r="BF51" s="1106"/>
      <c r="BG51" s="1106"/>
      <c r="BH51" s="1106"/>
      <c r="BI51" s="1107"/>
      <c r="BJ51" s="232"/>
      <c r="BK51" s="232"/>
      <c r="BL51" s="232"/>
      <c r="BM51" s="232"/>
      <c r="BN51" s="232"/>
      <c r="BO51" s="245"/>
      <c r="BP51" s="245"/>
      <c r="BQ51" s="242">
        <v>45</v>
      </c>
      <c r="BR51" s="243"/>
      <c r="BS51" s="1089"/>
      <c r="BT51" s="1090"/>
      <c r="BU51" s="1090"/>
      <c r="BV51" s="1090"/>
      <c r="BW51" s="1090"/>
      <c r="BX51" s="1090"/>
      <c r="BY51" s="1090"/>
      <c r="BZ51" s="1090"/>
      <c r="CA51" s="1090"/>
      <c r="CB51" s="1090"/>
      <c r="CC51" s="1090"/>
      <c r="CD51" s="1090"/>
      <c r="CE51" s="1090"/>
      <c r="CF51" s="1090"/>
      <c r="CG51" s="1091"/>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26"/>
    </row>
    <row r="52" spans="1:131" s="227" customFormat="1" ht="26.25" customHeight="1" x14ac:dyDescent="0.15">
      <c r="A52" s="241">
        <v>25</v>
      </c>
      <c r="B52" s="1111"/>
      <c r="C52" s="1112"/>
      <c r="D52" s="1112"/>
      <c r="E52" s="1112"/>
      <c r="F52" s="1112"/>
      <c r="G52" s="1112"/>
      <c r="H52" s="1112"/>
      <c r="I52" s="1112"/>
      <c r="J52" s="1112"/>
      <c r="K52" s="1112"/>
      <c r="L52" s="1112"/>
      <c r="M52" s="1112"/>
      <c r="N52" s="1112"/>
      <c r="O52" s="1112"/>
      <c r="P52" s="1113"/>
      <c r="Q52" s="1114"/>
      <c r="R52" s="1115"/>
      <c r="S52" s="1115"/>
      <c r="T52" s="1115"/>
      <c r="U52" s="1115"/>
      <c r="V52" s="1115"/>
      <c r="W52" s="1115"/>
      <c r="X52" s="1115"/>
      <c r="Y52" s="1115"/>
      <c r="Z52" s="1115"/>
      <c r="AA52" s="1115"/>
      <c r="AB52" s="1115"/>
      <c r="AC52" s="1115"/>
      <c r="AD52" s="1115"/>
      <c r="AE52" s="1116"/>
      <c r="AF52" s="1117"/>
      <c r="AG52" s="1118"/>
      <c r="AH52" s="1118"/>
      <c r="AI52" s="1118"/>
      <c r="AJ52" s="1119"/>
      <c r="AK52" s="1120"/>
      <c r="AL52" s="1115"/>
      <c r="AM52" s="1115"/>
      <c r="AN52" s="1115"/>
      <c r="AO52" s="1115"/>
      <c r="AP52" s="1115"/>
      <c r="AQ52" s="1115"/>
      <c r="AR52" s="1115"/>
      <c r="AS52" s="1115"/>
      <c r="AT52" s="1115"/>
      <c r="AU52" s="1115"/>
      <c r="AV52" s="1115"/>
      <c r="AW52" s="1115"/>
      <c r="AX52" s="1115"/>
      <c r="AY52" s="1115"/>
      <c r="AZ52" s="1121"/>
      <c r="BA52" s="1121"/>
      <c r="BB52" s="1121"/>
      <c r="BC52" s="1121"/>
      <c r="BD52" s="1121"/>
      <c r="BE52" s="1106"/>
      <c r="BF52" s="1106"/>
      <c r="BG52" s="1106"/>
      <c r="BH52" s="1106"/>
      <c r="BI52" s="1107"/>
      <c r="BJ52" s="232"/>
      <c r="BK52" s="232"/>
      <c r="BL52" s="232"/>
      <c r="BM52" s="232"/>
      <c r="BN52" s="232"/>
      <c r="BO52" s="245"/>
      <c r="BP52" s="245"/>
      <c r="BQ52" s="242">
        <v>46</v>
      </c>
      <c r="BR52" s="243"/>
      <c r="BS52" s="1089"/>
      <c r="BT52" s="1090"/>
      <c r="BU52" s="1090"/>
      <c r="BV52" s="1090"/>
      <c r="BW52" s="1090"/>
      <c r="BX52" s="1090"/>
      <c r="BY52" s="1090"/>
      <c r="BZ52" s="1090"/>
      <c r="CA52" s="1090"/>
      <c r="CB52" s="1090"/>
      <c r="CC52" s="1090"/>
      <c r="CD52" s="1090"/>
      <c r="CE52" s="1090"/>
      <c r="CF52" s="1090"/>
      <c r="CG52" s="1091"/>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26"/>
    </row>
    <row r="53" spans="1:131" s="227" customFormat="1" ht="26.25" customHeight="1" x14ac:dyDescent="0.15">
      <c r="A53" s="241">
        <v>26</v>
      </c>
      <c r="B53" s="1111"/>
      <c r="C53" s="1112"/>
      <c r="D53" s="1112"/>
      <c r="E53" s="1112"/>
      <c r="F53" s="1112"/>
      <c r="G53" s="1112"/>
      <c r="H53" s="1112"/>
      <c r="I53" s="1112"/>
      <c r="J53" s="1112"/>
      <c r="K53" s="1112"/>
      <c r="L53" s="1112"/>
      <c r="M53" s="1112"/>
      <c r="N53" s="1112"/>
      <c r="O53" s="1112"/>
      <c r="P53" s="1113"/>
      <c r="Q53" s="1114"/>
      <c r="R53" s="1115"/>
      <c r="S53" s="1115"/>
      <c r="T53" s="1115"/>
      <c r="U53" s="1115"/>
      <c r="V53" s="1115"/>
      <c r="W53" s="1115"/>
      <c r="X53" s="1115"/>
      <c r="Y53" s="1115"/>
      <c r="Z53" s="1115"/>
      <c r="AA53" s="1115"/>
      <c r="AB53" s="1115"/>
      <c r="AC53" s="1115"/>
      <c r="AD53" s="1115"/>
      <c r="AE53" s="1116"/>
      <c r="AF53" s="1117"/>
      <c r="AG53" s="1118"/>
      <c r="AH53" s="1118"/>
      <c r="AI53" s="1118"/>
      <c r="AJ53" s="1119"/>
      <c r="AK53" s="1120"/>
      <c r="AL53" s="1115"/>
      <c r="AM53" s="1115"/>
      <c r="AN53" s="1115"/>
      <c r="AO53" s="1115"/>
      <c r="AP53" s="1115"/>
      <c r="AQ53" s="1115"/>
      <c r="AR53" s="1115"/>
      <c r="AS53" s="1115"/>
      <c r="AT53" s="1115"/>
      <c r="AU53" s="1115"/>
      <c r="AV53" s="1115"/>
      <c r="AW53" s="1115"/>
      <c r="AX53" s="1115"/>
      <c r="AY53" s="1115"/>
      <c r="AZ53" s="1121"/>
      <c r="BA53" s="1121"/>
      <c r="BB53" s="1121"/>
      <c r="BC53" s="1121"/>
      <c r="BD53" s="1121"/>
      <c r="BE53" s="1106"/>
      <c r="BF53" s="1106"/>
      <c r="BG53" s="1106"/>
      <c r="BH53" s="1106"/>
      <c r="BI53" s="1107"/>
      <c r="BJ53" s="232"/>
      <c r="BK53" s="232"/>
      <c r="BL53" s="232"/>
      <c r="BM53" s="232"/>
      <c r="BN53" s="232"/>
      <c r="BO53" s="245"/>
      <c r="BP53" s="245"/>
      <c r="BQ53" s="242">
        <v>47</v>
      </c>
      <c r="BR53" s="243"/>
      <c r="BS53" s="1089"/>
      <c r="BT53" s="1090"/>
      <c r="BU53" s="1090"/>
      <c r="BV53" s="1090"/>
      <c r="BW53" s="1090"/>
      <c r="BX53" s="1090"/>
      <c r="BY53" s="1090"/>
      <c r="BZ53" s="1090"/>
      <c r="CA53" s="1090"/>
      <c r="CB53" s="1090"/>
      <c r="CC53" s="1090"/>
      <c r="CD53" s="1090"/>
      <c r="CE53" s="1090"/>
      <c r="CF53" s="1090"/>
      <c r="CG53" s="1091"/>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26"/>
    </row>
    <row r="54" spans="1:131" s="227" customFormat="1" ht="26.25" customHeight="1" x14ac:dyDescent="0.15">
      <c r="A54" s="241">
        <v>27</v>
      </c>
      <c r="B54" s="1111"/>
      <c r="C54" s="1112"/>
      <c r="D54" s="1112"/>
      <c r="E54" s="1112"/>
      <c r="F54" s="1112"/>
      <c r="G54" s="1112"/>
      <c r="H54" s="1112"/>
      <c r="I54" s="1112"/>
      <c r="J54" s="1112"/>
      <c r="K54" s="1112"/>
      <c r="L54" s="1112"/>
      <c r="M54" s="1112"/>
      <c r="N54" s="1112"/>
      <c r="O54" s="1112"/>
      <c r="P54" s="1113"/>
      <c r="Q54" s="1114"/>
      <c r="R54" s="1115"/>
      <c r="S54" s="1115"/>
      <c r="T54" s="1115"/>
      <c r="U54" s="1115"/>
      <c r="V54" s="1115"/>
      <c r="W54" s="1115"/>
      <c r="X54" s="1115"/>
      <c r="Y54" s="1115"/>
      <c r="Z54" s="1115"/>
      <c r="AA54" s="1115"/>
      <c r="AB54" s="1115"/>
      <c r="AC54" s="1115"/>
      <c r="AD54" s="1115"/>
      <c r="AE54" s="1116"/>
      <c r="AF54" s="1117"/>
      <c r="AG54" s="1118"/>
      <c r="AH54" s="1118"/>
      <c r="AI54" s="1118"/>
      <c r="AJ54" s="1119"/>
      <c r="AK54" s="1120"/>
      <c r="AL54" s="1115"/>
      <c r="AM54" s="1115"/>
      <c r="AN54" s="1115"/>
      <c r="AO54" s="1115"/>
      <c r="AP54" s="1115"/>
      <c r="AQ54" s="1115"/>
      <c r="AR54" s="1115"/>
      <c r="AS54" s="1115"/>
      <c r="AT54" s="1115"/>
      <c r="AU54" s="1115"/>
      <c r="AV54" s="1115"/>
      <c r="AW54" s="1115"/>
      <c r="AX54" s="1115"/>
      <c r="AY54" s="1115"/>
      <c r="AZ54" s="1121"/>
      <c r="BA54" s="1121"/>
      <c r="BB54" s="1121"/>
      <c r="BC54" s="1121"/>
      <c r="BD54" s="1121"/>
      <c r="BE54" s="1106"/>
      <c r="BF54" s="1106"/>
      <c r="BG54" s="1106"/>
      <c r="BH54" s="1106"/>
      <c r="BI54" s="1107"/>
      <c r="BJ54" s="232"/>
      <c r="BK54" s="232"/>
      <c r="BL54" s="232"/>
      <c r="BM54" s="232"/>
      <c r="BN54" s="232"/>
      <c r="BO54" s="245"/>
      <c r="BP54" s="245"/>
      <c r="BQ54" s="242">
        <v>48</v>
      </c>
      <c r="BR54" s="243"/>
      <c r="BS54" s="1089"/>
      <c r="BT54" s="1090"/>
      <c r="BU54" s="1090"/>
      <c r="BV54" s="1090"/>
      <c r="BW54" s="1090"/>
      <c r="BX54" s="1090"/>
      <c r="BY54" s="1090"/>
      <c r="BZ54" s="1090"/>
      <c r="CA54" s="1090"/>
      <c r="CB54" s="1090"/>
      <c r="CC54" s="1090"/>
      <c r="CD54" s="1090"/>
      <c r="CE54" s="1090"/>
      <c r="CF54" s="1090"/>
      <c r="CG54" s="1091"/>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26"/>
    </row>
    <row r="55" spans="1:131" s="227" customFormat="1" ht="26.25" customHeight="1" x14ac:dyDescent="0.15">
      <c r="A55" s="241">
        <v>28</v>
      </c>
      <c r="B55" s="1111"/>
      <c r="C55" s="1112"/>
      <c r="D55" s="1112"/>
      <c r="E55" s="1112"/>
      <c r="F55" s="1112"/>
      <c r="G55" s="1112"/>
      <c r="H55" s="1112"/>
      <c r="I55" s="1112"/>
      <c r="J55" s="1112"/>
      <c r="K55" s="1112"/>
      <c r="L55" s="1112"/>
      <c r="M55" s="1112"/>
      <c r="N55" s="1112"/>
      <c r="O55" s="1112"/>
      <c r="P55" s="1113"/>
      <c r="Q55" s="1114"/>
      <c r="R55" s="1115"/>
      <c r="S55" s="1115"/>
      <c r="T55" s="1115"/>
      <c r="U55" s="1115"/>
      <c r="V55" s="1115"/>
      <c r="W55" s="1115"/>
      <c r="X55" s="1115"/>
      <c r="Y55" s="1115"/>
      <c r="Z55" s="1115"/>
      <c r="AA55" s="1115"/>
      <c r="AB55" s="1115"/>
      <c r="AC55" s="1115"/>
      <c r="AD55" s="1115"/>
      <c r="AE55" s="1116"/>
      <c r="AF55" s="1117"/>
      <c r="AG55" s="1118"/>
      <c r="AH55" s="1118"/>
      <c r="AI55" s="1118"/>
      <c r="AJ55" s="1119"/>
      <c r="AK55" s="1120"/>
      <c r="AL55" s="1115"/>
      <c r="AM55" s="1115"/>
      <c r="AN55" s="1115"/>
      <c r="AO55" s="1115"/>
      <c r="AP55" s="1115"/>
      <c r="AQ55" s="1115"/>
      <c r="AR55" s="1115"/>
      <c r="AS55" s="1115"/>
      <c r="AT55" s="1115"/>
      <c r="AU55" s="1115"/>
      <c r="AV55" s="1115"/>
      <c r="AW55" s="1115"/>
      <c r="AX55" s="1115"/>
      <c r="AY55" s="1115"/>
      <c r="AZ55" s="1121"/>
      <c r="BA55" s="1121"/>
      <c r="BB55" s="1121"/>
      <c r="BC55" s="1121"/>
      <c r="BD55" s="1121"/>
      <c r="BE55" s="1106"/>
      <c r="BF55" s="1106"/>
      <c r="BG55" s="1106"/>
      <c r="BH55" s="1106"/>
      <c r="BI55" s="1107"/>
      <c r="BJ55" s="232"/>
      <c r="BK55" s="232"/>
      <c r="BL55" s="232"/>
      <c r="BM55" s="232"/>
      <c r="BN55" s="232"/>
      <c r="BO55" s="245"/>
      <c r="BP55" s="245"/>
      <c r="BQ55" s="242">
        <v>49</v>
      </c>
      <c r="BR55" s="243"/>
      <c r="BS55" s="1089"/>
      <c r="BT55" s="1090"/>
      <c r="BU55" s="1090"/>
      <c r="BV55" s="1090"/>
      <c r="BW55" s="1090"/>
      <c r="BX55" s="1090"/>
      <c r="BY55" s="1090"/>
      <c r="BZ55" s="1090"/>
      <c r="CA55" s="1090"/>
      <c r="CB55" s="1090"/>
      <c r="CC55" s="1090"/>
      <c r="CD55" s="1090"/>
      <c r="CE55" s="1090"/>
      <c r="CF55" s="1090"/>
      <c r="CG55" s="1091"/>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26"/>
    </row>
    <row r="56" spans="1:131" s="227" customFormat="1" ht="26.25" customHeight="1" x14ac:dyDescent="0.15">
      <c r="A56" s="241">
        <v>29</v>
      </c>
      <c r="B56" s="1111"/>
      <c r="C56" s="1112"/>
      <c r="D56" s="1112"/>
      <c r="E56" s="1112"/>
      <c r="F56" s="1112"/>
      <c r="G56" s="1112"/>
      <c r="H56" s="1112"/>
      <c r="I56" s="1112"/>
      <c r="J56" s="1112"/>
      <c r="K56" s="1112"/>
      <c r="L56" s="1112"/>
      <c r="M56" s="1112"/>
      <c r="N56" s="1112"/>
      <c r="O56" s="1112"/>
      <c r="P56" s="1113"/>
      <c r="Q56" s="1114"/>
      <c r="R56" s="1115"/>
      <c r="S56" s="1115"/>
      <c r="T56" s="1115"/>
      <c r="U56" s="1115"/>
      <c r="V56" s="1115"/>
      <c r="W56" s="1115"/>
      <c r="X56" s="1115"/>
      <c r="Y56" s="1115"/>
      <c r="Z56" s="1115"/>
      <c r="AA56" s="1115"/>
      <c r="AB56" s="1115"/>
      <c r="AC56" s="1115"/>
      <c r="AD56" s="1115"/>
      <c r="AE56" s="1116"/>
      <c r="AF56" s="1117"/>
      <c r="AG56" s="1118"/>
      <c r="AH56" s="1118"/>
      <c r="AI56" s="1118"/>
      <c r="AJ56" s="1119"/>
      <c r="AK56" s="1120"/>
      <c r="AL56" s="1115"/>
      <c r="AM56" s="1115"/>
      <c r="AN56" s="1115"/>
      <c r="AO56" s="1115"/>
      <c r="AP56" s="1115"/>
      <c r="AQ56" s="1115"/>
      <c r="AR56" s="1115"/>
      <c r="AS56" s="1115"/>
      <c r="AT56" s="1115"/>
      <c r="AU56" s="1115"/>
      <c r="AV56" s="1115"/>
      <c r="AW56" s="1115"/>
      <c r="AX56" s="1115"/>
      <c r="AY56" s="1115"/>
      <c r="AZ56" s="1121"/>
      <c r="BA56" s="1121"/>
      <c r="BB56" s="1121"/>
      <c r="BC56" s="1121"/>
      <c r="BD56" s="1121"/>
      <c r="BE56" s="1106"/>
      <c r="BF56" s="1106"/>
      <c r="BG56" s="1106"/>
      <c r="BH56" s="1106"/>
      <c r="BI56" s="1107"/>
      <c r="BJ56" s="232"/>
      <c r="BK56" s="232"/>
      <c r="BL56" s="232"/>
      <c r="BM56" s="232"/>
      <c r="BN56" s="232"/>
      <c r="BO56" s="245"/>
      <c r="BP56" s="245"/>
      <c r="BQ56" s="242">
        <v>50</v>
      </c>
      <c r="BR56" s="243"/>
      <c r="BS56" s="1089"/>
      <c r="BT56" s="1090"/>
      <c r="BU56" s="1090"/>
      <c r="BV56" s="1090"/>
      <c r="BW56" s="1090"/>
      <c r="BX56" s="1090"/>
      <c r="BY56" s="1090"/>
      <c r="BZ56" s="1090"/>
      <c r="CA56" s="1090"/>
      <c r="CB56" s="1090"/>
      <c r="CC56" s="1090"/>
      <c r="CD56" s="1090"/>
      <c r="CE56" s="1090"/>
      <c r="CF56" s="1090"/>
      <c r="CG56" s="1091"/>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26"/>
    </row>
    <row r="57" spans="1:131" s="227" customFormat="1" ht="26.25" customHeight="1" x14ac:dyDescent="0.15">
      <c r="A57" s="241">
        <v>30</v>
      </c>
      <c r="B57" s="1111"/>
      <c r="C57" s="1112"/>
      <c r="D57" s="1112"/>
      <c r="E57" s="1112"/>
      <c r="F57" s="1112"/>
      <c r="G57" s="1112"/>
      <c r="H57" s="1112"/>
      <c r="I57" s="1112"/>
      <c r="J57" s="1112"/>
      <c r="K57" s="1112"/>
      <c r="L57" s="1112"/>
      <c r="M57" s="1112"/>
      <c r="N57" s="1112"/>
      <c r="O57" s="1112"/>
      <c r="P57" s="1113"/>
      <c r="Q57" s="1114"/>
      <c r="R57" s="1115"/>
      <c r="S57" s="1115"/>
      <c r="T57" s="1115"/>
      <c r="U57" s="1115"/>
      <c r="V57" s="1115"/>
      <c r="W57" s="1115"/>
      <c r="X57" s="1115"/>
      <c r="Y57" s="1115"/>
      <c r="Z57" s="1115"/>
      <c r="AA57" s="1115"/>
      <c r="AB57" s="1115"/>
      <c r="AC57" s="1115"/>
      <c r="AD57" s="1115"/>
      <c r="AE57" s="1116"/>
      <c r="AF57" s="1117"/>
      <c r="AG57" s="1118"/>
      <c r="AH57" s="1118"/>
      <c r="AI57" s="1118"/>
      <c r="AJ57" s="1119"/>
      <c r="AK57" s="1120"/>
      <c r="AL57" s="1115"/>
      <c r="AM57" s="1115"/>
      <c r="AN57" s="1115"/>
      <c r="AO57" s="1115"/>
      <c r="AP57" s="1115"/>
      <c r="AQ57" s="1115"/>
      <c r="AR57" s="1115"/>
      <c r="AS57" s="1115"/>
      <c r="AT57" s="1115"/>
      <c r="AU57" s="1115"/>
      <c r="AV57" s="1115"/>
      <c r="AW57" s="1115"/>
      <c r="AX57" s="1115"/>
      <c r="AY57" s="1115"/>
      <c r="AZ57" s="1121"/>
      <c r="BA57" s="1121"/>
      <c r="BB57" s="1121"/>
      <c r="BC57" s="1121"/>
      <c r="BD57" s="1121"/>
      <c r="BE57" s="1106"/>
      <c r="BF57" s="1106"/>
      <c r="BG57" s="1106"/>
      <c r="BH57" s="1106"/>
      <c r="BI57" s="1107"/>
      <c r="BJ57" s="232"/>
      <c r="BK57" s="232"/>
      <c r="BL57" s="232"/>
      <c r="BM57" s="232"/>
      <c r="BN57" s="232"/>
      <c r="BO57" s="245"/>
      <c r="BP57" s="245"/>
      <c r="BQ57" s="242">
        <v>51</v>
      </c>
      <c r="BR57" s="243"/>
      <c r="BS57" s="1089"/>
      <c r="BT57" s="1090"/>
      <c r="BU57" s="1090"/>
      <c r="BV57" s="1090"/>
      <c r="BW57" s="1090"/>
      <c r="BX57" s="1090"/>
      <c r="BY57" s="1090"/>
      <c r="BZ57" s="1090"/>
      <c r="CA57" s="1090"/>
      <c r="CB57" s="1090"/>
      <c r="CC57" s="1090"/>
      <c r="CD57" s="1090"/>
      <c r="CE57" s="1090"/>
      <c r="CF57" s="1090"/>
      <c r="CG57" s="1091"/>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26"/>
    </row>
    <row r="58" spans="1:131" s="227" customFormat="1" ht="26.25" customHeight="1" x14ac:dyDescent="0.15">
      <c r="A58" s="241">
        <v>31</v>
      </c>
      <c r="B58" s="1111"/>
      <c r="C58" s="1112"/>
      <c r="D58" s="1112"/>
      <c r="E58" s="1112"/>
      <c r="F58" s="1112"/>
      <c r="G58" s="1112"/>
      <c r="H58" s="1112"/>
      <c r="I58" s="1112"/>
      <c r="J58" s="1112"/>
      <c r="K58" s="1112"/>
      <c r="L58" s="1112"/>
      <c r="M58" s="1112"/>
      <c r="N58" s="1112"/>
      <c r="O58" s="1112"/>
      <c r="P58" s="1113"/>
      <c r="Q58" s="1114"/>
      <c r="R58" s="1115"/>
      <c r="S58" s="1115"/>
      <c r="T58" s="1115"/>
      <c r="U58" s="1115"/>
      <c r="V58" s="1115"/>
      <c r="W58" s="1115"/>
      <c r="X58" s="1115"/>
      <c r="Y58" s="1115"/>
      <c r="Z58" s="1115"/>
      <c r="AA58" s="1115"/>
      <c r="AB58" s="1115"/>
      <c r="AC58" s="1115"/>
      <c r="AD58" s="1115"/>
      <c r="AE58" s="1116"/>
      <c r="AF58" s="1117"/>
      <c r="AG58" s="1118"/>
      <c r="AH58" s="1118"/>
      <c r="AI58" s="1118"/>
      <c r="AJ58" s="1119"/>
      <c r="AK58" s="1120"/>
      <c r="AL58" s="1115"/>
      <c r="AM58" s="1115"/>
      <c r="AN58" s="1115"/>
      <c r="AO58" s="1115"/>
      <c r="AP58" s="1115"/>
      <c r="AQ58" s="1115"/>
      <c r="AR58" s="1115"/>
      <c r="AS58" s="1115"/>
      <c r="AT58" s="1115"/>
      <c r="AU58" s="1115"/>
      <c r="AV58" s="1115"/>
      <c r="AW58" s="1115"/>
      <c r="AX58" s="1115"/>
      <c r="AY58" s="1115"/>
      <c r="AZ58" s="1121"/>
      <c r="BA58" s="1121"/>
      <c r="BB58" s="1121"/>
      <c r="BC58" s="1121"/>
      <c r="BD58" s="1121"/>
      <c r="BE58" s="1106"/>
      <c r="BF58" s="1106"/>
      <c r="BG58" s="1106"/>
      <c r="BH58" s="1106"/>
      <c r="BI58" s="1107"/>
      <c r="BJ58" s="232"/>
      <c r="BK58" s="232"/>
      <c r="BL58" s="232"/>
      <c r="BM58" s="232"/>
      <c r="BN58" s="232"/>
      <c r="BO58" s="245"/>
      <c r="BP58" s="245"/>
      <c r="BQ58" s="242">
        <v>52</v>
      </c>
      <c r="BR58" s="243"/>
      <c r="BS58" s="1089"/>
      <c r="BT58" s="1090"/>
      <c r="BU58" s="1090"/>
      <c r="BV58" s="1090"/>
      <c r="BW58" s="1090"/>
      <c r="BX58" s="1090"/>
      <c r="BY58" s="1090"/>
      <c r="BZ58" s="1090"/>
      <c r="CA58" s="1090"/>
      <c r="CB58" s="1090"/>
      <c r="CC58" s="1090"/>
      <c r="CD58" s="1090"/>
      <c r="CE58" s="1090"/>
      <c r="CF58" s="1090"/>
      <c r="CG58" s="1091"/>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26"/>
    </row>
    <row r="59" spans="1:131" s="227" customFormat="1" ht="26.25" customHeight="1" x14ac:dyDescent="0.15">
      <c r="A59" s="241">
        <v>32</v>
      </c>
      <c r="B59" s="1111"/>
      <c r="C59" s="1112"/>
      <c r="D59" s="1112"/>
      <c r="E59" s="1112"/>
      <c r="F59" s="1112"/>
      <c r="G59" s="1112"/>
      <c r="H59" s="1112"/>
      <c r="I59" s="1112"/>
      <c r="J59" s="1112"/>
      <c r="K59" s="1112"/>
      <c r="L59" s="1112"/>
      <c r="M59" s="1112"/>
      <c r="N59" s="1112"/>
      <c r="O59" s="1112"/>
      <c r="P59" s="1113"/>
      <c r="Q59" s="1114"/>
      <c r="R59" s="1115"/>
      <c r="S59" s="1115"/>
      <c r="T59" s="1115"/>
      <c r="U59" s="1115"/>
      <c r="V59" s="1115"/>
      <c r="W59" s="1115"/>
      <c r="X59" s="1115"/>
      <c r="Y59" s="1115"/>
      <c r="Z59" s="1115"/>
      <c r="AA59" s="1115"/>
      <c r="AB59" s="1115"/>
      <c r="AC59" s="1115"/>
      <c r="AD59" s="1115"/>
      <c r="AE59" s="1116"/>
      <c r="AF59" s="1117"/>
      <c r="AG59" s="1118"/>
      <c r="AH59" s="1118"/>
      <c r="AI59" s="1118"/>
      <c r="AJ59" s="1119"/>
      <c r="AK59" s="1120"/>
      <c r="AL59" s="1115"/>
      <c r="AM59" s="1115"/>
      <c r="AN59" s="1115"/>
      <c r="AO59" s="1115"/>
      <c r="AP59" s="1115"/>
      <c r="AQ59" s="1115"/>
      <c r="AR59" s="1115"/>
      <c r="AS59" s="1115"/>
      <c r="AT59" s="1115"/>
      <c r="AU59" s="1115"/>
      <c r="AV59" s="1115"/>
      <c r="AW59" s="1115"/>
      <c r="AX59" s="1115"/>
      <c r="AY59" s="1115"/>
      <c r="AZ59" s="1121"/>
      <c r="BA59" s="1121"/>
      <c r="BB59" s="1121"/>
      <c r="BC59" s="1121"/>
      <c r="BD59" s="1121"/>
      <c r="BE59" s="1106"/>
      <c r="BF59" s="1106"/>
      <c r="BG59" s="1106"/>
      <c r="BH59" s="1106"/>
      <c r="BI59" s="1107"/>
      <c r="BJ59" s="232"/>
      <c r="BK59" s="232"/>
      <c r="BL59" s="232"/>
      <c r="BM59" s="232"/>
      <c r="BN59" s="232"/>
      <c r="BO59" s="245"/>
      <c r="BP59" s="245"/>
      <c r="BQ59" s="242">
        <v>53</v>
      </c>
      <c r="BR59" s="243"/>
      <c r="BS59" s="1089"/>
      <c r="BT59" s="1090"/>
      <c r="BU59" s="1090"/>
      <c r="BV59" s="1090"/>
      <c r="BW59" s="1090"/>
      <c r="BX59" s="1090"/>
      <c r="BY59" s="1090"/>
      <c r="BZ59" s="1090"/>
      <c r="CA59" s="1090"/>
      <c r="CB59" s="1090"/>
      <c r="CC59" s="1090"/>
      <c r="CD59" s="1090"/>
      <c r="CE59" s="1090"/>
      <c r="CF59" s="1090"/>
      <c r="CG59" s="1091"/>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26"/>
    </row>
    <row r="60" spans="1:131" s="227" customFormat="1" ht="26.25" customHeight="1" x14ac:dyDescent="0.15">
      <c r="A60" s="241">
        <v>33</v>
      </c>
      <c r="B60" s="1111"/>
      <c r="C60" s="1112"/>
      <c r="D60" s="1112"/>
      <c r="E60" s="1112"/>
      <c r="F60" s="1112"/>
      <c r="G60" s="1112"/>
      <c r="H60" s="1112"/>
      <c r="I60" s="1112"/>
      <c r="J60" s="1112"/>
      <c r="K60" s="1112"/>
      <c r="L60" s="1112"/>
      <c r="M60" s="1112"/>
      <c r="N60" s="1112"/>
      <c r="O60" s="1112"/>
      <c r="P60" s="1113"/>
      <c r="Q60" s="1114"/>
      <c r="R60" s="1115"/>
      <c r="S60" s="1115"/>
      <c r="T60" s="1115"/>
      <c r="U60" s="1115"/>
      <c r="V60" s="1115"/>
      <c r="W60" s="1115"/>
      <c r="X60" s="1115"/>
      <c r="Y60" s="1115"/>
      <c r="Z60" s="1115"/>
      <c r="AA60" s="1115"/>
      <c r="AB60" s="1115"/>
      <c r="AC60" s="1115"/>
      <c r="AD60" s="1115"/>
      <c r="AE60" s="1116"/>
      <c r="AF60" s="1117"/>
      <c r="AG60" s="1118"/>
      <c r="AH60" s="1118"/>
      <c r="AI60" s="1118"/>
      <c r="AJ60" s="1119"/>
      <c r="AK60" s="1120"/>
      <c r="AL60" s="1115"/>
      <c r="AM60" s="1115"/>
      <c r="AN60" s="1115"/>
      <c r="AO60" s="1115"/>
      <c r="AP60" s="1115"/>
      <c r="AQ60" s="1115"/>
      <c r="AR60" s="1115"/>
      <c r="AS60" s="1115"/>
      <c r="AT60" s="1115"/>
      <c r="AU60" s="1115"/>
      <c r="AV60" s="1115"/>
      <c r="AW60" s="1115"/>
      <c r="AX60" s="1115"/>
      <c r="AY60" s="1115"/>
      <c r="AZ60" s="1121"/>
      <c r="BA60" s="1121"/>
      <c r="BB60" s="1121"/>
      <c r="BC60" s="1121"/>
      <c r="BD60" s="1121"/>
      <c r="BE60" s="1106"/>
      <c r="BF60" s="1106"/>
      <c r="BG60" s="1106"/>
      <c r="BH60" s="1106"/>
      <c r="BI60" s="1107"/>
      <c r="BJ60" s="232"/>
      <c r="BK60" s="232"/>
      <c r="BL60" s="232"/>
      <c r="BM60" s="232"/>
      <c r="BN60" s="232"/>
      <c r="BO60" s="245"/>
      <c r="BP60" s="245"/>
      <c r="BQ60" s="242">
        <v>54</v>
      </c>
      <c r="BR60" s="243"/>
      <c r="BS60" s="1089"/>
      <c r="BT60" s="1090"/>
      <c r="BU60" s="1090"/>
      <c r="BV60" s="1090"/>
      <c r="BW60" s="1090"/>
      <c r="BX60" s="1090"/>
      <c r="BY60" s="1090"/>
      <c r="BZ60" s="1090"/>
      <c r="CA60" s="1090"/>
      <c r="CB60" s="1090"/>
      <c r="CC60" s="1090"/>
      <c r="CD60" s="1090"/>
      <c r="CE60" s="1090"/>
      <c r="CF60" s="1090"/>
      <c r="CG60" s="1091"/>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26"/>
    </row>
    <row r="61" spans="1:131" s="227" customFormat="1" ht="26.25" customHeight="1" thickBot="1" x14ac:dyDescent="0.2">
      <c r="A61" s="241">
        <v>34</v>
      </c>
      <c r="B61" s="1111"/>
      <c r="C61" s="1112"/>
      <c r="D61" s="1112"/>
      <c r="E61" s="1112"/>
      <c r="F61" s="1112"/>
      <c r="G61" s="1112"/>
      <c r="H61" s="1112"/>
      <c r="I61" s="1112"/>
      <c r="J61" s="1112"/>
      <c r="K61" s="1112"/>
      <c r="L61" s="1112"/>
      <c r="M61" s="1112"/>
      <c r="N61" s="1112"/>
      <c r="O61" s="1112"/>
      <c r="P61" s="1113"/>
      <c r="Q61" s="1114"/>
      <c r="R61" s="1115"/>
      <c r="S61" s="1115"/>
      <c r="T61" s="1115"/>
      <c r="U61" s="1115"/>
      <c r="V61" s="1115"/>
      <c r="W61" s="1115"/>
      <c r="X61" s="1115"/>
      <c r="Y61" s="1115"/>
      <c r="Z61" s="1115"/>
      <c r="AA61" s="1115"/>
      <c r="AB61" s="1115"/>
      <c r="AC61" s="1115"/>
      <c r="AD61" s="1115"/>
      <c r="AE61" s="1116"/>
      <c r="AF61" s="1117"/>
      <c r="AG61" s="1118"/>
      <c r="AH61" s="1118"/>
      <c r="AI61" s="1118"/>
      <c r="AJ61" s="1119"/>
      <c r="AK61" s="1120"/>
      <c r="AL61" s="1115"/>
      <c r="AM61" s="1115"/>
      <c r="AN61" s="1115"/>
      <c r="AO61" s="1115"/>
      <c r="AP61" s="1115"/>
      <c r="AQ61" s="1115"/>
      <c r="AR61" s="1115"/>
      <c r="AS61" s="1115"/>
      <c r="AT61" s="1115"/>
      <c r="AU61" s="1115"/>
      <c r="AV61" s="1115"/>
      <c r="AW61" s="1115"/>
      <c r="AX61" s="1115"/>
      <c r="AY61" s="1115"/>
      <c r="AZ61" s="1121"/>
      <c r="BA61" s="1121"/>
      <c r="BB61" s="1121"/>
      <c r="BC61" s="1121"/>
      <c r="BD61" s="1121"/>
      <c r="BE61" s="1106"/>
      <c r="BF61" s="1106"/>
      <c r="BG61" s="1106"/>
      <c r="BH61" s="1106"/>
      <c r="BI61" s="1107"/>
      <c r="BJ61" s="232"/>
      <c r="BK61" s="232"/>
      <c r="BL61" s="232"/>
      <c r="BM61" s="232"/>
      <c r="BN61" s="232"/>
      <c r="BO61" s="245"/>
      <c r="BP61" s="245"/>
      <c r="BQ61" s="242">
        <v>55</v>
      </c>
      <c r="BR61" s="243"/>
      <c r="BS61" s="1089"/>
      <c r="BT61" s="1090"/>
      <c r="BU61" s="1090"/>
      <c r="BV61" s="1090"/>
      <c r="BW61" s="1090"/>
      <c r="BX61" s="1090"/>
      <c r="BY61" s="1090"/>
      <c r="BZ61" s="1090"/>
      <c r="CA61" s="1090"/>
      <c r="CB61" s="1090"/>
      <c r="CC61" s="1090"/>
      <c r="CD61" s="1090"/>
      <c r="CE61" s="1090"/>
      <c r="CF61" s="1090"/>
      <c r="CG61" s="1091"/>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26"/>
    </row>
    <row r="62" spans="1:131" s="227" customFormat="1" ht="26.25" customHeight="1" x14ac:dyDescent="0.15">
      <c r="A62" s="241">
        <v>35</v>
      </c>
      <c r="B62" s="1111"/>
      <c r="C62" s="1112"/>
      <c r="D62" s="1112"/>
      <c r="E62" s="1112"/>
      <c r="F62" s="1112"/>
      <c r="G62" s="1112"/>
      <c r="H62" s="1112"/>
      <c r="I62" s="1112"/>
      <c r="J62" s="1112"/>
      <c r="K62" s="1112"/>
      <c r="L62" s="1112"/>
      <c r="M62" s="1112"/>
      <c r="N62" s="1112"/>
      <c r="O62" s="1112"/>
      <c r="P62" s="1113"/>
      <c r="Q62" s="1114"/>
      <c r="R62" s="1115"/>
      <c r="S62" s="1115"/>
      <c r="T62" s="1115"/>
      <c r="U62" s="1115"/>
      <c r="V62" s="1115"/>
      <c r="W62" s="1115"/>
      <c r="X62" s="1115"/>
      <c r="Y62" s="1115"/>
      <c r="Z62" s="1115"/>
      <c r="AA62" s="1115"/>
      <c r="AB62" s="1115"/>
      <c r="AC62" s="1115"/>
      <c r="AD62" s="1115"/>
      <c r="AE62" s="1116"/>
      <c r="AF62" s="1117"/>
      <c r="AG62" s="1118"/>
      <c r="AH62" s="1118"/>
      <c r="AI62" s="1118"/>
      <c r="AJ62" s="1119"/>
      <c r="AK62" s="1120"/>
      <c r="AL62" s="1115"/>
      <c r="AM62" s="1115"/>
      <c r="AN62" s="1115"/>
      <c r="AO62" s="1115"/>
      <c r="AP62" s="1115"/>
      <c r="AQ62" s="1115"/>
      <c r="AR62" s="1115"/>
      <c r="AS62" s="1115"/>
      <c r="AT62" s="1115"/>
      <c r="AU62" s="1115"/>
      <c r="AV62" s="1115"/>
      <c r="AW62" s="1115"/>
      <c r="AX62" s="1115"/>
      <c r="AY62" s="1115"/>
      <c r="AZ62" s="1121"/>
      <c r="BA62" s="1121"/>
      <c r="BB62" s="1121"/>
      <c r="BC62" s="1121"/>
      <c r="BD62" s="1121"/>
      <c r="BE62" s="1106"/>
      <c r="BF62" s="1106"/>
      <c r="BG62" s="1106"/>
      <c r="BH62" s="1106"/>
      <c r="BI62" s="1107"/>
      <c r="BJ62" s="1108" t="s">
        <v>407</v>
      </c>
      <c r="BK62" s="1109"/>
      <c r="BL62" s="1109"/>
      <c r="BM62" s="1109"/>
      <c r="BN62" s="1110"/>
      <c r="BO62" s="245"/>
      <c r="BP62" s="245"/>
      <c r="BQ62" s="242">
        <v>56</v>
      </c>
      <c r="BR62" s="243"/>
      <c r="BS62" s="1089"/>
      <c r="BT62" s="1090"/>
      <c r="BU62" s="1090"/>
      <c r="BV62" s="1090"/>
      <c r="BW62" s="1090"/>
      <c r="BX62" s="1090"/>
      <c r="BY62" s="1090"/>
      <c r="BZ62" s="1090"/>
      <c r="CA62" s="1090"/>
      <c r="CB62" s="1090"/>
      <c r="CC62" s="1090"/>
      <c r="CD62" s="1090"/>
      <c r="CE62" s="1090"/>
      <c r="CF62" s="1090"/>
      <c r="CG62" s="1091"/>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26"/>
    </row>
    <row r="63" spans="1:131" s="227" customFormat="1" ht="26.25" customHeight="1" thickBot="1" x14ac:dyDescent="0.2">
      <c r="A63" s="244" t="s">
        <v>388</v>
      </c>
      <c r="B63" s="1013" t="s">
        <v>408</v>
      </c>
      <c r="C63" s="1014"/>
      <c r="D63" s="1014"/>
      <c r="E63" s="1014"/>
      <c r="F63" s="1014"/>
      <c r="G63" s="1014"/>
      <c r="H63" s="1014"/>
      <c r="I63" s="1014"/>
      <c r="J63" s="1014"/>
      <c r="K63" s="1014"/>
      <c r="L63" s="1014"/>
      <c r="M63" s="1014"/>
      <c r="N63" s="1014"/>
      <c r="O63" s="1014"/>
      <c r="P63" s="1015"/>
      <c r="Q63" s="1016"/>
      <c r="R63" s="1017"/>
      <c r="S63" s="1017"/>
      <c r="T63" s="1017"/>
      <c r="U63" s="1102"/>
      <c r="V63" s="1103"/>
      <c r="W63" s="1017"/>
      <c r="X63" s="1017"/>
      <c r="Y63" s="1017"/>
      <c r="Z63" s="1102"/>
      <c r="AA63" s="1103"/>
      <c r="AB63" s="1017"/>
      <c r="AC63" s="1017"/>
      <c r="AD63" s="1017"/>
      <c r="AE63" s="1104"/>
      <c r="AF63" s="1100">
        <v>1136</v>
      </c>
      <c r="AG63" s="1020"/>
      <c r="AH63" s="1020"/>
      <c r="AI63" s="1020"/>
      <c r="AJ63" s="1101"/>
      <c r="AK63" s="1105"/>
      <c r="AL63" s="1017"/>
      <c r="AM63" s="1017"/>
      <c r="AN63" s="1017"/>
      <c r="AO63" s="1102"/>
      <c r="AP63" s="1094">
        <v>6199</v>
      </c>
      <c r="AQ63" s="1020"/>
      <c r="AR63" s="1020"/>
      <c r="AS63" s="1020"/>
      <c r="AT63" s="1095"/>
      <c r="AU63" s="1094">
        <v>4297</v>
      </c>
      <c r="AV63" s="1020"/>
      <c r="AW63" s="1020"/>
      <c r="AX63" s="1020"/>
      <c r="AY63" s="1095"/>
      <c r="AZ63" s="1096"/>
      <c r="BA63" s="1097"/>
      <c r="BB63" s="1097"/>
      <c r="BC63" s="1097"/>
      <c r="BD63" s="1098"/>
      <c r="BE63" s="1099"/>
      <c r="BF63" s="1003"/>
      <c r="BG63" s="1003"/>
      <c r="BH63" s="1003"/>
      <c r="BI63" s="1004"/>
      <c r="BJ63" s="1100" t="s">
        <v>123</v>
      </c>
      <c r="BK63" s="1020"/>
      <c r="BL63" s="1020"/>
      <c r="BM63" s="1020"/>
      <c r="BN63" s="1101"/>
      <c r="BO63" s="245"/>
      <c r="BP63" s="245"/>
      <c r="BQ63" s="242">
        <v>57</v>
      </c>
      <c r="BR63" s="243"/>
      <c r="BS63" s="1089"/>
      <c r="BT63" s="1090"/>
      <c r="BU63" s="1090"/>
      <c r="BV63" s="1090"/>
      <c r="BW63" s="1090"/>
      <c r="BX63" s="1090"/>
      <c r="BY63" s="1090"/>
      <c r="BZ63" s="1090"/>
      <c r="CA63" s="1090"/>
      <c r="CB63" s="1090"/>
      <c r="CC63" s="1090"/>
      <c r="CD63" s="1090"/>
      <c r="CE63" s="1090"/>
      <c r="CF63" s="1090"/>
      <c r="CG63" s="1091"/>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9"/>
      <c r="BT64" s="1090"/>
      <c r="BU64" s="1090"/>
      <c r="BV64" s="1090"/>
      <c r="BW64" s="1090"/>
      <c r="BX64" s="1090"/>
      <c r="BY64" s="1090"/>
      <c r="BZ64" s="1090"/>
      <c r="CA64" s="1090"/>
      <c r="CB64" s="1090"/>
      <c r="CC64" s="1090"/>
      <c r="CD64" s="1090"/>
      <c r="CE64" s="1090"/>
      <c r="CF64" s="1090"/>
      <c r="CG64" s="1091"/>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9"/>
      <c r="BT65" s="1090"/>
      <c r="BU65" s="1090"/>
      <c r="BV65" s="1090"/>
      <c r="BW65" s="1090"/>
      <c r="BX65" s="1090"/>
      <c r="BY65" s="1090"/>
      <c r="BZ65" s="1090"/>
      <c r="CA65" s="1090"/>
      <c r="CB65" s="1090"/>
      <c r="CC65" s="1090"/>
      <c r="CD65" s="1090"/>
      <c r="CE65" s="1090"/>
      <c r="CF65" s="1090"/>
      <c r="CG65" s="1091"/>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26"/>
    </row>
    <row r="66" spans="1:131" s="227" customFormat="1" ht="26.25" customHeight="1" x14ac:dyDescent="0.15">
      <c r="A66" s="1070" t="s">
        <v>410</v>
      </c>
      <c r="B66" s="1071"/>
      <c r="C66" s="1071"/>
      <c r="D66" s="1071"/>
      <c r="E66" s="1071"/>
      <c r="F66" s="1071"/>
      <c r="G66" s="1071"/>
      <c r="H66" s="1071"/>
      <c r="I66" s="1071"/>
      <c r="J66" s="1071"/>
      <c r="K66" s="1071"/>
      <c r="L66" s="1071"/>
      <c r="M66" s="1071"/>
      <c r="N66" s="1071"/>
      <c r="O66" s="1071"/>
      <c r="P66" s="1072"/>
      <c r="Q66" s="1076" t="s">
        <v>392</v>
      </c>
      <c r="R66" s="1077"/>
      <c r="S66" s="1077"/>
      <c r="T66" s="1077"/>
      <c r="U66" s="1078"/>
      <c r="V66" s="1076" t="s">
        <v>393</v>
      </c>
      <c r="W66" s="1077"/>
      <c r="X66" s="1077"/>
      <c r="Y66" s="1077"/>
      <c r="Z66" s="1078"/>
      <c r="AA66" s="1076" t="s">
        <v>394</v>
      </c>
      <c r="AB66" s="1077"/>
      <c r="AC66" s="1077"/>
      <c r="AD66" s="1077"/>
      <c r="AE66" s="1078"/>
      <c r="AF66" s="1082" t="s">
        <v>395</v>
      </c>
      <c r="AG66" s="1083"/>
      <c r="AH66" s="1083"/>
      <c r="AI66" s="1083"/>
      <c r="AJ66" s="1084"/>
      <c r="AK66" s="1076" t="s">
        <v>396</v>
      </c>
      <c r="AL66" s="1071"/>
      <c r="AM66" s="1071"/>
      <c r="AN66" s="1071"/>
      <c r="AO66" s="1072"/>
      <c r="AP66" s="1076" t="s">
        <v>397</v>
      </c>
      <c r="AQ66" s="1077"/>
      <c r="AR66" s="1077"/>
      <c r="AS66" s="1077"/>
      <c r="AT66" s="1078"/>
      <c r="AU66" s="1076" t="s">
        <v>411</v>
      </c>
      <c r="AV66" s="1077"/>
      <c r="AW66" s="1077"/>
      <c r="AX66" s="1077"/>
      <c r="AY66" s="1078"/>
      <c r="AZ66" s="1076" t="s">
        <v>374</v>
      </c>
      <c r="BA66" s="1077"/>
      <c r="BB66" s="1077"/>
      <c r="BC66" s="1077"/>
      <c r="BD66" s="1092"/>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3"/>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60" t="s">
        <v>578</v>
      </c>
      <c r="C68" s="1061"/>
      <c r="D68" s="1061"/>
      <c r="E68" s="1061"/>
      <c r="F68" s="1061"/>
      <c r="G68" s="1061"/>
      <c r="H68" s="1061"/>
      <c r="I68" s="1061"/>
      <c r="J68" s="1061"/>
      <c r="K68" s="1061"/>
      <c r="L68" s="1061"/>
      <c r="M68" s="1061"/>
      <c r="N68" s="1061"/>
      <c r="O68" s="1061"/>
      <c r="P68" s="1062"/>
      <c r="Q68" s="1063">
        <v>7</v>
      </c>
      <c r="R68" s="1055"/>
      <c r="S68" s="1055"/>
      <c r="T68" s="1055"/>
      <c r="U68" s="1056"/>
      <c r="V68" s="1054">
        <v>6</v>
      </c>
      <c r="W68" s="1055"/>
      <c r="X68" s="1055"/>
      <c r="Y68" s="1055"/>
      <c r="Z68" s="1056"/>
      <c r="AA68" s="1054">
        <v>2</v>
      </c>
      <c r="AB68" s="1055"/>
      <c r="AC68" s="1055"/>
      <c r="AD68" s="1055"/>
      <c r="AE68" s="1056"/>
      <c r="AF68" s="1054">
        <v>2</v>
      </c>
      <c r="AG68" s="1055"/>
      <c r="AH68" s="1055"/>
      <c r="AI68" s="1055"/>
      <c r="AJ68" s="1056"/>
      <c r="AK68" s="1054" t="s">
        <v>505</v>
      </c>
      <c r="AL68" s="1055"/>
      <c r="AM68" s="1055"/>
      <c r="AN68" s="1055"/>
      <c r="AO68" s="1056"/>
      <c r="AP68" s="1054" t="s">
        <v>505</v>
      </c>
      <c r="AQ68" s="1055"/>
      <c r="AR68" s="1055"/>
      <c r="AS68" s="1055"/>
      <c r="AT68" s="1056"/>
      <c r="AU68" s="1054" t="s">
        <v>505</v>
      </c>
      <c r="AV68" s="1055"/>
      <c r="AW68" s="1055"/>
      <c r="AX68" s="1055"/>
      <c r="AY68" s="1056"/>
      <c r="AZ68" s="1057"/>
      <c r="BA68" s="1058"/>
      <c r="BB68" s="1058"/>
      <c r="BC68" s="1058"/>
      <c r="BD68" s="1059"/>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53">
        <v>12076</v>
      </c>
      <c r="R69" s="1048"/>
      <c r="S69" s="1048"/>
      <c r="T69" s="1048"/>
      <c r="U69" s="1049"/>
      <c r="V69" s="1047">
        <v>9088</v>
      </c>
      <c r="W69" s="1048"/>
      <c r="X69" s="1048"/>
      <c r="Y69" s="1048"/>
      <c r="Z69" s="1049"/>
      <c r="AA69" s="1047">
        <v>2988</v>
      </c>
      <c r="AB69" s="1048"/>
      <c r="AC69" s="1048"/>
      <c r="AD69" s="1048"/>
      <c r="AE69" s="1049"/>
      <c r="AF69" s="1047">
        <v>2988</v>
      </c>
      <c r="AG69" s="1048"/>
      <c r="AH69" s="1048"/>
      <c r="AI69" s="1048"/>
      <c r="AJ69" s="1049"/>
      <c r="AK69" s="1047" t="s">
        <v>505</v>
      </c>
      <c r="AL69" s="1048"/>
      <c r="AM69" s="1048"/>
      <c r="AN69" s="1048"/>
      <c r="AO69" s="1049"/>
      <c r="AP69" s="1047" t="s">
        <v>505</v>
      </c>
      <c r="AQ69" s="1048"/>
      <c r="AR69" s="1048"/>
      <c r="AS69" s="1048"/>
      <c r="AT69" s="1049"/>
      <c r="AU69" s="1047" t="s">
        <v>505</v>
      </c>
      <c r="AV69" s="1048"/>
      <c r="AW69" s="1048"/>
      <c r="AX69" s="1048"/>
      <c r="AY69" s="1049"/>
      <c r="AZ69" s="1050"/>
      <c r="BA69" s="1051"/>
      <c r="BB69" s="1051"/>
      <c r="BC69" s="1051"/>
      <c r="BD69" s="105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580</v>
      </c>
      <c r="C70" s="1044"/>
      <c r="D70" s="1044"/>
      <c r="E70" s="1044"/>
      <c r="F70" s="1044"/>
      <c r="G70" s="1044"/>
      <c r="H70" s="1044"/>
      <c r="I70" s="1044"/>
      <c r="J70" s="1044"/>
      <c r="K70" s="1044"/>
      <c r="L70" s="1044"/>
      <c r="M70" s="1044"/>
      <c r="N70" s="1044"/>
      <c r="O70" s="1044"/>
      <c r="P70" s="1045"/>
      <c r="Q70" s="1053">
        <v>361</v>
      </c>
      <c r="R70" s="1048"/>
      <c r="S70" s="1048"/>
      <c r="T70" s="1048"/>
      <c r="U70" s="1049"/>
      <c r="V70" s="1047">
        <v>302</v>
      </c>
      <c r="W70" s="1048"/>
      <c r="X70" s="1048"/>
      <c r="Y70" s="1048"/>
      <c r="Z70" s="1049"/>
      <c r="AA70" s="1047">
        <v>59</v>
      </c>
      <c r="AB70" s="1048"/>
      <c r="AC70" s="1048"/>
      <c r="AD70" s="1048"/>
      <c r="AE70" s="1049"/>
      <c r="AF70" s="1047">
        <v>59</v>
      </c>
      <c r="AG70" s="1048"/>
      <c r="AH70" s="1048"/>
      <c r="AI70" s="1048"/>
      <c r="AJ70" s="1049"/>
      <c r="AK70" s="1047">
        <v>10</v>
      </c>
      <c r="AL70" s="1048"/>
      <c r="AM70" s="1048"/>
      <c r="AN70" s="1048"/>
      <c r="AO70" s="1049"/>
      <c r="AP70" s="1047" t="s">
        <v>505</v>
      </c>
      <c r="AQ70" s="1048"/>
      <c r="AR70" s="1048"/>
      <c r="AS70" s="1048"/>
      <c r="AT70" s="1049"/>
      <c r="AU70" s="1047" t="s">
        <v>505</v>
      </c>
      <c r="AV70" s="1048"/>
      <c r="AW70" s="1048"/>
      <c r="AX70" s="1048"/>
      <c r="AY70" s="1049"/>
      <c r="AZ70" s="1050"/>
      <c r="BA70" s="1051"/>
      <c r="BB70" s="1051"/>
      <c r="BC70" s="1051"/>
      <c r="BD70" s="105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581</v>
      </c>
      <c r="C71" s="1044"/>
      <c r="D71" s="1044"/>
      <c r="E71" s="1044"/>
      <c r="F71" s="1044"/>
      <c r="G71" s="1044"/>
      <c r="H71" s="1044"/>
      <c r="I71" s="1044"/>
      <c r="J71" s="1044"/>
      <c r="K71" s="1044"/>
      <c r="L71" s="1044"/>
      <c r="M71" s="1044"/>
      <c r="N71" s="1044"/>
      <c r="O71" s="1044"/>
      <c r="P71" s="1045"/>
      <c r="Q71" s="1053">
        <v>2294</v>
      </c>
      <c r="R71" s="1048"/>
      <c r="S71" s="1048"/>
      <c r="T71" s="1048"/>
      <c r="U71" s="1049"/>
      <c r="V71" s="1047">
        <v>1625</v>
      </c>
      <c r="W71" s="1048"/>
      <c r="X71" s="1048"/>
      <c r="Y71" s="1048"/>
      <c r="Z71" s="1049"/>
      <c r="AA71" s="1047">
        <v>668</v>
      </c>
      <c r="AB71" s="1048"/>
      <c r="AC71" s="1048"/>
      <c r="AD71" s="1048"/>
      <c r="AE71" s="1049"/>
      <c r="AF71" s="1047">
        <v>3255</v>
      </c>
      <c r="AG71" s="1048"/>
      <c r="AH71" s="1048"/>
      <c r="AI71" s="1048"/>
      <c r="AJ71" s="1049"/>
      <c r="AK71" s="1047" t="s">
        <v>505</v>
      </c>
      <c r="AL71" s="1048"/>
      <c r="AM71" s="1048"/>
      <c r="AN71" s="1048"/>
      <c r="AO71" s="1049"/>
      <c r="AP71" s="1047">
        <v>3792</v>
      </c>
      <c r="AQ71" s="1048"/>
      <c r="AR71" s="1048"/>
      <c r="AS71" s="1048"/>
      <c r="AT71" s="1049"/>
      <c r="AU71" s="1047" t="s">
        <v>505</v>
      </c>
      <c r="AV71" s="1048"/>
      <c r="AW71" s="1048"/>
      <c r="AX71" s="1048"/>
      <c r="AY71" s="1049"/>
      <c r="AZ71" s="1050"/>
      <c r="BA71" s="1051"/>
      <c r="BB71" s="1051"/>
      <c r="BC71" s="1051"/>
      <c r="BD71" s="105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582</v>
      </c>
      <c r="C72" s="1044"/>
      <c r="D72" s="1044"/>
      <c r="E72" s="1044"/>
      <c r="F72" s="1044"/>
      <c r="G72" s="1044"/>
      <c r="H72" s="1044"/>
      <c r="I72" s="1044"/>
      <c r="J72" s="1044"/>
      <c r="K72" s="1044"/>
      <c r="L72" s="1044"/>
      <c r="M72" s="1044"/>
      <c r="N72" s="1044"/>
      <c r="O72" s="1044"/>
      <c r="P72" s="1045"/>
      <c r="Q72" s="1053">
        <v>470</v>
      </c>
      <c r="R72" s="1048"/>
      <c r="S72" s="1048"/>
      <c r="T72" s="1048"/>
      <c r="U72" s="1049"/>
      <c r="V72" s="1047">
        <v>374</v>
      </c>
      <c r="W72" s="1048"/>
      <c r="X72" s="1048"/>
      <c r="Y72" s="1048"/>
      <c r="Z72" s="1049"/>
      <c r="AA72" s="1047">
        <v>96</v>
      </c>
      <c r="AB72" s="1048"/>
      <c r="AC72" s="1048"/>
      <c r="AD72" s="1048"/>
      <c r="AE72" s="1049"/>
      <c r="AF72" s="1047">
        <v>24</v>
      </c>
      <c r="AG72" s="1048"/>
      <c r="AH72" s="1048"/>
      <c r="AI72" s="1048"/>
      <c r="AJ72" s="1049"/>
      <c r="AK72" s="1047" t="s">
        <v>583</v>
      </c>
      <c r="AL72" s="1048"/>
      <c r="AM72" s="1048"/>
      <c r="AN72" s="1048"/>
      <c r="AO72" s="1049"/>
      <c r="AP72" s="1047">
        <v>3028</v>
      </c>
      <c r="AQ72" s="1048"/>
      <c r="AR72" s="1048"/>
      <c r="AS72" s="1048"/>
      <c r="AT72" s="1049"/>
      <c r="AU72" s="1047">
        <v>430</v>
      </c>
      <c r="AV72" s="1048"/>
      <c r="AW72" s="1048"/>
      <c r="AX72" s="1048"/>
      <c r="AY72" s="1049"/>
      <c r="AZ72" s="1050"/>
      <c r="BA72" s="1051"/>
      <c r="BB72" s="1051"/>
      <c r="BC72" s="1051"/>
      <c r="BD72" s="105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53">
        <v>479</v>
      </c>
      <c r="R73" s="1048"/>
      <c r="S73" s="1048"/>
      <c r="T73" s="1048"/>
      <c r="U73" s="1049"/>
      <c r="V73" s="1047">
        <v>397</v>
      </c>
      <c r="W73" s="1048"/>
      <c r="X73" s="1048"/>
      <c r="Y73" s="1048"/>
      <c r="Z73" s="1049"/>
      <c r="AA73" s="1047">
        <v>82</v>
      </c>
      <c r="AB73" s="1048"/>
      <c r="AC73" s="1048"/>
      <c r="AD73" s="1048"/>
      <c r="AE73" s="1049"/>
      <c r="AF73" s="1047">
        <v>82</v>
      </c>
      <c r="AG73" s="1048"/>
      <c r="AH73" s="1048"/>
      <c r="AI73" s="1048"/>
      <c r="AJ73" s="1049"/>
      <c r="AK73" s="1047" t="s">
        <v>505</v>
      </c>
      <c r="AL73" s="1048"/>
      <c r="AM73" s="1048"/>
      <c r="AN73" s="1048"/>
      <c r="AO73" s="1049"/>
      <c r="AP73" s="1047">
        <v>54</v>
      </c>
      <c r="AQ73" s="1048"/>
      <c r="AR73" s="1048"/>
      <c r="AS73" s="1048"/>
      <c r="AT73" s="1049"/>
      <c r="AU73" s="1047">
        <v>14</v>
      </c>
      <c r="AV73" s="1048"/>
      <c r="AW73" s="1048"/>
      <c r="AX73" s="1048"/>
      <c r="AY73" s="1049"/>
      <c r="AZ73" s="1050"/>
      <c r="BA73" s="1051"/>
      <c r="BB73" s="1051"/>
      <c r="BC73" s="1051"/>
      <c r="BD73" s="105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53">
        <v>506</v>
      </c>
      <c r="R74" s="1048"/>
      <c r="S74" s="1048"/>
      <c r="T74" s="1048"/>
      <c r="U74" s="1049"/>
      <c r="V74" s="1047">
        <v>480</v>
      </c>
      <c r="W74" s="1048"/>
      <c r="X74" s="1048"/>
      <c r="Y74" s="1048"/>
      <c r="Z74" s="1049"/>
      <c r="AA74" s="1047">
        <v>26</v>
      </c>
      <c r="AB74" s="1048"/>
      <c r="AC74" s="1048"/>
      <c r="AD74" s="1048"/>
      <c r="AE74" s="1049"/>
      <c r="AF74" s="1047">
        <v>26</v>
      </c>
      <c r="AG74" s="1048"/>
      <c r="AH74" s="1048"/>
      <c r="AI74" s="1048"/>
      <c r="AJ74" s="1049"/>
      <c r="AK74" s="1047">
        <v>20</v>
      </c>
      <c r="AL74" s="1048"/>
      <c r="AM74" s="1048"/>
      <c r="AN74" s="1048"/>
      <c r="AO74" s="1049"/>
      <c r="AP74" s="1047" t="s">
        <v>505</v>
      </c>
      <c r="AQ74" s="1048"/>
      <c r="AR74" s="1048"/>
      <c r="AS74" s="1048"/>
      <c r="AT74" s="1049"/>
      <c r="AU74" s="1047" t="s">
        <v>505</v>
      </c>
      <c r="AV74" s="1048"/>
      <c r="AW74" s="1048"/>
      <c r="AX74" s="1048"/>
      <c r="AY74" s="1049"/>
      <c r="AZ74" s="1050"/>
      <c r="BA74" s="1051"/>
      <c r="BB74" s="1051"/>
      <c r="BC74" s="1051"/>
      <c r="BD74" s="105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53">
        <v>166934</v>
      </c>
      <c r="R75" s="1048"/>
      <c r="S75" s="1048"/>
      <c r="T75" s="1048"/>
      <c r="U75" s="1049"/>
      <c r="V75" s="1047">
        <v>162366</v>
      </c>
      <c r="W75" s="1048"/>
      <c r="X75" s="1048"/>
      <c r="Y75" s="1048"/>
      <c r="Z75" s="1049"/>
      <c r="AA75" s="1047">
        <v>4567</v>
      </c>
      <c r="AB75" s="1048"/>
      <c r="AC75" s="1048"/>
      <c r="AD75" s="1048"/>
      <c r="AE75" s="1049"/>
      <c r="AF75" s="1047">
        <v>4564</v>
      </c>
      <c r="AG75" s="1048"/>
      <c r="AH75" s="1048"/>
      <c r="AI75" s="1048"/>
      <c r="AJ75" s="1049"/>
      <c r="AK75" s="1047">
        <v>2257</v>
      </c>
      <c r="AL75" s="1048"/>
      <c r="AM75" s="1048"/>
      <c r="AN75" s="1048"/>
      <c r="AO75" s="1049"/>
      <c r="AP75" s="1047" t="s">
        <v>505</v>
      </c>
      <c r="AQ75" s="1048"/>
      <c r="AR75" s="1048"/>
      <c r="AS75" s="1048"/>
      <c r="AT75" s="1049"/>
      <c r="AU75" s="1047" t="s">
        <v>505</v>
      </c>
      <c r="AV75" s="1048"/>
      <c r="AW75" s="1048"/>
      <c r="AX75" s="1048"/>
      <c r="AY75" s="1049"/>
      <c r="AZ75" s="1050"/>
      <c r="BA75" s="1051"/>
      <c r="BB75" s="1051"/>
      <c r="BC75" s="1051"/>
      <c r="BD75" s="105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53">
        <v>2565</v>
      </c>
      <c r="R76" s="1048"/>
      <c r="S76" s="1048"/>
      <c r="T76" s="1048"/>
      <c r="U76" s="1049"/>
      <c r="V76" s="1047">
        <v>2486</v>
      </c>
      <c r="W76" s="1048"/>
      <c r="X76" s="1048"/>
      <c r="Y76" s="1048"/>
      <c r="Z76" s="1049"/>
      <c r="AA76" s="1047">
        <v>79</v>
      </c>
      <c r="AB76" s="1048"/>
      <c r="AC76" s="1048"/>
      <c r="AD76" s="1048"/>
      <c r="AE76" s="1049"/>
      <c r="AF76" s="1047">
        <v>79</v>
      </c>
      <c r="AG76" s="1048"/>
      <c r="AH76" s="1048"/>
      <c r="AI76" s="1048"/>
      <c r="AJ76" s="1049"/>
      <c r="AK76" s="1047">
        <v>87</v>
      </c>
      <c r="AL76" s="1048"/>
      <c r="AM76" s="1048"/>
      <c r="AN76" s="1048"/>
      <c r="AO76" s="1049"/>
      <c r="AP76" s="1047">
        <v>1484</v>
      </c>
      <c r="AQ76" s="1048"/>
      <c r="AR76" s="1048"/>
      <c r="AS76" s="1048"/>
      <c r="AT76" s="1049"/>
      <c r="AU76" s="1047">
        <v>352</v>
      </c>
      <c r="AV76" s="1048"/>
      <c r="AW76" s="1048"/>
      <c r="AX76" s="1048"/>
      <c r="AY76" s="1049"/>
      <c r="AZ76" s="1050"/>
      <c r="BA76" s="1051"/>
      <c r="BB76" s="1051"/>
      <c r="BC76" s="1051"/>
      <c r="BD76" s="105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588</v>
      </c>
      <c r="C77" s="1044"/>
      <c r="D77" s="1044"/>
      <c r="E77" s="1044"/>
      <c r="F77" s="1044"/>
      <c r="G77" s="1044"/>
      <c r="H77" s="1044"/>
      <c r="I77" s="1044"/>
      <c r="J77" s="1044"/>
      <c r="K77" s="1044"/>
      <c r="L77" s="1044"/>
      <c r="M77" s="1044"/>
      <c r="N77" s="1044"/>
      <c r="O77" s="1044"/>
      <c r="P77" s="1045"/>
      <c r="Q77" s="1053">
        <v>817</v>
      </c>
      <c r="R77" s="1048"/>
      <c r="S77" s="1048"/>
      <c r="T77" s="1048"/>
      <c r="U77" s="1049"/>
      <c r="V77" s="1047">
        <v>783</v>
      </c>
      <c r="W77" s="1048"/>
      <c r="X77" s="1048"/>
      <c r="Y77" s="1048"/>
      <c r="Z77" s="1049"/>
      <c r="AA77" s="1047">
        <v>35</v>
      </c>
      <c r="AB77" s="1048"/>
      <c r="AC77" s="1048"/>
      <c r="AD77" s="1048"/>
      <c r="AE77" s="1049"/>
      <c r="AF77" s="1047">
        <v>35</v>
      </c>
      <c r="AG77" s="1048"/>
      <c r="AH77" s="1048"/>
      <c r="AI77" s="1048"/>
      <c r="AJ77" s="1049"/>
      <c r="AK77" s="1047">
        <v>51</v>
      </c>
      <c r="AL77" s="1048"/>
      <c r="AM77" s="1048"/>
      <c r="AN77" s="1048"/>
      <c r="AO77" s="1049"/>
      <c r="AP77" s="1047">
        <v>354</v>
      </c>
      <c r="AQ77" s="1048"/>
      <c r="AR77" s="1048"/>
      <c r="AS77" s="1048"/>
      <c r="AT77" s="1049"/>
      <c r="AU77" s="1047">
        <v>34</v>
      </c>
      <c r="AV77" s="1048"/>
      <c r="AW77" s="1048"/>
      <c r="AX77" s="1048"/>
      <c r="AY77" s="1049"/>
      <c r="AZ77" s="1050"/>
      <c r="BA77" s="1051"/>
      <c r="BB77" s="1051"/>
      <c r="BC77" s="1051"/>
      <c r="BD77" s="105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589</v>
      </c>
      <c r="C78" s="1044"/>
      <c r="D78" s="1044"/>
      <c r="E78" s="1044"/>
      <c r="F78" s="1044"/>
      <c r="G78" s="1044"/>
      <c r="H78" s="1044"/>
      <c r="I78" s="1044"/>
      <c r="J78" s="1044"/>
      <c r="K78" s="1044"/>
      <c r="L78" s="1044"/>
      <c r="M78" s="1044"/>
      <c r="N78" s="1044"/>
      <c r="O78" s="1044"/>
      <c r="P78" s="1045"/>
      <c r="Q78" s="1053">
        <v>4561</v>
      </c>
      <c r="R78" s="1048"/>
      <c r="S78" s="1048"/>
      <c r="T78" s="1048"/>
      <c r="U78" s="1049"/>
      <c r="V78" s="1047">
        <v>4544</v>
      </c>
      <c r="W78" s="1048"/>
      <c r="X78" s="1048"/>
      <c r="Y78" s="1048"/>
      <c r="Z78" s="1049"/>
      <c r="AA78" s="1047">
        <v>18</v>
      </c>
      <c r="AB78" s="1048"/>
      <c r="AC78" s="1048"/>
      <c r="AD78" s="1048"/>
      <c r="AE78" s="1049"/>
      <c r="AF78" s="1047">
        <v>17</v>
      </c>
      <c r="AG78" s="1048"/>
      <c r="AH78" s="1048"/>
      <c r="AI78" s="1048"/>
      <c r="AJ78" s="1049"/>
      <c r="AK78" s="1047">
        <v>167</v>
      </c>
      <c r="AL78" s="1048"/>
      <c r="AM78" s="1048"/>
      <c r="AN78" s="1048"/>
      <c r="AO78" s="1049"/>
      <c r="AP78" s="1047">
        <v>2399</v>
      </c>
      <c r="AQ78" s="1048"/>
      <c r="AR78" s="1048"/>
      <c r="AS78" s="1048"/>
      <c r="AT78" s="1049"/>
      <c r="AU78" s="1047" t="s">
        <v>505</v>
      </c>
      <c r="AV78" s="1048"/>
      <c r="AW78" s="1048"/>
      <c r="AX78" s="1048"/>
      <c r="AY78" s="1049"/>
      <c r="AZ78" s="1050"/>
      <c r="BA78" s="1051"/>
      <c r="BB78" s="1051"/>
      <c r="BC78" s="1051"/>
      <c r="BD78" s="105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590</v>
      </c>
      <c r="C79" s="1044"/>
      <c r="D79" s="1044"/>
      <c r="E79" s="1044"/>
      <c r="F79" s="1044"/>
      <c r="G79" s="1044"/>
      <c r="H79" s="1044"/>
      <c r="I79" s="1044"/>
      <c r="J79" s="1044"/>
      <c r="K79" s="1044"/>
      <c r="L79" s="1044"/>
      <c r="M79" s="1044"/>
      <c r="N79" s="1044"/>
      <c r="O79" s="1044"/>
      <c r="P79" s="1045"/>
      <c r="Q79" s="1053">
        <v>176</v>
      </c>
      <c r="R79" s="1048"/>
      <c r="S79" s="1048"/>
      <c r="T79" s="1048"/>
      <c r="U79" s="1049"/>
      <c r="V79" s="1047">
        <v>173</v>
      </c>
      <c r="W79" s="1048"/>
      <c r="X79" s="1048"/>
      <c r="Y79" s="1048"/>
      <c r="Z79" s="1049"/>
      <c r="AA79" s="1047">
        <v>3</v>
      </c>
      <c r="AB79" s="1048"/>
      <c r="AC79" s="1048"/>
      <c r="AD79" s="1048"/>
      <c r="AE79" s="1049"/>
      <c r="AF79" s="1047">
        <v>3</v>
      </c>
      <c r="AG79" s="1048"/>
      <c r="AH79" s="1048"/>
      <c r="AI79" s="1048"/>
      <c r="AJ79" s="1049"/>
      <c r="AK79" s="1047">
        <v>7</v>
      </c>
      <c r="AL79" s="1048"/>
      <c r="AM79" s="1048"/>
      <c r="AN79" s="1048"/>
      <c r="AO79" s="1049"/>
      <c r="AP79" s="1047" t="s">
        <v>505</v>
      </c>
      <c r="AQ79" s="1048"/>
      <c r="AR79" s="1048"/>
      <c r="AS79" s="1048"/>
      <c r="AT79" s="1049"/>
      <c r="AU79" s="1047" t="s">
        <v>505</v>
      </c>
      <c r="AV79" s="1048"/>
      <c r="AW79" s="1048"/>
      <c r="AX79" s="1048"/>
      <c r="AY79" s="1049"/>
      <c r="AZ79" s="1050"/>
      <c r="BA79" s="1051"/>
      <c r="BB79" s="1051"/>
      <c r="BC79" s="1051"/>
      <c r="BD79" s="105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591</v>
      </c>
      <c r="C80" s="1044"/>
      <c r="D80" s="1044"/>
      <c r="E80" s="1044"/>
      <c r="F80" s="1044"/>
      <c r="G80" s="1044"/>
      <c r="H80" s="1044"/>
      <c r="I80" s="1044"/>
      <c r="J80" s="1044"/>
      <c r="K80" s="1044"/>
      <c r="L80" s="1044"/>
      <c r="M80" s="1044"/>
      <c r="N80" s="1044"/>
      <c r="O80" s="1044"/>
      <c r="P80" s="1045"/>
      <c r="Q80" s="1053">
        <v>887</v>
      </c>
      <c r="R80" s="1048"/>
      <c r="S80" s="1048"/>
      <c r="T80" s="1048"/>
      <c r="U80" s="1049"/>
      <c r="V80" s="1047">
        <v>861</v>
      </c>
      <c r="W80" s="1048"/>
      <c r="X80" s="1048"/>
      <c r="Y80" s="1048"/>
      <c r="Z80" s="1049"/>
      <c r="AA80" s="1047">
        <v>26</v>
      </c>
      <c r="AB80" s="1048"/>
      <c r="AC80" s="1048"/>
      <c r="AD80" s="1048"/>
      <c r="AE80" s="1049"/>
      <c r="AF80" s="1047">
        <v>26</v>
      </c>
      <c r="AG80" s="1048"/>
      <c r="AH80" s="1048"/>
      <c r="AI80" s="1048"/>
      <c r="AJ80" s="1049"/>
      <c r="AK80" s="1047">
        <v>20</v>
      </c>
      <c r="AL80" s="1048"/>
      <c r="AM80" s="1048"/>
      <c r="AN80" s="1048"/>
      <c r="AO80" s="1049"/>
      <c r="AP80" s="1047" t="s">
        <v>505</v>
      </c>
      <c r="AQ80" s="1048"/>
      <c r="AR80" s="1048"/>
      <c r="AS80" s="1048"/>
      <c r="AT80" s="1049"/>
      <c r="AU80" s="1047" t="s">
        <v>505</v>
      </c>
      <c r="AV80" s="1048"/>
      <c r="AW80" s="1048"/>
      <c r="AX80" s="1048"/>
      <c r="AY80" s="1049"/>
      <c r="AZ80" s="1050"/>
      <c r="BA80" s="1051"/>
      <c r="BB80" s="1051"/>
      <c r="BC80" s="1051"/>
      <c r="BD80" s="105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11160</v>
      </c>
      <c r="AG88" s="1028"/>
      <c r="AH88" s="1028"/>
      <c r="AI88" s="1028"/>
      <c r="AJ88" s="1028"/>
      <c r="AK88" s="1032"/>
      <c r="AL88" s="1032"/>
      <c r="AM88" s="1032"/>
      <c r="AN88" s="1032"/>
      <c r="AO88" s="1032"/>
      <c r="AP88" s="1028">
        <v>11111</v>
      </c>
      <c r="AQ88" s="1028"/>
      <c r="AR88" s="1028"/>
      <c r="AS88" s="1028"/>
      <c r="AT88" s="1028"/>
      <c r="AU88" s="1028">
        <v>366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34</v>
      </c>
      <c r="CS102" s="1020"/>
      <c r="CT102" s="1020"/>
      <c r="CU102" s="1020"/>
      <c r="CV102" s="1021"/>
      <c r="CW102" s="1019">
        <v>4</v>
      </c>
      <c r="CX102" s="1020"/>
      <c r="CY102" s="1020"/>
      <c r="CZ102" s="1020"/>
      <c r="DA102" s="1021"/>
      <c r="DB102" s="1019">
        <v>858</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305</v>
      </c>
      <c r="AG109" s="963"/>
      <c r="AH109" s="963"/>
      <c r="AI109" s="963"/>
      <c r="AJ109" s="964"/>
      <c r="AK109" s="965" t="s">
        <v>304</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305</v>
      </c>
      <c r="BW109" s="963"/>
      <c r="BX109" s="963"/>
      <c r="BY109" s="963"/>
      <c r="BZ109" s="964"/>
      <c r="CA109" s="965" t="s">
        <v>304</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305</v>
      </c>
      <c r="DM109" s="963"/>
      <c r="DN109" s="963"/>
      <c r="DO109" s="963"/>
      <c r="DP109" s="964"/>
      <c r="DQ109" s="965" t="s">
        <v>304</v>
      </c>
      <c r="DR109" s="963"/>
      <c r="DS109" s="963"/>
      <c r="DT109" s="963"/>
      <c r="DU109" s="964"/>
      <c r="DV109" s="965" t="s">
        <v>422</v>
      </c>
      <c r="DW109" s="963"/>
      <c r="DX109" s="963"/>
      <c r="DY109" s="963"/>
      <c r="DZ109" s="994"/>
    </row>
    <row r="110" spans="1:131" s="226" customFormat="1" ht="26.25" customHeight="1" x14ac:dyDescent="0.15">
      <c r="A110" s="867" t="s">
        <v>424</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2507223</v>
      </c>
      <c r="AB110" s="956"/>
      <c r="AC110" s="956"/>
      <c r="AD110" s="956"/>
      <c r="AE110" s="957"/>
      <c r="AF110" s="958">
        <v>2388793</v>
      </c>
      <c r="AG110" s="956"/>
      <c r="AH110" s="956"/>
      <c r="AI110" s="956"/>
      <c r="AJ110" s="957"/>
      <c r="AK110" s="958">
        <v>2266306</v>
      </c>
      <c r="AL110" s="956"/>
      <c r="AM110" s="956"/>
      <c r="AN110" s="956"/>
      <c r="AO110" s="957"/>
      <c r="AP110" s="959">
        <v>26.1</v>
      </c>
      <c r="AQ110" s="960"/>
      <c r="AR110" s="960"/>
      <c r="AS110" s="960"/>
      <c r="AT110" s="961"/>
      <c r="AU110" s="995" t="s">
        <v>67</v>
      </c>
      <c r="AV110" s="996"/>
      <c r="AW110" s="996"/>
      <c r="AX110" s="996"/>
      <c r="AY110" s="996"/>
      <c r="AZ110" s="921" t="s">
        <v>425</v>
      </c>
      <c r="BA110" s="868"/>
      <c r="BB110" s="868"/>
      <c r="BC110" s="868"/>
      <c r="BD110" s="868"/>
      <c r="BE110" s="868"/>
      <c r="BF110" s="868"/>
      <c r="BG110" s="868"/>
      <c r="BH110" s="868"/>
      <c r="BI110" s="868"/>
      <c r="BJ110" s="868"/>
      <c r="BK110" s="868"/>
      <c r="BL110" s="868"/>
      <c r="BM110" s="868"/>
      <c r="BN110" s="868"/>
      <c r="BO110" s="868"/>
      <c r="BP110" s="869"/>
      <c r="BQ110" s="922">
        <v>11323211</v>
      </c>
      <c r="BR110" s="903"/>
      <c r="BS110" s="903"/>
      <c r="BT110" s="903"/>
      <c r="BU110" s="903"/>
      <c r="BV110" s="903">
        <v>10976754</v>
      </c>
      <c r="BW110" s="903"/>
      <c r="BX110" s="903"/>
      <c r="BY110" s="903"/>
      <c r="BZ110" s="903"/>
      <c r="CA110" s="903">
        <v>11766827</v>
      </c>
      <c r="CB110" s="903"/>
      <c r="CC110" s="903"/>
      <c r="CD110" s="903"/>
      <c r="CE110" s="903"/>
      <c r="CF110" s="927">
        <v>135.30000000000001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428</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5" t="s">
        <v>431</v>
      </c>
      <c r="BA111" s="808"/>
      <c r="BB111" s="808"/>
      <c r="BC111" s="808"/>
      <c r="BD111" s="808"/>
      <c r="BE111" s="808"/>
      <c r="BF111" s="808"/>
      <c r="BG111" s="808"/>
      <c r="BH111" s="808"/>
      <c r="BI111" s="808"/>
      <c r="BJ111" s="808"/>
      <c r="BK111" s="808"/>
      <c r="BL111" s="808"/>
      <c r="BM111" s="808"/>
      <c r="BN111" s="808"/>
      <c r="BO111" s="808"/>
      <c r="BP111" s="809"/>
      <c r="BQ111" s="847">
        <v>25090</v>
      </c>
      <c r="BR111" s="848"/>
      <c r="BS111" s="848"/>
      <c r="BT111" s="848"/>
      <c r="BU111" s="848"/>
      <c r="BV111" s="848">
        <v>18823</v>
      </c>
      <c r="BW111" s="848"/>
      <c r="BX111" s="848"/>
      <c r="BY111" s="848"/>
      <c r="BZ111" s="848"/>
      <c r="CA111" s="848">
        <v>13445</v>
      </c>
      <c r="CB111" s="848"/>
      <c r="CC111" s="848"/>
      <c r="CD111" s="848"/>
      <c r="CE111" s="848"/>
      <c r="CF111" s="936">
        <v>0.2</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428</v>
      </c>
      <c r="DH111" s="848"/>
      <c r="DI111" s="848"/>
      <c r="DJ111" s="848"/>
      <c r="DK111" s="848"/>
      <c r="DL111" s="848" t="s">
        <v>428</v>
      </c>
      <c r="DM111" s="848"/>
      <c r="DN111" s="848"/>
      <c r="DO111" s="848"/>
      <c r="DP111" s="848"/>
      <c r="DQ111" s="848" t="s">
        <v>123</v>
      </c>
      <c r="DR111" s="848"/>
      <c r="DS111" s="848"/>
      <c r="DT111" s="848"/>
      <c r="DU111" s="848"/>
      <c r="DV111" s="854" t="s">
        <v>429</v>
      </c>
      <c r="DW111" s="854"/>
      <c r="DX111" s="854"/>
      <c r="DY111" s="854"/>
      <c r="DZ111" s="855"/>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123</v>
      </c>
      <c r="AG112" s="838"/>
      <c r="AH112" s="838"/>
      <c r="AI112" s="838"/>
      <c r="AJ112" s="839"/>
      <c r="AK112" s="840" t="s">
        <v>123</v>
      </c>
      <c r="AL112" s="838"/>
      <c r="AM112" s="838"/>
      <c r="AN112" s="838"/>
      <c r="AO112" s="839"/>
      <c r="AP112" s="885" t="s">
        <v>428</v>
      </c>
      <c r="AQ112" s="886"/>
      <c r="AR112" s="886"/>
      <c r="AS112" s="886"/>
      <c r="AT112" s="887"/>
      <c r="AU112" s="997"/>
      <c r="AV112" s="998"/>
      <c r="AW112" s="998"/>
      <c r="AX112" s="998"/>
      <c r="AY112" s="998"/>
      <c r="AZ112" s="875" t="s">
        <v>435</v>
      </c>
      <c r="BA112" s="808"/>
      <c r="BB112" s="808"/>
      <c r="BC112" s="808"/>
      <c r="BD112" s="808"/>
      <c r="BE112" s="808"/>
      <c r="BF112" s="808"/>
      <c r="BG112" s="808"/>
      <c r="BH112" s="808"/>
      <c r="BI112" s="808"/>
      <c r="BJ112" s="808"/>
      <c r="BK112" s="808"/>
      <c r="BL112" s="808"/>
      <c r="BM112" s="808"/>
      <c r="BN112" s="808"/>
      <c r="BO112" s="808"/>
      <c r="BP112" s="809"/>
      <c r="BQ112" s="847">
        <v>5675312</v>
      </c>
      <c r="BR112" s="848"/>
      <c r="BS112" s="848"/>
      <c r="BT112" s="848"/>
      <c r="BU112" s="848"/>
      <c r="BV112" s="848">
        <v>5112174</v>
      </c>
      <c r="BW112" s="848"/>
      <c r="BX112" s="848"/>
      <c r="BY112" s="848"/>
      <c r="BZ112" s="848"/>
      <c r="CA112" s="848">
        <v>4336856</v>
      </c>
      <c r="CB112" s="848"/>
      <c r="CC112" s="848"/>
      <c r="CD112" s="848"/>
      <c r="CE112" s="848"/>
      <c r="CF112" s="936">
        <v>49.9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v>25090</v>
      </c>
      <c r="DH112" s="848"/>
      <c r="DI112" s="848"/>
      <c r="DJ112" s="848"/>
      <c r="DK112" s="848"/>
      <c r="DL112" s="848">
        <v>18823</v>
      </c>
      <c r="DM112" s="848"/>
      <c r="DN112" s="848"/>
      <c r="DO112" s="848"/>
      <c r="DP112" s="848"/>
      <c r="DQ112" s="848">
        <v>13445</v>
      </c>
      <c r="DR112" s="848"/>
      <c r="DS112" s="848"/>
      <c r="DT112" s="848"/>
      <c r="DU112" s="848"/>
      <c r="DV112" s="854">
        <v>0.2</v>
      </c>
      <c r="DW112" s="854"/>
      <c r="DX112" s="854"/>
      <c r="DY112" s="854"/>
      <c r="DZ112" s="855"/>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650125</v>
      </c>
      <c r="AB113" s="984"/>
      <c r="AC113" s="984"/>
      <c r="AD113" s="984"/>
      <c r="AE113" s="985"/>
      <c r="AF113" s="986">
        <v>637271</v>
      </c>
      <c r="AG113" s="984"/>
      <c r="AH113" s="984"/>
      <c r="AI113" s="984"/>
      <c r="AJ113" s="985"/>
      <c r="AK113" s="986">
        <v>609767</v>
      </c>
      <c r="AL113" s="984"/>
      <c r="AM113" s="984"/>
      <c r="AN113" s="984"/>
      <c r="AO113" s="985"/>
      <c r="AP113" s="987">
        <v>7</v>
      </c>
      <c r="AQ113" s="988"/>
      <c r="AR113" s="988"/>
      <c r="AS113" s="988"/>
      <c r="AT113" s="989"/>
      <c r="AU113" s="997"/>
      <c r="AV113" s="998"/>
      <c r="AW113" s="998"/>
      <c r="AX113" s="998"/>
      <c r="AY113" s="998"/>
      <c r="AZ113" s="875" t="s">
        <v>438</v>
      </c>
      <c r="BA113" s="808"/>
      <c r="BB113" s="808"/>
      <c r="BC113" s="808"/>
      <c r="BD113" s="808"/>
      <c r="BE113" s="808"/>
      <c r="BF113" s="808"/>
      <c r="BG113" s="808"/>
      <c r="BH113" s="808"/>
      <c r="BI113" s="808"/>
      <c r="BJ113" s="808"/>
      <c r="BK113" s="808"/>
      <c r="BL113" s="808"/>
      <c r="BM113" s="808"/>
      <c r="BN113" s="808"/>
      <c r="BO113" s="808"/>
      <c r="BP113" s="809"/>
      <c r="BQ113" s="847">
        <v>1043534</v>
      </c>
      <c r="BR113" s="848"/>
      <c r="BS113" s="848"/>
      <c r="BT113" s="848"/>
      <c r="BU113" s="848"/>
      <c r="BV113" s="848">
        <v>927193</v>
      </c>
      <c r="BW113" s="848"/>
      <c r="BX113" s="848"/>
      <c r="BY113" s="848"/>
      <c r="BZ113" s="848"/>
      <c r="CA113" s="848">
        <v>830369</v>
      </c>
      <c r="CB113" s="848"/>
      <c r="CC113" s="848"/>
      <c r="CD113" s="848"/>
      <c r="CE113" s="848"/>
      <c r="CF113" s="936">
        <v>9.6</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123</v>
      </c>
      <c r="DM113" s="838"/>
      <c r="DN113" s="838"/>
      <c r="DO113" s="838"/>
      <c r="DP113" s="839"/>
      <c r="DQ113" s="840" t="s">
        <v>428</v>
      </c>
      <c r="DR113" s="838"/>
      <c r="DS113" s="838"/>
      <c r="DT113" s="838"/>
      <c r="DU113" s="839"/>
      <c r="DV113" s="885" t="s">
        <v>428</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105860</v>
      </c>
      <c r="AB114" s="838"/>
      <c r="AC114" s="838"/>
      <c r="AD114" s="838"/>
      <c r="AE114" s="839"/>
      <c r="AF114" s="840">
        <v>131452</v>
      </c>
      <c r="AG114" s="838"/>
      <c r="AH114" s="838"/>
      <c r="AI114" s="838"/>
      <c r="AJ114" s="839"/>
      <c r="AK114" s="840">
        <v>143974</v>
      </c>
      <c r="AL114" s="838"/>
      <c r="AM114" s="838"/>
      <c r="AN114" s="838"/>
      <c r="AO114" s="839"/>
      <c r="AP114" s="885">
        <v>1.7</v>
      </c>
      <c r="AQ114" s="886"/>
      <c r="AR114" s="886"/>
      <c r="AS114" s="886"/>
      <c r="AT114" s="887"/>
      <c r="AU114" s="997"/>
      <c r="AV114" s="998"/>
      <c r="AW114" s="998"/>
      <c r="AX114" s="998"/>
      <c r="AY114" s="998"/>
      <c r="AZ114" s="875" t="s">
        <v>441</v>
      </c>
      <c r="BA114" s="808"/>
      <c r="BB114" s="808"/>
      <c r="BC114" s="808"/>
      <c r="BD114" s="808"/>
      <c r="BE114" s="808"/>
      <c r="BF114" s="808"/>
      <c r="BG114" s="808"/>
      <c r="BH114" s="808"/>
      <c r="BI114" s="808"/>
      <c r="BJ114" s="808"/>
      <c r="BK114" s="808"/>
      <c r="BL114" s="808"/>
      <c r="BM114" s="808"/>
      <c r="BN114" s="808"/>
      <c r="BO114" s="808"/>
      <c r="BP114" s="809"/>
      <c r="BQ114" s="847">
        <v>2812794</v>
      </c>
      <c r="BR114" s="848"/>
      <c r="BS114" s="848"/>
      <c r="BT114" s="848"/>
      <c r="BU114" s="848"/>
      <c r="BV114" s="848">
        <v>2609734</v>
      </c>
      <c r="BW114" s="848"/>
      <c r="BX114" s="848"/>
      <c r="BY114" s="848"/>
      <c r="BZ114" s="848"/>
      <c r="CA114" s="848">
        <v>2553690</v>
      </c>
      <c r="CB114" s="848"/>
      <c r="CC114" s="848"/>
      <c r="CD114" s="848"/>
      <c r="CE114" s="848"/>
      <c r="CF114" s="936">
        <v>29.4</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428</v>
      </c>
      <c r="DR114" s="838"/>
      <c r="DS114" s="838"/>
      <c r="DT114" s="838"/>
      <c r="DU114" s="839"/>
      <c r="DV114" s="885" t="s">
        <v>428</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9590</v>
      </c>
      <c r="AB115" s="984"/>
      <c r="AC115" s="984"/>
      <c r="AD115" s="984"/>
      <c r="AE115" s="985"/>
      <c r="AF115" s="986">
        <v>6573</v>
      </c>
      <c r="AG115" s="984"/>
      <c r="AH115" s="984"/>
      <c r="AI115" s="984"/>
      <c r="AJ115" s="985"/>
      <c r="AK115" s="986">
        <v>5456</v>
      </c>
      <c r="AL115" s="984"/>
      <c r="AM115" s="984"/>
      <c r="AN115" s="984"/>
      <c r="AO115" s="985"/>
      <c r="AP115" s="987">
        <v>0.1</v>
      </c>
      <c r="AQ115" s="988"/>
      <c r="AR115" s="988"/>
      <c r="AS115" s="988"/>
      <c r="AT115" s="989"/>
      <c r="AU115" s="997"/>
      <c r="AV115" s="998"/>
      <c r="AW115" s="998"/>
      <c r="AX115" s="998"/>
      <c r="AY115" s="998"/>
      <c r="AZ115" s="875" t="s">
        <v>444</v>
      </c>
      <c r="BA115" s="808"/>
      <c r="BB115" s="808"/>
      <c r="BC115" s="808"/>
      <c r="BD115" s="808"/>
      <c r="BE115" s="808"/>
      <c r="BF115" s="808"/>
      <c r="BG115" s="808"/>
      <c r="BH115" s="808"/>
      <c r="BI115" s="808"/>
      <c r="BJ115" s="808"/>
      <c r="BK115" s="808"/>
      <c r="BL115" s="808"/>
      <c r="BM115" s="808"/>
      <c r="BN115" s="808"/>
      <c r="BO115" s="808"/>
      <c r="BP115" s="809"/>
      <c r="BQ115" s="847" t="s">
        <v>123</v>
      </c>
      <c r="BR115" s="848"/>
      <c r="BS115" s="848"/>
      <c r="BT115" s="848"/>
      <c r="BU115" s="848"/>
      <c r="BV115" s="848" t="s">
        <v>123</v>
      </c>
      <c r="BW115" s="848"/>
      <c r="BX115" s="848"/>
      <c r="BY115" s="848"/>
      <c r="BZ115" s="848"/>
      <c r="CA115" s="848" t="s">
        <v>123</v>
      </c>
      <c r="CB115" s="848"/>
      <c r="CC115" s="848"/>
      <c r="CD115" s="848"/>
      <c r="CE115" s="848"/>
      <c r="CF115" s="936" t="s">
        <v>123</v>
      </c>
      <c r="CG115" s="937"/>
      <c r="CH115" s="937"/>
      <c r="CI115" s="937"/>
      <c r="CJ115" s="937"/>
      <c r="CK115" s="992"/>
      <c r="CL115" s="879"/>
      <c r="CM115" s="875"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428</v>
      </c>
      <c r="DM115" s="838"/>
      <c r="DN115" s="838"/>
      <c r="DO115" s="838"/>
      <c r="DP115" s="839"/>
      <c r="DQ115" s="840" t="s">
        <v>429</v>
      </c>
      <c r="DR115" s="838"/>
      <c r="DS115" s="838"/>
      <c r="DT115" s="838"/>
      <c r="DU115" s="839"/>
      <c r="DV115" s="885" t="s">
        <v>428</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428</v>
      </c>
      <c r="AG116" s="838"/>
      <c r="AH116" s="838"/>
      <c r="AI116" s="838"/>
      <c r="AJ116" s="839"/>
      <c r="AK116" s="840" t="s">
        <v>123</v>
      </c>
      <c r="AL116" s="838"/>
      <c r="AM116" s="838"/>
      <c r="AN116" s="838"/>
      <c r="AO116" s="839"/>
      <c r="AP116" s="885" t="s">
        <v>429</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47" t="s">
        <v>123</v>
      </c>
      <c r="BR116" s="848"/>
      <c r="BS116" s="848"/>
      <c r="BT116" s="848"/>
      <c r="BU116" s="848"/>
      <c r="BV116" s="848" t="s">
        <v>428</v>
      </c>
      <c r="BW116" s="848"/>
      <c r="BX116" s="848"/>
      <c r="BY116" s="848"/>
      <c r="BZ116" s="848"/>
      <c r="CA116" s="848" t="s">
        <v>123</v>
      </c>
      <c r="CB116" s="848"/>
      <c r="CC116" s="848"/>
      <c r="CD116" s="848"/>
      <c r="CE116" s="848"/>
      <c r="CF116" s="936" t="s">
        <v>123</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428</v>
      </c>
      <c r="DM116" s="838"/>
      <c r="DN116" s="838"/>
      <c r="DO116" s="838"/>
      <c r="DP116" s="839"/>
      <c r="DQ116" s="840" t="s">
        <v>428</v>
      </c>
      <c r="DR116" s="838"/>
      <c r="DS116" s="838"/>
      <c r="DT116" s="838"/>
      <c r="DU116" s="839"/>
      <c r="DV116" s="885" t="s">
        <v>428</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3272798</v>
      </c>
      <c r="AB117" s="970"/>
      <c r="AC117" s="970"/>
      <c r="AD117" s="970"/>
      <c r="AE117" s="971"/>
      <c r="AF117" s="972">
        <v>3164089</v>
      </c>
      <c r="AG117" s="970"/>
      <c r="AH117" s="970"/>
      <c r="AI117" s="970"/>
      <c r="AJ117" s="971"/>
      <c r="AK117" s="972">
        <v>3025503</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47" t="s">
        <v>428</v>
      </c>
      <c r="BR117" s="848"/>
      <c r="BS117" s="848"/>
      <c r="BT117" s="848"/>
      <c r="BU117" s="848"/>
      <c r="BV117" s="848" t="s">
        <v>428</v>
      </c>
      <c r="BW117" s="848"/>
      <c r="BX117" s="848"/>
      <c r="BY117" s="848"/>
      <c r="BZ117" s="848"/>
      <c r="CA117" s="848" t="s">
        <v>428</v>
      </c>
      <c r="CB117" s="848"/>
      <c r="CC117" s="848"/>
      <c r="CD117" s="848"/>
      <c r="CE117" s="848"/>
      <c r="CF117" s="936" t="s">
        <v>428</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123</v>
      </c>
      <c r="DM117" s="838"/>
      <c r="DN117" s="838"/>
      <c r="DO117" s="838"/>
      <c r="DP117" s="839"/>
      <c r="DQ117" s="840" t="s">
        <v>428</v>
      </c>
      <c r="DR117" s="838"/>
      <c r="DS117" s="838"/>
      <c r="DT117" s="838"/>
      <c r="DU117" s="839"/>
      <c r="DV117" s="885" t="s">
        <v>428</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305</v>
      </c>
      <c r="AG118" s="963"/>
      <c r="AH118" s="963"/>
      <c r="AI118" s="963"/>
      <c r="AJ118" s="964"/>
      <c r="AK118" s="965" t="s">
        <v>304</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123</v>
      </c>
      <c r="BW118" s="906"/>
      <c r="BX118" s="906"/>
      <c r="BY118" s="906"/>
      <c r="BZ118" s="906"/>
      <c r="CA118" s="906" t="s">
        <v>428</v>
      </c>
      <c r="CB118" s="906"/>
      <c r="CC118" s="906"/>
      <c r="CD118" s="906"/>
      <c r="CE118" s="906"/>
      <c r="CF118" s="936" t="s">
        <v>123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428</v>
      </c>
      <c r="DM118" s="838"/>
      <c r="DN118" s="838"/>
      <c r="DO118" s="838"/>
      <c r="DP118" s="839"/>
      <c r="DQ118" s="840" t="s">
        <v>123</v>
      </c>
      <c r="DR118" s="838"/>
      <c r="DS118" s="838"/>
      <c r="DT118" s="838"/>
      <c r="DU118" s="839"/>
      <c r="DV118" s="885" t="s">
        <v>428</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428</v>
      </c>
      <c r="AG119" s="956"/>
      <c r="AH119" s="956"/>
      <c r="AI119" s="956"/>
      <c r="AJ119" s="957"/>
      <c r="AK119" s="958" t="s">
        <v>428</v>
      </c>
      <c r="AL119" s="956"/>
      <c r="AM119" s="956"/>
      <c r="AN119" s="956"/>
      <c r="AO119" s="957"/>
      <c r="AP119" s="959" t="s">
        <v>123</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454</v>
      </c>
      <c r="BP119" s="939"/>
      <c r="BQ119" s="943">
        <v>20879941</v>
      </c>
      <c r="BR119" s="906"/>
      <c r="BS119" s="906"/>
      <c r="BT119" s="906"/>
      <c r="BU119" s="906"/>
      <c r="BV119" s="906">
        <v>19644678</v>
      </c>
      <c r="BW119" s="906"/>
      <c r="BX119" s="906"/>
      <c r="BY119" s="906"/>
      <c r="BZ119" s="906"/>
      <c r="CA119" s="906">
        <v>19501187</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428</v>
      </c>
      <c r="DM119" s="821"/>
      <c r="DN119" s="821"/>
      <c r="DO119" s="821"/>
      <c r="DP119" s="822"/>
      <c r="DQ119" s="823" t="s">
        <v>428</v>
      </c>
      <c r="DR119" s="821"/>
      <c r="DS119" s="821"/>
      <c r="DT119" s="821"/>
      <c r="DU119" s="822"/>
      <c r="DV119" s="909" t="s">
        <v>123</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428</v>
      </c>
      <c r="AG120" s="838"/>
      <c r="AH120" s="838"/>
      <c r="AI120" s="838"/>
      <c r="AJ120" s="839"/>
      <c r="AK120" s="840" t="s">
        <v>428</v>
      </c>
      <c r="AL120" s="838"/>
      <c r="AM120" s="838"/>
      <c r="AN120" s="838"/>
      <c r="AO120" s="839"/>
      <c r="AP120" s="885" t="s">
        <v>123</v>
      </c>
      <c r="AQ120" s="886"/>
      <c r="AR120" s="886"/>
      <c r="AS120" s="886"/>
      <c r="AT120" s="887"/>
      <c r="AU120" s="944" t="s">
        <v>456</v>
      </c>
      <c r="AV120" s="945"/>
      <c r="AW120" s="945"/>
      <c r="AX120" s="945"/>
      <c r="AY120" s="946"/>
      <c r="AZ120" s="921" t="s">
        <v>457</v>
      </c>
      <c r="BA120" s="868"/>
      <c r="BB120" s="868"/>
      <c r="BC120" s="868"/>
      <c r="BD120" s="868"/>
      <c r="BE120" s="868"/>
      <c r="BF120" s="868"/>
      <c r="BG120" s="868"/>
      <c r="BH120" s="868"/>
      <c r="BI120" s="868"/>
      <c r="BJ120" s="868"/>
      <c r="BK120" s="868"/>
      <c r="BL120" s="868"/>
      <c r="BM120" s="868"/>
      <c r="BN120" s="868"/>
      <c r="BO120" s="868"/>
      <c r="BP120" s="869"/>
      <c r="BQ120" s="922">
        <v>8078567</v>
      </c>
      <c r="BR120" s="903"/>
      <c r="BS120" s="903"/>
      <c r="BT120" s="903"/>
      <c r="BU120" s="903"/>
      <c r="BV120" s="903">
        <v>8536625</v>
      </c>
      <c r="BW120" s="903"/>
      <c r="BX120" s="903"/>
      <c r="BY120" s="903"/>
      <c r="BZ120" s="903"/>
      <c r="CA120" s="903">
        <v>9414646</v>
      </c>
      <c r="CB120" s="903"/>
      <c r="CC120" s="903"/>
      <c r="CD120" s="903"/>
      <c r="CE120" s="903"/>
      <c r="CF120" s="927">
        <v>108.3</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5563570</v>
      </c>
      <c r="DH120" s="903"/>
      <c r="DI120" s="903"/>
      <c r="DJ120" s="903"/>
      <c r="DK120" s="903"/>
      <c r="DL120" s="903">
        <v>5043255</v>
      </c>
      <c r="DM120" s="903"/>
      <c r="DN120" s="903"/>
      <c r="DO120" s="903"/>
      <c r="DP120" s="903"/>
      <c r="DQ120" s="903">
        <v>4294293</v>
      </c>
      <c r="DR120" s="903"/>
      <c r="DS120" s="903"/>
      <c r="DT120" s="903"/>
      <c r="DU120" s="903"/>
      <c r="DV120" s="904">
        <v>49.4</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8382</v>
      </c>
      <c r="AB121" s="838"/>
      <c r="AC121" s="838"/>
      <c r="AD121" s="838"/>
      <c r="AE121" s="839"/>
      <c r="AF121" s="840">
        <v>5674</v>
      </c>
      <c r="AG121" s="838"/>
      <c r="AH121" s="838"/>
      <c r="AI121" s="838"/>
      <c r="AJ121" s="839"/>
      <c r="AK121" s="840">
        <v>4867</v>
      </c>
      <c r="AL121" s="838"/>
      <c r="AM121" s="838"/>
      <c r="AN121" s="838"/>
      <c r="AO121" s="839"/>
      <c r="AP121" s="885">
        <v>0.1</v>
      </c>
      <c r="AQ121" s="886"/>
      <c r="AR121" s="886"/>
      <c r="AS121" s="886"/>
      <c r="AT121" s="887"/>
      <c r="AU121" s="947"/>
      <c r="AV121" s="948"/>
      <c r="AW121" s="948"/>
      <c r="AX121" s="948"/>
      <c r="AY121" s="949"/>
      <c r="AZ121" s="875" t="s">
        <v>461</v>
      </c>
      <c r="BA121" s="808"/>
      <c r="BB121" s="808"/>
      <c r="BC121" s="808"/>
      <c r="BD121" s="808"/>
      <c r="BE121" s="808"/>
      <c r="BF121" s="808"/>
      <c r="BG121" s="808"/>
      <c r="BH121" s="808"/>
      <c r="BI121" s="808"/>
      <c r="BJ121" s="808"/>
      <c r="BK121" s="808"/>
      <c r="BL121" s="808"/>
      <c r="BM121" s="808"/>
      <c r="BN121" s="808"/>
      <c r="BO121" s="808"/>
      <c r="BP121" s="809"/>
      <c r="BQ121" s="847">
        <v>943297</v>
      </c>
      <c r="BR121" s="848"/>
      <c r="BS121" s="848"/>
      <c r="BT121" s="848"/>
      <c r="BU121" s="848"/>
      <c r="BV121" s="848">
        <v>928003</v>
      </c>
      <c r="BW121" s="848"/>
      <c r="BX121" s="848"/>
      <c r="BY121" s="848"/>
      <c r="BZ121" s="848"/>
      <c r="CA121" s="848">
        <v>857933</v>
      </c>
      <c r="CB121" s="848"/>
      <c r="CC121" s="848"/>
      <c r="CD121" s="848"/>
      <c r="CE121" s="848"/>
      <c r="CF121" s="936">
        <v>9.9</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47">
        <v>67353</v>
      </c>
      <c r="DH121" s="848"/>
      <c r="DI121" s="848"/>
      <c r="DJ121" s="848"/>
      <c r="DK121" s="848"/>
      <c r="DL121" s="848">
        <v>44665</v>
      </c>
      <c r="DM121" s="848"/>
      <c r="DN121" s="848"/>
      <c r="DO121" s="848"/>
      <c r="DP121" s="848"/>
      <c r="DQ121" s="848">
        <v>30656</v>
      </c>
      <c r="DR121" s="848"/>
      <c r="DS121" s="848"/>
      <c r="DT121" s="848"/>
      <c r="DU121" s="848"/>
      <c r="DV121" s="854">
        <v>0.4</v>
      </c>
      <c r="DW121" s="854"/>
      <c r="DX121" s="854"/>
      <c r="DY121" s="854"/>
      <c r="DZ121" s="855"/>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428</v>
      </c>
      <c r="AG122" s="838"/>
      <c r="AH122" s="838"/>
      <c r="AI122" s="838"/>
      <c r="AJ122" s="839"/>
      <c r="AK122" s="840" t="s">
        <v>428</v>
      </c>
      <c r="AL122" s="838"/>
      <c r="AM122" s="838"/>
      <c r="AN122" s="838"/>
      <c r="AO122" s="839"/>
      <c r="AP122" s="885" t="s">
        <v>428</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16042250</v>
      </c>
      <c r="BR122" s="906"/>
      <c r="BS122" s="906"/>
      <c r="BT122" s="906"/>
      <c r="BU122" s="906"/>
      <c r="BV122" s="906">
        <v>16045860</v>
      </c>
      <c r="BW122" s="906"/>
      <c r="BX122" s="906"/>
      <c r="BY122" s="906"/>
      <c r="BZ122" s="906"/>
      <c r="CA122" s="906">
        <v>16375679</v>
      </c>
      <c r="CB122" s="906"/>
      <c r="CC122" s="906"/>
      <c r="CD122" s="906"/>
      <c r="CE122" s="906"/>
      <c r="CF122" s="907">
        <v>188.3</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47">
        <v>33245</v>
      </c>
      <c r="DH122" s="848"/>
      <c r="DI122" s="848"/>
      <c r="DJ122" s="848"/>
      <c r="DK122" s="848"/>
      <c r="DL122" s="848">
        <v>19968</v>
      </c>
      <c r="DM122" s="848"/>
      <c r="DN122" s="848"/>
      <c r="DO122" s="848"/>
      <c r="DP122" s="848"/>
      <c r="DQ122" s="848">
        <v>9142</v>
      </c>
      <c r="DR122" s="848"/>
      <c r="DS122" s="848"/>
      <c r="DT122" s="848"/>
      <c r="DU122" s="848"/>
      <c r="DV122" s="854">
        <v>0.1</v>
      </c>
      <c r="DW122" s="854"/>
      <c r="DX122" s="854"/>
      <c r="DY122" s="854"/>
      <c r="DZ122" s="855"/>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428</v>
      </c>
      <c r="AG123" s="838"/>
      <c r="AH123" s="838"/>
      <c r="AI123" s="838"/>
      <c r="AJ123" s="839"/>
      <c r="AK123" s="840" t="s">
        <v>428</v>
      </c>
      <c r="AL123" s="838"/>
      <c r="AM123" s="838"/>
      <c r="AN123" s="838"/>
      <c r="AO123" s="839"/>
      <c r="AP123" s="885" t="s">
        <v>123</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465</v>
      </c>
      <c r="BP123" s="939"/>
      <c r="BQ123" s="893">
        <v>25064114</v>
      </c>
      <c r="BR123" s="894"/>
      <c r="BS123" s="894"/>
      <c r="BT123" s="894"/>
      <c r="BU123" s="894"/>
      <c r="BV123" s="894">
        <v>25510488</v>
      </c>
      <c r="BW123" s="894"/>
      <c r="BX123" s="894"/>
      <c r="BY123" s="894"/>
      <c r="BZ123" s="894"/>
      <c r="CA123" s="894">
        <v>26648258</v>
      </c>
      <c r="CB123" s="894"/>
      <c r="CC123" s="894"/>
      <c r="CD123" s="894"/>
      <c r="CE123" s="894"/>
      <c r="CF123" s="804"/>
      <c r="CG123" s="805"/>
      <c r="CH123" s="805"/>
      <c r="CI123" s="805"/>
      <c r="CJ123" s="895"/>
      <c r="CK123" s="930"/>
      <c r="CL123" s="916"/>
      <c r="CM123" s="916"/>
      <c r="CN123" s="916"/>
      <c r="CO123" s="917"/>
      <c r="CP123" s="896" t="s">
        <v>466</v>
      </c>
      <c r="CQ123" s="897"/>
      <c r="CR123" s="897"/>
      <c r="CS123" s="897"/>
      <c r="CT123" s="897"/>
      <c r="CU123" s="897"/>
      <c r="CV123" s="897"/>
      <c r="CW123" s="897"/>
      <c r="CX123" s="897"/>
      <c r="CY123" s="897"/>
      <c r="CZ123" s="897"/>
      <c r="DA123" s="897"/>
      <c r="DB123" s="897"/>
      <c r="DC123" s="897"/>
      <c r="DD123" s="897"/>
      <c r="DE123" s="897"/>
      <c r="DF123" s="898"/>
      <c r="DG123" s="837">
        <v>11144</v>
      </c>
      <c r="DH123" s="838"/>
      <c r="DI123" s="838"/>
      <c r="DJ123" s="838"/>
      <c r="DK123" s="839"/>
      <c r="DL123" s="840">
        <v>4286</v>
      </c>
      <c r="DM123" s="838"/>
      <c r="DN123" s="838"/>
      <c r="DO123" s="838"/>
      <c r="DP123" s="839"/>
      <c r="DQ123" s="840">
        <v>2765</v>
      </c>
      <c r="DR123" s="838"/>
      <c r="DS123" s="838"/>
      <c r="DT123" s="838"/>
      <c r="DU123" s="839"/>
      <c r="DV123" s="885">
        <v>0</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123</v>
      </c>
      <c r="AG124" s="838"/>
      <c r="AH124" s="838"/>
      <c r="AI124" s="838"/>
      <c r="AJ124" s="839"/>
      <c r="AK124" s="840" t="s">
        <v>428</v>
      </c>
      <c r="AL124" s="838"/>
      <c r="AM124" s="838"/>
      <c r="AN124" s="838"/>
      <c r="AO124" s="839"/>
      <c r="AP124" s="885" t="s">
        <v>123</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428</v>
      </c>
      <c r="BR124" s="892"/>
      <c r="BS124" s="892"/>
      <c r="BT124" s="892"/>
      <c r="BU124" s="892"/>
      <c r="BV124" s="892" t="s">
        <v>428</v>
      </c>
      <c r="BW124" s="892"/>
      <c r="BX124" s="892"/>
      <c r="BY124" s="892"/>
      <c r="BZ124" s="892"/>
      <c r="CA124" s="892" t="s">
        <v>428</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8"/>
      <c r="CR125" s="868"/>
      <c r="CS125" s="868"/>
      <c r="CT125" s="868"/>
      <c r="CU125" s="868"/>
      <c r="CV125" s="868"/>
      <c r="CW125" s="868"/>
      <c r="CX125" s="868"/>
      <c r="CY125" s="868"/>
      <c r="CZ125" s="868"/>
      <c r="DA125" s="868"/>
      <c r="DB125" s="868"/>
      <c r="DC125" s="868"/>
      <c r="DD125" s="868"/>
      <c r="DE125" s="868"/>
      <c r="DF125" s="869"/>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471</v>
      </c>
      <c r="CQ126" s="808"/>
      <c r="CR126" s="808"/>
      <c r="CS126" s="808"/>
      <c r="CT126" s="808"/>
      <c r="CU126" s="808"/>
      <c r="CV126" s="808"/>
      <c r="CW126" s="808"/>
      <c r="CX126" s="808"/>
      <c r="CY126" s="808"/>
      <c r="CZ126" s="808"/>
      <c r="DA126" s="808"/>
      <c r="DB126" s="808"/>
      <c r="DC126" s="808"/>
      <c r="DD126" s="808"/>
      <c r="DE126" s="808"/>
      <c r="DF126" s="809"/>
      <c r="DG126" s="847" t="s">
        <v>123</v>
      </c>
      <c r="DH126" s="848"/>
      <c r="DI126" s="848"/>
      <c r="DJ126" s="848"/>
      <c r="DK126" s="848"/>
      <c r="DL126" s="848" t="s">
        <v>123</v>
      </c>
      <c r="DM126" s="848"/>
      <c r="DN126" s="848"/>
      <c r="DO126" s="848"/>
      <c r="DP126" s="848"/>
      <c r="DQ126" s="848" t="s">
        <v>123</v>
      </c>
      <c r="DR126" s="848"/>
      <c r="DS126" s="848"/>
      <c r="DT126" s="848"/>
      <c r="DU126" s="848"/>
      <c r="DV126" s="854" t="s">
        <v>123</v>
      </c>
      <c r="DW126" s="854"/>
      <c r="DX126" s="854"/>
      <c r="DY126" s="854"/>
      <c r="DZ126" s="855"/>
    </row>
    <row r="127" spans="1:130" s="226" customFormat="1" ht="26.25" customHeight="1" x14ac:dyDescent="0.15">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1208</v>
      </c>
      <c r="AB127" s="838"/>
      <c r="AC127" s="838"/>
      <c r="AD127" s="838"/>
      <c r="AE127" s="839"/>
      <c r="AF127" s="840">
        <v>899</v>
      </c>
      <c r="AG127" s="838"/>
      <c r="AH127" s="838"/>
      <c r="AI127" s="838"/>
      <c r="AJ127" s="839"/>
      <c r="AK127" s="840">
        <v>589</v>
      </c>
      <c r="AL127" s="838"/>
      <c r="AM127" s="838"/>
      <c r="AN127" s="838"/>
      <c r="AO127" s="839"/>
      <c r="AP127" s="885">
        <v>0</v>
      </c>
      <c r="AQ127" s="886"/>
      <c r="AR127" s="886"/>
      <c r="AS127" s="886"/>
      <c r="AT127" s="887"/>
      <c r="AU127" s="262"/>
      <c r="AV127" s="262"/>
      <c r="AW127" s="262"/>
      <c r="AX127" s="902" t="s">
        <v>473</v>
      </c>
      <c r="AY127" s="872"/>
      <c r="AZ127" s="872"/>
      <c r="BA127" s="872"/>
      <c r="BB127" s="872"/>
      <c r="BC127" s="872"/>
      <c r="BD127" s="872"/>
      <c r="BE127" s="873"/>
      <c r="BF127" s="871" t="s">
        <v>474</v>
      </c>
      <c r="BG127" s="872"/>
      <c r="BH127" s="872"/>
      <c r="BI127" s="872"/>
      <c r="BJ127" s="872"/>
      <c r="BK127" s="872"/>
      <c r="BL127" s="873"/>
      <c r="BM127" s="871" t="s">
        <v>475</v>
      </c>
      <c r="BN127" s="872"/>
      <c r="BO127" s="872"/>
      <c r="BP127" s="872"/>
      <c r="BQ127" s="872"/>
      <c r="BR127" s="872"/>
      <c r="BS127" s="873"/>
      <c r="BT127" s="871" t="s">
        <v>476</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477</v>
      </c>
      <c r="CQ127" s="808"/>
      <c r="CR127" s="808"/>
      <c r="CS127" s="808"/>
      <c r="CT127" s="808"/>
      <c r="CU127" s="808"/>
      <c r="CV127" s="808"/>
      <c r="CW127" s="808"/>
      <c r="CX127" s="808"/>
      <c r="CY127" s="808"/>
      <c r="CZ127" s="808"/>
      <c r="DA127" s="808"/>
      <c r="DB127" s="808"/>
      <c r="DC127" s="808"/>
      <c r="DD127" s="808"/>
      <c r="DE127" s="808"/>
      <c r="DF127" s="809"/>
      <c r="DG127" s="847" t="s">
        <v>123</v>
      </c>
      <c r="DH127" s="848"/>
      <c r="DI127" s="848"/>
      <c r="DJ127" s="848"/>
      <c r="DK127" s="848"/>
      <c r="DL127" s="848" t="s">
        <v>123</v>
      </c>
      <c r="DM127" s="848"/>
      <c r="DN127" s="848"/>
      <c r="DO127" s="848"/>
      <c r="DP127" s="848"/>
      <c r="DQ127" s="848" t="s">
        <v>123</v>
      </c>
      <c r="DR127" s="848"/>
      <c r="DS127" s="848"/>
      <c r="DT127" s="848"/>
      <c r="DU127" s="848"/>
      <c r="DV127" s="854" t="s">
        <v>123</v>
      </c>
      <c r="DW127" s="854"/>
      <c r="DX127" s="854"/>
      <c r="DY127" s="854"/>
      <c r="DZ127" s="855"/>
    </row>
    <row r="128" spans="1:130" s="226" customFormat="1" ht="26.25" customHeight="1" thickBot="1" x14ac:dyDescent="0.2">
      <c r="A128" s="856" t="s">
        <v>478</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479</v>
      </c>
      <c r="X128" s="858"/>
      <c r="Y128" s="858"/>
      <c r="Z128" s="859"/>
      <c r="AA128" s="860">
        <v>2703</v>
      </c>
      <c r="AB128" s="861"/>
      <c r="AC128" s="861"/>
      <c r="AD128" s="861"/>
      <c r="AE128" s="862"/>
      <c r="AF128" s="863">
        <v>15294</v>
      </c>
      <c r="AG128" s="861"/>
      <c r="AH128" s="861"/>
      <c r="AI128" s="861"/>
      <c r="AJ128" s="862"/>
      <c r="AK128" s="863">
        <v>70070</v>
      </c>
      <c r="AL128" s="861"/>
      <c r="AM128" s="861"/>
      <c r="AN128" s="861"/>
      <c r="AO128" s="862"/>
      <c r="AP128" s="864"/>
      <c r="AQ128" s="865"/>
      <c r="AR128" s="865"/>
      <c r="AS128" s="865"/>
      <c r="AT128" s="866"/>
      <c r="AU128" s="262"/>
      <c r="AV128" s="262"/>
      <c r="AW128" s="262"/>
      <c r="AX128" s="867" t="s">
        <v>480</v>
      </c>
      <c r="AY128" s="868"/>
      <c r="AZ128" s="868"/>
      <c r="BA128" s="868"/>
      <c r="BB128" s="868"/>
      <c r="BC128" s="868"/>
      <c r="BD128" s="868"/>
      <c r="BE128" s="869"/>
      <c r="BF128" s="844" t="s">
        <v>123</v>
      </c>
      <c r="BG128" s="845"/>
      <c r="BH128" s="845"/>
      <c r="BI128" s="845"/>
      <c r="BJ128" s="845"/>
      <c r="BK128" s="845"/>
      <c r="BL128" s="870"/>
      <c r="BM128" s="844">
        <v>13.23</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481</v>
      </c>
      <c r="CQ128" s="786"/>
      <c r="CR128" s="786"/>
      <c r="CS128" s="786"/>
      <c r="CT128" s="786"/>
      <c r="CU128" s="786"/>
      <c r="CV128" s="786"/>
      <c r="CW128" s="786"/>
      <c r="CX128" s="786"/>
      <c r="CY128" s="786"/>
      <c r="CZ128" s="786"/>
      <c r="DA128" s="786"/>
      <c r="DB128" s="786"/>
      <c r="DC128" s="786"/>
      <c r="DD128" s="786"/>
      <c r="DE128" s="786"/>
      <c r="DF128" s="787"/>
      <c r="DG128" s="850" t="s">
        <v>123</v>
      </c>
      <c r="DH128" s="851"/>
      <c r="DI128" s="851"/>
      <c r="DJ128" s="851"/>
      <c r="DK128" s="851"/>
      <c r="DL128" s="851" t="s">
        <v>123</v>
      </c>
      <c r="DM128" s="851"/>
      <c r="DN128" s="851"/>
      <c r="DO128" s="851"/>
      <c r="DP128" s="851"/>
      <c r="DQ128" s="851" t="s">
        <v>123</v>
      </c>
      <c r="DR128" s="851"/>
      <c r="DS128" s="851"/>
      <c r="DT128" s="851"/>
      <c r="DU128" s="851"/>
      <c r="DV128" s="852" t="s">
        <v>123</v>
      </c>
      <c r="DW128" s="852"/>
      <c r="DX128" s="852"/>
      <c r="DY128" s="852"/>
      <c r="DZ128" s="853"/>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11143150</v>
      </c>
      <c r="AB129" s="838"/>
      <c r="AC129" s="838"/>
      <c r="AD129" s="838"/>
      <c r="AE129" s="839"/>
      <c r="AF129" s="840">
        <v>10883303</v>
      </c>
      <c r="AG129" s="838"/>
      <c r="AH129" s="838"/>
      <c r="AI129" s="838"/>
      <c r="AJ129" s="839"/>
      <c r="AK129" s="840">
        <v>10636517</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123</v>
      </c>
      <c r="BG129" s="828"/>
      <c r="BH129" s="828"/>
      <c r="BI129" s="828"/>
      <c r="BJ129" s="828"/>
      <c r="BK129" s="828"/>
      <c r="BL129" s="829"/>
      <c r="BM129" s="827">
        <v>18.23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2014078</v>
      </c>
      <c r="AB130" s="838"/>
      <c r="AC130" s="838"/>
      <c r="AD130" s="838"/>
      <c r="AE130" s="839"/>
      <c r="AF130" s="840">
        <v>2028739</v>
      </c>
      <c r="AG130" s="838"/>
      <c r="AH130" s="838"/>
      <c r="AI130" s="838"/>
      <c r="AJ130" s="839"/>
      <c r="AK130" s="840">
        <v>1941707</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12.6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9129072</v>
      </c>
      <c r="AB131" s="821"/>
      <c r="AC131" s="821"/>
      <c r="AD131" s="821"/>
      <c r="AE131" s="822"/>
      <c r="AF131" s="823">
        <v>8854564</v>
      </c>
      <c r="AG131" s="821"/>
      <c r="AH131" s="821"/>
      <c r="AI131" s="821"/>
      <c r="AJ131" s="822"/>
      <c r="AK131" s="823">
        <v>8694810</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13.75843021</v>
      </c>
      <c r="AB132" s="801"/>
      <c r="AC132" s="801"/>
      <c r="AD132" s="801"/>
      <c r="AE132" s="802"/>
      <c r="AF132" s="803">
        <v>12.649476590000001</v>
      </c>
      <c r="AG132" s="801"/>
      <c r="AH132" s="801"/>
      <c r="AI132" s="801"/>
      <c r="AJ132" s="802"/>
      <c r="AK132" s="803">
        <v>11.658978169999999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14.7</v>
      </c>
      <c r="AB133" s="780"/>
      <c r="AC133" s="780"/>
      <c r="AD133" s="780"/>
      <c r="AE133" s="781"/>
      <c r="AF133" s="779">
        <v>13.8</v>
      </c>
      <c r="AG133" s="780"/>
      <c r="AH133" s="780"/>
      <c r="AI133" s="780"/>
      <c r="AJ133" s="781"/>
      <c r="AK133" s="779">
        <v>12.6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gEAcb51OU2Xcb75cteyE9VwBj6Q+N2SmlwVDRZSsynrBMPqrQd3Ld4R5vCrr6MwIkMqibG/T79rOykpu7VIuw==" saltValue="2P8ZaeO7SZjgLcHjmyck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J7sihDVSpl6m7jcaRiFTtsCNnJB5fcLL7E0mHve3n4sbdwKMkjpX4SkW4BwD49OR6ip+xWRxPaOj9nnojj1yA==" saltValue="/phYjpZ62uZgTQD2L3qn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P4vSUFXnF7Vasedo5Gdemo8CDoFpsFzfTuOt+u5z/d4WoGugireC8eauIO8GoXpeFycuX9/CcjnuqVJWM7vhQ==" saltValue="8bgnTsGLEamBwPCpnygy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8" t="s">
        <v>500</v>
      </c>
      <c r="AL9" s="1229"/>
      <c r="AM9" s="1229"/>
      <c r="AN9" s="1230"/>
      <c r="AO9" s="292">
        <v>2259586</v>
      </c>
      <c r="AP9" s="292">
        <v>71262</v>
      </c>
      <c r="AQ9" s="293">
        <v>82371</v>
      </c>
      <c r="AR9" s="294">
        <v>-13.5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8" t="s">
        <v>501</v>
      </c>
      <c r="AL10" s="1229"/>
      <c r="AM10" s="1229"/>
      <c r="AN10" s="1230"/>
      <c r="AO10" s="295">
        <v>141595</v>
      </c>
      <c r="AP10" s="295">
        <v>4466</v>
      </c>
      <c r="AQ10" s="296">
        <v>6066</v>
      </c>
      <c r="AR10" s="297">
        <v>-26.4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8" t="s">
        <v>502</v>
      </c>
      <c r="AL11" s="1229"/>
      <c r="AM11" s="1229"/>
      <c r="AN11" s="1230"/>
      <c r="AO11" s="295">
        <v>569053</v>
      </c>
      <c r="AP11" s="295">
        <v>17947</v>
      </c>
      <c r="AQ11" s="296">
        <v>9057</v>
      </c>
      <c r="AR11" s="297">
        <v>98.2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8" t="s">
        <v>503</v>
      </c>
      <c r="AL12" s="1229"/>
      <c r="AM12" s="1229"/>
      <c r="AN12" s="1230"/>
      <c r="AO12" s="295">
        <v>33238</v>
      </c>
      <c r="AP12" s="295">
        <v>1048</v>
      </c>
      <c r="AQ12" s="296">
        <v>875</v>
      </c>
      <c r="AR12" s="297">
        <v>19.8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8" t="s">
        <v>504</v>
      </c>
      <c r="AL13" s="1229"/>
      <c r="AM13" s="1229"/>
      <c r="AN13" s="1230"/>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8" t="s">
        <v>506</v>
      </c>
      <c r="AL14" s="1229"/>
      <c r="AM14" s="1229"/>
      <c r="AN14" s="1230"/>
      <c r="AO14" s="295">
        <v>94953</v>
      </c>
      <c r="AP14" s="295">
        <v>2995</v>
      </c>
      <c r="AQ14" s="296">
        <v>3722</v>
      </c>
      <c r="AR14" s="297">
        <v>-19.5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8" t="s">
        <v>507</v>
      </c>
      <c r="AL15" s="1229"/>
      <c r="AM15" s="1229"/>
      <c r="AN15" s="1230"/>
      <c r="AO15" s="295">
        <v>73295</v>
      </c>
      <c r="AP15" s="295">
        <v>2312</v>
      </c>
      <c r="AQ15" s="296">
        <v>1782</v>
      </c>
      <c r="AR15" s="297">
        <v>29.7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31" t="s">
        <v>508</v>
      </c>
      <c r="AL16" s="1232"/>
      <c r="AM16" s="1232"/>
      <c r="AN16" s="1233"/>
      <c r="AO16" s="295">
        <v>-350362</v>
      </c>
      <c r="AP16" s="295">
        <v>-11050</v>
      </c>
      <c r="AQ16" s="296">
        <v>-7713</v>
      </c>
      <c r="AR16" s="297">
        <v>43.3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31" t="s">
        <v>185</v>
      </c>
      <c r="AL17" s="1232"/>
      <c r="AM17" s="1232"/>
      <c r="AN17" s="1233"/>
      <c r="AO17" s="295">
        <v>2821358</v>
      </c>
      <c r="AP17" s="295">
        <v>88979</v>
      </c>
      <c r="AQ17" s="296">
        <v>96161</v>
      </c>
      <c r="AR17" s="297">
        <v>-7.5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5" t="s">
        <v>513</v>
      </c>
      <c r="AL21" s="1226"/>
      <c r="AM21" s="1226"/>
      <c r="AN21" s="1227"/>
      <c r="AO21" s="307">
        <v>8.6999999999999993</v>
      </c>
      <c r="AP21" s="308">
        <v>9.48</v>
      </c>
      <c r="AQ21" s="309">
        <v>-0.78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5" t="s">
        <v>514</v>
      </c>
      <c r="AL22" s="1226"/>
      <c r="AM22" s="1226"/>
      <c r="AN22" s="1227"/>
      <c r="AO22" s="312">
        <v>94.8</v>
      </c>
      <c r="AP22" s="313">
        <v>97.6</v>
      </c>
      <c r="AQ22" s="314">
        <v>-2.8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6" t="s">
        <v>519</v>
      </c>
      <c r="AL32" s="1217"/>
      <c r="AM32" s="1217"/>
      <c r="AN32" s="1218"/>
      <c r="AO32" s="322">
        <v>2266306</v>
      </c>
      <c r="AP32" s="322">
        <v>71474</v>
      </c>
      <c r="AQ32" s="323">
        <v>62678</v>
      </c>
      <c r="AR32" s="324">
        <v>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6" t="s">
        <v>520</v>
      </c>
      <c r="AL33" s="1217"/>
      <c r="AM33" s="1217"/>
      <c r="AN33" s="1218"/>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6" t="s">
        <v>521</v>
      </c>
      <c r="AL34" s="1217"/>
      <c r="AM34" s="1217"/>
      <c r="AN34" s="1218"/>
      <c r="AO34" s="322" t="s">
        <v>505</v>
      </c>
      <c r="AP34" s="322" t="s">
        <v>505</v>
      </c>
      <c r="AQ34" s="323">
        <v>19</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6" t="s">
        <v>522</v>
      </c>
      <c r="AL35" s="1217"/>
      <c r="AM35" s="1217"/>
      <c r="AN35" s="1218"/>
      <c r="AO35" s="322">
        <v>609767</v>
      </c>
      <c r="AP35" s="322">
        <v>19231</v>
      </c>
      <c r="AQ35" s="323">
        <v>17584</v>
      </c>
      <c r="AR35" s="324">
        <v>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6" t="s">
        <v>523</v>
      </c>
      <c r="AL36" s="1217"/>
      <c r="AM36" s="1217"/>
      <c r="AN36" s="1218"/>
      <c r="AO36" s="322">
        <v>143974</v>
      </c>
      <c r="AP36" s="322">
        <v>4541</v>
      </c>
      <c r="AQ36" s="323">
        <v>3772</v>
      </c>
      <c r="AR36" s="324">
        <v>20.399999999999999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6" t="s">
        <v>524</v>
      </c>
      <c r="AL37" s="1217"/>
      <c r="AM37" s="1217"/>
      <c r="AN37" s="1218"/>
      <c r="AO37" s="322">
        <v>5456</v>
      </c>
      <c r="AP37" s="322">
        <v>172</v>
      </c>
      <c r="AQ37" s="323">
        <v>765</v>
      </c>
      <c r="AR37" s="324">
        <v>-77.5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9" t="s">
        <v>525</v>
      </c>
      <c r="AL38" s="1220"/>
      <c r="AM38" s="1220"/>
      <c r="AN38" s="1221"/>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9" t="s">
        <v>526</v>
      </c>
      <c r="AL39" s="1220"/>
      <c r="AM39" s="1220"/>
      <c r="AN39" s="1221"/>
      <c r="AO39" s="322">
        <v>-70070</v>
      </c>
      <c r="AP39" s="322">
        <v>-2210</v>
      </c>
      <c r="AQ39" s="323">
        <v>-2998</v>
      </c>
      <c r="AR39" s="324">
        <v>-26.3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6" t="s">
        <v>527</v>
      </c>
      <c r="AL40" s="1217"/>
      <c r="AM40" s="1217"/>
      <c r="AN40" s="1218"/>
      <c r="AO40" s="322">
        <v>-1941707</v>
      </c>
      <c r="AP40" s="322">
        <v>-61237</v>
      </c>
      <c r="AQ40" s="323">
        <v>-59283</v>
      </c>
      <c r="AR40" s="324">
        <v>3.3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22" t="s">
        <v>299</v>
      </c>
      <c r="AL41" s="1223"/>
      <c r="AM41" s="1223"/>
      <c r="AN41" s="1224"/>
      <c r="AO41" s="322">
        <v>1013726</v>
      </c>
      <c r="AP41" s="322">
        <v>31971</v>
      </c>
      <c r="AQ41" s="323">
        <v>22539</v>
      </c>
      <c r="AR41" s="324">
        <v>41.8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9" t="s">
        <v>495</v>
      </c>
      <c r="AN49" s="1211" t="s">
        <v>531</v>
      </c>
      <c r="AO49" s="1212"/>
      <c r="AP49" s="1212"/>
      <c r="AQ49" s="1212"/>
      <c r="AR49" s="121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1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2524562</v>
      </c>
      <c r="AN51" s="344">
        <v>75947</v>
      </c>
      <c r="AO51" s="345">
        <v>128.30000000000001</v>
      </c>
      <c r="AP51" s="346">
        <v>84389</v>
      </c>
      <c r="AQ51" s="347">
        <v>19.7</v>
      </c>
      <c r="AR51" s="348">
        <v>108.6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1906987</v>
      </c>
      <c r="AN52" s="352">
        <v>57369</v>
      </c>
      <c r="AO52" s="353">
        <v>142.19999999999999</v>
      </c>
      <c r="AP52" s="354">
        <v>44339</v>
      </c>
      <c r="AQ52" s="355">
        <v>17.2</v>
      </c>
      <c r="AR52" s="356">
        <v>125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2028209</v>
      </c>
      <c r="AN53" s="344">
        <v>61783</v>
      </c>
      <c r="AO53" s="345">
        <v>-18.600000000000001</v>
      </c>
      <c r="AP53" s="346">
        <v>83623</v>
      </c>
      <c r="AQ53" s="347">
        <v>-0.9</v>
      </c>
      <c r="AR53" s="348">
        <v>-17.7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1629904</v>
      </c>
      <c r="AN54" s="352">
        <v>49650</v>
      </c>
      <c r="AO54" s="353">
        <v>-13.5</v>
      </c>
      <c r="AP54" s="354">
        <v>48787</v>
      </c>
      <c r="AQ54" s="355">
        <v>10</v>
      </c>
      <c r="AR54" s="356">
        <v>-23.5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2119378</v>
      </c>
      <c r="AN55" s="344">
        <v>65332</v>
      </c>
      <c r="AO55" s="345">
        <v>5.7</v>
      </c>
      <c r="AP55" s="346">
        <v>87974</v>
      </c>
      <c r="AQ55" s="347">
        <v>5.2</v>
      </c>
      <c r="AR55" s="348">
        <v>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1590605</v>
      </c>
      <c r="AN56" s="352">
        <v>49032</v>
      </c>
      <c r="AO56" s="353">
        <v>-1.2</v>
      </c>
      <c r="AP56" s="354">
        <v>48183</v>
      </c>
      <c r="AQ56" s="355">
        <v>-1.2</v>
      </c>
      <c r="AR56" s="356">
        <v>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3099557</v>
      </c>
      <c r="AN57" s="344">
        <v>96822</v>
      </c>
      <c r="AO57" s="345">
        <v>48.2</v>
      </c>
      <c r="AP57" s="346">
        <v>78864</v>
      </c>
      <c r="AQ57" s="347">
        <v>-10.4</v>
      </c>
      <c r="AR57" s="348">
        <v>58.6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2202473</v>
      </c>
      <c r="AN58" s="352">
        <v>68799</v>
      </c>
      <c r="AO58" s="353">
        <v>40.299999999999997</v>
      </c>
      <c r="AP58" s="354">
        <v>46136</v>
      </c>
      <c r="AQ58" s="355">
        <v>-4.2</v>
      </c>
      <c r="AR58" s="356">
        <v>44.5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3538758</v>
      </c>
      <c r="AN59" s="344">
        <v>111605</v>
      </c>
      <c r="AO59" s="345">
        <v>15.3</v>
      </c>
      <c r="AP59" s="346">
        <v>85042</v>
      </c>
      <c r="AQ59" s="347">
        <v>7.8</v>
      </c>
      <c r="AR59" s="348">
        <v>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2811928</v>
      </c>
      <c r="AN60" s="352">
        <v>88682</v>
      </c>
      <c r="AO60" s="353">
        <v>28.9</v>
      </c>
      <c r="AP60" s="354">
        <v>50806</v>
      </c>
      <c r="AQ60" s="355">
        <v>10.1</v>
      </c>
      <c r="AR60" s="356">
        <v>18.8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2662093</v>
      </c>
      <c r="AN61" s="359">
        <v>82298</v>
      </c>
      <c r="AO61" s="360">
        <v>35.799999999999997</v>
      </c>
      <c r="AP61" s="361">
        <v>83978</v>
      </c>
      <c r="AQ61" s="362">
        <v>4.3</v>
      </c>
      <c r="AR61" s="348">
        <v>31.5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2028379</v>
      </c>
      <c r="AN62" s="352">
        <v>62706</v>
      </c>
      <c r="AO62" s="353">
        <v>39.299999999999997</v>
      </c>
      <c r="AP62" s="354">
        <v>47650</v>
      </c>
      <c r="AQ62" s="355">
        <v>6.4</v>
      </c>
      <c r="AR62" s="356">
        <v>32.9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4eWDJIRonxKLVrvVKp0Fy8ZYVumM3PJl5ub4dGMYVwXk8JUn5anrCcCsno9+qG7i5v3sJ4vBTawDNkdyNXWgg==" saltValue="bJ7o7WUHvCGpEEJ2if4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rxwBHRPIb1TptTeKnqb/ARUa7xyxeDYhgkTs8v+RgImh82fP7DPw90hdtevfgNLtnJpxOnR3+ukuYr1S8v66Q==" saltValue="Q5GQxZ1JPo9a/9wmB5To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VOuasqLaiSCh0YHfOEqVVw0ErSv1eaU01z0OTBD9Z7jN5avPlfJqERcA/aTtUlTcKivYnbpqPmNgv1ncgbIA==" saltValue="en/61kWRbUPQP863qpsG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4" t="s">
        <v>3</v>
      </c>
      <c r="D47" s="1234"/>
      <c r="E47" s="1235"/>
      <c r="F47" s="11">
        <v>21.68</v>
      </c>
      <c r="G47" s="12">
        <v>23.87</v>
      </c>
      <c r="H47" s="12">
        <v>25.71</v>
      </c>
      <c r="I47" s="12">
        <v>25.89</v>
      </c>
      <c r="J47" s="13">
        <v>26.52</v>
      </c>
    </row>
    <row r="48" spans="2:10" ht="57.75" customHeight="1" x14ac:dyDescent="0.15">
      <c r="B48" s="14"/>
      <c r="C48" s="1236" t="s">
        <v>4</v>
      </c>
      <c r="D48" s="1236"/>
      <c r="E48" s="1237"/>
      <c r="F48" s="15">
        <v>2.2400000000000002</v>
      </c>
      <c r="G48" s="16">
        <v>2.14</v>
      </c>
      <c r="H48" s="16">
        <v>3.88</v>
      </c>
      <c r="I48" s="16">
        <v>4.53</v>
      </c>
      <c r="J48" s="17">
        <v>4.21</v>
      </c>
    </row>
    <row r="49" spans="2:10" ht="57.75" customHeight="1" thickBot="1" x14ac:dyDescent="0.2">
      <c r="B49" s="18"/>
      <c r="C49" s="1238" t="s">
        <v>5</v>
      </c>
      <c r="D49" s="1238"/>
      <c r="E49" s="1239"/>
      <c r="F49" s="19">
        <v>1.65</v>
      </c>
      <c r="G49" s="20">
        <v>1.64</v>
      </c>
      <c r="H49" s="20">
        <v>4.2</v>
      </c>
      <c r="I49" s="20">
        <v>0.71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0UWMhJbg1/4BfujX9mQ0xJQR46RRT+h99GHNZxqr0+z/qo7Imtku2Fe3xNioCedeaXm/k1ZkabT9rWoj2NcTA==" saltValue="9AI4kUtirr9C6g6liN5N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2019-06-06T04:30:10Z</dcterms:created>
  <dcterms:modified xsi:type="dcterms:W3CDTF">2019-10-30T07:19:11Z</dcterms:modified>
  <cp:category/>
</cp:coreProperties>
</file>