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tabRatio="8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CO34" i="10"/>
  <c r="CO35" i="10" s="1"/>
</calcChain>
</file>

<file path=xl/sharedStrings.xml><?xml version="1.0" encoding="utf-8"?>
<sst xmlns="http://schemas.openxmlformats.org/spreadsheetml/2006/main" count="1178" uniqueCount="597">
  <si>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</si>
  <si>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</si>
  <si>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</si>
  <si>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</si>
  <si>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</si>
  <si>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</si>
  <si>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</si>
  <si>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</si>
  <si>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</si>
  <si>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</si>
  <si>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</si>
  <si>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</si>
  <si>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</si>
  <si>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</si>
  <si>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</si>
  <si>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</si>
  <si>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</si>
  <si>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</si>
  <si>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</si>
  <si>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</si>
  <si>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</si>
  <si>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</si>
  <si>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</si>
  <si>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</si>
  <si>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</si>
  <si>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</si>
  <si>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</si>
  <si>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</si>
  <si>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</si>
  <si>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</si>
  <si>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</si>
  <si>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</si>
  <si>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</si>
  <si>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</si>
  <si>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</si>
  <si>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</si>
  <si>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</si>
  <si>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</si>
  <si>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</si>
  <si>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</si>
  <si>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</si>
  <si>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</si>
  <si>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</si>
  <si>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</si>
  <si>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</si>
  <si>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</si>
  <si>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</si>
  <si>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</si>
  <si>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</si>
  <si>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</si>
  <si>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</si>
  <si>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</si>
  <si>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</si>
  <si>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</si>
  <si>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</si>
  <si>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</si>
  <si>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</si>
  <si>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</si>
  <si>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</si>
  <si>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</si>
  <si>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</si>
  <si>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</si>
  <si>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</si>
  <si>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</si>
  <si>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</si>
  <si>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</si>
  <si>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</si>
  <si>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</si>
  <si>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</si>
  <si>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</si>
  <si>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</si>
  <si>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</si>
  <si>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</si>
  <si>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</si>
  <si>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</si>
  <si>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</si>
  <si>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</si>
  <si>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</si>
  <si>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</si>
  <si>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</si>
  <si>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</si>
  <si>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</si>
  <si>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</si>
  <si>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</si>
  <si>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</si>
  <si>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</si>
  <si>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</si>
  <si>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</si>
  <si>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</si>
  <si>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</si>
  <si>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</si>
  <si>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</si>
  <si>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</si>
  <si>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</si>
  <si>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</si>
  <si>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</si>
  <si>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</si>
  <si>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蓬田村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</si>
  <si>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</si>
  <si>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</si>
  <si>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</si>
  <si>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</si>
  <si>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</si>
  <si>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</si>
  <si>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</si>
  <si>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</si>
  <si>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</si>
  <si>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</si>
  <si>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</si>
  <si>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</si>
  <si>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</si>
  <si>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</si>
  <si>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</si>
  <si>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</si>
  <si>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</si>
  <si>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</si>
  <si>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</si>
  <si>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</si>
  <si>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</si>
  <si>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</si>
  <si>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</si>
  <si>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</si>
  <si>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</si>
  <si>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</si>
  <si>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</si>
  <si>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</si>
  <si>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</si>
  <si>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</si>
  <si>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</si>
  <si>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</si>
  <si>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</si>
  <si>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</si>
  <si>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</si>
  <si>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</si>
  <si>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</si>
  <si>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</si>
  <si>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</si>
  <si>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</si>
  <si>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</si>
  <si>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</si>
  <si>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</si>
  <si>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</si>
  <si>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</si>
  <si>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</si>
  <si>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</si>
  <si>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</si>
  <si>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</si>
  <si>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</si>
  <si>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</si>
  <si>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</si>
  <si>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</si>
  <si>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</si>
  <si>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</si>
  <si>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</si>
  <si>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</si>
  <si>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</si>
  <si>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</si>
  <si>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</si>
  <si>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</si>
  <si>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</si>
  <si>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</si>
  <si>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</si>
  <si>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</si>
  <si>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</si>
  <si>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</si>
  <si>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</si>
  <si>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</si>
  <si>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</si>
  <si>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</si>
  <si>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</si>
  <si>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</si>
  <si>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</si>
  <si>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</si>
  <si>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</si>
  <si>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</si>
  <si>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</si>
  <si>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</si>
  <si>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</si>
  <si>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</si>
  <si>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</si>
  <si>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</si>
  <si>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</si>
  <si>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</si>
  <si>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</si>
  <si>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</si>
  <si>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</si>
  <si>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</si>
  <si>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</si>
  <si>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</si>
  <si>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</si>
  <si>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</si>
  <si>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</si>
  <si>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</si>
  <si>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</si>
  <si>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</si>
  <si>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</si>
  <si>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</si>
  <si>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</si>
  <si>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</si>
  <si>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</si>
  <si>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</si>
  <si>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</si>
  <si>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</si>
  <si>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</si>
  <si>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</si>
  <si>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</si>
  <si>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</si>
  <si>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</si>
  <si>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</si>
  <si>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</si>
  <si>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</si>
  <si>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</si>
  <si>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</si>
  <si>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</si>
  <si>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</si>
  <si>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</si>
  <si>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青森県蓬田村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</si>
  <si>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</si>
  <si>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</si>
  <si>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</si>
  <si>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</si>
  <si>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</si>
  <si>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</si>
  <si>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</si>
  <si>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</si>
  <si>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</si>
  <si>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</si>
  <si>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</si>
  <si>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</si>
  <si>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</si>
  <si>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</si>
  <si>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</si>
  <si>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</si>
  <si>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</si>
  <si>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</si>
  <si>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</si>
  <si>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</si>
  <si>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</si>
  <si>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</si>
  <si>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</si>
  <si>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</si>
  <si>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</si>
  <si>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</si>
  <si>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</si>
  <si>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</si>
  <si>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</si>
  <si>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</si>
  <si>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</si>
  <si>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</si>
  <si>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</si>
  <si>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</si>
  <si>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</si>
  <si>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</si>
  <si>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</si>
  <si>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</si>
  <si>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</si>
  <si>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</si>
  <si>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</si>
  <si>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</si>
  <si>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</si>
  <si>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</si>
  <si>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</si>
  <si>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</si>
  <si>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</si>
  <si>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</si>
  <si>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</si>
  <si>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</si>
  <si>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</si>
  <si>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</si>
  <si>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</si>
  <si>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</si>
  <si>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</si>
  <si>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</si>
  <si>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</si>
  <si>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</si>
  <si>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</si>
  <si>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</si>
  <si>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</si>
  <si>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</si>
  <si>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</si>
  <si>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</si>
  <si>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</si>
  <si>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</si>
  <si>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</si>
  <si>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</si>
  <si>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</si>
  <si>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</si>
  <si>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</si>
  <si>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</si>
  <si>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</si>
  <si>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</si>
  <si>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</si>
  <si>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</si>
  <si>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</si>
  <si>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</si>
  <si>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</si>
  <si>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</si>
  <si>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</si>
  <si>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</si>
  <si>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</si>
  <si>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</si>
  <si>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</si>
  <si>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</si>
  <si>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</si>
  <si>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</si>
  <si>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</si>
  <si>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</si>
  <si>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</si>
  <si>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</si>
  <si>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</si>
  <si>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</si>
  <si>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</si>
  <si>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</si>
  <si>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</si>
  <si>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</si>
  <si>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</si>
  <si>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</si>
  <si>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</si>
  <si>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</si>
  <si>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</si>
  <si>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</si>
  <si>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</si>
  <si>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</si>
  <si>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</si>
  <si>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</si>
  <si>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</si>
  <si>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</si>
  <si>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</si>
  <si>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</si>
  <si>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</si>
  <si>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</si>
  <si>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</si>
  <si>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</si>
  <si>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</si>
  <si>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</si>
  <si>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</si>
  <si>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</si>
  <si>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</si>
  <si>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</si>
  <si>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</si>
  <si>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</si>
  <si>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</si>
  <si>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</si>
  <si>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</si>
  <si>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</si>
  <si>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</si>
  <si>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</si>
  <si>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</si>
  <si>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</si>
  <si>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</si>
  <si>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</si>
  <si>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</si>
  <si>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</si>
  <si>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</si>
  <si>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</si>
  <si>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</si>
  <si>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</si>
  <si>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</si>
  <si>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</si>
  <si>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</si>
  <si>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</si>
  <si>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</si>
  <si>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</si>
  <si>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</si>
  <si>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</si>
  <si>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</si>
  <si>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青森県蓬田村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</si>
  <si>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</si>
  <si>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</si>
  <si>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</si>
  <si>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</si>
  <si>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</si>
  <si>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</si>
  <si>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</si>
  <si>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</si>
  <si>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</si>
  <si>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</si>
  <si>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</si>
  <si>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</si>
  <si>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</si>
  <si>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</si>
  <si>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</si>
  <si>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</si>
  <si>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</si>
  <si>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</si>
  <si>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</si>
  <si>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</si>
  <si>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蓬田村学校給食センター特別会計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</si>
  <si>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</si>
  <si>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</si>
  <si>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</si>
  <si>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</si>
  <si>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</si>
  <si>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</si>
  <si>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</si>
  <si>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</si>
  <si>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</si>
  <si>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</si>
  <si>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</si>
  <si>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</si>
  <si>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</si>
  <si>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蓬田村国民健康保険特別会計</t>
    <phoneticPr fontId="5"/>
  </si>
  <si>
    <t>蓬田村介護保険特別会計</t>
    <phoneticPr fontId="5"/>
  </si>
  <si>
    <t>蓬田村後期高齢者医療特別会計</t>
    <phoneticPr fontId="5"/>
  </si>
  <si>
    <t>蓬田村簡易水道事業特別会計</t>
    <phoneticPr fontId="5"/>
  </si>
  <si>
    <t>法非適用企業</t>
    <phoneticPr fontId="5"/>
  </si>
  <si>
    <t>蓬田村宅地造成事業特別会計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</si>
  <si>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</si>
  <si>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</si>
  <si>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</si>
  <si>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</si>
  <si>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</si>
  <si>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</si>
  <si>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</si>
  <si>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</si>
  <si>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</si>
  <si>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</si>
  <si>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</si>
  <si>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</si>
  <si>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</si>
  <si>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</si>
  <si>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</si>
  <si>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</si>
  <si>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</si>
  <si>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</si>
  <si>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</si>
  <si>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</si>
  <si>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</si>
  <si>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</si>
  <si>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</si>
  <si>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</si>
  <si>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</si>
  <si>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</si>
  <si>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</si>
  <si>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</si>
  <si>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</si>
  <si>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</si>
  <si>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</si>
  <si>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</si>
  <si>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</si>
  <si>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</si>
  <si>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</si>
  <si>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</si>
  <si>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</si>
  <si>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</si>
  <si>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</si>
  <si>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</si>
  <si>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</si>
  <si>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</si>
  <si>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</si>
  <si>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</si>
  <si>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</si>
  <si>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</si>
  <si>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</si>
  <si>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</si>
  <si>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</si>
  <si>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</si>
  <si>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</si>
  <si>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</si>
  <si>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</si>
  <si>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</si>
  <si>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</si>
  <si>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</si>
  <si>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</si>
  <si>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蓬田村簡易水道事業特別会計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</si>
  <si>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</si>
  <si>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</si>
  <si>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蓬田村介護保険特別会計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</si>
  <si>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</si>
  <si>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蓬田村後期高齢者医療特別会計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</si>
  <si>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</si>
  <si>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</si>
  <si>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</si>
  <si>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</si>
  <si>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</si>
  <si>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</si>
  <si>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</si>
  <si>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</si>
  <si>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</si>
  <si>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</si>
  <si>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</si>
  <si>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</si>
  <si>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</si>
  <si>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</si>
  <si>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</si>
  <si>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</si>
  <si>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</si>
  <si>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</si>
  <si>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</si>
  <si>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</si>
  <si>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</si>
  <si>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</si>
  <si>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</si>
  <si>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</si>
  <si>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</si>
  <si>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</si>
  <si>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</si>
  <si>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</si>
  <si>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</si>
  <si>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</si>
  <si>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</si>
  <si>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</si>
  <si>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</si>
  <si>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</si>
  <si>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</si>
  <si>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</si>
  <si>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</si>
  <si>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</si>
  <si>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</si>
  <si>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</si>
  <si>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</si>
  <si>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</si>
  <si>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</si>
  <si>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</si>
  <si>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</si>
  <si>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</si>
  <si>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</si>
  <si>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</si>
  <si>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</si>
  <si>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</si>
  <si>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</si>
  <si>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</si>
  <si>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</si>
  <si>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</si>
  <si>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</si>
  <si>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</si>
  <si>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</si>
  <si>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</si>
  <si>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</si>
  <si>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</si>
  <si>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</si>
  <si>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</si>
  <si>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</si>
  <si>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</si>
  <si>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</si>
  <si>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</si>
  <si>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</si>
  <si>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</si>
  <si>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</si>
  <si>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</si>
  <si>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</si>
  <si>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</si>
  <si>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</si>
  <si>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</si>
  <si>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</si>
  <si>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</si>
  <si>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</si>
  <si>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</si>
  <si>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</si>
  <si>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</si>
  <si>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</si>
  <si>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</si>
  <si>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</si>
  <si>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</si>
  <si>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</si>
  <si>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</si>
  <si>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蓬田村宅地造成事業特別会計</t>
  </si>
  <si>
    <t>蓬田村国民健康保険特別会計</t>
  </si>
  <si>
    <t>蓬田村簡易水道事業特別会計</t>
  </si>
  <si>
    <t>蓬田村介護保険特別会計</t>
  </si>
  <si>
    <t>蓬田村後期高齢者医療特別会計</t>
  </si>
  <si>
    <t>蓬田村学校給食センター特別会計</t>
  </si>
  <si>
    <t>その他会計（赤字）</t>
  </si>
  <si>
    <t>その他会計（黒字）</t>
  </si>
  <si>
    <t>H25末</t>
    <phoneticPr fontId="5"/>
  </si>
  <si>
    <t>H26末</t>
    <phoneticPr fontId="5"/>
  </si>
  <si>
    <t>H27末</t>
    <phoneticPr fontId="5"/>
  </si>
  <si>
    <t>H28末</t>
    <phoneticPr fontId="5"/>
  </si>
  <si>
    <t>H29末</t>
    <phoneticPr fontId="5"/>
  </si>
  <si>
    <t>­</t>
  </si>
  <si>
    <t>­</t>
    <phoneticPr fontId="2"/>
  </si>
  <si>
    <t>-</t>
    <phoneticPr fontId="2"/>
  </si>
  <si>
    <t>青森地域広域事務組合</t>
  </si>
  <si>
    <t>青森県市町村総合事務組合</t>
  </si>
  <si>
    <t>青森県後期高齢者医療広域連合(一般会計)</t>
    <rPh sb="15" eb="17">
      <t>イッパン</t>
    </rPh>
    <rPh sb="17" eb="19">
      <t>カイケイ</t>
    </rPh>
    <phoneticPr fontId="2"/>
  </si>
  <si>
    <t>青森県後期高齢者医療広域連合(特別会計)</t>
    <rPh sb="15" eb="17">
      <t>トクベツ</t>
    </rPh>
    <phoneticPr fontId="2"/>
  </si>
  <si>
    <t>青森県交通災害共済組合</t>
  </si>
  <si>
    <t>青森県市町村職員退職手当組合</t>
  </si>
  <si>
    <t>よもぎたアシスト株式会社</t>
    <rPh sb="8" eb="12">
      <t>カブシキガイシャ</t>
    </rPh>
    <phoneticPr fontId="2"/>
  </si>
  <si>
    <t>株式会社蓬田紳装</t>
    <rPh sb="0" eb="4">
      <t>カブシキガイシャ</t>
    </rPh>
    <rPh sb="4" eb="6">
      <t>ヨモギタ</t>
    </rPh>
    <rPh sb="6" eb="8">
      <t>シンソウ</t>
    </rPh>
    <phoneticPr fontId="2"/>
  </si>
  <si>
    <t>公共用施設整備基金</t>
    <rPh sb="0" eb="3">
      <t>コウキョウヨウ</t>
    </rPh>
    <rPh sb="3" eb="5">
      <t>シセツ</t>
    </rPh>
    <rPh sb="5" eb="7">
      <t>セイビ</t>
    </rPh>
    <rPh sb="7" eb="9">
      <t>キキン</t>
    </rPh>
    <phoneticPr fontId="2"/>
  </si>
  <si>
    <t>地域福祉基金</t>
    <rPh sb="0" eb="2">
      <t>チイキ</t>
    </rPh>
    <rPh sb="2" eb="4">
      <t>フクシ</t>
    </rPh>
    <rPh sb="4" eb="6">
      <t>キキン</t>
    </rPh>
    <phoneticPr fontId="2"/>
  </si>
  <si>
    <t>教育施設整備基金</t>
    <rPh sb="0" eb="2">
      <t>キョウイク</t>
    </rPh>
    <rPh sb="2" eb="4">
      <t>シセツ</t>
    </rPh>
    <rPh sb="4" eb="6">
      <t>セイビ</t>
    </rPh>
    <rPh sb="6" eb="8">
      <t>キキン</t>
    </rPh>
    <phoneticPr fontId="2"/>
  </si>
  <si>
    <t>産業振興基金</t>
    <rPh sb="0" eb="2">
      <t>サンギョウ</t>
    </rPh>
    <rPh sb="2" eb="4">
      <t>シンコウ</t>
    </rPh>
    <rPh sb="4" eb="6">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</si>
  <si>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</si>
  <si>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</si>
  <si>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</si>
  <si>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</si>
  <si>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</si>
  <si>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</si>
  <si>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平成30年度に蓬田村ホタテガイ養殖残渣堆肥化処理施設建設事業債平成26年度同意分の元金償還が開始したものの、算入公債費も増加している他、蓬田小学校建設事業債平成16年度同意分の償還終了等により、全体的な償還額は減少しており、比率は改善している。
　そのため、平成24年度までは将来負担比率と実質公債費比率共に類似団体を上回っていたが、平成25年度以降は類似団体を下回り、以後年々低下し続けている。しかし、今後は役場庁舎新築事業等の大規模事業の財源として、基金の取り崩しの他、起債も活用する予定であるため、交付税算入のあるものを選択する等、比率の悪化を抑えられるよう工夫する。</t>
    <rPh sb="14" eb="16">
      <t>ヘイセイ</t>
    </rPh>
    <rPh sb="18" eb="20">
      <t>ネンド</t>
    </rPh>
    <rPh sb="45" eb="47">
      <t>ヘイセイ</t>
    </rPh>
    <rPh sb="49" eb="50">
      <t>ネン</t>
    </rPh>
    <rPh sb="50" eb="51">
      <t>ド</t>
    </rPh>
    <rPh sb="51" eb="53">
      <t>ドウイ</t>
    </rPh>
    <rPh sb="53" eb="54">
      <t>ブン</t>
    </rPh>
    <rPh sb="55" eb="57">
      <t>ガンキン</t>
    </rPh>
    <rPh sb="57" eb="59">
      <t>ショウカン</t>
    </rPh>
    <rPh sb="60" eb="62">
      <t>カイシ</t>
    </rPh>
    <rPh sb="80" eb="81">
      <t>ホカ</t>
    </rPh>
    <rPh sb="119" eb="121">
      <t>ゲンショウ</t>
    </rPh>
    <rPh sb="129" eb="131">
      <t>カイゼン</t>
    </rPh>
    <rPh sb="216" eb="218">
      <t>コンゴ</t>
    </rPh>
    <rPh sb="219" eb="221">
      <t>ヤクバ</t>
    </rPh>
    <rPh sb="221" eb="223">
      <t>チョウシャ</t>
    </rPh>
    <rPh sb="223" eb="225">
      <t>シンチク</t>
    </rPh>
    <rPh sb="227" eb="228">
      <t>トウ</t>
    </rPh>
    <rPh sb="229" eb="232">
      <t>ダイキボ</t>
    </rPh>
    <rPh sb="232" eb="234">
      <t>ジギョウ</t>
    </rPh>
    <rPh sb="235" eb="237">
      <t>ザイゲン</t>
    </rPh>
    <rPh sb="241" eb="243">
      <t>キキン</t>
    </rPh>
    <rPh sb="244" eb="245">
      <t>ト</t>
    </rPh>
    <rPh sb="246" eb="247">
      <t>クズ</t>
    </rPh>
    <rPh sb="249" eb="250">
      <t>ホカ</t>
    </rPh>
    <rPh sb="251" eb="253">
      <t>キサイ</t>
    </rPh>
    <rPh sb="254" eb="256">
      <t>カツヨウ</t>
    </rPh>
    <rPh sb="258" eb="260">
      <t>ヨテイ</t>
    </rPh>
    <rPh sb="266" eb="269">
      <t>コウフゼイ</t>
    </rPh>
    <rPh sb="269" eb="271">
      <t>サンニュウ</t>
    </rPh>
    <rPh sb="277" eb="279">
      <t>センタク</t>
    </rPh>
    <rPh sb="281" eb="282">
      <t>トウ</t>
    </rPh>
    <rPh sb="283" eb="285">
      <t>ヒリツ</t>
    </rPh>
    <rPh sb="286" eb="288">
      <t>アッカ</t>
    </rPh>
    <rPh sb="289" eb="290">
      <t>オサ</t>
    </rPh>
    <rPh sb="296" eb="298">
      <t>クフウ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</si>
  <si>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</si>
  <si>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</si>
  <si>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</si>
  <si>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負債に充てるための財源が負債額を上回っているため、近年の将来負担比率はマイナスとなっており、類似団体同様、良好な状態を維持している。今後も償還金に充当可能な基金残高の確保や、その他特定財源の活用等で起債の新規発行を抑制し、比率の維持に努める。
　一方、有形固定資産減価償却率は類似団体よりも高く、上昇傾向にある。村の公共施設等総合管理計画では、令和7年度末には81.8％、令和17年度末には95.7％まで減価償却が進行する見込であり、対策が必要な状況である。今後は、令和２年度中に策定予定の個別施設計画を基に、役場庁舎や除雪機械格納庫の新築、老朽化した施設の統廃合等、長寿命化対策に積極的に取り組み、比率の改善を目指す。</t>
    <rPh sb="26" eb="28">
      <t>キンネン</t>
    </rPh>
    <rPh sb="54" eb="56">
      <t>リョウコウ</t>
    </rPh>
    <rPh sb="57" eb="59">
      <t>ジョウタイ</t>
    </rPh>
    <rPh sb="60" eb="62">
      <t>イジ</t>
    </rPh>
    <rPh sb="90" eb="91">
      <t>タ</t>
    </rPh>
    <rPh sb="91" eb="93">
      <t>トクテイ</t>
    </rPh>
    <rPh sb="93" eb="95">
      <t>ザイゲン</t>
    </rPh>
    <rPh sb="96" eb="98">
      <t>カツヨウ</t>
    </rPh>
    <rPh sb="98" eb="99">
      <t>トウ</t>
    </rPh>
    <rPh sb="234" eb="236">
      <t>レイワ</t>
    </rPh>
    <rPh sb="237" eb="239">
      <t>ネンド</t>
    </rPh>
    <rPh sb="239" eb="240">
      <t>チュウ</t>
    </rPh>
    <rPh sb="241" eb="243">
      <t>サクテイ</t>
    </rPh>
    <rPh sb="243" eb="245">
      <t>ヨテイ</t>
    </rPh>
    <rPh sb="246" eb="248">
      <t>コベツ</t>
    </rPh>
    <rPh sb="248" eb="250">
      <t>シセツ</t>
    </rPh>
    <rPh sb="250" eb="252">
      <t>ケイカク</t>
    </rPh>
    <rPh sb="253" eb="254">
      <t>モト</t>
    </rPh>
    <rPh sb="256" eb="258">
      <t>ヤクバ</t>
    </rPh>
    <rPh sb="258" eb="260">
      <t>チョウシャ</t>
    </rPh>
    <rPh sb="269" eb="271">
      <t>シンチク</t>
    </rPh>
    <rPh sb="272" eb="275">
      <t>ロウキュウカ</t>
    </rPh>
    <rPh sb="277" eb="279">
      <t>シセツ</t>
    </rPh>
    <rPh sb="280" eb="283">
      <t>トウハイゴウ</t>
    </rPh>
    <rPh sb="285" eb="289">
      <t>チョウジュミョウカ</t>
    </rPh>
    <rPh sb="301" eb="303">
      <t>ヒリツ</t>
    </rPh>
    <rPh sb="304" eb="306">
      <t>カイゼン</t>
    </rPh>
    <rPh sb="307" eb="309">
      <t>メザ</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</si>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</sst>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93E3-4C3A-9383-838C70DAEA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202258</c:v>
                </c:pt>
                <c:pt idx="1">
                  <c:v>181481</c:v>
                </c:pt>
                <c:pt idx="2">
                  <c:v>137356</c:v>
                </c:pt>
                <c:pt idx="3">
                  <c:v>156322</c:v>
                </c:pt>
                <c:pt idx="4">
                  <c:v>137084</c:v>
                </c:pt>
              </c:numCache>
            </c:numRef>
          </c:val>
          <c:smooth val="0"/>
          <c:extLst>
            <c:ext xmlns:c16="http://schemas.microsoft.com/office/drawing/2014/chart" uri="{C3380CC4-5D6E-409C-BE32-E72D297353CC}">
              <c16:uniqueId val="{00000001-93E3-4C3A-9383-838C70DAEAF6}"/>
            </c:ext>
          </c:extLst>
        </c:ser>
        <c:dLbls>
          <c:showLegendKey val="0"/>
          <c:showVal val="0"/>
          <c:showCatName val="0"/>
          <c:showSerName val="0"/>
          <c:showPercent val="0"/>
          <c:showBubbleSize val="0"/>
        </c:dLbls>
        <c:marker val="1"/>
        <c:smooth val="0"/>
        <c:axId val="223886744"/>
        <c:axId val="118737520"/>
      </c:lineChart>
      <c:catAx>
        <c:axId val="223886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37520"/>
        <c:crosses val="autoZero"/>
        <c:auto val="1"/>
        <c:lblAlgn val="ctr"/>
        <c:lblOffset val="100"/>
        <c:tickLblSkip val="1"/>
        <c:tickMarkSkip val="1"/>
        <c:noMultiLvlLbl val="0"/>
      </c:catAx>
      <c:valAx>
        <c:axId val="1187375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886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4.08</c:v>
                </c:pt>
                <c:pt idx="1">
                  <c:v>4.5999999999999996</c:v>
                </c:pt>
                <c:pt idx="2">
                  <c:v>2.71</c:v>
                </c:pt>
                <c:pt idx="3">
                  <c:v>1.82</c:v>
                </c:pt>
                <c:pt idx="4">
                  <c:v>2.27</c:v>
                </c:pt>
              </c:numCache>
            </c:numRef>
          </c:val>
          <c:extLst>
            <c:ext xmlns:c16="http://schemas.microsoft.com/office/drawing/2014/chart" uri="{C3380CC4-5D6E-409C-BE32-E72D297353CC}">
              <c16:uniqueId val="{00000000-2D9D-4267-B5BB-5D9158E82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41.21</c:v>
                </c:pt>
                <c:pt idx="1">
                  <c:v>53.24</c:v>
                </c:pt>
                <c:pt idx="2">
                  <c:v>68.150000000000006</c:v>
                </c:pt>
                <c:pt idx="3">
                  <c:v>78.3</c:v>
                </c:pt>
                <c:pt idx="4">
                  <c:v>82.95</c:v>
                </c:pt>
              </c:numCache>
            </c:numRef>
          </c:val>
          <c:extLst>
            <c:ext xmlns:c16="http://schemas.microsoft.com/office/drawing/2014/chart" uri="{C3380CC4-5D6E-409C-BE32-E72D297353CC}">
              <c16:uniqueId val="{00000001-2D9D-4267-B5BB-5D9158E822E0}"/>
            </c:ext>
          </c:extLst>
        </c:ser>
        <c:dLbls>
          <c:showLegendKey val="0"/>
          <c:showVal val="0"/>
          <c:showCatName val="0"/>
          <c:showSerName val="0"/>
          <c:showPercent val="0"/>
          <c:showBubbleSize val="0"/>
        </c:dLbls>
        <c:gapWidth val="250"/>
        <c:overlap val="100"/>
        <c:axId val="225607464"/>
        <c:axId val="22560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8.82</c:v>
                </c:pt>
                <c:pt idx="1">
                  <c:v>10.92</c:v>
                </c:pt>
                <c:pt idx="2">
                  <c:v>7.57</c:v>
                </c:pt>
                <c:pt idx="3">
                  <c:v>5.03</c:v>
                </c:pt>
                <c:pt idx="4">
                  <c:v>3.13</c:v>
                </c:pt>
              </c:numCache>
            </c:numRef>
          </c:val>
          <c:smooth val="0"/>
          <c:extLst>
            <c:ext xmlns:c16="http://schemas.microsoft.com/office/drawing/2014/chart" uri="{C3380CC4-5D6E-409C-BE32-E72D297353CC}">
              <c16:uniqueId val="{00000002-2D9D-4267-B5BB-5D9158E822E0}"/>
            </c:ext>
          </c:extLst>
        </c:ser>
        <c:dLbls>
          <c:showLegendKey val="0"/>
          <c:showVal val="0"/>
          <c:showCatName val="0"/>
          <c:showSerName val="0"/>
          <c:showPercent val="0"/>
          <c:showBubbleSize val="0"/>
        </c:dLbls>
        <c:marker val="1"/>
        <c:smooth val="0"/>
        <c:axId val="225607464"/>
        <c:axId val="225607856"/>
      </c:lineChart>
      <c:catAx>
        <c:axId val="22560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607856"/>
        <c:crosses val="autoZero"/>
        <c:auto val="1"/>
        <c:lblAlgn val="ctr"/>
        <c:lblOffset val="100"/>
        <c:tickLblSkip val="1"/>
        <c:tickMarkSkip val="1"/>
        <c:noMultiLvlLbl val="0"/>
      </c:catAx>
      <c:valAx>
        <c:axId val="22560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0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7D-40F7-B2F4-6F61680DC2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7D-40F7-B2F4-6F61680DC2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7D-40F7-B2F4-6F61680DC2EB}"/>
            </c:ext>
          </c:extLst>
        </c:ser>
        <c:ser>
          <c:idx val="3"/>
          <c:order val="3"/>
          <c:tx>
            <c:strRef>
              <c:f>データシート!$A$30</c:f>
              <c:strCache>
                <c:ptCount val="1"/>
                <c:pt idx="0">
                  <c:v>蓬田村学校給食センター特別会計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7D-40F7-B2F4-6F61680DC2EB}"/>
            </c:ext>
          </c:extLst>
        </c:ser>
        <c:ser>
          <c:idx val="4"/>
          <c:order val="4"/>
          <c:tx>
            <c:strRef>
              <c:f>データシート!$A$31</c:f>
              <c:strCache>
                <c:ptCount val="1"/>
                <c:pt idx="0">
                  <c:v>蓬田村後期高齢者医療特別会計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27D-40F7-B2F4-6F61680DC2EB}"/>
            </c:ext>
          </c:extLst>
        </c:ser>
        <c:ser>
          <c:idx val="5"/>
          <c:order val="5"/>
          <c:tx>
            <c:strRef>
              <c:f>データシート!$A$32</c:f>
              <c:strCache>
                <c:ptCount val="1"/>
                <c:pt idx="0">
                  <c:v>蓬田村介護保険特別会計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1.1499999999999999</c:v>
                </c:pt>
                <c:pt idx="6">
                  <c:v>#N/A</c:v>
                </c:pt>
                <c:pt idx="7">
                  <c:v>0.03</c:v>
                </c:pt>
                <c:pt idx="8">
                  <c:v>#N/A</c:v>
                </c:pt>
                <c:pt idx="9">
                  <c:v>0.02</c:v>
                </c:pt>
              </c:numCache>
            </c:numRef>
          </c:val>
          <c:extLst>
            <c:ext xmlns:c16="http://schemas.microsoft.com/office/drawing/2014/chart" uri="{C3380CC4-5D6E-409C-BE32-E72D297353CC}">
              <c16:uniqueId val="{00000005-627D-40F7-B2F4-6F61680DC2EB}"/>
            </c:ext>
          </c:extLst>
        </c:ser>
        <c:ser>
          <c:idx val="6"/>
          <c:order val="6"/>
          <c:tx>
            <c:strRef>
              <c:f>データシート!$A$33</c:f>
              <c:strCache>
                <c:ptCount val="1"/>
                <c:pt idx="0">
                  <c:v>蓬田村簡易水道事業特別会計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c:v>
                </c:pt>
                <c:pt idx="4">
                  <c:v>#N/A</c:v>
                </c:pt>
                <c:pt idx="5">
                  <c:v>0</c:v>
                </c:pt>
                <c:pt idx="6">
                  <c:v>#N/A</c:v>
                </c:pt>
                <c:pt idx="7">
                  <c:v>0.01</c:v>
                </c:pt>
                <c:pt idx="8">
                  <c:v>#N/A</c:v>
                </c:pt>
                <c:pt idx="9">
                  <c:v>0.1</c:v>
                </c:pt>
              </c:numCache>
            </c:numRef>
          </c:val>
          <c:extLst>
            <c:ext xmlns:c16="http://schemas.microsoft.com/office/drawing/2014/chart" uri="{C3380CC4-5D6E-409C-BE32-E72D297353CC}">
              <c16:uniqueId val="{00000006-627D-40F7-B2F4-6F61680DC2EB}"/>
            </c:ext>
          </c:extLst>
        </c:ser>
        <c:ser>
          <c:idx val="7"/>
          <c:order val="7"/>
          <c:tx>
            <c:strRef>
              <c:f>データシート!$A$34</c:f>
              <c:strCache>
                <c:ptCount val="1"/>
                <c:pt idx="0">
                  <c:v>蓬田村国民健康保険特別会計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0.03</c:v>
                </c:pt>
                <c:pt idx="4">
                  <c:v>#N/A</c:v>
                </c:pt>
                <c:pt idx="5">
                  <c:v>0.18</c:v>
                </c:pt>
                <c:pt idx="6">
                  <c:v>#N/A</c:v>
                </c:pt>
                <c:pt idx="7">
                  <c:v>0.12</c:v>
                </c:pt>
                <c:pt idx="8">
                  <c:v>#N/A</c:v>
                </c:pt>
                <c:pt idx="9">
                  <c:v>0.24</c:v>
                </c:pt>
              </c:numCache>
            </c:numRef>
          </c:val>
          <c:extLst>
            <c:ext xmlns:c16="http://schemas.microsoft.com/office/drawing/2014/chart" uri="{C3380CC4-5D6E-409C-BE32-E72D297353CC}">
              <c16:uniqueId val="{00000007-627D-40F7-B2F4-6F61680DC2EB}"/>
            </c:ext>
          </c:extLst>
        </c:ser>
        <c:ser>
          <c:idx val="8"/>
          <c:order val="8"/>
          <c:tx>
            <c:strRef>
              <c:f>データシート!$A$35</c:f>
              <c:strCache>
                <c:ptCount val="1"/>
                <c:pt idx="0">
                  <c:v>蓬田村宅地造成事業特別会計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0.61</c:v>
                </c:pt>
                <c:pt idx="2">
                  <c:v>#N/A</c:v>
                </c:pt>
                <c:pt idx="3">
                  <c:v>0.59</c:v>
                </c:pt>
                <c:pt idx="4">
                  <c:v>#N/A</c:v>
                </c:pt>
                <c:pt idx="5">
                  <c:v>0.37</c:v>
                </c:pt>
                <c:pt idx="6">
                  <c:v>#N/A</c:v>
                </c:pt>
                <c:pt idx="7">
                  <c:v>0.38</c:v>
                </c:pt>
                <c:pt idx="8">
                  <c:v>#N/A</c:v>
                </c:pt>
                <c:pt idx="9">
                  <c:v>0.39</c:v>
                </c:pt>
              </c:numCache>
            </c:numRef>
          </c:val>
          <c:extLst>
            <c:ext xmlns:c16="http://schemas.microsoft.com/office/drawing/2014/chart" uri="{C3380CC4-5D6E-409C-BE32-E72D297353CC}">
              <c16:uniqueId val="{00000008-627D-40F7-B2F4-6F61680DC2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4.08</c:v>
                </c:pt>
                <c:pt idx="2">
                  <c:v>#N/A</c:v>
                </c:pt>
                <c:pt idx="3">
                  <c:v>4.59</c:v>
                </c:pt>
                <c:pt idx="4">
                  <c:v>#N/A</c:v>
                </c:pt>
                <c:pt idx="5">
                  <c:v>2.7</c:v>
                </c:pt>
                <c:pt idx="6">
                  <c:v>#N/A</c:v>
                </c:pt>
                <c:pt idx="7">
                  <c:v>1.81</c:v>
                </c:pt>
                <c:pt idx="8">
                  <c:v>#N/A</c:v>
                </c:pt>
                <c:pt idx="9">
                  <c:v>2.2599999999999998</c:v>
                </c:pt>
              </c:numCache>
            </c:numRef>
          </c:val>
          <c:extLst>
            <c:ext xmlns:c16="http://schemas.microsoft.com/office/drawing/2014/chart" uri="{C3380CC4-5D6E-409C-BE32-E72D297353CC}">
              <c16:uniqueId val="{00000009-627D-40F7-B2F4-6F61680DC2EB}"/>
            </c:ext>
          </c:extLst>
        </c:ser>
        <c:dLbls>
          <c:showLegendKey val="0"/>
          <c:showVal val="0"/>
          <c:showCatName val="0"/>
          <c:showSerName val="0"/>
          <c:showPercent val="0"/>
          <c:showBubbleSize val="0"/>
        </c:dLbls>
        <c:gapWidth val="150"/>
        <c:overlap val="100"/>
        <c:axId val="225608640"/>
        <c:axId val="225609032"/>
      </c:barChart>
      <c:catAx>
        <c:axId val="22560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609032"/>
        <c:crosses val="autoZero"/>
        <c:auto val="1"/>
        <c:lblAlgn val="ctr"/>
        <c:lblOffset val="100"/>
        <c:tickLblSkip val="1"/>
        <c:tickMarkSkip val="1"/>
        <c:noMultiLvlLbl val="0"/>
      </c:catAx>
      <c:valAx>
        <c:axId val="225609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08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222</c:v>
                </c:pt>
                <c:pt idx="5">
                  <c:v>204</c:v>
                </c:pt>
                <c:pt idx="8">
                  <c:v>200</c:v>
                </c:pt>
                <c:pt idx="11">
                  <c:v>188</c:v>
                </c:pt>
                <c:pt idx="14">
                  <c:v>195</c:v>
                </c:pt>
              </c:numCache>
            </c:numRef>
          </c:val>
          <c:extLst>
            <c:ext xmlns:c16="http://schemas.microsoft.com/office/drawing/2014/chart" uri="{C3380CC4-5D6E-409C-BE32-E72D297353CC}">
              <c16:uniqueId val="{00000000-DBDD-4E33-A460-72F29DD841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D-4E33-A460-72F29DD841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2-DBDD-4E33-A460-72F29DD841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3</c:v>
                </c:pt>
                <c:pt idx="6">
                  <c:v>5</c:v>
                </c:pt>
                <c:pt idx="9">
                  <c:v>6</c:v>
                </c:pt>
                <c:pt idx="12">
                  <c:v>5</c:v>
                </c:pt>
              </c:numCache>
            </c:numRef>
          </c:val>
          <c:extLst>
            <c:ext xmlns:c16="http://schemas.microsoft.com/office/drawing/2014/chart" uri="{C3380CC4-5D6E-409C-BE32-E72D297353CC}">
              <c16:uniqueId val="{00000003-DBDD-4E33-A460-72F29DD841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48</c:v>
                </c:pt>
                <c:pt idx="3">
                  <c:v>49</c:v>
                </c:pt>
                <c:pt idx="6">
                  <c:v>43</c:v>
                </c:pt>
                <c:pt idx="9">
                  <c:v>45</c:v>
                </c:pt>
                <c:pt idx="12">
                  <c:v>45</c:v>
                </c:pt>
              </c:numCache>
            </c:numRef>
          </c:val>
          <c:extLst>
            <c:ext xmlns:c16="http://schemas.microsoft.com/office/drawing/2014/chart" uri="{C3380CC4-5D6E-409C-BE32-E72D297353CC}">
              <c16:uniqueId val="{00000004-DBDD-4E33-A460-72F29DD841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D-4E33-A460-72F29DD841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D-4E33-A460-72F29DD841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225</c:v>
                </c:pt>
                <c:pt idx="3">
                  <c:v>191</c:v>
                </c:pt>
                <c:pt idx="6">
                  <c:v>180</c:v>
                </c:pt>
                <c:pt idx="9">
                  <c:v>160</c:v>
                </c:pt>
                <c:pt idx="12">
                  <c:v>175</c:v>
                </c:pt>
              </c:numCache>
            </c:numRef>
          </c:val>
          <c:extLst>
            <c:ext xmlns:c16="http://schemas.microsoft.com/office/drawing/2014/chart" uri="{C3380CC4-5D6E-409C-BE32-E72D297353CC}">
              <c16:uniqueId val="{00000007-DBDD-4E33-A460-72F29DD8416A}"/>
            </c:ext>
          </c:extLst>
        </c:ser>
        <c:dLbls>
          <c:showLegendKey val="0"/>
          <c:showVal val="0"/>
          <c:showCatName val="0"/>
          <c:showSerName val="0"/>
          <c:showPercent val="0"/>
          <c:showBubbleSize val="0"/>
        </c:dLbls>
        <c:gapWidth val="100"/>
        <c:overlap val="100"/>
        <c:axId val="225609816"/>
        <c:axId val="225610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c:v>
                </c:pt>
                <c:pt idx="2">
                  <c:v>#N/A</c:v>
                </c:pt>
                <c:pt idx="3">
                  <c:v>#N/A</c:v>
                </c:pt>
                <c:pt idx="4">
                  <c:v>41</c:v>
                </c:pt>
                <c:pt idx="5">
                  <c:v>#N/A</c:v>
                </c:pt>
                <c:pt idx="6">
                  <c:v>#N/A</c:v>
                </c:pt>
                <c:pt idx="7">
                  <c:v>28</c:v>
                </c:pt>
                <c:pt idx="8">
                  <c:v>#N/A</c:v>
                </c:pt>
                <c:pt idx="9">
                  <c:v>#N/A</c:v>
                </c:pt>
                <c:pt idx="10">
                  <c:v>23</c:v>
                </c:pt>
                <c:pt idx="11">
                  <c:v>#N/A</c:v>
                </c:pt>
                <c:pt idx="12">
                  <c:v>#N/A</c:v>
                </c:pt>
                <c:pt idx="13">
                  <c:v>30</c:v>
                </c:pt>
                <c:pt idx="14">
                  <c:v>#N/A</c:v>
                </c:pt>
              </c:numCache>
            </c:numRef>
          </c:val>
          <c:smooth val="0"/>
          <c:extLst>
            <c:ext xmlns:c16="http://schemas.microsoft.com/office/drawing/2014/chart" uri="{C3380CC4-5D6E-409C-BE32-E72D297353CC}">
              <c16:uniqueId val="{00000008-DBDD-4E33-A460-72F29DD8416A}"/>
            </c:ext>
          </c:extLst>
        </c:ser>
        <c:dLbls>
          <c:showLegendKey val="0"/>
          <c:showVal val="0"/>
          <c:showCatName val="0"/>
          <c:showSerName val="0"/>
          <c:showPercent val="0"/>
          <c:showBubbleSize val="0"/>
        </c:dLbls>
        <c:marker val="1"/>
        <c:smooth val="0"/>
        <c:axId val="225609816"/>
        <c:axId val="225610208"/>
      </c:lineChart>
      <c:catAx>
        <c:axId val="225609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610208"/>
        <c:crosses val="autoZero"/>
        <c:auto val="1"/>
        <c:lblAlgn val="ctr"/>
        <c:lblOffset val="100"/>
        <c:tickLblSkip val="1"/>
        <c:tickMarkSkip val="1"/>
        <c:noMultiLvlLbl val="0"/>
      </c:catAx>
      <c:valAx>
        <c:axId val="22561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09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1977</c:v>
                </c:pt>
                <c:pt idx="5">
                  <c:v>1933</c:v>
                </c:pt>
                <c:pt idx="8">
                  <c:v>1810</c:v>
                </c:pt>
                <c:pt idx="11">
                  <c:v>1797</c:v>
                </c:pt>
                <c:pt idx="14">
                  <c:v>1811</c:v>
                </c:pt>
              </c:numCache>
            </c:numRef>
          </c:val>
          <c:extLst>
            <c:ext xmlns:c16="http://schemas.microsoft.com/office/drawing/2014/chart" uri="{C3380CC4-5D6E-409C-BE32-E72D297353CC}">
              <c16:uniqueId val="{00000000-D11B-4170-9248-62CBF6330C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11B-4170-9248-62CBF6330C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1518</c:v>
                </c:pt>
                <c:pt idx="5">
                  <c:v>1774</c:v>
                </c:pt>
                <c:pt idx="8">
                  <c:v>1955</c:v>
                </c:pt>
                <c:pt idx="11">
                  <c:v>2188</c:v>
                </c:pt>
                <c:pt idx="14">
                  <c:v>2292</c:v>
                </c:pt>
              </c:numCache>
            </c:numRef>
          </c:val>
          <c:extLst>
            <c:ext xmlns:c16="http://schemas.microsoft.com/office/drawing/2014/chart" uri="{C3380CC4-5D6E-409C-BE32-E72D297353CC}">
              <c16:uniqueId val="{00000002-D11B-4170-9248-62CBF6330C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1B-4170-9248-62CBF6330C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1B-4170-9248-62CBF6330C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1B-4170-9248-62CBF6330C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483</c:v>
                </c:pt>
                <c:pt idx="3">
                  <c:v>423</c:v>
                </c:pt>
                <c:pt idx="6">
                  <c:v>407</c:v>
                </c:pt>
                <c:pt idx="9">
                  <c:v>371</c:v>
                </c:pt>
                <c:pt idx="12">
                  <c:v>344</c:v>
                </c:pt>
              </c:numCache>
            </c:numRef>
          </c:val>
          <c:extLst>
            <c:ext xmlns:c16="http://schemas.microsoft.com/office/drawing/2014/chart" uri="{C3380CC4-5D6E-409C-BE32-E72D297353CC}">
              <c16:uniqueId val="{00000006-D11B-4170-9248-62CBF6330C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c:v>
                </c:pt>
                <c:pt idx="3">
                  <c:v>49</c:v>
                </c:pt>
                <c:pt idx="6">
                  <c:v>45</c:v>
                </c:pt>
                <c:pt idx="9">
                  <c:v>41</c:v>
                </c:pt>
                <c:pt idx="12">
                  <c:v>37</c:v>
                </c:pt>
              </c:numCache>
            </c:numRef>
          </c:val>
          <c:extLst>
            <c:ext xmlns:c16="http://schemas.microsoft.com/office/drawing/2014/chart" uri="{C3380CC4-5D6E-409C-BE32-E72D297353CC}">
              <c16:uniqueId val="{00000007-D11B-4170-9248-62CBF6330C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553</c:v>
                </c:pt>
                <c:pt idx="3">
                  <c:v>551</c:v>
                </c:pt>
                <c:pt idx="6">
                  <c:v>524</c:v>
                </c:pt>
                <c:pt idx="9">
                  <c:v>476</c:v>
                </c:pt>
                <c:pt idx="12">
                  <c:v>428</c:v>
                </c:pt>
              </c:numCache>
            </c:numRef>
          </c:val>
          <c:extLst>
            <c:ext xmlns:c16="http://schemas.microsoft.com/office/drawing/2014/chart" uri="{C3380CC4-5D6E-409C-BE32-E72D297353CC}">
              <c16:uniqueId val="{00000008-D11B-4170-9248-62CBF6330C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1B-4170-9248-62CBF6330C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1854</c:v>
                </c:pt>
                <c:pt idx="3">
                  <c:v>1875</c:v>
                </c:pt>
                <c:pt idx="6">
                  <c:v>1784</c:v>
                </c:pt>
                <c:pt idx="9">
                  <c:v>1837</c:v>
                </c:pt>
                <c:pt idx="12">
                  <c:v>1924</c:v>
                </c:pt>
              </c:numCache>
            </c:numRef>
          </c:val>
          <c:extLst>
            <c:ext xmlns:c16="http://schemas.microsoft.com/office/drawing/2014/chart" uri="{C3380CC4-5D6E-409C-BE32-E72D297353CC}">
              <c16:uniqueId val="{0000000A-D11B-4170-9248-62CBF6330C74}"/>
            </c:ext>
          </c:extLst>
        </c:ser>
        <c:dLbls>
          <c:showLegendKey val="0"/>
          <c:showVal val="0"/>
          <c:showCatName val="0"/>
          <c:showSerName val="0"/>
          <c:showPercent val="0"/>
          <c:showBubbleSize val="0"/>
        </c:dLbls>
        <c:gapWidth val="100"/>
        <c:overlap val="100"/>
        <c:axId val="225610992"/>
        <c:axId val="23267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1B-4170-9248-62CBF6330C74}"/>
            </c:ext>
          </c:extLst>
        </c:ser>
        <c:dLbls>
          <c:showLegendKey val="0"/>
          <c:showVal val="0"/>
          <c:showCatName val="0"/>
          <c:showSerName val="0"/>
          <c:showPercent val="0"/>
          <c:showBubbleSize val="0"/>
        </c:dLbls>
        <c:marker val="1"/>
        <c:smooth val="0"/>
        <c:axId val="225610992"/>
        <c:axId val="232678176"/>
      </c:lineChart>
      <c:catAx>
        <c:axId val="22561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678176"/>
        <c:crosses val="autoZero"/>
        <c:auto val="1"/>
        <c:lblAlgn val="ctr"/>
        <c:lblOffset val="100"/>
        <c:tickLblSkip val="1"/>
        <c:tickMarkSkip val="1"/>
        <c:noMultiLvlLbl val="0"/>
      </c:catAx>
      <c:valAx>
        <c:axId val="23267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61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1102</c:v>
                </c:pt>
                <c:pt idx="1">
                  <c:v>1224</c:v>
                </c:pt>
                <c:pt idx="2">
                  <c:v>1278</c:v>
                </c:pt>
              </c:numCache>
            </c:numRef>
          </c:val>
          <c:extLst>
            <c:ext xmlns:c16="http://schemas.microsoft.com/office/drawing/2014/chart" uri="{C3380CC4-5D6E-409C-BE32-E72D297353CC}">
              <c16:uniqueId val="{00000000-461E-41BC-8A7A-3ECC80C712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105</c:v>
                </c:pt>
                <c:pt idx="2">
                  <c:v>110</c:v>
                </c:pt>
              </c:numCache>
            </c:numRef>
          </c:val>
          <c:extLst>
            <c:ext xmlns:c16="http://schemas.microsoft.com/office/drawing/2014/chart" uri="{C3380CC4-5D6E-409C-BE32-E72D297353CC}">
              <c16:uniqueId val="{00000001-461E-41BC-8A7A-3ECC80C712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711</c:v>
                </c:pt>
                <c:pt idx="1">
                  <c:v>764</c:v>
                </c:pt>
                <c:pt idx="2">
                  <c:v>824</c:v>
                </c:pt>
              </c:numCache>
            </c:numRef>
          </c:val>
          <c:extLst>
            <c:ext xmlns:c16="http://schemas.microsoft.com/office/drawing/2014/chart" uri="{C3380CC4-5D6E-409C-BE32-E72D297353CC}">
              <c16:uniqueId val="{00000002-461E-41BC-8A7A-3ECC80C712AA}"/>
            </c:ext>
          </c:extLst>
        </c:ser>
        <c:dLbls>
          <c:showLegendKey val="0"/>
          <c:showVal val="0"/>
          <c:showCatName val="0"/>
          <c:showSerName val="0"/>
          <c:showPercent val="0"/>
          <c:showBubbleSize val="0"/>
        </c:dLbls>
        <c:gapWidth val="120"/>
        <c:overlap val="100"/>
        <c:axId val="232680528"/>
        <c:axId val="232680920"/>
      </c:barChart>
      <c:catAx>
        <c:axId val="23268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2680920"/>
        <c:crosses val="autoZero"/>
        <c:auto val="1"/>
        <c:lblAlgn val="ctr"/>
        <c:lblOffset val="100"/>
        <c:tickLblSkip val="1"/>
        <c:tickMarkSkip val="1"/>
        <c:noMultiLvlLbl val="0"/>
      </c:catAx>
      <c:valAx>
        <c:axId val="232680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68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{86F02879-BCE3-4CAD-A3DE-691B7FD58A7C}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9DE-442C-9A5B-FE4D7BD8EA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{655CD52C-4AD6-46AD-8F8F-953D30C3AA54}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DE-442C-9A5B-FE4D7BD8EA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{AAD84BE7-CFEF-4C10-865E-42C01C304775}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DE-442C-9A5B-FE4D7BD8EA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{CC1BCD2C-32BB-4F96-97CA-387897B84B7A}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DE-442C-9A5B-FE4D7BD8EA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{80E7094B-95D2-4CD4-A2D4-204B650B3BE2}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DE-442C-9A5B-FE4D7BD8EA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{16B6B74A-12E0-484B-8CB8-E8CE4E3250FF}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9DE-442C-9A5B-FE4D7BD8EA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{8855B577-9C2D-414A-A16F-98220AD02E60}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9DE-442C-9A5B-FE4D7BD8EA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{1A1F7588-1F58-4016-ADD8-13850F251247}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9DE-442C-9A5B-FE4D7BD8EA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{D495E55C-2649-4D41-9A75-085D497A8F26}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9DE-442C-9A5B-FE4D7BD8EA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60.8</c:v>
                </c:pt>
                <c:pt idx="24">
                  <c:v>62.6</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DE-442C-9A5B-FE4D7BD8EA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{E1D67CC0-56EA-42F0-A7F6-81873E5A8DC0}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9DE-442C-9A5B-FE4D7BD8EA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{5DEF8CB3-DEC8-4694-B1AF-925D87A979E8}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DE-442C-9A5B-FE4D7BD8EA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{86952CEA-611C-4F39-A6F9-953F501EF9BC}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DE-442C-9A5B-FE4D7BD8EA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{F4B63D67-49C5-4989-B669-9DBC3B4DB36D}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DE-442C-9A5B-FE4D7BD8EA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{0215FBF9-7459-464A-8E1E-B7E7C33D92FB}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DE-442C-9A5B-FE4D7BD8EAC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{E16169FF-0C83-4AFF-A113-217BCCC563CA}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9DE-442C-9A5B-FE4D7BD8EAC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{0B2CE1A9-7A68-4C22-B28D-E66E0264ECA6}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9DE-442C-9A5B-FE4D7BD8EAC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{AEE1CC2D-850F-4DEE-A919-ADC57E91977B}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9DE-442C-9A5B-FE4D7BD8EAC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{9BF9E212-ED13-4D16-8D49-27E9AEE84667}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9DE-442C-9A5B-FE4D7BD8EA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9DE-442C-9A5B-FE4D7BD8EACD}"/>
            </c:ext>
          </c:extLst>
        </c:ser>
        <c:dLbls>
          <c:showLegendKey val="0"/>
          <c:showVal val="1"/>
          <c:showCatName val="0"/>
          <c:showSerName val="0"/>
          <c:showPercent val="0"/>
          <c:showBubbleSize val="0"/>
        </c:dLbls>
        <c:axId val="301064048"/>
        <c:axId val="301064440"/>
      </c:scatterChart>
      <c:valAx>
        <c:axId val="301064048"/>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064440"/>
        <c:crosses val="autoZero"/>
        <c:crossBetween val="midCat"/>
      </c:valAx>
      <c:valAx>
        <c:axId val="3010644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06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{F9A71859-067E-4D05-9B0D-ED653D0A6B66}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0B6-4F11-B02B-5227A1CD4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{E0DF7D77-812E-4571-AD0C-0CBDE5CF6504}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B6-4F11-B02B-5227A1CD4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{7ADF6796-1BEA-43D4-844D-173BA177B4E9}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B6-4F11-B02B-5227A1CD4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{9605FD47-1FB0-480A-855A-6B42DC5FA022}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B6-4F11-B02B-5227A1CD4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{DB49BD9A-637F-421F-860E-9E5CD6151336}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B6-4F11-B02B-5227A1CD4E9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{E349E1F1-D450-4B18-98C1-A709C2959B60}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0B6-4F11-B02B-5227A1CD4E9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{AC22EBD4-5468-43D7-91CF-B590228B2E07}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0B6-4F11-B02B-5227A1CD4E9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{BA8FCC8C-D48C-42EA-BA11-E7CB439954CC}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0B6-4F11-B02B-5227A1CD4E9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{577CB405-E7D1-4F34-BCC7-6381D7BA4B19}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0B6-4F11-B02B-5227A1CD4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c:v>
                </c:pt>
                <c:pt idx="16">
                  <c:v>2.8</c:v>
                </c:pt>
                <c:pt idx="24">
                  <c:v>2.1</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0B6-4F11-B02B-5227A1CD4E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{86EBB7DA-F5CD-4FB5-99DC-7D527000FC26}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0B6-4F11-B02B-5227A1CD4E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{21FF2BC4-0D99-4AA4-AC81-571C5A2D85CC}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B6-4F11-B02B-5227A1CD4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{6B776978-BCD4-4F89-A2C4-405D2C2113B0}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B6-4F11-B02B-5227A1CD4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{16C7D87F-87D5-49F2-BFC0-E649D71E6AC4}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B6-4F11-B02B-5227A1CD4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{21B942D0-54D3-450F-8B88-21020C01180E}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B6-4F11-B02B-5227A1CD4E9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{B407B2A1-CB0D-4C53-AE64-BFEB35DF3103}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0B6-4F11-B02B-5227A1CD4E9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{35661041-B1A0-487E-A161-5D536132A5BC}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0B6-4F11-B02B-5227A1CD4E9A}"/>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{6D1C2CE8-6B57-4ED6-BF9D-A77DA478A7C7}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0B6-4F11-B02B-5227A1CD4E9A}"/>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{45E0D27E-4770-4DA9-9CD6-C3637F3369CB}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0B6-4F11-B02B-5227A1CD4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B6-4F11-B02B-5227A1CD4E9A}"/>
            </c:ext>
          </c:extLst>
        </c:ser>
        <c:dLbls>
          <c:showLegendKey val="0"/>
          <c:showVal val="1"/>
          <c:showCatName val="0"/>
          <c:showSerName val="0"/>
          <c:showPercent val="0"/>
          <c:showBubbleSize val="0"/>
        </c:dLbls>
        <c:axId val="301065224"/>
        <c:axId val="302286640"/>
      </c:scatterChart>
      <c:valAx>
        <c:axId val="301065224"/>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286640"/>
        <c:crosses val="autoZero"/>
        <c:crossBetween val="midCat"/>
      </c:valAx>
      <c:valAx>
        <c:axId val="3022866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065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実質公債費比率</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ヶ年平均）</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％であり、前年度比</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ポイントの減となっている</a:t>
          </a:r>
          <a:r>
            <a:rPr kumimoji="1" lang="ja-JP" altLang="en-US" sz="1100">
              <a:solidFill>
                <a:schemeClr val="dk1"/>
              </a:solidFill>
              <a:effectLst/>
              <a:latin typeface="+mn-ea"/>
              <a:ea typeface="+mn-ea"/>
              <a:cs typeface="+mn-cs"/>
            </a:rPr>
            <a:t>が、平成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と単年度で</a:t>
          </a:r>
          <a:r>
            <a:rPr kumimoji="1" lang="ja-JP" altLang="ja-JP" sz="1100">
              <a:solidFill>
                <a:schemeClr val="dk1"/>
              </a:solidFill>
              <a:effectLst/>
              <a:latin typeface="+mn-ea"/>
              <a:ea typeface="+mn-ea"/>
              <a:cs typeface="+mn-cs"/>
            </a:rPr>
            <a:t>比較すると</a:t>
          </a:r>
          <a:r>
            <a:rPr kumimoji="1" lang="en-US" altLang="ja-JP" sz="1100">
              <a:solidFill>
                <a:schemeClr val="dk1"/>
              </a:solidFill>
              <a:effectLst/>
              <a:latin typeface="+mn-ea"/>
              <a:ea typeface="+mn-ea"/>
              <a:cs typeface="+mn-cs"/>
            </a:rPr>
            <a:t>0.55</a:t>
          </a:r>
          <a:r>
            <a:rPr kumimoji="1" lang="ja-JP" altLang="en-US" sz="1100">
              <a:solidFill>
                <a:schemeClr val="dk1"/>
              </a:solidFill>
              <a:effectLst/>
              <a:latin typeface="+mn-ea"/>
              <a:ea typeface="+mn-ea"/>
              <a:cs typeface="+mn-cs"/>
            </a:rPr>
            <a:t>ポイントの増となった</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これは、主に</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年度実施の蓬田村ホタテガイ養殖残渣堆肥化処理施設建設事業債等の元</a:t>
          </a:r>
          <a:r>
            <a:rPr kumimoji="1" lang="ja-JP" altLang="en-US" sz="1100">
              <a:solidFill>
                <a:schemeClr val="dk1"/>
              </a:solidFill>
              <a:effectLst/>
              <a:latin typeface="+mn-ea"/>
              <a:ea typeface="+mn-ea"/>
              <a:cs typeface="+mn-cs"/>
            </a:rPr>
            <a:t>金</a:t>
          </a:r>
          <a:r>
            <a:rPr kumimoji="1" lang="ja-JP" altLang="ja-JP" sz="1100">
              <a:solidFill>
                <a:schemeClr val="dk1"/>
              </a:solidFill>
              <a:effectLst/>
              <a:latin typeface="+mn-ea"/>
              <a:ea typeface="+mn-ea"/>
              <a:cs typeface="+mn-cs"/>
            </a:rPr>
            <a:t>償還が始ま</a:t>
          </a:r>
          <a:r>
            <a:rPr kumimoji="1" lang="ja-JP" altLang="en-US" sz="1100">
              <a:solidFill>
                <a:schemeClr val="dk1"/>
              </a:solidFill>
              <a:effectLst/>
              <a:latin typeface="+mn-ea"/>
              <a:ea typeface="+mn-ea"/>
              <a:cs typeface="+mn-cs"/>
            </a:rPr>
            <a:t>ったためであり、元利償還金も前年比</a:t>
          </a:r>
          <a:r>
            <a:rPr kumimoji="1" lang="en-US" altLang="ja-JP" sz="1100">
              <a:solidFill>
                <a:schemeClr val="dk1"/>
              </a:solidFill>
              <a:effectLst/>
              <a:latin typeface="+mn-ea"/>
              <a:ea typeface="+mn-ea"/>
              <a:cs typeface="+mn-cs"/>
            </a:rPr>
            <a:t>14,446</a:t>
          </a:r>
          <a:r>
            <a:rPr kumimoji="1" lang="ja-JP" altLang="en-US" sz="1100">
              <a:solidFill>
                <a:schemeClr val="dk1"/>
              </a:solidFill>
              <a:effectLst/>
              <a:latin typeface="+mn-ea"/>
              <a:ea typeface="+mn-ea"/>
              <a:cs typeface="+mn-cs"/>
            </a:rPr>
            <a:t>千円の増となっているが、過疎対策事業債であるため、交付税算入公債費等も</a:t>
          </a:r>
          <a:r>
            <a:rPr kumimoji="1" lang="en-US" altLang="ja-JP" sz="1100">
              <a:solidFill>
                <a:schemeClr val="dk1"/>
              </a:solidFill>
              <a:effectLst/>
              <a:latin typeface="+mn-ea"/>
              <a:ea typeface="+mn-ea"/>
              <a:cs typeface="+mn-cs"/>
            </a:rPr>
            <a:t>6,812</a:t>
          </a:r>
          <a:r>
            <a:rPr kumimoji="1" lang="ja-JP" altLang="en-US" sz="1100">
              <a:solidFill>
                <a:schemeClr val="dk1"/>
              </a:solidFill>
              <a:effectLst/>
              <a:latin typeface="+mn-ea"/>
              <a:ea typeface="+mn-ea"/>
              <a:cs typeface="+mn-cs"/>
            </a:rPr>
            <a:t>千円の増となっている。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今までは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年度実施のライスセンター建設事業や平成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年度実施の蓬田小学校建設事業及び簡易水道事業等の大型建設事業債の元利償還金が比率を上げている要因であったが、</a:t>
          </a:r>
          <a:r>
            <a:rPr kumimoji="1" lang="ja-JP" altLang="en-US" sz="1100">
              <a:solidFill>
                <a:schemeClr val="dk1"/>
              </a:solidFill>
              <a:effectLst/>
              <a:latin typeface="+mn-ea"/>
              <a:ea typeface="+mn-ea"/>
              <a:cs typeface="+mn-cs"/>
            </a:rPr>
            <a:t>現在は高年利率の地方債については繰上償還し</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交付税算入のある地方債のみ新規借入する等、</a:t>
          </a:r>
          <a:r>
            <a:rPr kumimoji="1" lang="ja-JP" altLang="ja-JP" sz="1100">
              <a:solidFill>
                <a:schemeClr val="dk1"/>
              </a:solidFill>
              <a:effectLst/>
              <a:latin typeface="+mn-ea"/>
              <a:ea typeface="+mn-ea"/>
              <a:cs typeface="+mn-cs"/>
            </a:rPr>
            <a:t>比率</a:t>
          </a:r>
          <a:r>
            <a:rPr kumimoji="1" lang="ja-JP" altLang="en-US" sz="1100">
              <a:solidFill>
                <a:schemeClr val="dk1"/>
              </a:solidFill>
              <a:effectLst/>
              <a:latin typeface="+mn-ea"/>
              <a:ea typeface="+mn-ea"/>
              <a:cs typeface="+mn-cs"/>
            </a:rPr>
            <a:t>の引き下げに努めており、今後も</a:t>
          </a:r>
          <a:r>
            <a:rPr kumimoji="1" lang="ja-JP" altLang="ja-JP" sz="1100">
              <a:solidFill>
                <a:schemeClr val="dk1"/>
              </a:solidFill>
              <a:effectLst/>
              <a:latin typeface="+mn-ea"/>
              <a:ea typeface="+mn-ea"/>
              <a:cs typeface="+mn-cs"/>
            </a:rPr>
            <a:t>現在の水準で推移する見込である。</a:t>
          </a:r>
          <a:endParaRPr lang="ja-JP" altLang="ja-JP" sz="140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当村では、満期一括償還地方債の借入がないため、減債基金残高及び減債基金積立相当額に該当する金額はない。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将来負担比率は</a:t>
          </a:r>
          <a:r>
            <a:rPr kumimoji="1" lang="en-US" altLang="ja-JP" sz="1100">
              <a:solidFill>
                <a:schemeClr val="dk1"/>
              </a:solidFill>
              <a:effectLst/>
              <a:latin typeface="+mn-ea"/>
              <a:ea typeface="+mn-ea"/>
              <a:cs typeface="+mn-cs"/>
            </a:rPr>
            <a:t>0.0%</a:t>
          </a:r>
          <a:r>
            <a:rPr kumimoji="1" lang="ja-JP" altLang="ja-JP" sz="1100">
              <a:solidFill>
                <a:schemeClr val="dk1"/>
              </a:solidFill>
              <a:effectLst/>
              <a:latin typeface="+mn-ea"/>
              <a:ea typeface="+mn-ea"/>
              <a:cs typeface="+mn-cs"/>
            </a:rPr>
            <a:t>（比率算定式上は</a:t>
          </a:r>
          <a:r>
            <a:rPr kumimoji="1" lang="en-US" altLang="ja-JP" sz="1100">
              <a:solidFill>
                <a:schemeClr val="dk1"/>
              </a:solidFill>
              <a:effectLst/>
              <a:latin typeface="+mn-ea"/>
              <a:ea typeface="+mn-ea"/>
              <a:cs typeface="+mn-cs"/>
            </a:rPr>
            <a:t>-101.7</a:t>
          </a:r>
          <a:r>
            <a:rPr kumimoji="1" lang="ja-JP" altLang="ja-JP" sz="1100">
              <a:solidFill>
                <a:schemeClr val="dk1"/>
              </a:solidFill>
              <a:effectLst/>
              <a:latin typeface="+mn-ea"/>
              <a:ea typeface="+mn-ea"/>
              <a:cs typeface="+mn-cs"/>
            </a:rPr>
            <a:t>％（昨年比</a:t>
          </a:r>
          <a:r>
            <a:rPr kumimoji="1" lang="en-US" altLang="ja-JP" sz="1100">
              <a:solidFill>
                <a:schemeClr val="dk1"/>
              </a:solidFill>
              <a:effectLst/>
              <a:latin typeface="+mn-ea"/>
              <a:ea typeface="+mn-ea"/>
              <a:cs typeface="+mn-cs"/>
            </a:rPr>
            <a:t>10.1</a:t>
          </a:r>
          <a:r>
            <a:rPr kumimoji="1" lang="ja-JP" altLang="ja-JP" sz="1100">
              <a:solidFill>
                <a:schemeClr val="dk1"/>
              </a:solidFill>
              <a:effectLst/>
              <a:latin typeface="+mn-ea"/>
              <a:ea typeface="+mn-ea"/>
              <a:cs typeface="+mn-cs"/>
            </a:rPr>
            <a:t>％減））と、平成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年度以降早期健全化基準の</a:t>
          </a:r>
          <a:r>
            <a:rPr kumimoji="1" lang="en-US" altLang="ja-JP" sz="1100">
              <a:solidFill>
                <a:schemeClr val="dk1"/>
              </a:solidFill>
              <a:effectLst/>
              <a:latin typeface="+mn-ea"/>
              <a:ea typeface="+mn-ea"/>
              <a:cs typeface="+mn-cs"/>
            </a:rPr>
            <a:t>350.0</a:t>
          </a:r>
          <a:r>
            <a:rPr kumimoji="1" lang="ja-JP" altLang="ja-JP" sz="1100">
              <a:solidFill>
                <a:schemeClr val="dk1"/>
              </a:solidFill>
              <a:effectLst/>
              <a:latin typeface="+mn-ea"/>
              <a:ea typeface="+mn-ea"/>
              <a:cs typeface="+mn-cs"/>
            </a:rPr>
            <a:t>％を大きく下回る数字を維持している。</a:t>
          </a:r>
          <a:endParaRPr lang="ja-JP" altLang="ja-JP" sz="14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償還金に充当可能な基金残高</a:t>
          </a:r>
          <a:r>
            <a:rPr kumimoji="1" lang="en-US" altLang="ja-JP" sz="1100">
              <a:solidFill>
                <a:schemeClr val="dk1"/>
              </a:solidFill>
              <a:effectLst/>
              <a:latin typeface="+mn-ea"/>
              <a:ea typeface="+mn-ea"/>
              <a:cs typeface="+mn-cs"/>
            </a:rPr>
            <a:t>2,291,813</a:t>
          </a:r>
          <a:r>
            <a:rPr kumimoji="1" lang="ja-JP" altLang="ja-JP" sz="1100">
              <a:solidFill>
                <a:schemeClr val="dk1"/>
              </a:solidFill>
              <a:effectLst/>
              <a:latin typeface="+mn-ea"/>
              <a:ea typeface="+mn-ea"/>
              <a:cs typeface="+mn-cs"/>
            </a:rPr>
            <a:t>千円が、昨年度と比較して</a:t>
          </a:r>
          <a:r>
            <a:rPr kumimoji="1" lang="en-US" altLang="ja-JP" sz="1100">
              <a:solidFill>
                <a:schemeClr val="dk1"/>
              </a:solidFill>
              <a:effectLst/>
              <a:latin typeface="+mn-ea"/>
              <a:ea typeface="+mn-ea"/>
              <a:cs typeface="+mn-cs"/>
            </a:rPr>
            <a:t>103,906</a:t>
          </a:r>
          <a:r>
            <a:rPr kumimoji="1" lang="ja-JP" altLang="ja-JP" sz="1100">
              <a:solidFill>
                <a:schemeClr val="dk1"/>
              </a:solidFill>
              <a:effectLst/>
              <a:latin typeface="+mn-ea"/>
              <a:ea typeface="+mn-ea"/>
              <a:cs typeface="+mn-cs"/>
            </a:rPr>
            <a:t>千円の増となったこと</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比率改善の要因である。</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将来負担額の中で大きな割合を占める地方債の現在高は、平成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年度に実施した</a:t>
          </a:r>
          <a:r>
            <a:rPr kumimoji="1" lang="ja-JP" altLang="en-US" sz="1100">
              <a:solidFill>
                <a:schemeClr val="dk1"/>
              </a:solidFill>
              <a:effectLst/>
              <a:latin typeface="+mn-ea"/>
              <a:ea typeface="+mn-ea"/>
              <a:cs typeface="+mn-cs"/>
            </a:rPr>
            <a:t>新デジタル防災行政無線整備事業</a:t>
          </a:r>
          <a:r>
            <a:rPr kumimoji="1" lang="ja-JP" altLang="ja-JP" sz="1100">
              <a:solidFill>
                <a:schemeClr val="dk1"/>
              </a:solidFill>
              <a:effectLst/>
              <a:latin typeface="+mn-ea"/>
              <a:ea typeface="+mn-ea"/>
              <a:cs typeface="+mn-cs"/>
            </a:rPr>
            <a:t>債</a:t>
          </a:r>
          <a:r>
            <a:rPr kumimoji="1" lang="en-US" altLang="ja-JP" sz="1100">
              <a:solidFill>
                <a:schemeClr val="dk1"/>
              </a:solidFill>
              <a:effectLst/>
              <a:latin typeface="+mn-ea"/>
              <a:ea typeface="+mn-ea"/>
              <a:cs typeface="+mn-cs"/>
            </a:rPr>
            <a:t>191,100</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緊急防災・減災対策事業債</a:t>
          </a:r>
          <a:r>
            <a:rPr kumimoji="1" lang="ja-JP" altLang="ja-JP" sz="1100">
              <a:solidFill>
                <a:schemeClr val="dk1"/>
              </a:solidFill>
              <a:effectLst/>
              <a:latin typeface="+mn-ea"/>
              <a:ea typeface="+mn-ea"/>
              <a:cs typeface="+mn-cs"/>
            </a:rPr>
            <a:t>）の借入等により増加しているが、公営企業債等繰入見込額（簡易水道事業債残高のうち一般会計で負担すべき分）</a:t>
          </a:r>
          <a:r>
            <a:rPr kumimoji="1" lang="en-US" altLang="ja-JP" sz="1100">
              <a:solidFill>
                <a:schemeClr val="dk1"/>
              </a:solidFill>
              <a:effectLst/>
              <a:latin typeface="+mn-ea"/>
              <a:ea typeface="+mn-ea"/>
              <a:cs typeface="+mn-cs"/>
            </a:rPr>
            <a:t>428,028</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昨年比</a:t>
          </a:r>
          <a:r>
            <a:rPr kumimoji="1" lang="en-US" altLang="ja-JP" sz="1100">
              <a:solidFill>
                <a:schemeClr val="dk1"/>
              </a:solidFill>
              <a:effectLst/>
              <a:latin typeface="+mn-ea"/>
              <a:ea typeface="+mn-ea"/>
              <a:cs typeface="+mn-cs"/>
            </a:rPr>
            <a:t>47,874</a:t>
          </a:r>
          <a:r>
            <a:rPr kumimoji="1" lang="ja-JP" altLang="ja-JP" sz="1100">
              <a:solidFill>
                <a:schemeClr val="dk1"/>
              </a:solidFill>
              <a:effectLst/>
              <a:latin typeface="+mn-ea"/>
              <a:ea typeface="+mn-ea"/>
              <a:cs typeface="+mn-cs"/>
            </a:rPr>
            <a:t>千円の減</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については、簡易水道事業では今後、大規模な事業を予定していないため、順調に減少していく見込</a:t>
          </a:r>
          <a:r>
            <a:rPr kumimoji="1" lang="ja-JP" altLang="en-US" sz="1100">
              <a:solidFill>
                <a:schemeClr val="dk1"/>
              </a:solidFill>
              <a:effectLst/>
              <a:latin typeface="+mn-ea"/>
              <a:ea typeface="+mn-ea"/>
              <a:cs typeface="+mn-cs"/>
            </a:rPr>
            <a:t>であり、将来負担額全体も、現在の水準を維持もしくは漸減していく見込である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今後も普通会計や公営企業会計の事業を精査し、</a:t>
          </a:r>
          <a:r>
            <a:rPr kumimoji="1" lang="ja-JP" altLang="en-US" sz="1100">
              <a:solidFill>
                <a:schemeClr val="dk1"/>
              </a:solidFill>
              <a:effectLst/>
              <a:latin typeface="+mn-ea"/>
              <a:ea typeface="+mn-ea"/>
              <a:cs typeface="+mn-cs"/>
            </a:rPr>
            <a:t>不要不急な</a:t>
          </a:r>
          <a:r>
            <a:rPr kumimoji="1" lang="ja-JP" altLang="ja-JP" sz="1100">
              <a:solidFill>
                <a:schemeClr val="dk1"/>
              </a:solidFill>
              <a:effectLst/>
              <a:latin typeface="+mn-ea"/>
              <a:ea typeface="+mn-ea"/>
              <a:cs typeface="+mn-cs"/>
            </a:rPr>
            <a:t>地方債の新規発行を抑制することで、健全な比率の維持に努める。</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青森県蓬田村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ふれあいセンターポンプ設備等改修事業や物産館マルシェ外壁塗装事業</a:t>
          </a:r>
          <a:r>
            <a:rPr kumimoji="1" lang="ja-JP" altLang="ja-JP" sz="1100">
              <a:solidFill>
                <a:schemeClr val="dk1"/>
              </a:solidFill>
              <a:effectLst/>
              <a:latin typeface="+mn-ea"/>
              <a:ea typeface="+mn-ea"/>
              <a:cs typeface="+mn-cs"/>
            </a:rPr>
            <a:t>等の普通建設事業への財源として公共用施設整備基金から</a:t>
          </a:r>
          <a:r>
            <a:rPr kumimoji="1" lang="en-US" altLang="ja-JP" sz="1100">
              <a:solidFill>
                <a:schemeClr val="dk1"/>
              </a:solidFill>
              <a:effectLst/>
              <a:latin typeface="+mn-ea"/>
              <a:ea typeface="+mn-ea"/>
              <a:cs typeface="+mn-cs"/>
            </a:rPr>
            <a:t>39,900</a:t>
          </a:r>
          <a:r>
            <a:rPr kumimoji="1" lang="ja-JP" altLang="ja-JP" sz="1100">
              <a:solidFill>
                <a:schemeClr val="dk1"/>
              </a:solidFill>
              <a:effectLst/>
              <a:latin typeface="+mn-ea"/>
              <a:ea typeface="+mn-ea"/>
              <a:cs typeface="+mn-cs"/>
            </a:rPr>
            <a:t>千円取り崩した一方</a:t>
          </a:r>
          <a:r>
            <a:rPr kumimoji="1" lang="ja-JP" altLang="en-US" sz="1100">
              <a:solidFill>
                <a:schemeClr val="dk1"/>
              </a:solidFill>
              <a:effectLst/>
              <a:latin typeface="+mn-ea"/>
              <a:ea typeface="+mn-ea"/>
              <a:cs typeface="+mn-cs"/>
            </a:rPr>
            <a:t>、投資的経費全体の充当一般財源額は</a:t>
          </a:r>
          <a:r>
            <a:rPr kumimoji="1" lang="en-US" altLang="ja-JP" sz="1100">
              <a:solidFill>
                <a:schemeClr val="dk1"/>
              </a:solidFill>
              <a:effectLst/>
              <a:latin typeface="+mn-ea"/>
              <a:ea typeface="+mn-ea"/>
              <a:cs typeface="+mn-cs"/>
            </a:rPr>
            <a:t>46,691</a:t>
          </a:r>
          <a:r>
            <a:rPr kumimoji="1" lang="ja-JP" altLang="en-US" sz="1100">
              <a:solidFill>
                <a:schemeClr val="dk1"/>
              </a:solidFill>
              <a:effectLst/>
              <a:latin typeface="+mn-ea"/>
              <a:ea typeface="+mn-ea"/>
              <a:cs typeface="+mn-cs"/>
            </a:rPr>
            <a:t>千円の減となっている等、歳出コストの削減</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年度一般会計から</a:t>
          </a:r>
          <a:r>
            <a:rPr kumimoji="1" lang="en-US" altLang="ja-JP" sz="1100">
              <a:solidFill>
                <a:schemeClr val="dk1"/>
              </a:solidFill>
              <a:effectLst/>
              <a:latin typeface="+mn-ea"/>
              <a:ea typeface="+mn-ea"/>
              <a:cs typeface="+mn-cs"/>
            </a:rPr>
            <a:t>141,684</a:t>
          </a:r>
          <a:r>
            <a:rPr kumimoji="1" lang="ja-JP" altLang="ja-JP" sz="1100">
              <a:solidFill>
                <a:schemeClr val="dk1"/>
              </a:solidFill>
              <a:effectLst/>
              <a:latin typeface="+mn-ea"/>
              <a:ea typeface="+mn-ea"/>
              <a:cs typeface="+mn-cs"/>
            </a:rPr>
            <a:t>千円（うち公共用施設整備基金へ</a:t>
          </a:r>
          <a:r>
            <a:rPr kumimoji="1" lang="en-US" altLang="ja-JP" sz="1100">
              <a:solidFill>
                <a:schemeClr val="dk1"/>
              </a:solidFill>
              <a:effectLst/>
              <a:latin typeface="+mn-ea"/>
              <a:ea typeface="+mn-ea"/>
              <a:cs typeface="+mn-cs"/>
            </a:rPr>
            <a:t>100,000</a:t>
          </a:r>
          <a:r>
            <a:rPr kumimoji="1" lang="ja-JP" altLang="ja-JP" sz="1100">
              <a:solidFill>
                <a:schemeClr val="dk1"/>
              </a:solidFill>
              <a:effectLst/>
              <a:latin typeface="+mn-ea"/>
              <a:ea typeface="+mn-ea"/>
              <a:cs typeface="+mn-cs"/>
            </a:rPr>
            <a:t>千円の積立）、前年度決算剰余金から</a:t>
          </a:r>
          <a:r>
            <a:rPr kumimoji="1" lang="en-US" altLang="ja-JP" sz="1100">
              <a:solidFill>
                <a:schemeClr val="dk1"/>
              </a:solidFill>
              <a:effectLst/>
              <a:latin typeface="+mn-ea"/>
              <a:ea typeface="+mn-ea"/>
              <a:cs typeface="+mn-cs"/>
            </a:rPr>
            <a:t>18,000</a:t>
          </a:r>
          <a:r>
            <a:rPr kumimoji="1" lang="ja-JP" altLang="ja-JP" sz="1100">
              <a:solidFill>
                <a:schemeClr val="dk1"/>
              </a:solidFill>
              <a:effectLst/>
              <a:latin typeface="+mn-ea"/>
              <a:ea typeface="+mn-ea"/>
              <a:cs typeface="+mn-cs"/>
            </a:rPr>
            <a:t>千円を積み立てた。</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基金全体としては</a:t>
          </a:r>
          <a:r>
            <a:rPr kumimoji="1" lang="en-US" altLang="ja-JP" sz="1100">
              <a:solidFill>
                <a:schemeClr val="dk1"/>
              </a:solidFill>
              <a:effectLst/>
              <a:latin typeface="+mn-ea"/>
              <a:ea typeface="+mn-ea"/>
              <a:cs typeface="+mn-cs"/>
            </a:rPr>
            <a:t>2,212,107</a:t>
          </a:r>
          <a:r>
            <a:rPr kumimoji="1" lang="ja-JP" altLang="en-US" sz="1100">
              <a:solidFill>
                <a:schemeClr val="dk1"/>
              </a:solidFill>
              <a:effectLst/>
              <a:latin typeface="+mn-ea"/>
              <a:ea typeface="+mn-ea"/>
              <a:cs typeface="+mn-cs"/>
            </a:rPr>
            <a:t>千円で、前年度比</a:t>
          </a:r>
          <a:r>
            <a:rPr kumimoji="1" lang="en-US" altLang="ja-JP" sz="1100">
              <a:solidFill>
                <a:schemeClr val="dk1"/>
              </a:solidFill>
              <a:effectLst/>
              <a:latin typeface="+mn-ea"/>
              <a:ea typeface="+mn-ea"/>
              <a:cs typeface="+mn-cs"/>
            </a:rPr>
            <a:t>119,784</a:t>
          </a:r>
          <a:r>
            <a:rPr kumimoji="1" lang="ja-JP" altLang="ja-JP" sz="1100">
              <a:solidFill>
                <a:schemeClr val="dk1"/>
              </a:solidFill>
              <a:effectLst/>
              <a:latin typeface="+mn-ea"/>
              <a:ea typeface="+mn-ea"/>
              <a:cs typeface="+mn-cs"/>
            </a:rPr>
            <a:t>千円の増となった。</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　基金残高については、短期的には財政調整基金や公共用施設整備基金への積立により増加の予定だが、中長期的には役場</a:t>
          </a:r>
          <a:r>
            <a:rPr lang="ja-JP" altLang="en-US" sz="1100" b="0" i="0" baseline="0">
              <a:solidFill>
                <a:schemeClr val="dk1"/>
              </a:solidFill>
              <a:effectLst/>
              <a:latin typeface="+mn-ea"/>
              <a:ea typeface="+mn-ea"/>
              <a:cs typeface="+mn-cs"/>
            </a:rPr>
            <a:t>新</a:t>
          </a:r>
          <a:r>
            <a:rPr lang="ja-JP" altLang="ja-JP" sz="1100" b="0" i="0" baseline="0">
              <a:solidFill>
                <a:schemeClr val="dk1"/>
              </a:solidFill>
              <a:effectLst/>
              <a:latin typeface="+mn-ea"/>
              <a:ea typeface="+mn-ea"/>
              <a:cs typeface="+mn-cs"/>
            </a:rPr>
            <a:t>庁舎</a:t>
          </a:r>
          <a:r>
            <a:rPr lang="ja-JP" altLang="en-US" sz="1100" b="0" i="0" baseline="0">
              <a:solidFill>
                <a:schemeClr val="dk1"/>
              </a:solidFill>
              <a:effectLst/>
              <a:latin typeface="+mn-ea"/>
              <a:ea typeface="+mn-ea"/>
              <a:cs typeface="+mn-cs"/>
            </a:rPr>
            <a:t>建設事業</a:t>
          </a:r>
          <a:r>
            <a:rPr lang="ja-JP" altLang="ja-JP" sz="1100" b="0" i="0" baseline="0">
              <a:solidFill>
                <a:schemeClr val="dk1"/>
              </a:solidFill>
              <a:effectLst/>
              <a:latin typeface="+mn-ea"/>
              <a:ea typeface="+mn-ea"/>
              <a:cs typeface="+mn-cs"/>
            </a:rPr>
            <a:t>等、様々な財政需要への対応により、減少または現状維持の見込である</a:t>
          </a:r>
          <a:r>
            <a:rPr lang="ja-JP" altLang="en-US" sz="1100" b="0" i="0" baseline="0">
              <a:solidFill>
                <a:schemeClr val="dk1"/>
              </a:solidFill>
              <a:effectLst/>
              <a:latin typeface="+mn-ea"/>
              <a:ea typeface="+mn-ea"/>
              <a:cs typeface="+mn-cs"/>
            </a:rPr>
            <a:t>ため、安易な取り崩しを避け、慎重に運用していく。</a:t>
          </a:r>
          <a:endParaRPr kumimoji="1" lang="en-US" altLang="ja-JP" sz="13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公共用施設整備基金：大規模な公共施設の建設事業の経費の財源に充てる。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地域福祉</a:t>
          </a:r>
          <a:r>
            <a:rPr kumimoji="1" lang="ja-JP" altLang="ja-JP" sz="1100">
              <a:solidFill>
                <a:schemeClr val="dk1"/>
              </a:solidFill>
              <a:effectLst/>
              <a:latin typeface="+mn-ea"/>
              <a:ea typeface="+mn-ea"/>
              <a:cs typeface="+mn-cs"/>
            </a:rPr>
            <a:t>基金：</a:t>
          </a:r>
          <a:r>
            <a:rPr kumimoji="1" lang="ja-JP" altLang="en-US" sz="1100">
              <a:solidFill>
                <a:schemeClr val="dk1"/>
              </a:solidFill>
              <a:effectLst/>
              <a:latin typeface="+mn-ea"/>
              <a:ea typeface="+mn-ea"/>
              <a:cs typeface="+mn-cs"/>
            </a:rPr>
            <a:t>高齢者の居宅における福祉の増進に関する事業、高齢者の健康の保持増進に関する事業、高齢者の生きがいづくりの推進に関する事業、高齢者の福祉の増進を図るための奉仕活動の推進に関する事業、その他高齢者の福祉の増進に関する事業</a:t>
          </a:r>
          <a:r>
            <a:rPr kumimoji="1" lang="ja-JP" altLang="ja-JP" sz="1100">
              <a:solidFill>
                <a:schemeClr val="dk1"/>
              </a:solidFill>
              <a:effectLst/>
              <a:latin typeface="+mn-ea"/>
              <a:ea typeface="+mn-ea"/>
              <a:cs typeface="+mn-cs"/>
            </a:rPr>
            <a:t>の経費の財源に充てる。</a:t>
          </a:r>
          <a:endParaRPr lang="ja-JP" altLang="ja-JP">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教育施設整備</a:t>
          </a:r>
          <a:r>
            <a:rPr kumimoji="1" lang="ja-JP" altLang="ja-JP" sz="1100">
              <a:solidFill>
                <a:schemeClr val="dk1"/>
              </a:solidFill>
              <a:effectLst/>
              <a:latin typeface="+mn-ea"/>
              <a:ea typeface="+mn-ea"/>
              <a:cs typeface="+mn-cs"/>
            </a:rPr>
            <a:t>基金：</a:t>
          </a:r>
          <a:r>
            <a:rPr kumimoji="1" lang="ja-JP" altLang="en-US" sz="1100">
              <a:solidFill>
                <a:schemeClr val="dk1"/>
              </a:solidFill>
              <a:effectLst/>
              <a:latin typeface="+mn-ea"/>
              <a:ea typeface="+mn-ea"/>
              <a:cs typeface="+mn-cs"/>
            </a:rPr>
            <a:t>各種教育施設の建設事業</a:t>
          </a:r>
          <a:r>
            <a:rPr kumimoji="1" lang="ja-JP" altLang="ja-JP" sz="1100">
              <a:solidFill>
                <a:schemeClr val="dk1"/>
              </a:solidFill>
              <a:effectLst/>
              <a:latin typeface="+mn-ea"/>
              <a:ea typeface="+mn-ea"/>
              <a:cs typeface="+mn-cs"/>
            </a:rPr>
            <a:t>の経費の財源に充てる。</a:t>
          </a:r>
          <a:endParaRPr lang="ja-JP" altLang="ja-JP">
            <a:effectLst/>
            <a:latin typeface="+mn-ea"/>
            <a:ea typeface="+mn-ea"/>
          </a:endParaRPr>
        </a:p>
        <a:p>
          <a:r>
            <a:rPr kumimoji="1" lang="ja-JP" altLang="ja-JP" sz="1100">
              <a:solidFill>
                <a:schemeClr val="dk1"/>
              </a:solidFill>
              <a:effectLst/>
              <a:latin typeface="+mn-ea"/>
              <a:ea typeface="+mn-ea"/>
              <a:cs typeface="+mn-cs"/>
            </a:rPr>
            <a:t>産業振興基金：新規作物の導入等による農業経営の改善・安定に関する事業、需要の開拓や新商品の開発等による地域特産物の振興に関する事業、農漁業の体験等地域間交流の促進に関する事業、地域就業機会の増大に関する事業、農漁業等を担う人材の育成確保に関する事業、地域の活性化推進のための企画調査に関する事業の経費の財源に充てる。</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公共用施設整備基金：平成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年度会計内の積立金が</a:t>
          </a:r>
          <a:r>
            <a:rPr kumimoji="1" lang="en-US" altLang="ja-JP" sz="1100">
              <a:solidFill>
                <a:schemeClr val="dk1"/>
              </a:solidFill>
              <a:effectLst/>
              <a:latin typeface="+mn-ea"/>
              <a:ea typeface="+mn-ea"/>
              <a:cs typeface="+mn-cs"/>
            </a:rPr>
            <a:t>100,000</a:t>
          </a:r>
          <a:r>
            <a:rPr kumimoji="1" lang="ja-JP" altLang="ja-JP" sz="1100">
              <a:solidFill>
                <a:schemeClr val="dk1"/>
              </a:solidFill>
              <a:effectLst/>
              <a:latin typeface="+mn-ea"/>
              <a:ea typeface="+mn-ea"/>
              <a:cs typeface="+mn-cs"/>
            </a:rPr>
            <a:t>千円、</a:t>
          </a:r>
          <a:r>
            <a:rPr lang="ja-JP" altLang="en-US" sz="1100" b="0" i="0" baseline="0">
              <a:solidFill>
                <a:schemeClr val="dk1"/>
              </a:solidFill>
              <a:effectLst/>
              <a:latin typeface="+mn-ea"/>
              <a:ea typeface="+mn-ea"/>
              <a:cs typeface="+mn-cs"/>
            </a:rPr>
            <a:t>ふれあいセンターポンプ設備等改修事業</a:t>
          </a:r>
          <a:r>
            <a:rPr lang="ja-JP" altLang="ja-JP" sz="1100" b="0" i="0" baseline="0">
              <a:solidFill>
                <a:schemeClr val="dk1"/>
              </a:solidFill>
              <a:effectLst/>
              <a:latin typeface="+mn-ea"/>
              <a:ea typeface="+mn-ea"/>
              <a:cs typeface="+mn-cs"/>
            </a:rPr>
            <a:t>や</a:t>
          </a:r>
          <a:r>
            <a:rPr lang="ja-JP" altLang="en-US" sz="1100" b="0" i="0" baseline="0">
              <a:solidFill>
                <a:schemeClr val="dk1"/>
              </a:solidFill>
              <a:effectLst/>
              <a:latin typeface="+mn-ea"/>
              <a:ea typeface="+mn-ea"/>
              <a:cs typeface="+mn-cs"/>
            </a:rPr>
            <a:t>物産館マルシェ外壁塗装</a:t>
          </a:r>
          <a:r>
            <a:rPr lang="ja-JP" altLang="ja-JP" sz="1100" b="0" i="0" baseline="0">
              <a:solidFill>
                <a:schemeClr val="dk1"/>
              </a:solidFill>
              <a:effectLst/>
              <a:latin typeface="+mn-ea"/>
              <a:ea typeface="+mn-ea"/>
              <a:cs typeface="+mn-cs"/>
            </a:rPr>
            <a:t>事業</a:t>
          </a:r>
          <a:r>
            <a:rPr lang="ja-JP" altLang="en-US" sz="1100" b="0" i="0" baseline="0">
              <a:solidFill>
                <a:schemeClr val="dk1"/>
              </a:solidFill>
              <a:effectLst/>
              <a:latin typeface="+mn-ea"/>
              <a:ea typeface="+mn-ea"/>
              <a:cs typeface="+mn-cs"/>
            </a:rPr>
            <a:t>等の</a:t>
          </a:r>
          <a:r>
            <a:rPr lang="ja-JP" altLang="ja-JP" sz="1100" b="0" i="0" baseline="0">
              <a:solidFill>
                <a:schemeClr val="dk1"/>
              </a:solidFill>
              <a:effectLst/>
              <a:latin typeface="+mn-ea"/>
              <a:ea typeface="+mn-ea"/>
              <a:cs typeface="+mn-cs"/>
            </a:rPr>
            <a:t>普通建設事業の財源として</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一般会計への繰出金が</a:t>
          </a:r>
          <a:r>
            <a:rPr lang="en-US" altLang="ja-JP" sz="1100" b="0" i="0" baseline="0">
              <a:solidFill>
                <a:schemeClr val="dk1"/>
              </a:solidFill>
              <a:effectLst/>
              <a:latin typeface="+mn-ea"/>
              <a:ea typeface="+mn-ea"/>
              <a:cs typeface="+mn-cs"/>
            </a:rPr>
            <a:t>39,900</a:t>
          </a:r>
          <a:r>
            <a:rPr lang="ja-JP" altLang="ja-JP" sz="1100" b="0" i="0" baseline="0">
              <a:solidFill>
                <a:schemeClr val="dk1"/>
              </a:solidFill>
              <a:effectLst/>
              <a:latin typeface="+mn-ea"/>
              <a:ea typeface="+mn-ea"/>
              <a:cs typeface="+mn-cs"/>
            </a:rPr>
            <a:t>千円で、年度末残高は</a:t>
          </a:r>
          <a:r>
            <a:rPr lang="en-US" altLang="ja-JP" sz="1100" b="0" i="0" baseline="0">
              <a:solidFill>
                <a:schemeClr val="dk1"/>
              </a:solidFill>
              <a:effectLst/>
              <a:latin typeface="+mn-ea"/>
              <a:ea typeface="+mn-ea"/>
              <a:cs typeface="+mn-cs"/>
            </a:rPr>
            <a:t>813,600</a:t>
          </a:r>
          <a:r>
            <a:rPr lang="ja-JP" altLang="ja-JP" sz="1100" b="0" i="0" baseline="0">
              <a:solidFill>
                <a:schemeClr val="dk1"/>
              </a:solidFill>
              <a:effectLst/>
              <a:latin typeface="+mn-ea"/>
              <a:ea typeface="+mn-ea"/>
              <a:cs typeface="+mn-cs"/>
            </a:rPr>
            <a:t>千円であった（</a:t>
          </a:r>
          <a:r>
            <a:rPr lang="en-US" altLang="ja-JP" sz="1100" b="0" i="0" baseline="0">
              <a:solidFill>
                <a:schemeClr val="dk1"/>
              </a:solidFill>
              <a:effectLst/>
              <a:latin typeface="+mn-ea"/>
              <a:ea typeface="+mn-ea"/>
              <a:cs typeface="+mn-cs"/>
            </a:rPr>
            <a:t>60,100</a:t>
          </a:r>
          <a:r>
            <a:rPr lang="ja-JP" altLang="ja-JP" sz="1100" b="0" i="0" baseline="0">
              <a:solidFill>
                <a:schemeClr val="dk1"/>
              </a:solidFill>
              <a:effectLst/>
              <a:latin typeface="+mn-ea"/>
              <a:ea typeface="+mn-ea"/>
              <a:cs typeface="+mn-cs"/>
            </a:rPr>
            <a:t>千円の増）</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en-US" sz="1100">
              <a:solidFill>
                <a:schemeClr val="dk1"/>
              </a:solidFill>
              <a:effectLst/>
              <a:latin typeface="+mn-ea"/>
              <a:ea typeface="+mn-ea"/>
              <a:cs typeface="+mn-cs"/>
            </a:rPr>
            <a:t>その他の特定目的</a:t>
          </a:r>
          <a:r>
            <a:rPr kumimoji="1" lang="ja-JP" altLang="ja-JP" sz="1100">
              <a:solidFill>
                <a:schemeClr val="dk1"/>
              </a:solidFill>
              <a:effectLst/>
              <a:latin typeface="+mn-ea"/>
              <a:ea typeface="+mn-ea"/>
              <a:cs typeface="+mn-cs"/>
            </a:rPr>
            <a:t>基金：平成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の増減はなかった</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eaLnBrk="1" fontAlgn="auto" latinLnBrk="0" hangingPunct="1"/>
          <a:r>
            <a:rPr kumimoji="1" lang="ja-JP" altLang="ja-JP" sz="1100">
              <a:solidFill>
                <a:schemeClr val="dk1"/>
              </a:solidFill>
              <a:effectLst/>
              <a:latin typeface="+mn-ea"/>
              <a:ea typeface="+mn-ea"/>
              <a:cs typeface="+mn-cs"/>
            </a:rPr>
            <a:t>公共用施設整備基金：</a:t>
          </a:r>
          <a:r>
            <a:rPr lang="ja-JP" altLang="ja-JP" sz="1100" b="0" i="0" baseline="0">
              <a:solidFill>
                <a:schemeClr val="dk1"/>
              </a:solidFill>
              <a:effectLst/>
              <a:latin typeface="+mn-ea"/>
              <a:ea typeface="+mn-ea"/>
              <a:cs typeface="+mn-cs"/>
            </a:rPr>
            <a:t>有形固定資産減価償却率</a:t>
          </a:r>
          <a:r>
            <a:rPr lang="ja-JP" altLang="en-US" sz="1100" b="0" i="0" baseline="0">
              <a:solidFill>
                <a:schemeClr val="dk1"/>
              </a:solidFill>
              <a:effectLst/>
              <a:latin typeface="+mn-ea"/>
              <a:ea typeface="+mn-ea"/>
              <a:cs typeface="+mn-cs"/>
            </a:rPr>
            <a:t>が類似団体平均よりも高い当村では、</a:t>
          </a:r>
          <a:r>
            <a:rPr lang="ja-JP" altLang="ja-JP" sz="1100" b="0" i="0" baseline="0">
              <a:solidFill>
                <a:schemeClr val="dk1"/>
              </a:solidFill>
              <a:effectLst/>
              <a:latin typeface="+mn-ea"/>
              <a:ea typeface="+mn-ea"/>
              <a:cs typeface="+mn-cs"/>
            </a:rPr>
            <a:t>耐震</a:t>
          </a:r>
          <a:r>
            <a:rPr lang="ja-JP" altLang="en-US" sz="1100" b="0" i="0" baseline="0">
              <a:solidFill>
                <a:schemeClr val="dk1"/>
              </a:solidFill>
              <a:effectLst/>
              <a:latin typeface="+mn-ea"/>
              <a:ea typeface="+mn-ea"/>
              <a:cs typeface="+mn-cs"/>
            </a:rPr>
            <a:t>診断の結果、役場新庁舎の建設が</a:t>
          </a:r>
          <a:r>
            <a:rPr lang="ja-JP" altLang="ja-JP" sz="1100" b="0" i="0" baseline="0">
              <a:solidFill>
                <a:schemeClr val="dk1"/>
              </a:solidFill>
              <a:effectLst/>
              <a:latin typeface="+mn-ea"/>
              <a:ea typeface="+mn-ea"/>
              <a:cs typeface="+mn-cs"/>
            </a:rPr>
            <a:t>必要</a:t>
          </a:r>
          <a:r>
            <a:rPr lang="ja-JP" altLang="en-US" sz="1100" b="0" i="0" baseline="0">
              <a:solidFill>
                <a:schemeClr val="dk1"/>
              </a:solidFill>
              <a:effectLst/>
              <a:latin typeface="+mn-ea"/>
              <a:ea typeface="+mn-ea"/>
              <a:cs typeface="+mn-cs"/>
            </a:rPr>
            <a:t>となる等</a:t>
          </a:r>
          <a:r>
            <a:rPr lang="ja-JP" altLang="ja-JP" sz="1100" b="0" i="0" baseline="0">
              <a:solidFill>
                <a:schemeClr val="dk1"/>
              </a:solidFill>
              <a:effectLst/>
              <a:latin typeface="+mn-ea"/>
              <a:ea typeface="+mn-ea"/>
              <a:cs typeface="+mn-cs"/>
            </a:rPr>
            <a:t>、今後</a:t>
          </a:r>
          <a:r>
            <a:rPr lang="ja-JP" altLang="en-US" sz="1100" b="0" i="0" baseline="0">
              <a:solidFill>
                <a:schemeClr val="dk1"/>
              </a:solidFill>
              <a:effectLst/>
              <a:latin typeface="+mn-ea"/>
              <a:ea typeface="+mn-ea"/>
              <a:cs typeface="+mn-cs"/>
            </a:rPr>
            <a:t>公共施設に係る</a:t>
          </a:r>
          <a:r>
            <a:rPr lang="ja-JP" altLang="ja-JP" sz="1100" b="0" i="0" baseline="0">
              <a:solidFill>
                <a:schemeClr val="dk1"/>
              </a:solidFill>
              <a:effectLst/>
              <a:latin typeface="+mn-ea"/>
              <a:ea typeface="+mn-ea"/>
              <a:cs typeface="+mn-cs"/>
            </a:rPr>
            <a:t>様々な財政需要が見込まれることから、一般会計からの積立金の比重を強化することを検討しているため、今後も残高</a:t>
          </a:r>
          <a:r>
            <a:rPr lang="ja-JP" altLang="en-US" sz="1100" b="0" i="0" baseline="0">
              <a:solidFill>
                <a:schemeClr val="dk1"/>
              </a:solidFill>
              <a:effectLst/>
              <a:latin typeface="+mn-ea"/>
              <a:ea typeface="+mn-ea"/>
              <a:cs typeface="+mn-cs"/>
            </a:rPr>
            <a:t>は増加していく見込である</a:t>
          </a:r>
          <a:r>
            <a:rPr lang="ja-JP" altLang="ja-JP" sz="1100" b="0" i="0" baseline="0">
              <a:solidFill>
                <a:schemeClr val="dk1"/>
              </a:solidFill>
              <a:effectLst/>
              <a:latin typeface="+mn-ea"/>
              <a:ea typeface="+mn-ea"/>
              <a:cs typeface="+mn-cs"/>
            </a:rPr>
            <a:t>。</a:t>
          </a:r>
          <a:endParaRPr lang="en-US" altLang="ja-JP" sz="1100" b="0" i="0" baseline="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その他の特定目的</a:t>
          </a:r>
          <a:r>
            <a:rPr kumimoji="1" lang="ja-JP" altLang="ja-JP" sz="1100">
              <a:solidFill>
                <a:schemeClr val="dk1"/>
              </a:solidFill>
              <a:effectLst/>
              <a:latin typeface="+mn-ea"/>
              <a:ea typeface="+mn-ea"/>
              <a:cs typeface="+mn-cs"/>
            </a:rPr>
            <a:t>基金：</a:t>
          </a:r>
          <a:r>
            <a:rPr kumimoji="1" lang="ja-JP" altLang="en-US" sz="1100">
              <a:solidFill>
                <a:schemeClr val="dk1"/>
              </a:solidFill>
              <a:effectLst/>
              <a:latin typeface="+mn-ea"/>
              <a:ea typeface="+mn-ea"/>
              <a:cs typeface="+mn-cs"/>
            </a:rPr>
            <a:t>現状は、これらの基金からの繰入金を財源とする事業の実施予定がないため</a:t>
          </a:r>
          <a:r>
            <a:rPr kumimoji="1" lang="ja-JP" altLang="ja-JP" sz="1100">
              <a:solidFill>
                <a:schemeClr val="dk1"/>
              </a:solidFill>
              <a:effectLst/>
              <a:latin typeface="+mn-ea"/>
              <a:ea typeface="+mn-ea"/>
              <a:cs typeface="+mn-cs"/>
            </a:rPr>
            <a:t>、今後の積立額は当面現状維持の見込である。</a:t>
          </a:r>
          <a:endParaRPr lang="ja-JP" altLang="ja-JP" sz="1400">
            <a:effectLst/>
            <a:latin typeface="+mn-ea"/>
            <a:ea typeface="+mn-ea"/>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財政調整基金残高については、</a:t>
          </a:r>
          <a:r>
            <a:rPr kumimoji="1" lang="en-US" altLang="ja-JP" sz="1100">
              <a:solidFill>
                <a:schemeClr val="dk1"/>
              </a:solidFill>
              <a:effectLst/>
              <a:latin typeface="+mn-ea"/>
              <a:ea typeface="+mn-ea"/>
              <a:cs typeface="+mn-cs"/>
            </a:rPr>
            <a:t>1,278,427</a:t>
          </a:r>
          <a:r>
            <a:rPr kumimoji="1" lang="ja-JP" altLang="ja-JP" sz="1100">
              <a:solidFill>
                <a:schemeClr val="dk1"/>
              </a:solidFill>
              <a:effectLst/>
              <a:latin typeface="+mn-ea"/>
              <a:ea typeface="+mn-ea"/>
              <a:cs typeface="+mn-cs"/>
            </a:rPr>
            <a:t>千円と前年度比で</a:t>
          </a:r>
          <a:r>
            <a:rPr kumimoji="1" lang="en-US" altLang="ja-JP" sz="1100">
              <a:solidFill>
                <a:schemeClr val="dk1"/>
              </a:solidFill>
              <a:effectLst/>
              <a:latin typeface="+mn-ea"/>
              <a:ea typeface="+mn-ea"/>
              <a:cs typeface="+mn-cs"/>
            </a:rPr>
            <a:t>54,684</a:t>
          </a:r>
          <a:r>
            <a:rPr kumimoji="1" lang="ja-JP" altLang="ja-JP" sz="1100">
              <a:solidFill>
                <a:schemeClr val="dk1"/>
              </a:solidFill>
              <a:effectLst/>
              <a:latin typeface="+mn-ea"/>
              <a:ea typeface="+mn-ea"/>
              <a:cs typeface="+mn-cs"/>
            </a:rPr>
            <a:t>千円の増となった。前年度決算剰余金の積立金</a:t>
          </a:r>
          <a:r>
            <a:rPr kumimoji="1" lang="en-US" altLang="ja-JP" sz="1100">
              <a:solidFill>
                <a:schemeClr val="dk1"/>
              </a:solidFill>
              <a:effectLst/>
              <a:latin typeface="+mn-ea"/>
              <a:ea typeface="+mn-ea"/>
              <a:cs typeface="+mn-cs"/>
            </a:rPr>
            <a:t>13,000</a:t>
          </a:r>
          <a:r>
            <a:rPr kumimoji="1" lang="ja-JP" altLang="ja-JP" sz="1100">
              <a:solidFill>
                <a:schemeClr val="dk1"/>
              </a:solidFill>
              <a:effectLst/>
              <a:latin typeface="+mn-ea"/>
              <a:ea typeface="+mn-ea"/>
              <a:cs typeface="+mn-cs"/>
            </a:rPr>
            <a:t>千円の他、平成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年度会計内の積立金が</a:t>
          </a:r>
          <a:r>
            <a:rPr kumimoji="1" lang="en-US" altLang="ja-JP" sz="1100">
              <a:solidFill>
                <a:schemeClr val="dk1"/>
              </a:solidFill>
              <a:effectLst/>
              <a:latin typeface="+mn-ea"/>
              <a:ea typeface="+mn-ea"/>
              <a:cs typeface="+mn-cs"/>
            </a:rPr>
            <a:t>41,684</a:t>
          </a:r>
          <a:r>
            <a:rPr kumimoji="1" lang="ja-JP" altLang="ja-JP" sz="1100">
              <a:solidFill>
                <a:schemeClr val="dk1"/>
              </a:solidFill>
              <a:effectLst/>
              <a:latin typeface="+mn-ea"/>
              <a:ea typeface="+mn-ea"/>
              <a:cs typeface="+mn-cs"/>
            </a:rPr>
            <a:t>千円であった。</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ea"/>
              <a:ea typeface="+mn-ea"/>
              <a:cs typeface="+mn-cs"/>
            </a:rPr>
            <a:t>　経済事情の変動への対応や、緊急を要する土木その他建設事業、災害への対策、長期にわたる財源の育成のための財産の取得等、総合的な行財政運営に資するための財源として活用していくために、事業内容の精査等による行政コストの縮減を徹底し、基金への積立を継続してきた。</a:t>
          </a:r>
          <a:r>
            <a:rPr kumimoji="1" lang="ja-JP" altLang="en-US" sz="1100" b="0">
              <a:solidFill>
                <a:schemeClr val="dk1"/>
              </a:solidFill>
              <a:effectLst/>
              <a:latin typeface="+mn-ea"/>
              <a:ea typeface="+mn-ea"/>
              <a:cs typeface="+mn-cs"/>
            </a:rPr>
            <a:t>今後</a:t>
          </a:r>
          <a:r>
            <a:rPr kumimoji="1" lang="ja-JP" altLang="ja-JP" sz="1100" b="0">
              <a:solidFill>
                <a:schemeClr val="dk1"/>
              </a:solidFill>
              <a:effectLst/>
              <a:latin typeface="+mn-ea"/>
              <a:ea typeface="+mn-ea"/>
              <a:cs typeface="+mn-cs"/>
            </a:rPr>
            <a:t>は、地方財政法第７条に則る決算剰余金の積立の他は、</a:t>
          </a:r>
          <a:r>
            <a:rPr kumimoji="1" lang="ja-JP" altLang="en-US" sz="1100" b="0">
              <a:solidFill>
                <a:schemeClr val="dk1"/>
              </a:solidFill>
              <a:effectLst/>
              <a:latin typeface="+mn-ea"/>
              <a:ea typeface="+mn-ea"/>
              <a:cs typeface="+mn-cs"/>
            </a:rPr>
            <a:t>役場新庁舎建設や診療所建替等、</a:t>
          </a:r>
          <a:r>
            <a:rPr kumimoji="1" lang="ja-JP" altLang="ja-JP" sz="1100" b="0">
              <a:solidFill>
                <a:schemeClr val="dk1"/>
              </a:solidFill>
              <a:effectLst/>
              <a:latin typeface="+mn-ea"/>
              <a:ea typeface="+mn-ea"/>
              <a:cs typeface="+mn-cs"/>
            </a:rPr>
            <a:t>多額の需要が見込まれる</a:t>
          </a:r>
          <a:r>
            <a:rPr kumimoji="1" lang="ja-JP" altLang="en-US" sz="1100" b="0">
              <a:solidFill>
                <a:schemeClr val="dk1"/>
              </a:solidFill>
              <a:effectLst/>
              <a:latin typeface="+mn-ea"/>
              <a:ea typeface="+mn-ea"/>
              <a:cs typeface="+mn-cs"/>
            </a:rPr>
            <a:t>大規模事業に備え、</a:t>
          </a:r>
          <a:r>
            <a:rPr kumimoji="1" lang="ja-JP" altLang="ja-JP" sz="1100" b="0">
              <a:solidFill>
                <a:schemeClr val="dk1"/>
              </a:solidFill>
              <a:effectLst/>
              <a:latin typeface="+mn-ea"/>
              <a:ea typeface="+mn-ea"/>
              <a:cs typeface="+mn-cs"/>
            </a:rPr>
            <a:t>公共用施設整備基金への積立を主とする予定であるため、残高の増加は緩やかになる見込である。</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減債基金残高については、</a:t>
          </a:r>
          <a:r>
            <a:rPr kumimoji="1" lang="en-US" altLang="ja-JP" sz="1100">
              <a:solidFill>
                <a:schemeClr val="dk1"/>
              </a:solidFill>
              <a:effectLst/>
              <a:latin typeface="+mn-ea"/>
              <a:ea typeface="+mn-ea"/>
              <a:cs typeface="+mn-cs"/>
            </a:rPr>
            <a:t>110,000</a:t>
          </a:r>
          <a:r>
            <a:rPr kumimoji="1" lang="ja-JP" altLang="ja-JP" sz="1100">
              <a:solidFill>
                <a:schemeClr val="dk1"/>
              </a:solidFill>
              <a:effectLst/>
              <a:latin typeface="+mn-ea"/>
              <a:ea typeface="+mn-ea"/>
              <a:cs typeface="+mn-cs"/>
            </a:rPr>
            <a:t>千円と前年度比で</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千円の増となった。前年度決算剰余金の積立金</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千円による増加。</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公債費比率については低下傾向にあり、健全な状態であると言える。しかしながら、毎年度決算剰余金の内</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千円を積み立てているため、今後も基金残高は増加していく見込であることから、地方交付税に算入されない地方債等の繰り上げ償還に充てることも検討し、効率的な基金運用に努める。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に策定予定の個別施設計画に基づき、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公共建築物の更新のみならず、延床面積の縮減や、延命措置の実施又は取壊しによる公共建築物の最適な配置を目指す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また、今後役場庁舎の新築や、除排雪機械格納庫新築等の大規模事業も予定しており、比率は改善していくものと見込まれる。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125821</xdr:rowOff>
    </xdr:from>
    <xdr:to>
      <xdr:col>23</xdr:col>
      <xdr:colOff>136525</xdr:colOff>
      <xdr:row>29</xdr:row>
      <xdr:rowOff>55971</xdr:rowOff>
    </xdr:to>
    <xdr:sp macro="" textlink="">
      <xdr:nvSpPr>
        <xdr:cNvPr id="90" name="楕円 89"/>
        <xdr:cNvSpPr/>
      </xdr:nvSpPr>
      <xdr:spPr>
        <a:xfrm>
          <a:off x="47117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148698</xdr:rowOff>
    </xdr:from>
    <xdr:ext cx="405111" cy="259045"/>
    <xdr:sp macro="" textlink="">
      <xdr:nvSpPr>
        <xdr:cNvPr id="91" name="有形固定資産減価償却率該当値テキスト"/>
        <xdr:cNvSpPr txBox="1"/>
      </xdr:nvSpPr>
      <xdr:spPr>
        <a:xfrm>
          <a:off x="4813300" y="477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2" name="楕円 91"/>
        <xdr:cNvSpPr/>
      </xdr:nvSpPr>
      <xdr:spPr>
        <a:xfrm>
          <a:off x="4000500" y="49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5171</xdr:rowOff>
    </xdr:from>
    <xdr:to>
      <xdr:col>23</xdr:col>
      <xdr:colOff>85725</xdr:colOff>
      <xdr:row>29</xdr:row>
      <xdr:rowOff>54519</xdr:rowOff>
    </xdr:to>
    <xdr:cxnSp macro="">
      <xdr:nvCxnSpPr>
        <xdr:cNvPr id="93" name="直線コネクタ 92"/>
        <xdr:cNvCxnSpPr/>
      </xdr:nvCxnSpPr>
      <xdr:spPr>
        <a:xfrm flipV="1">
          <a:off x="4051300" y="4977221"/>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4" name="楕円 93"/>
        <xdr:cNvSpPr/>
      </xdr:nvSpPr>
      <xdr:spPr>
        <a:xfrm>
          <a:off x="3238500" y="50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110036</xdr:rowOff>
    </xdr:to>
    <xdr:cxnSp macro="">
      <xdr:nvCxnSpPr>
        <xdr:cNvPr id="95" name="直線コネクタ 94"/>
        <xdr:cNvCxnSpPr/>
      </xdr:nvCxnSpPr>
      <xdr:spPr>
        <a:xfrm flipV="1">
          <a:off x="3289300" y="502656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99332</xdr:rowOff>
    </xdr:from>
    <xdr:to>
      <xdr:col>11</xdr:col>
      <xdr:colOff>187325</xdr:colOff>
      <xdr:row>30</xdr:row>
      <xdr:rowOff>29482</xdr:rowOff>
    </xdr:to>
    <xdr:sp macro="" textlink="">
      <xdr:nvSpPr>
        <xdr:cNvPr id="96" name="楕円 95"/>
        <xdr:cNvSpPr/>
      </xdr:nvSpPr>
      <xdr:spPr>
        <a:xfrm>
          <a:off x="2476500" y="50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150132</xdr:rowOff>
    </xdr:to>
    <xdr:cxnSp macro="">
      <xdr:nvCxnSpPr>
        <xdr:cNvPr id="97" name="直線コネクタ 96"/>
        <xdr:cNvCxnSpPr/>
      </xdr:nvCxnSpPr>
      <xdr:spPr>
        <a:xfrm flipV="1">
          <a:off x="2527300" y="508208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xdr:cNvSpPr txBox="1"/>
      </xdr:nvSpPr>
      <xdr:spPr>
        <a:xfrm>
          <a:off x="2324744" y="532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1" name="n_1mainValue有形固定資産減価償却率"/>
        <xdr:cNvSpPr txBox="1"/>
      </xdr:nvSpPr>
      <xdr:spPr>
        <a:xfrm>
          <a:off x="3836044" y="47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2" name="n_2mainValue有形固定資産減価償却率"/>
        <xdr:cNvSpPr txBox="1"/>
      </xdr:nvSpPr>
      <xdr:spPr>
        <a:xfrm>
          <a:off x="30867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103" name="n_3mainValue有形固定資産減価償却率"/>
        <xdr:cNvSpPr txBox="1"/>
      </xdr:nvSpPr>
      <xdr:spPr>
        <a:xfrm>
          <a:off x="2324744" y="484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については、将来負担額を充当可能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が上回っているため、類似団体を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新デジタル防災行政無線整備事業債の借入等で一般会計については昨年度より増加しており、今後も大規模事業債の借入の予定があるため、債務償還比率について現在の水準を維持できるよう、今後も充当可能基金の積立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156365</xdr:rowOff>
    </xdr:from>
    <xdr:to>
      <xdr:col>76</xdr:col>
      <xdr:colOff>73025</xdr:colOff>
      <xdr:row>34</xdr:row>
      <xdr:rowOff>86515</xdr:rowOff>
    </xdr:to>
    <xdr:sp macro="" textlink="">
      <xdr:nvSpPr>
        <xdr:cNvPr id="145" name="楕円 144"/>
        <xdr:cNvSpPr/>
      </xdr:nvSpPr>
      <xdr:spPr>
        <a:xfrm>
          <a:off x="14744700" y="58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71292</xdr:rowOff>
    </xdr:from>
    <xdr:ext cx="405111" cy="259045"/>
    <xdr:sp macro="" textlink="">
      <xdr:nvSpPr>
        <xdr:cNvPr id="146" name="債務償還比率該当値テキスト"/>
        <xdr:cNvSpPr txBox="1"/>
      </xdr:nvSpPr>
      <xdr:spPr>
        <a:xfrm>
          <a:off x="14846300" y="572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151088</xdr:rowOff>
    </xdr:from>
    <xdr:to>
      <xdr:col>72</xdr:col>
      <xdr:colOff>123825</xdr:colOff>
      <xdr:row>34</xdr:row>
      <xdr:rowOff>81238</xdr:rowOff>
    </xdr:to>
    <xdr:sp macro="" textlink="">
      <xdr:nvSpPr>
        <xdr:cNvPr id="147" name="楕円 146"/>
        <xdr:cNvSpPr/>
      </xdr:nvSpPr>
      <xdr:spPr>
        <a:xfrm>
          <a:off x="14033500" y="58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30438</xdr:rowOff>
    </xdr:from>
    <xdr:to>
      <xdr:col>76</xdr:col>
      <xdr:colOff>22225</xdr:colOff>
      <xdr:row>34</xdr:row>
      <xdr:rowOff>35715</xdr:rowOff>
    </xdr:to>
    <xdr:cxnSp macro="">
      <xdr:nvCxnSpPr>
        <xdr:cNvPr id="148" name="直線コネクタ 147"/>
        <xdr:cNvCxnSpPr/>
      </xdr:nvCxnSpPr>
      <xdr:spPr>
        <a:xfrm>
          <a:off x="14084300" y="5859738"/>
          <a:ext cx="711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xdr:cNvSpPr txBox="1"/>
      </xdr:nvSpPr>
      <xdr:spPr>
        <a:xfrm>
          <a:off x="138367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72365</xdr:rowOff>
    </xdr:from>
    <xdr:ext cx="469744" cy="259045"/>
    <xdr:sp macro="" textlink="">
      <xdr:nvSpPr>
        <xdr:cNvPr id="150" name="n_1mainValue債務償還比率"/>
        <xdr:cNvSpPr txBox="1"/>
      </xdr:nvSpPr>
      <xdr:spPr>
        <a:xfrm>
          <a:off x="13836727" y="59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28666</xdr:rowOff>
    </xdr:from>
    <xdr:to>
      <xdr:col>24</xdr:col>
      <xdr:colOff>114300</xdr:colOff>
      <xdr:row>36</xdr:row>
      <xdr:rowOff>130266</xdr:rowOff>
    </xdr:to>
    <xdr:sp macro="" textlink="">
      <xdr:nvSpPr>
        <xdr:cNvPr id="72" name="楕円 71"/>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51543</xdr:rowOff>
    </xdr:from>
    <xdr:ext cx="405111" cy="259045"/>
    <xdr:sp macro="" textlink="">
      <xdr:nvSpPr>
        <xdr:cNvPr id="73" name="【道路】&#10;有形固定資産減価償却率該当値テキスト"/>
        <xdr:cNvSpPr txBox="1"/>
      </xdr:nvSpPr>
      <xdr:spPr>
        <a:xfrm>
          <a:off x="4673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61323</xdr:rowOff>
    </xdr:from>
    <xdr:to>
      <xdr:col>20</xdr:col>
      <xdr:colOff>38100</xdr:colOff>
      <xdr:row>36</xdr:row>
      <xdr:rowOff>162923</xdr:rowOff>
    </xdr:to>
    <xdr:sp macro="" textlink="">
      <xdr:nvSpPr>
        <xdr:cNvPr id="74" name="楕円 73"/>
        <xdr:cNvSpPr/>
      </xdr:nvSpPr>
      <xdr:spPr>
        <a:xfrm>
          <a:off x="3746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79466</xdr:rowOff>
    </xdr:from>
    <xdr:to>
      <xdr:col>24</xdr:col>
      <xdr:colOff>63500</xdr:colOff>
      <xdr:row>36</xdr:row>
      <xdr:rowOff>112123</xdr:rowOff>
    </xdr:to>
    <xdr:cxnSp macro="">
      <xdr:nvCxnSpPr>
        <xdr:cNvPr id="75" name="直線コネクタ 74"/>
        <xdr:cNvCxnSpPr/>
      </xdr:nvCxnSpPr>
      <xdr:spPr>
        <a:xfrm flipV="1">
          <a:off x="3797300" y="62516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6" name="楕円 75"/>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112123</xdr:rowOff>
    </xdr:from>
    <xdr:to>
      <xdr:col>19</xdr:col>
      <xdr:colOff>177800</xdr:colOff>
      <xdr:row>36</xdr:row>
      <xdr:rowOff>144780</xdr:rowOff>
    </xdr:to>
    <xdr:cxnSp macro="">
      <xdr:nvCxnSpPr>
        <xdr:cNvPr id="77" name="直線コネクタ 76"/>
        <xdr:cNvCxnSpPr/>
      </xdr:nvCxnSpPr>
      <xdr:spPr>
        <a:xfrm flipV="1">
          <a:off x="2908300" y="628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78" name="楕円 77"/>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5987</xdr:rowOff>
    </xdr:to>
    <xdr:cxnSp macro="">
      <xdr:nvCxnSpPr>
        <xdr:cNvPr id="79" name="直線コネクタ 78"/>
        <xdr:cNvCxnSpPr/>
      </xdr:nvCxnSpPr>
      <xdr:spPr>
        <a:xfrm flipV="1">
          <a:off x="2019300" y="631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8000</xdr:rowOff>
    </xdr:from>
    <xdr:ext cx="405111" cy="259045"/>
    <xdr:sp macro="" textlink="">
      <xdr:nvSpPr>
        <xdr:cNvPr id="83" name="n_1mainValue【道路】&#10;有形固定資産減価償却率"/>
        <xdr:cNvSpPr txBox="1"/>
      </xdr:nvSpPr>
      <xdr:spPr>
        <a:xfrm>
          <a:off x="35820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4" name="n_2mainValue【道路】&#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5" name="n_3mainValue【道路】&#10;有形固定資産減価償却率"/>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48618</xdr:rowOff>
    </xdr:from>
    <xdr:to>
      <xdr:col>55</xdr:col>
      <xdr:colOff>50800</xdr:colOff>
      <xdr:row>41</xdr:row>
      <xdr:rowOff>150218</xdr:rowOff>
    </xdr:to>
    <xdr:sp macro="" textlink="">
      <xdr:nvSpPr>
        <xdr:cNvPr id="124" name="楕円 123"/>
        <xdr:cNvSpPr/>
      </xdr:nvSpPr>
      <xdr:spPr>
        <a:xfrm>
          <a:off x="10426700" y="70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50807</xdr:rowOff>
    </xdr:from>
    <xdr:to>
      <xdr:col>50</xdr:col>
      <xdr:colOff>165100</xdr:colOff>
      <xdr:row>41</xdr:row>
      <xdr:rowOff>152407</xdr:rowOff>
    </xdr:to>
    <xdr:sp macro="" textlink="">
      <xdr:nvSpPr>
        <xdr:cNvPr id="126" name="楕円 125"/>
        <xdr:cNvSpPr/>
      </xdr:nvSpPr>
      <xdr:spPr>
        <a:xfrm>
          <a:off x="9588500" y="7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99418</xdr:rowOff>
    </xdr:from>
    <xdr:to>
      <xdr:col>55</xdr:col>
      <xdr:colOff>0</xdr:colOff>
      <xdr:row>41</xdr:row>
      <xdr:rowOff>101607</xdr:rowOff>
    </xdr:to>
    <xdr:cxnSp macro="">
      <xdr:nvCxnSpPr>
        <xdr:cNvPr id="127" name="直線コネクタ 126"/>
        <xdr:cNvCxnSpPr/>
      </xdr:nvCxnSpPr>
      <xdr:spPr>
        <a:xfrm flipV="1">
          <a:off x="9639300" y="7128868"/>
          <a:ext cx="8382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52818</xdr:rowOff>
    </xdr:from>
    <xdr:to>
      <xdr:col>46</xdr:col>
      <xdr:colOff>38100</xdr:colOff>
      <xdr:row>41</xdr:row>
      <xdr:rowOff>154418</xdr:rowOff>
    </xdr:to>
    <xdr:sp macro="" textlink="">
      <xdr:nvSpPr>
        <xdr:cNvPr id="128" name="楕円 127"/>
        <xdr:cNvSpPr/>
      </xdr:nvSpPr>
      <xdr:spPr>
        <a:xfrm>
          <a:off x="8699500" y="70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101607</xdr:rowOff>
    </xdr:from>
    <xdr:to>
      <xdr:col>50</xdr:col>
      <xdr:colOff>114300</xdr:colOff>
      <xdr:row>41</xdr:row>
      <xdr:rowOff>103618</xdr:rowOff>
    </xdr:to>
    <xdr:cxnSp macro="">
      <xdr:nvCxnSpPr>
        <xdr:cNvPr id="129" name="直線コネクタ 128"/>
        <xdr:cNvCxnSpPr/>
      </xdr:nvCxnSpPr>
      <xdr:spPr>
        <a:xfrm flipV="1">
          <a:off x="8750300" y="71310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56303</xdr:rowOff>
    </xdr:from>
    <xdr:to>
      <xdr:col>41</xdr:col>
      <xdr:colOff>101600</xdr:colOff>
      <xdr:row>41</xdr:row>
      <xdr:rowOff>157903</xdr:rowOff>
    </xdr:to>
    <xdr:sp macro="" textlink="">
      <xdr:nvSpPr>
        <xdr:cNvPr id="130" name="楕円 129"/>
        <xdr:cNvSpPr/>
      </xdr:nvSpPr>
      <xdr:spPr>
        <a:xfrm>
          <a:off x="7810500" y="70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103618</xdr:rowOff>
    </xdr:from>
    <xdr:to>
      <xdr:col>45</xdr:col>
      <xdr:colOff>177800</xdr:colOff>
      <xdr:row>41</xdr:row>
      <xdr:rowOff>107103</xdr:rowOff>
    </xdr:to>
    <xdr:cxnSp macro="">
      <xdr:nvCxnSpPr>
        <xdr:cNvPr id="131" name="直線コネクタ 130"/>
        <xdr:cNvCxnSpPr/>
      </xdr:nvCxnSpPr>
      <xdr:spPr>
        <a:xfrm flipV="1">
          <a:off x="7861300" y="7133068"/>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143534</xdr:rowOff>
    </xdr:from>
    <xdr:ext cx="534377" cy="259045"/>
    <xdr:sp macro="" textlink="">
      <xdr:nvSpPr>
        <xdr:cNvPr id="135" name="n_1mainValue【道路】&#10;一人当たり延長"/>
        <xdr:cNvSpPr txBox="1"/>
      </xdr:nvSpPr>
      <xdr:spPr>
        <a:xfrm>
          <a:off x="9359411" y="7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145545</xdr:rowOff>
    </xdr:from>
    <xdr:ext cx="534377" cy="259045"/>
    <xdr:sp macro="" textlink="">
      <xdr:nvSpPr>
        <xdr:cNvPr id="136" name="n_2mainValue【道路】&#10;一人当たり延長"/>
        <xdr:cNvSpPr txBox="1"/>
      </xdr:nvSpPr>
      <xdr:spPr>
        <a:xfrm>
          <a:off x="8483111" y="71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149030</xdr:rowOff>
    </xdr:from>
    <xdr:ext cx="534377" cy="259045"/>
    <xdr:sp macro="" textlink="">
      <xdr:nvSpPr>
        <xdr:cNvPr id="137" name="n_3mainValue【道路】&#10;一人当たり延長"/>
        <xdr:cNvSpPr txBox="1"/>
      </xdr:nvSpPr>
      <xdr:spPr>
        <a:xfrm>
          <a:off x="7594111" y="71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8" name="楕円 177"/>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9"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0" name="楕円 179"/>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68580</xdr:rowOff>
    </xdr:to>
    <xdr:cxnSp macro="">
      <xdr:nvCxnSpPr>
        <xdr:cNvPr id="181" name="直線コネクタ 180"/>
        <xdr:cNvCxnSpPr/>
      </xdr:nvCxnSpPr>
      <xdr:spPr>
        <a:xfrm flipV="1">
          <a:off x="3797300" y="1016290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82" name="楕円 181"/>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73478</xdr:rowOff>
    </xdr:to>
    <xdr:cxnSp macro="">
      <xdr:nvCxnSpPr>
        <xdr:cNvPr id="183" name="直線コネクタ 182"/>
        <xdr:cNvCxnSpPr/>
      </xdr:nvCxnSpPr>
      <xdr:spPr>
        <a:xfrm flipV="1">
          <a:off x="2908300" y="101841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84" name="楕円 183"/>
        <xdr:cNvSpPr/>
      </xdr:nvSpPr>
      <xdr:spPr>
        <a:xfrm>
          <a:off x="1968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93073</xdr:rowOff>
    </xdr:to>
    <xdr:cxnSp macro="">
      <xdr:nvCxnSpPr>
        <xdr:cNvPr id="185" name="直線コネクタ 184"/>
        <xdr:cNvCxnSpPr/>
      </xdr:nvCxnSpPr>
      <xdr:spPr>
        <a:xfrm flipV="1">
          <a:off x="2019300" y="101890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110507</xdr:rowOff>
    </xdr:from>
    <xdr:ext cx="405111" cy="259045"/>
    <xdr:sp macro="" textlink="">
      <xdr:nvSpPr>
        <xdr:cNvPr id="189" name="n_1mainValue【橋りょう・トンネ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190" name="n_2mainValue【橋りょう・トンネル】&#10;有形固定資産減価償却率"/>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160400</xdr:rowOff>
    </xdr:from>
    <xdr:ext cx="405111" cy="259045"/>
    <xdr:sp macro="" textlink="">
      <xdr:nvSpPr>
        <xdr:cNvPr id="191" name="n_3mainValue【橋りょう・トンネル】&#10;有形固定資産減価償却率"/>
        <xdr:cNvSpPr txBox="1"/>
      </xdr:nvSpPr>
      <xdr:spPr>
        <a:xfrm>
          <a:off x="1816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17490</xdr:rowOff>
    </xdr:from>
    <xdr:to>
      <xdr:col>55</xdr:col>
      <xdr:colOff>50800</xdr:colOff>
      <xdr:row>63</xdr:row>
      <xdr:rowOff>119090</xdr:rowOff>
    </xdr:to>
    <xdr:sp macro="" textlink="">
      <xdr:nvSpPr>
        <xdr:cNvPr id="228" name="楕円 227"/>
        <xdr:cNvSpPr/>
      </xdr:nvSpPr>
      <xdr:spPr>
        <a:xfrm>
          <a:off x="10426700" y="108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103867</xdr:rowOff>
    </xdr:from>
    <xdr:ext cx="599010" cy="259045"/>
    <xdr:sp macro="" textlink="">
      <xdr:nvSpPr>
        <xdr:cNvPr id="229" name="【橋りょう・トンネル】&#10;一人当たり有形固定資産（償却資産）額該当値テキスト"/>
        <xdr:cNvSpPr txBox="1"/>
      </xdr:nvSpPr>
      <xdr:spPr>
        <a:xfrm>
          <a:off x="10515600" y="1073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19540</xdr:rowOff>
    </xdr:from>
    <xdr:to>
      <xdr:col>50</xdr:col>
      <xdr:colOff>165100</xdr:colOff>
      <xdr:row>63</xdr:row>
      <xdr:rowOff>121140</xdr:rowOff>
    </xdr:to>
    <xdr:sp macro="" textlink="">
      <xdr:nvSpPr>
        <xdr:cNvPr id="230" name="楕円 229"/>
        <xdr:cNvSpPr/>
      </xdr:nvSpPr>
      <xdr:spPr>
        <a:xfrm>
          <a:off x="9588500" y="108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68290</xdr:rowOff>
    </xdr:from>
    <xdr:to>
      <xdr:col>55</xdr:col>
      <xdr:colOff>0</xdr:colOff>
      <xdr:row>63</xdr:row>
      <xdr:rowOff>70340</xdr:rowOff>
    </xdr:to>
    <xdr:cxnSp macro="">
      <xdr:nvCxnSpPr>
        <xdr:cNvPr id="231" name="直線コネクタ 230"/>
        <xdr:cNvCxnSpPr/>
      </xdr:nvCxnSpPr>
      <xdr:spPr>
        <a:xfrm flipV="1">
          <a:off x="9639300" y="10869640"/>
          <a:ext cx="8382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22959</xdr:rowOff>
    </xdr:from>
    <xdr:to>
      <xdr:col>46</xdr:col>
      <xdr:colOff>38100</xdr:colOff>
      <xdr:row>63</xdr:row>
      <xdr:rowOff>124559</xdr:rowOff>
    </xdr:to>
    <xdr:sp macro="" textlink="">
      <xdr:nvSpPr>
        <xdr:cNvPr id="232" name="楕円 231"/>
        <xdr:cNvSpPr/>
      </xdr:nvSpPr>
      <xdr:spPr>
        <a:xfrm>
          <a:off x="8699500" y="108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70340</xdr:rowOff>
    </xdr:from>
    <xdr:to>
      <xdr:col>50</xdr:col>
      <xdr:colOff>114300</xdr:colOff>
      <xdr:row>63</xdr:row>
      <xdr:rowOff>73759</xdr:rowOff>
    </xdr:to>
    <xdr:cxnSp macro="">
      <xdr:nvCxnSpPr>
        <xdr:cNvPr id="233" name="直線コネクタ 232"/>
        <xdr:cNvCxnSpPr/>
      </xdr:nvCxnSpPr>
      <xdr:spPr>
        <a:xfrm flipV="1">
          <a:off x="8750300" y="10871690"/>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25405</xdr:rowOff>
    </xdr:from>
    <xdr:to>
      <xdr:col>41</xdr:col>
      <xdr:colOff>101600</xdr:colOff>
      <xdr:row>63</xdr:row>
      <xdr:rowOff>127005</xdr:rowOff>
    </xdr:to>
    <xdr:sp macro="" textlink="">
      <xdr:nvSpPr>
        <xdr:cNvPr id="234" name="楕円 233"/>
        <xdr:cNvSpPr/>
      </xdr:nvSpPr>
      <xdr:spPr>
        <a:xfrm>
          <a:off x="7810500" y="108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73759</xdr:rowOff>
    </xdr:from>
    <xdr:to>
      <xdr:col>45</xdr:col>
      <xdr:colOff>177800</xdr:colOff>
      <xdr:row>63</xdr:row>
      <xdr:rowOff>76205</xdr:rowOff>
    </xdr:to>
    <xdr:cxnSp macro="">
      <xdr:nvCxnSpPr>
        <xdr:cNvPr id="235" name="直線コネクタ 234"/>
        <xdr:cNvCxnSpPr/>
      </xdr:nvCxnSpPr>
      <xdr:spPr>
        <a:xfrm flipV="1">
          <a:off x="7861300" y="10875109"/>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112267</xdr:rowOff>
    </xdr:from>
    <xdr:ext cx="599010" cy="259045"/>
    <xdr:sp macro="" textlink="">
      <xdr:nvSpPr>
        <xdr:cNvPr id="239" name="n_1mainValue【橋りょう・トンネル】&#10;一人当たり有形固定資産（償却資産）額"/>
        <xdr:cNvSpPr txBox="1"/>
      </xdr:nvSpPr>
      <xdr:spPr>
        <a:xfrm>
          <a:off x="9327095" y="1091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115686</xdr:rowOff>
    </xdr:from>
    <xdr:ext cx="599010" cy="259045"/>
    <xdr:sp macro="" textlink="">
      <xdr:nvSpPr>
        <xdr:cNvPr id="240" name="n_2mainValue【橋りょう・トンネル】&#10;一人当たり有形固定資産（償却資産）額"/>
        <xdr:cNvSpPr txBox="1"/>
      </xdr:nvSpPr>
      <xdr:spPr>
        <a:xfrm>
          <a:off x="8450795" y="109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118132</xdr:rowOff>
    </xdr:from>
    <xdr:ext cx="599010" cy="259045"/>
    <xdr:sp macro="" textlink="">
      <xdr:nvSpPr>
        <xdr:cNvPr id="241" name="n_3mainValue【橋りょう・トンネル】&#10;一人当たり有形固定資産（償却資産）額"/>
        <xdr:cNvSpPr txBox="1"/>
      </xdr:nvSpPr>
      <xdr:spPr>
        <a:xfrm>
          <a:off x="7561795" y="1091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166370</xdr:rowOff>
    </xdr:from>
    <xdr:to>
      <xdr:col>24</xdr:col>
      <xdr:colOff>114300</xdr:colOff>
      <xdr:row>86</xdr:row>
      <xdr:rowOff>96520</xdr:rowOff>
    </xdr:to>
    <xdr:sp macro="" textlink="">
      <xdr:nvSpPr>
        <xdr:cNvPr id="281" name="楕円 280"/>
        <xdr:cNvSpPr/>
      </xdr:nvSpPr>
      <xdr:spPr>
        <a:xfrm>
          <a:off x="4584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81297</xdr:rowOff>
    </xdr:from>
    <xdr:ext cx="405111" cy="259045"/>
    <xdr:sp macro="" textlink="">
      <xdr:nvSpPr>
        <xdr:cNvPr id="282" name="【公営住宅】&#10;有形固定資産減価償却率該当値テキスト"/>
        <xdr:cNvSpPr txBox="1"/>
      </xdr:nvSpPr>
      <xdr:spPr>
        <a:xfrm>
          <a:off x="46736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76836</xdr:rowOff>
    </xdr:from>
    <xdr:to>
      <xdr:col>20</xdr:col>
      <xdr:colOff>38100</xdr:colOff>
      <xdr:row>87</xdr:row>
      <xdr:rowOff>6986</xdr:rowOff>
    </xdr:to>
    <xdr:sp macro="" textlink="">
      <xdr:nvSpPr>
        <xdr:cNvPr id="283" name="楕円 282"/>
        <xdr:cNvSpPr/>
      </xdr:nvSpPr>
      <xdr:spPr>
        <a:xfrm>
          <a:off x="3746500" y="148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45720</xdr:rowOff>
    </xdr:from>
    <xdr:to>
      <xdr:col>24</xdr:col>
      <xdr:colOff>63500</xdr:colOff>
      <xdr:row>86</xdr:row>
      <xdr:rowOff>127636</xdr:rowOff>
    </xdr:to>
    <xdr:cxnSp macro="">
      <xdr:nvCxnSpPr>
        <xdr:cNvPr id="284" name="直線コネクタ 283"/>
        <xdr:cNvCxnSpPr/>
      </xdr:nvCxnSpPr>
      <xdr:spPr>
        <a:xfrm flipV="1">
          <a:off x="3797300" y="1479042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130175</xdr:rowOff>
    </xdr:from>
    <xdr:to>
      <xdr:col>15</xdr:col>
      <xdr:colOff>101600</xdr:colOff>
      <xdr:row>87</xdr:row>
      <xdr:rowOff>60325</xdr:rowOff>
    </xdr:to>
    <xdr:sp macro="" textlink="">
      <xdr:nvSpPr>
        <xdr:cNvPr id="285" name="楕円 284"/>
        <xdr:cNvSpPr/>
      </xdr:nvSpPr>
      <xdr:spPr>
        <a:xfrm>
          <a:off x="2857500" y="148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127636</xdr:rowOff>
    </xdr:from>
    <xdr:to>
      <xdr:col>19</xdr:col>
      <xdr:colOff>177800</xdr:colOff>
      <xdr:row>87</xdr:row>
      <xdr:rowOff>9525</xdr:rowOff>
    </xdr:to>
    <xdr:cxnSp macro="">
      <xdr:nvCxnSpPr>
        <xdr:cNvPr id="286" name="直線コネクタ 285"/>
        <xdr:cNvCxnSpPr/>
      </xdr:nvCxnSpPr>
      <xdr:spPr>
        <a:xfrm flipV="1">
          <a:off x="2908300" y="148723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42545</xdr:rowOff>
    </xdr:from>
    <xdr:to>
      <xdr:col>10</xdr:col>
      <xdr:colOff>165100</xdr:colOff>
      <xdr:row>86</xdr:row>
      <xdr:rowOff>144145</xdr:rowOff>
    </xdr:to>
    <xdr:sp macro="" textlink="">
      <xdr:nvSpPr>
        <xdr:cNvPr id="287" name="楕円 286"/>
        <xdr:cNvSpPr/>
      </xdr:nvSpPr>
      <xdr:spPr>
        <a:xfrm>
          <a:off x="1968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93345</xdr:rowOff>
    </xdr:from>
    <xdr:to>
      <xdr:col>15</xdr:col>
      <xdr:colOff>50800</xdr:colOff>
      <xdr:row>87</xdr:row>
      <xdr:rowOff>9525</xdr:rowOff>
    </xdr:to>
    <xdr:cxnSp macro="">
      <xdr:nvCxnSpPr>
        <xdr:cNvPr id="288" name="直線コネクタ 287"/>
        <xdr:cNvCxnSpPr/>
      </xdr:nvCxnSpPr>
      <xdr:spPr>
        <a:xfrm>
          <a:off x="2019300" y="148380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169563</xdr:rowOff>
    </xdr:from>
    <xdr:ext cx="405111" cy="259045"/>
    <xdr:sp macro="" textlink="">
      <xdr:nvSpPr>
        <xdr:cNvPr id="292" name="n_1mainValue【公営住宅】&#10;有形固定資産減価償却率"/>
        <xdr:cNvSpPr txBox="1"/>
      </xdr:nvSpPr>
      <xdr:spPr>
        <a:xfrm>
          <a:off x="3582044" y="1491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51452</xdr:rowOff>
    </xdr:from>
    <xdr:ext cx="405111" cy="259045"/>
    <xdr:sp macro="" textlink="">
      <xdr:nvSpPr>
        <xdr:cNvPr id="293" name="n_2mainValue【公営住宅】&#10;有形固定資産減価償却率"/>
        <xdr:cNvSpPr txBox="1"/>
      </xdr:nvSpPr>
      <xdr:spPr>
        <a:xfrm>
          <a:off x="2705744" y="1496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135272</xdr:rowOff>
    </xdr:from>
    <xdr:ext cx="405111" cy="259045"/>
    <xdr:sp macro="" textlink="">
      <xdr:nvSpPr>
        <xdr:cNvPr id="294" name="n_3mainValue【公営住宅】&#10;有形固定資産減価償却率"/>
        <xdr:cNvSpPr txBox="1"/>
      </xdr:nvSpPr>
      <xdr:spPr>
        <a:xfrm>
          <a:off x="18167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135165</xdr:rowOff>
    </xdr:from>
    <xdr:to>
      <xdr:col>55</xdr:col>
      <xdr:colOff>50800</xdr:colOff>
      <xdr:row>86</xdr:row>
      <xdr:rowOff>65315</xdr:rowOff>
    </xdr:to>
    <xdr:sp macro="" textlink="">
      <xdr:nvSpPr>
        <xdr:cNvPr id="333" name="楕円 332"/>
        <xdr:cNvSpPr/>
      </xdr:nvSpPr>
      <xdr:spPr>
        <a:xfrm>
          <a:off x="10426700" y="147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50092</xdr:rowOff>
    </xdr:from>
    <xdr:ext cx="469744" cy="259045"/>
    <xdr:sp macro="" textlink="">
      <xdr:nvSpPr>
        <xdr:cNvPr id="334" name="【公営住宅】&#10;一人当たり面積該当値テキスト"/>
        <xdr:cNvSpPr txBox="1"/>
      </xdr:nvSpPr>
      <xdr:spPr>
        <a:xfrm>
          <a:off x="10515600" y="1462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137147</xdr:rowOff>
    </xdr:from>
    <xdr:to>
      <xdr:col>50</xdr:col>
      <xdr:colOff>165100</xdr:colOff>
      <xdr:row>86</xdr:row>
      <xdr:rowOff>67297</xdr:rowOff>
    </xdr:to>
    <xdr:sp macro="" textlink="">
      <xdr:nvSpPr>
        <xdr:cNvPr id="335" name="楕円 334"/>
        <xdr:cNvSpPr/>
      </xdr:nvSpPr>
      <xdr:spPr>
        <a:xfrm>
          <a:off x="9588500" y="14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14515</xdr:rowOff>
    </xdr:from>
    <xdr:to>
      <xdr:col>55</xdr:col>
      <xdr:colOff>0</xdr:colOff>
      <xdr:row>86</xdr:row>
      <xdr:rowOff>16497</xdr:rowOff>
    </xdr:to>
    <xdr:cxnSp macro="">
      <xdr:nvCxnSpPr>
        <xdr:cNvPr id="336" name="直線コネクタ 335"/>
        <xdr:cNvCxnSpPr/>
      </xdr:nvCxnSpPr>
      <xdr:spPr>
        <a:xfrm flipV="1">
          <a:off x="9639300" y="14759215"/>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141643</xdr:rowOff>
    </xdr:from>
    <xdr:to>
      <xdr:col>46</xdr:col>
      <xdr:colOff>38100</xdr:colOff>
      <xdr:row>86</xdr:row>
      <xdr:rowOff>71793</xdr:rowOff>
    </xdr:to>
    <xdr:sp macro="" textlink="">
      <xdr:nvSpPr>
        <xdr:cNvPr id="337" name="楕円 336"/>
        <xdr:cNvSpPr/>
      </xdr:nvSpPr>
      <xdr:spPr>
        <a:xfrm>
          <a:off x="8699500" y="147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16497</xdr:rowOff>
    </xdr:from>
    <xdr:to>
      <xdr:col>50</xdr:col>
      <xdr:colOff>114300</xdr:colOff>
      <xdr:row>86</xdr:row>
      <xdr:rowOff>20993</xdr:rowOff>
    </xdr:to>
    <xdr:cxnSp macro="">
      <xdr:nvCxnSpPr>
        <xdr:cNvPr id="338" name="直線コネクタ 337"/>
        <xdr:cNvCxnSpPr/>
      </xdr:nvCxnSpPr>
      <xdr:spPr>
        <a:xfrm flipV="1">
          <a:off x="8750300" y="147611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15036</xdr:rowOff>
    </xdr:from>
    <xdr:to>
      <xdr:col>41</xdr:col>
      <xdr:colOff>101600</xdr:colOff>
      <xdr:row>86</xdr:row>
      <xdr:rowOff>116636</xdr:rowOff>
    </xdr:to>
    <xdr:sp macro="" textlink="">
      <xdr:nvSpPr>
        <xdr:cNvPr id="339" name="楕円 338"/>
        <xdr:cNvSpPr/>
      </xdr:nvSpPr>
      <xdr:spPr>
        <a:xfrm>
          <a:off x="7810500" y="147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20993</xdr:rowOff>
    </xdr:from>
    <xdr:to>
      <xdr:col>45</xdr:col>
      <xdr:colOff>177800</xdr:colOff>
      <xdr:row>86</xdr:row>
      <xdr:rowOff>65836</xdr:rowOff>
    </xdr:to>
    <xdr:cxnSp macro="">
      <xdr:nvCxnSpPr>
        <xdr:cNvPr id="340" name="直線コネクタ 339"/>
        <xdr:cNvCxnSpPr/>
      </xdr:nvCxnSpPr>
      <xdr:spPr>
        <a:xfrm flipV="1">
          <a:off x="7861300" y="14765693"/>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58424</xdr:rowOff>
    </xdr:from>
    <xdr:ext cx="469744" cy="259045"/>
    <xdr:sp macro="" textlink="">
      <xdr:nvSpPr>
        <xdr:cNvPr id="344" name="n_1mainValue【公営住宅】&#10;一人当たり面積"/>
        <xdr:cNvSpPr txBox="1"/>
      </xdr:nvSpPr>
      <xdr:spPr>
        <a:xfrm>
          <a:off x="9391727" y="1480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62920</xdr:rowOff>
    </xdr:from>
    <xdr:ext cx="469744" cy="259045"/>
    <xdr:sp macro="" textlink="">
      <xdr:nvSpPr>
        <xdr:cNvPr id="345" name="n_2mainValue【公営住宅】&#10;一人当たり面積"/>
        <xdr:cNvSpPr txBox="1"/>
      </xdr:nvSpPr>
      <xdr:spPr>
        <a:xfrm>
          <a:off x="8515427" y="1480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107763</xdr:rowOff>
    </xdr:from>
    <xdr:ext cx="469744" cy="259045"/>
    <xdr:sp macro="" textlink="">
      <xdr:nvSpPr>
        <xdr:cNvPr id="346" name="n_3mainValue【公営住宅】&#10;一人当たり面積"/>
        <xdr:cNvSpPr txBox="1"/>
      </xdr:nvSpPr>
      <xdr:spPr>
        <a:xfrm>
          <a:off x="7626427" y="148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164193</xdr:rowOff>
    </xdr:from>
    <xdr:to>
      <xdr:col>85</xdr:col>
      <xdr:colOff>177800</xdr:colOff>
      <xdr:row>33</xdr:row>
      <xdr:rowOff>94343</xdr:rowOff>
    </xdr:to>
    <xdr:sp macro="" textlink="">
      <xdr:nvSpPr>
        <xdr:cNvPr id="403" name="楕円 402"/>
        <xdr:cNvSpPr/>
      </xdr:nvSpPr>
      <xdr:spPr>
        <a:xfrm>
          <a:off x="162687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79120</xdr:rowOff>
    </xdr:from>
    <xdr:ext cx="405111" cy="259045"/>
    <xdr:sp macro="" textlink="">
      <xdr:nvSpPr>
        <xdr:cNvPr id="404" name="【認定こども園・幼稚園・保育所】&#10;有形固定資産減価償却率該当値テキスト"/>
        <xdr:cNvSpPr txBox="1"/>
      </xdr:nvSpPr>
      <xdr:spPr>
        <a:xfrm>
          <a:off x="16357600" y="5565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4173</xdr:rowOff>
    </xdr:from>
    <xdr:to>
      <xdr:col>81</xdr:col>
      <xdr:colOff>101600</xdr:colOff>
      <xdr:row>33</xdr:row>
      <xdr:rowOff>105773</xdr:rowOff>
    </xdr:to>
    <xdr:sp macro="" textlink="">
      <xdr:nvSpPr>
        <xdr:cNvPr id="405" name="楕円 404"/>
        <xdr:cNvSpPr/>
      </xdr:nvSpPr>
      <xdr:spPr>
        <a:xfrm>
          <a:off x="15430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43543</xdr:rowOff>
    </xdr:from>
    <xdr:to>
      <xdr:col>85</xdr:col>
      <xdr:colOff>127000</xdr:colOff>
      <xdr:row>33</xdr:row>
      <xdr:rowOff>54973</xdr:rowOff>
    </xdr:to>
    <xdr:cxnSp macro="">
      <xdr:nvCxnSpPr>
        <xdr:cNvPr id="406" name="直線コネクタ 405"/>
        <xdr:cNvCxnSpPr/>
      </xdr:nvCxnSpPr>
      <xdr:spPr>
        <a:xfrm flipV="1">
          <a:off x="15481300" y="570139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15603</xdr:rowOff>
    </xdr:from>
    <xdr:to>
      <xdr:col>76</xdr:col>
      <xdr:colOff>165100</xdr:colOff>
      <xdr:row>33</xdr:row>
      <xdr:rowOff>117203</xdr:rowOff>
    </xdr:to>
    <xdr:sp macro="" textlink="">
      <xdr:nvSpPr>
        <xdr:cNvPr id="407" name="楕円 406"/>
        <xdr:cNvSpPr/>
      </xdr:nvSpPr>
      <xdr:spPr>
        <a:xfrm>
          <a:off x="14541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54973</xdr:rowOff>
    </xdr:from>
    <xdr:to>
      <xdr:col>81</xdr:col>
      <xdr:colOff>50800</xdr:colOff>
      <xdr:row>33</xdr:row>
      <xdr:rowOff>66403</xdr:rowOff>
    </xdr:to>
    <xdr:cxnSp macro="">
      <xdr:nvCxnSpPr>
        <xdr:cNvPr id="408" name="直線コネクタ 407"/>
        <xdr:cNvCxnSpPr/>
      </xdr:nvCxnSpPr>
      <xdr:spPr>
        <a:xfrm flipV="1">
          <a:off x="14592300" y="57128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27033</xdr:rowOff>
    </xdr:from>
    <xdr:to>
      <xdr:col>72</xdr:col>
      <xdr:colOff>38100</xdr:colOff>
      <xdr:row>33</xdr:row>
      <xdr:rowOff>128633</xdr:rowOff>
    </xdr:to>
    <xdr:sp macro="" textlink="">
      <xdr:nvSpPr>
        <xdr:cNvPr id="409" name="楕円 408"/>
        <xdr:cNvSpPr/>
      </xdr:nvSpPr>
      <xdr:spPr>
        <a:xfrm>
          <a:off x="13652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66403</xdr:rowOff>
    </xdr:from>
    <xdr:to>
      <xdr:col>76</xdr:col>
      <xdr:colOff>114300</xdr:colOff>
      <xdr:row>33</xdr:row>
      <xdr:rowOff>77833</xdr:rowOff>
    </xdr:to>
    <xdr:cxnSp macro="">
      <xdr:nvCxnSpPr>
        <xdr:cNvPr id="410" name="直線コネクタ 409"/>
        <xdr:cNvCxnSpPr/>
      </xdr:nvCxnSpPr>
      <xdr:spPr>
        <a:xfrm flipV="1">
          <a:off x="13703300" y="57242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122300</xdr:rowOff>
    </xdr:from>
    <xdr:ext cx="405111" cy="259045"/>
    <xdr:sp macro="" textlink="">
      <xdr:nvSpPr>
        <xdr:cNvPr id="414" name="n_1mainValue【認定こども園・幼稚園・保育所】&#10;有形固定資産減価償却率"/>
        <xdr:cNvSpPr txBox="1"/>
      </xdr:nvSpPr>
      <xdr:spPr>
        <a:xfrm>
          <a:off x="152660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133730</xdr:rowOff>
    </xdr:from>
    <xdr:ext cx="405111" cy="259045"/>
    <xdr:sp macro="" textlink="">
      <xdr:nvSpPr>
        <xdr:cNvPr id="415" name="n_2mainValue【認定こども園・幼稚園・保育所】&#10;有形固定資産減価償却率"/>
        <xdr:cNvSpPr txBox="1"/>
      </xdr:nvSpPr>
      <xdr:spPr>
        <a:xfrm>
          <a:off x="14389744" y="544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145160</xdr:rowOff>
    </xdr:from>
    <xdr:ext cx="405111" cy="259045"/>
    <xdr:sp macro="" textlink="">
      <xdr:nvSpPr>
        <xdr:cNvPr id="416" name="n_3mainValue【認定こども園・幼稚園・保育所】&#10;有形固定資産減価償却率"/>
        <xdr:cNvSpPr txBox="1"/>
      </xdr:nvSpPr>
      <xdr:spPr>
        <a:xfrm>
          <a:off x="13500744" y="546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457" name="楕円 456"/>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458" name="【認定こども園・幼稚園・保育所】&#10;一人当たり面積該当値テキスト"/>
        <xdr:cNvSpPr txBox="1"/>
      </xdr:nvSpPr>
      <xdr:spPr>
        <a:xfrm>
          <a:off x="22199600"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19957</xdr:rowOff>
    </xdr:from>
    <xdr:to>
      <xdr:col>112</xdr:col>
      <xdr:colOff>38100</xdr:colOff>
      <xdr:row>40</xdr:row>
      <xdr:rowOff>121557</xdr:rowOff>
    </xdr:to>
    <xdr:sp macro="" textlink="">
      <xdr:nvSpPr>
        <xdr:cNvPr id="459" name="楕円 458"/>
        <xdr:cNvSpPr/>
      </xdr:nvSpPr>
      <xdr:spPr>
        <a:xfrm>
          <a:off x="21272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70757</xdr:rowOff>
    </xdr:to>
    <xdr:cxnSp macro="">
      <xdr:nvCxnSpPr>
        <xdr:cNvPr id="460" name="直線コネクタ 459"/>
        <xdr:cNvCxnSpPr/>
      </xdr:nvCxnSpPr>
      <xdr:spPr>
        <a:xfrm flipV="1">
          <a:off x="21323300" y="692113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26488</xdr:rowOff>
    </xdr:from>
    <xdr:to>
      <xdr:col>107</xdr:col>
      <xdr:colOff>101600</xdr:colOff>
      <xdr:row>40</xdr:row>
      <xdr:rowOff>128088</xdr:rowOff>
    </xdr:to>
    <xdr:sp macro="" textlink="">
      <xdr:nvSpPr>
        <xdr:cNvPr id="461" name="楕円 460"/>
        <xdr:cNvSpPr/>
      </xdr:nvSpPr>
      <xdr:spPr>
        <a:xfrm>
          <a:off x="20383500" y="68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70757</xdr:rowOff>
    </xdr:from>
    <xdr:to>
      <xdr:col>111</xdr:col>
      <xdr:colOff>177800</xdr:colOff>
      <xdr:row>40</xdr:row>
      <xdr:rowOff>77288</xdr:rowOff>
    </xdr:to>
    <xdr:cxnSp macro="">
      <xdr:nvCxnSpPr>
        <xdr:cNvPr id="462" name="直線コネクタ 461"/>
        <xdr:cNvCxnSpPr/>
      </xdr:nvCxnSpPr>
      <xdr:spPr>
        <a:xfrm flipV="1">
          <a:off x="20434300" y="69287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35197</xdr:rowOff>
    </xdr:from>
    <xdr:to>
      <xdr:col>102</xdr:col>
      <xdr:colOff>165100</xdr:colOff>
      <xdr:row>40</xdr:row>
      <xdr:rowOff>136797</xdr:rowOff>
    </xdr:to>
    <xdr:sp macro="" textlink="">
      <xdr:nvSpPr>
        <xdr:cNvPr id="463" name="楕円 462"/>
        <xdr:cNvSpPr/>
      </xdr:nvSpPr>
      <xdr:spPr>
        <a:xfrm>
          <a:off x="19494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77288</xdr:rowOff>
    </xdr:from>
    <xdr:to>
      <xdr:col>107</xdr:col>
      <xdr:colOff>50800</xdr:colOff>
      <xdr:row>40</xdr:row>
      <xdr:rowOff>85997</xdr:rowOff>
    </xdr:to>
    <xdr:cxnSp macro="">
      <xdr:nvCxnSpPr>
        <xdr:cNvPr id="464" name="直線コネクタ 463"/>
        <xdr:cNvCxnSpPr/>
      </xdr:nvCxnSpPr>
      <xdr:spPr>
        <a:xfrm flipV="1">
          <a:off x="19545300" y="693528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112684</xdr:rowOff>
    </xdr:from>
    <xdr:ext cx="469744" cy="259045"/>
    <xdr:sp macro="" textlink="">
      <xdr:nvSpPr>
        <xdr:cNvPr id="468" name="n_1mainValue【認定こども園・幼稚園・保育所】&#10;一人当たり面積"/>
        <xdr:cNvSpPr txBox="1"/>
      </xdr:nvSpPr>
      <xdr:spPr>
        <a:xfrm>
          <a:off x="210757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119215</xdr:rowOff>
    </xdr:from>
    <xdr:ext cx="469744" cy="259045"/>
    <xdr:sp macro="" textlink="">
      <xdr:nvSpPr>
        <xdr:cNvPr id="469" name="n_2mainValue【認定こども園・幼稚園・保育所】&#10;一人当たり面積"/>
        <xdr:cNvSpPr txBox="1"/>
      </xdr:nvSpPr>
      <xdr:spPr>
        <a:xfrm>
          <a:off x="20199427" y="697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127924</xdr:rowOff>
    </xdr:from>
    <xdr:ext cx="469744" cy="259045"/>
    <xdr:sp macro="" textlink="">
      <xdr:nvSpPr>
        <xdr:cNvPr id="470" name="n_3mainValue【認定こども園・幼稚園・保育所】&#10;一人当たり面積"/>
        <xdr:cNvSpPr txBox="1"/>
      </xdr:nvSpPr>
      <xdr:spPr>
        <a:xfrm>
          <a:off x="19310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148409</xdr:rowOff>
    </xdr:from>
    <xdr:to>
      <xdr:col>85</xdr:col>
      <xdr:colOff>177800</xdr:colOff>
      <xdr:row>58</xdr:row>
      <xdr:rowOff>78559</xdr:rowOff>
    </xdr:to>
    <xdr:sp macro="" textlink="">
      <xdr:nvSpPr>
        <xdr:cNvPr id="511" name="楕円 510"/>
        <xdr:cNvSpPr/>
      </xdr:nvSpPr>
      <xdr:spPr>
        <a:xfrm>
          <a:off x="16268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171286</xdr:rowOff>
    </xdr:from>
    <xdr:ext cx="405111" cy="259045"/>
    <xdr:sp macro="" textlink="">
      <xdr:nvSpPr>
        <xdr:cNvPr id="512" name="【学校施設】&#10;有形固定資産減価償却率該当値テキスト"/>
        <xdr:cNvSpPr txBox="1"/>
      </xdr:nvSpPr>
      <xdr:spPr>
        <a:xfrm>
          <a:off x="16357600" y="977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19413</xdr:rowOff>
    </xdr:from>
    <xdr:to>
      <xdr:col>81</xdr:col>
      <xdr:colOff>101600</xdr:colOff>
      <xdr:row>58</xdr:row>
      <xdr:rowOff>121013</xdr:rowOff>
    </xdr:to>
    <xdr:sp macro="" textlink="">
      <xdr:nvSpPr>
        <xdr:cNvPr id="513" name="楕円 512"/>
        <xdr:cNvSpPr/>
      </xdr:nvSpPr>
      <xdr:spPr>
        <a:xfrm>
          <a:off x="15430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27759</xdr:rowOff>
    </xdr:from>
    <xdr:to>
      <xdr:col>85</xdr:col>
      <xdr:colOff>127000</xdr:colOff>
      <xdr:row>58</xdr:row>
      <xdr:rowOff>70213</xdr:rowOff>
    </xdr:to>
    <xdr:cxnSp macro="">
      <xdr:nvCxnSpPr>
        <xdr:cNvPr id="514" name="直線コネクタ 513"/>
        <xdr:cNvCxnSpPr/>
      </xdr:nvCxnSpPr>
      <xdr:spPr>
        <a:xfrm flipV="1">
          <a:off x="15481300" y="997185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58601</xdr:rowOff>
    </xdr:from>
    <xdr:to>
      <xdr:col>76</xdr:col>
      <xdr:colOff>165100</xdr:colOff>
      <xdr:row>58</xdr:row>
      <xdr:rowOff>160201</xdr:rowOff>
    </xdr:to>
    <xdr:sp macro="" textlink="">
      <xdr:nvSpPr>
        <xdr:cNvPr id="515" name="楕円 514"/>
        <xdr:cNvSpPr/>
      </xdr:nvSpPr>
      <xdr:spPr>
        <a:xfrm>
          <a:off x="14541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70213</xdr:rowOff>
    </xdr:from>
    <xdr:to>
      <xdr:col>81</xdr:col>
      <xdr:colOff>50800</xdr:colOff>
      <xdr:row>58</xdr:row>
      <xdr:rowOff>109401</xdr:rowOff>
    </xdr:to>
    <xdr:cxnSp macro="">
      <xdr:nvCxnSpPr>
        <xdr:cNvPr id="516" name="直線コネクタ 515"/>
        <xdr:cNvCxnSpPr/>
      </xdr:nvCxnSpPr>
      <xdr:spPr>
        <a:xfrm flipV="1">
          <a:off x="14592300" y="1001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83094</xdr:rowOff>
    </xdr:from>
    <xdr:to>
      <xdr:col>72</xdr:col>
      <xdr:colOff>38100</xdr:colOff>
      <xdr:row>59</xdr:row>
      <xdr:rowOff>13244</xdr:rowOff>
    </xdr:to>
    <xdr:sp macro="" textlink="">
      <xdr:nvSpPr>
        <xdr:cNvPr id="517" name="楕円 516"/>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109401</xdr:rowOff>
    </xdr:from>
    <xdr:to>
      <xdr:col>76</xdr:col>
      <xdr:colOff>114300</xdr:colOff>
      <xdr:row>58</xdr:row>
      <xdr:rowOff>133894</xdr:rowOff>
    </xdr:to>
    <xdr:cxnSp macro="">
      <xdr:nvCxnSpPr>
        <xdr:cNvPr id="518" name="直線コネクタ 517"/>
        <xdr:cNvCxnSpPr/>
      </xdr:nvCxnSpPr>
      <xdr:spPr>
        <a:xfrm flipV="1">
          <a:off x="13703300" y="100535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137540</xdr:rowOff>
    </xdr:from>
    <xdr:ext cx="405111" cy="259045"/>
    <xdr:sp macro="" textlink="">
      <xdr:nvSpPr>
        <xdr:cNvPr id="522" name="n_1mainValue【学校施設】&#10;有形固定資産減価償却率"/>
        <xdr:cNvSpPr txBox="1"/>
      </xdr:nvSpPr>
      <xdr:spPr>
        <a:xfrm>
          <a:off x="15266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5278</xdr:rowOff>
    </xdr:from>
    <xdr:ext cx="405111" cy="259045"/>
    <xdr:sp macro="" textlink="">
      <xdr:nvSpPr>
        <xdr:cNvPr id="523" name="n_2mainValue【学校施設】&#10;有形固定資産減価償却率"/>
        <xdr:cNvSpPr txBox="1"/>
      </xdr:nvSpPr>
      <xdr:spPr>
        <a:xfrm>
          <a:off x="14389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29771</xdr:rowOff>
    </xdr:from>
    <xdr:ext cx="405111" cy="259045"/>
    <xdr:sp macro="" textlink="">
      <xdr:nvSpPr>
        <xdr:cNvPr id="524" name="n_3mainValue【学校施設】&#10;有形固定資産減価償却率"/>
        <xdr:cNvSpPr txBox="1"/>
      </xdr:nvSpPr>
      <xdr:spPr>
        <a:xfrm>
          <a:off x="13500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157161</xdr:rowOff>
    </xdr:from>
    <xdr:to>
      <xdr:col>116</xdr:col>
      <xdr:colOff>114300</xdr:colOff>
      <xdr:row>64</xdr:row>
      <xdr:rowOff>87311</xdr:rowOff>
    </xdr:to>
    <xdr:sp macro="" textlink="">
      <xdr:nvSpPr>
        <xdr:cNvPr id="565" name="楕円 564"/>
        <xdr:cNvSpPr/>
      </xdr:nvSpPr>
      <xdr:spPr>
        <a:xfrm>
          <a:off x="22110700" y="109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6" name="【学校施設】&#10;一人当たり面積該当値テキスト"/>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159055</xdr:rowOff>
    </xdr:from>
    <xdr:to>
      <xdr:col>112</xdr:col>
      <xdr:colOff>38100</xdr:colOff>
      <xdr:row>64</xdr:row>
      <xdr:rowOff>89205</xdr:rowOff>
    </xdr:to>
    <xdr:sp macro="" textlink="">
      <xdr:nvSpPr>
        <xdr:cNvPr id="567" name="楕円 566"/>
        <xdr:cNvSpPr/>
      </xdr:nvSpPr>
      <xdr:spPr>
        <a:xfrm>
          <a:off x="21272500" y="109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36511</xdr:rowOff>
    </xdr:from>
    <xdr:to>
      <xdr:col>116</xdr:col>
      <xdr:colOff>63500</xdr:colOff>
      <xdr:row>64</xdr:row>
      <xdr:rowOff>38405</xdr:rowOff>
    </xdr:to>
    <xdr:cxnSp macro="">
      <xdr:nvCxnSpPr>
        <xdr:cNvPr id="568" name="直線コネクタ 567"/>
        <xdr:cNvCxnSpPr/>
      </xdr:nvCxnSpPr>
      <xdr:spPr>
        <a:xfrm flipV="1">
          <a:off x="21323300" y="11009311"/>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160720</xdr:rowOff>
    </xdr:from>
    <xdr:to>
      <xdr:col>107</xdr:col>
      <xdr:colOff>101600</xdr:colOff>
      <xdr:row>64</xdr:row>
      <xdr:rowOff>90870</xdr:rowOff>
    </xdr:to>
    <xdr:sp macro="" textlink="">
      <xdr:nvSpPr>
        <xdr:cNvPr id="569" name="楕円 568"/>
        <xdr:cNvSpPr/>
      </xdr:nvSpPr>
      <xdr:spPr>
        <a:xfrm>
          <a:off x="20383500" y="109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38405</xdr:rowOff>
    </xdr:from>
    <xdr:to>
      <xdr:col>111</xdr:col>
      <xdr:colOff>177800</xdr:colOff>
      <xdr:row>64</xdr:row>
      <xdr:rowOff>40070</xdr:rowOff>
    </xdr:to>
    <xdr:cxnSp macro="">
      <xdr:nvCxnSpPr>
        <xdr:cNvPr id="570" name="直線コネクタ 569"/>
        <xdr:cNvCxnSpPr/>
      </xdr:nvCxnSpPr>
      <xdr:spPr>
        <a:xfrm flipV="1">
          <a:off x="20434300" y="11011205"/>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163431</xdr:rowOff>
    </xdr:from>
    <xdr:to>
      <xdr:col>102</xdr:col>
      <xdr:colOff>165100</xdr:colOff>
      <xdr:row>64</xdr:row>
      <xdr:rowOff>93581</xdr:rowOff>
    </xdr:to>
    <xdr:sp macro="" textlink="">
      <xdr:nvSpPr>
        <xdr:cNvPr id="571" name="楕円 570"/>
        <xdr:cNvSpPr/>
      </xdr:nvSpPr>
      <xdr:spPr>
        <a:xfrm>
          <a:off x="19494500" y="109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40070</xdr:rowOff>
    </xdr:from>
    <xdr:to>
      <xdr:col>107</xdr:col>
      <xdr:colOff>50800</xdr:colOff>
      <xdr:row>64</xdr:row>
      <xdr:rowOff>42781</xdr:rowOff>
    </xdr:to>
    <xdr:cxnSp macro="">
      <xdr:nvCxnSpPr>
        <xdr:cNvPr id="572" name="直線コネクタ 571"/>
        <xdr:cNvCxnSpPr/>
      </xdr:nvCxnSpPr>
      <xdr:spPr>
        <a:xfrm flipV="1">
          <a:off x="19545300" y="1101287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80332</xdr:rowOff>
    </xdr:from>
    <xdr:ext cx="469744" cy="259045"/>
    <xdr:sp macro="" textlink="">
      <xdr:nvSpPr>
        <xdr:cNvPr id="576" name="n_1mainValue【学校施設】&#10;一人当たり面積"/>
        <xdr:cNvSpPr txBox="1"/>
      </xdr:nvSpPr>
      <xdr:spPr>
        <a:xfrm>
          <a:off x="21075727" y="110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81997</xdr:rowOff>
    </xdr:from>
    <xdr:ext cx="469744" cy="259045"/>
    <xdr:sp macro="" textlink="">
      <xdr:nvSpPr>
        <xdr:cNvPr id="577" name="n_2mainValue【学校施設】&#10;一人当たり面積"/>
        <xdr:cNvSpPr txBox="1"/>
      </xdr:nvSpPr>
      <xdr:spPr>
        <a:xfrm>
          <a:off x="20199427" y="110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84708</xdr:rowOff>
    </xdr:from>
    <xdr:ext cx="469744" cy="259045"/>
    <xdr:sp macro="" textlink="">
      <xdr:nvSpPr>
        <xdr:cNvPr id="578" name="n_3mainValue【学校施設】&#10;一人当たり面積"/>
        <xdr:cNvSpPr txBox="1"/>
      </xdr:nvSpPr>
      <xdr:spPr>
        <a:xfrm>
          <a:off x="19310427" y="110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35" name="楕円 634"/>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38116</xdr:rowOff>
    </xdr:from>
    <xdr:ext cx="405111" cy="259045"/>
    <xdr:sp macro="" textlink="">
      <xdr:nvSpPr>
        <xdr:cNvPr id="636" name="【公民館】&#10;有形固定資産減価償却率該当値テキスト"/>
        <xdr:cNvSpPr txBox="1"/>
      </xdr:nvSpPr>
      <xdr:spPr>
        <a:xfrm>
          <a:off x="163576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637" name="楕円 636"/>
        <xdr:cNvSpPr/>
      </xdr:nvSpPr>
      <xdr:spPr>
        <a:xfrm>
          <a:off x="15430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149679</xdr:rowOff>
    </xdr:to>
    <xdr:cxnSp macro="">
      <xdr:nvCxnSpPr>
        <xdr:cNvPr id="638" name="直線コネクタ 637"/>
        <xdr:cNvCxnSpPr/>
      </xdr:nvCxnSpPr>
      <xdr:spPr>
        <a:xfrm flipV="1">
          <a:off x="15481300" y="17769839"/>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639" name="楕円 638"/>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xdr:rowOff>
    </xdr:to>
    <xdr:cxnSp macro="">
      <xdr:nvCxnSpPr>
        <xdr:cNvPr id="640" name="直線コネクタ 639"/>
        <xdr:cNvCxnSpPr/>
      </xdr:nvCxnSpPr>
      <xdr:spPr>
        <a:xfrm flipV="1">
          <a:off x="14592300" y="178090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159294</xdr:rowOff>
    </xdr:from>
    <xdr:to>
      <xdr:col>72</xdr:col>
      <xdr:colOff>38100</xdr:colOff>
      <xdr:row>104</xdr:row>
      <xdr:rowOff>89444</xdr:rowOff>
    </xdr:to>
    <xdr:sp macro="" textlink="">
      <xdr:nvSpPr>
        <xdr:cNvPr id="641" name="楕円 640"/>
        <xdr:cNvSpPr/>
      </xdr:nvSpPr>
      <xdr:spPr>
        <a:xfrm>
          <a:off x="1365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38644</xdr:rowOff>
    </xdr:to>
    <xdr:cxnSp macro="">
      <xdr:nvCxnSpPr>
        <xdr:cNvPr id="642" name="直線コネクタ 641"/>
        <xdr:cNvCxnSpPr/>
      </xdr:nvCxnSpPr>
      <xdr:spPr>
        <a:xfrm flipV="1">
          <a:off x="13703300" y="178318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4" name="n_2aveValue【公民館】&#10;有形固定資産減価償却率"/>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5"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20156</xdr:rowOff>
    </xdr:from>
    <xdr:ext cx="405111" cy="259045"/>
    <xdr:sp macro="" textlink="">
      <xdr:nvSpPr>
        <xdr:cNvPr id="646" name="n_1mainValue【公民館】&#10;有形固定資産減価償却率"/>
        <xdr:cNvSpPr txBox="1"/>
      </xdr:nvSpPr>
      <xdr:spPr>
        <a:xfrm>
          <a:off x="152660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43015</xdr:rowOff>
    </xdr:from>
    <xdr:ext cx="405111" cy="259045"/>
    <xdr:sp macro="" textlink="">
      <xdr:nvSpPr>
        <xdr:cNvPr id="647" name="n_2mainValue【公民館】&#10;有形固定資産減価償却率"/>
        <xdr:cNvSpPr txBox="1"/>
      </xdr:nvSpPr>
      <xdr:spPr>
        <a:xfrm>
          <a:off x="14389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80571</xdr:rowOff>
    </xdr:from>
    <xdr:ext cx="405111" cy="259045"/>
    <xdr:sp macro="" textlink="">
      <xdr:nvSpPr>
        <xdr:cNvPr id="648" name="n_3mainValue【公民館】&#10;有形固定資産減価償却率"/>
        <xdr:cNvSpPr txBox="1"/>
      </xdr:nvSpPr>
      <xdr:spPr>
        <a:xfrm>
          <a:off x="13500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28448</xdr:rowOff>
    </xdr:from>
    <xdr:to>
      <xdr:col>116</xdr:col>
      <xdr:colOff>114300</xdr:colOff>
      <xdr:row>108</xdr:row>
      <xdr:rowOff>130048</xdr:rowOff>
    </xdr:to>
    <xdr:sp macro="" textlink="">
      <xdr:nvSpPr>
        <xdr:cNvPr id="687" name="楕円 686"/>
        <xdr:cNvSpPr/>
      </xdr:nvSpPr>
      <xdr:spPr>
        <a:xfrm>
          <a:off x="221107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29896</xdr:rowOff>
    </xdr:from>
    <xdr:to>
      <xdr:col>112</xdr:col>
      <xdr:colOff>38100</xdr:colOff>
      <xdr:row>108</xdr:row>
      <xdr:rowOff>131496</xdr:rowOff>
    </xdr:to>
    <xdr:sp macro="" textlink="">
      <xdr:nvSpPr>
        <xdr:cNvPr id="689" name="楕円 688"/>
        <xdr:cNvSpPr/>
      </xdr:nvSpPr>
      <xdr:spPr>
        <a:xfrm>
          <a:off x="21272500" y="185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79248</xdr:rowOff>
    </xdr:from>
    <xdr:to>
      <xdr:col>116</xdr:col>
      <xdr:colOff>63500</xdr:colOff>
      <xdr:row>108</xdr:row>
      <xdr:rowOff>80696</xdr:rowOff>
    </xdr:to>
    <xdr:cxnSp macro="">
      <xdr:nvCxnSpPr>
        <xdr:cNvPr id="690" name="直線コネクタ 689"/>
        <xdr:cNvCxnSpPr/>
      </xdr:nvCxnSpPr>
      <xdr:spPr>
        <a:xfrm flipV="1">
          <a:off x="21323300" y="1859584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31192</xdr:rowOff>
    </xdr:from>
    <xdr:to>
      <xdr:col>107</xdr:col>
      <xdr:colOff>101600</xdr:colOff>
      <xdr:row>108</xdr:row>
      <xdr:rowOff>132792</xdr:rowOff>
    </xdr:to>
    <xdr:sp macro="" textlink="">
      <xdr:nvSpPr>
        <xdr:cNvPr id="691" name="楕円 690"/>
        <xdr:cNvSpPr/>
      </xdr:nvSpPr>
      <xdr:spPr>
        <a:xfrm>
          <a:off x="20383500" y="185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80696</xdr:rowOff>
    </xdr:from>
    <xdr:to>
      <xdr:col>111</xdr:col>
      <xdr:colOff>177800</xdr:colOff>
      <xdr:row>108</xdr:row>
      <xdr:rowOff>81992</xdr:rowOff>
    </xdr:to>
    <xdr:cxnSp macro="">
      <xdr:nvCxnSpPr>
        <xdr:cNvPr id="692" name="直線コネクタ 691"/>
        <xdr:cNvCxnSpPr/>
      </xdr:nvCxnSpPr>
      <xdr:spPr>
        <a:xfrm flipV="1">
          <a:off x="20434300" y="1859729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32944</xdr:rowOff>
    </xdr:from>
    <xdr:to>
      <xdr:col>102</xdr:col>
      <xdr:colOff>165100</xdr:colOff>
      <xdr:row>108</xdr:row>
      <xdr:rowOff>134544</xdr:rowOff>
    </xdr:to>
    <xdr:sp macro="" textlink="">
      <xdr:nvSpPr>
        <xdr:cNvPr id="693" name="楕円 692"/>
        <xdr:cNvSpPr/>
      </xdr:nvSpPr>
      <xdr:spPr>
        <a:xfrm>
          <a:off x="19494500" y="185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81992</xdr:rowOff>
    </xdr:from>
    <xdr:to>
      <xdr:col>107</xdr:col>
      <xdr:colOff>50800</xdr:colOff>
      <xdr:row>108</xdr:row>
      <xdr:rowOff>83744</xdr:rowOff>
    </xdr:to>
    <xdr:cxnSp macro="">
      <xdr:nvCxnSpPr>
        <xdr:cNvPr id="694" name="直線コネクタ 693"/>
        <xdr:cNvCxnSpPr/>
      </xdr:nvCxnSpPr>
      <xdr:spPr>
        <a:xfrm flipV="1">
          <a:off x="19545300" y="1859859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122623</xdr:rowOff>
    </xdr:from>
    <xdr:ext cx="469744" cy="259045"/>
    <xdr:sp macro="" textlink="">
      <xdr:nvSpPr>
        <xdr:cNvPr id="698" name="n_1mainValue【公民館】&#10;一人当たり面積"/>
        <xdr:cNvSpPr txBox="1"/>
      </xdr:nvSpPr>
      <xdr:spPr>
        <a:xfrm>
          <a:off x="21075727"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149319</xdr:rowOff>
    </xdr:from>
    <xdr:ext cx="469744" cy="259045"/>
    <xdr:sp macro="" textlink="">
      <xdr:nvSpPr>
        <xdr:cNvPr id="699" name="n_2mainValue【公民館】&#10;一人当たり面積"/>
        <xdr:cNvSpPr txBox="1"/>
      </xdr:nvSpPr>
      <xdr:spPr>
        <a:xfrm>
          <a:off x="20199427" y="183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151071</xdr:rowOff>
    </xdr:from>
    <xdr:ext cx="469744" cy="259045"/>
    <xdr:sp macro="" textlink="">
      <xdr:nvSpPr>
        <xdr:cNvPr id="700" name="n_3mainValue【公民館】&#10;一人当たり面積"/>
        <xdr:cNvSpPr txBox="1"/>
      </xdr:nvSpPr>
      <xdr:spPr>
        <a:xfrm>
          <a:off x="19310427" y="183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類似団体と比較して特に有形固定資産減価償却率が高い施設としては、認定子ども園・幼稚園・保育所、学校施設、消防施設、庁舎であり、特に低くなっている施設は</a:t>
          </a:r>
          <a:r>
            <a:rPr kumimoji="1" lang="ja-JP" altLang="en-US" sz="1100">
              <a:solidFill>
                <a:schemeClr val="dk1"/>
              </a:solidFill>
              <a:effectLst/>
              <a:latin typeface="+mn-lt"/>
              <a:ea typeface="+mn-ea"/>
              <a:cs typeface="+mn-cs"/>
            </a:rPr>
            <a:t>公</a:t>
          </a:r>
          <a:r>
            <a:rPr kumimoji="1" lang="ja-JP" altLang="ja-JP" sz="1100">
              <a:solidFill>
                <a:schemeClr val="dk1"/>
              </a:solidFill>
              <a:effectLst/>
              <a:latin typeface="+mn-lt"/>
              <a:ea typeface="+mn-ea"/>
              <a:cs typeface="+mn-cs"/>
            </a:rPr>
            <a:t>営住宅</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認定子ども園・幼稚園・保育所については、蓬田保育所（耐用年数</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年）の平成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年の改修以降、年数が経過しているため、減価償却率が高い。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学校施設については</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蓬田小学校について、主として木造であり耐用年数が短</a:t>
          </a:r>
          <a:r>
            <a:rPr lang="ja-JP" altLang="en-US" sz="1100" b="0" i="0" baseline="0">
              <a:solidFill>
                <a:schemeClr val="dk1"/>
              </a:solidFill>
              <a:effectLst/>
              <a:latin typeface="+mn-lt"/>
              <a:ea typeface="+mn-ea"/>
              <a:cs typeface="+mn-cs"/>
            </a:rPr>
            <a:t>く、蓬田中学校については、平成</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年度の改修より年数が経過しているため</a:t>
          </a:r>
          <a:r>
            <a:rPr lang="ja-JP" altLang="ja-JP" sz="1100" b="0" i="0" baseline="0">
              <a:solidFill>
                <a:schemeClr val="dk1"/>
              </a:solidFill>
              <a:effectLst/>
              <a:latin typeface="+mn-lt"/>
              <a:ea typeface="+mn-ea"/>
              <a:cs typeface="+mn-cs"/>
            </a:rPr>
            <a:t>、平均よりも減価償却率は高くなっている。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消防施設と庁舎についても、消防団分団屯所と役場庁舎の耐用年数２４年が既に経過しているため、平均よりも減価償却率が高</a:t>
          </a:r>
          <a:r>
            <a:rPr lang="ja-JP" altLang="en-US" sz="1100" b="0" i="0" baseline="0">
              <a:solidFill>
                <a:schemeClr val="dk1"/>
              </a:solidFill>
              <a:effectLst/>
              <a:latin typeface="+mn-lt"/>
              <a:ea typeface="+mn-ea"/>
              <a:cs typeface="+mn-cs"/>
            </a:rPr>
            <a:t>くなっており、役場庁舎にあっては、減価償却率</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なっている。</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一方、</a:t>
          </a:r>
          <a:r>
            <a:rPr lang="ja-JP" altLang="ja-JP" sz="1100">
              <a:solidFill>
                <a:schemeClr val="dk1"/>
              </a:solidFill>
              <a:effectLst/>
              <a:latin typeface="+mn-lt"/>
              <a:ea typeface="+mn-ea"/>
              <a:cs typeface="+mn-cs"/>
            </a:rPr>
            <a:t>公営住宅については、大館住宅団地と宮本住宅団地について、昭和</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年の取得以降、耐用年数である</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年を経過しているものの、生活排水等改善事業や外壁改修事業等により長寿命化を図っており、平成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年にかけて新設したよもっと団地により、平均よりも減価償却率は低くなっている。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一般廃棄物処理施設については、平成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年度に新設した蓬田村ホタテガイ養殖残渣堆肥化処理施設により、減価償却率は低くなっている。</a:t>
          </a:r>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（次ページへ続く）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55880</xdr:rowOff>
    </xdr:from>
    <xdr:to>
      <xdr:col>24</xdr:col>
      <xdr:colOff>114300</xdr:colOff>
      <xdr:row>58</xdr:row>
      <xdr:rowOff>157480</xdr:rowOff>
    </xdr:to>
    <xdr:sp macro="" textlink="">
      <xdr:nvSpPr>
        <xdr:cNvPr id="90" name="楕円 89"/>
        <xdr:cNvSpPr/>
      </xdr:nvSpPr>
      <xdr:spPr>
        <a:xfrm>
          <a:off x="4584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78757</xdr:rowOff>
    </xdr:from>
    <xdr:ext cx="405111" cy="259045"/>
    <xdr:sp macro="" textlink="">
      <xdr:nvSpPr>
        <xdr:cNvPr id="91" name="【体育館・プール】&#10;有形固定資産減価償却率該当値テキスト"/>
        <xdr:cNvSpPr txBox="1"/>
      </xdr:nvSpPr>
      <xdr:spPr>
        <a:xfrm>
          <a:off x="4673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92" name="楕円 91"/>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148590</xdr:rowOff>
    </xdr:to>
    <xdr:cxnSp macro="">
      <xdr:nvCxnSpPr>
        <xdr:cNvPr id="93" name="直線コネクタ 92"/>
        <xdr:cNvCxnSpPr/>
      </xdr:nvCxnSpPr>
      <xdr:spPr>
        <a:xfrm flipV="1">
          <a:off x="3797300" y="100507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94" name="楕円 93"/>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15240</xdr:rowOff>
    </xdr:to>
    <xdr:cxnSp macro="">
      <xdr:nvCxnSpPr>
        <xdr:cNvPr id="95" name="直線コネクタ 94"/>
        <xdr:cNvCxnSpPr/>
      </xdr:nvCxnSpPr>
      <xdr:spPr>
        <a:xfrm flipV="1">
          <a:off x="2908300" y="10092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96" name="楕円 95"/>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57150</xdr:rowOff>
    </xdr:to>
    <xdr:cxnSp macro="">
      <xdr:nvCxnSpPr>
        <xdr:cNvPr id="97" name="直線コネクタ 96"/>
        <xdr:cNvCxnSpPr/>
      </xdr:nvCxnSpPr>
      <xdr:spPr>
        <a:xfrm flipV="1">
          <a:off x="2019300" y="101307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98" name="n_1mainValue【体育館・プー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99" name="n_2main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100" name="n_3mainValue【体育館・プール】&#10;有形固定資産減価償却率"/>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168329</xdr:rowOff>
    </xdr:from>
    <xdr:to>
      <xdr:col>55</xdr:col>
      <xdr:colOff>50800</xdr:colOff>
      <xdr:row>64</xdr:row>
      <xdr:rowOff>98479</xdr:rowOff>
    </xdr:to>
    <xdr:sp macro="" textlink="">
      <xdr:nvSpPr>
        <xdr:cNvPr id="144" name="楕円 143"/>
        <xdr:cNvSpPr/>
      </xdr:nvSpPr>
      <xdr:spPr>
        <a:xfrm>
          <a:off x="10426700" y="109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83256</xdr:rowOff>
    </xdr:from>
    <xdr:ext cx="469744" cy="259045"/>
    <xdr:sp macro="" textlink="">
      <xdr:nvSpPr>
        <xdr:cNvPr id="145" name="【体育館・プール】&#10;一人当たり面積該当値テキスト"/>
        <xdr:cNvSpPr txBox="1"/>
      </xdr:nvSpPr>
      <xdr:spPr>
        <a:xfrm>
          <a:off x="10515600" y="1088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169962</xdr:rowOff>
    </xdr:from>
    <xdr:to>
      <xdr:col>50</xdr:col>
      <xdr:colOff>165100</xdr:colOff>
      <xdr:row>64</xdr:row>
      <xdr:rowOff>100112</xdr:rowOff>
    </xdr:to>
    <xdr:sp macro="" textlink="">
      <xdr:nvSpPr>
        <xdr:cNvPr id="146" name="楕円 145"/>
        <xdr:cNvSpPr/>
      </xdr:nvSpPr>
      <xdr:spPr>
        <a:xfrm>
          <a:off x="95885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47679</xdr:rowOff>
    </xdr:from>
    <xdr:to>
      <xdr:col>55</xdr:col>
      <xdr:colOff>0</xdr:colOff>
      <xdr:row>64</xdr:row>
      <xdr:rowOff>49312</xdr:rowOff>
    </xdr:to>
    <xdr:cxnSp macro="">
      <xdr:nvCxnSpPr>
        <xdr:cNvPr id="147" name="直線コネクタ 146"/>
        <xdr:cNvCxnSpPr/>
      </xdr:nvCxnSpPr>
      <xdr:spPr>
        <a:xfrm flipV="1">
          <a:off x="9639300" y="1102047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171432</xdr:rowOff>
    </xdr:from>
    <xdr:to>
      <xdr:col>46</xdr:col>
      <xdr:colOff>38100</xdr:colOff>
      <xdr:row>64</xdr:row>
      <xdr:rowOff>101582</xdr:rowOff>
    </xdr:to>
    <xdr:sp macro="" textlink="">
      <xdr:nvSpPr>
        <xdr:cNvPr id="148" name="楕円 147"/>
        <xdr:cNvSpPr/>
      </xdr:nvSpPr>
      <xdr:spPr>
        <a:xfrm>
          <a:off x="8699500" y="109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49312</xdr:rowOff>
    </xdr:from>
    <xdr:to>
      <xdr:col>50</xdr:col>
      <xdr:colOff>114300</xdr:colOff>
      <xdr:row>64</xdr:row>
      <xdr:rowOff>50782</xdr:rowOff>
    </xdr:to>
    <xdr:cxnSp macro="">
      <xdr:nvCxnSpPr>
        <xdr:cNvPr id="149" name="直線コネクタ 148"/>
        <xdr:cNvCxnSpPr/>
      </xdr:nvCxnSpPr>
      <xdr:spPr>
        <a:xfrm flipV="1">
          <a:off x="8750300" y="1102211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2105</xdr:rowOff>
    </xdr:from>
    <xdr:to>
      <xdr:col>41</xdr:col>
      <xdr:colOff>101600</xdr:colOff>
      <xdr:row>64</xdr:row>
      <xdr:rowOff>103705</xdr:rowOff>
    </xdr:to>
    <xdr:sp macro="" textlink="">
      <xdr:nvSpPr>
        <xdr:cNvPr id="150" name="楕円 149"/>
        <xdr:cNvSpPr/>
      </xdr:nvSpPr>
      <xdr:spPr>
        <a:xfrm>
          <a:off x="7810500" y="109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50782</xdr:rowOff>
    </xdr:from>
    <xdr:to>
      <xdr:col>45</xdr:col>
      <xdr:colOff>177800</xdr:colOff>
      <xdr:row>64</xdr:row>
      <xdr:rowOff>52905</xdr:rowOff>
    </xdr:to>
    <xdr:cxnSp macro="">
      <xdr:nvCxnSpPr>
        <xdr:cNvPr id="151" name="直線コネクタ 150"/>
        <xdr:cNvCxnSpPr/>
      </xdr:nvCxnSpPr>
      <xdr:spPr>
        <a:xfrm flipV="1">
          <a:off x="7861300" y="1102358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91239</xdr:rowOff>
    </xdr:from>
    <xdr:ext cx="469744" cy="259045"/>
    <xdr:sp macro="" textlink="">
      <xdr:nvSpPr>
        <xdr:cNvPr id="152" name="n_1mainValue【体育館・プール】&#10;一人当たり面積"/>
        <xdr:cNvSpPr txBox="1"/>
      </xdr:nvSpPr>
      <xdr:spPr>
        <a:xfrm>
          <a:off x="9391727" y="11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92709</xdr:rowOff>
    </xdr:from>
    <xdr:ext cx="469744" cy="259045"/>
    <xdr:sp macro="" textlink="">
      <xdr:nvSpPr>
        <xdr:cNvPr id="153" name="n_2mainValue【体育館・プール】&#10;一人当たり面積"/>
        <xdr:cNvSpPr txBox="1"/>
      </xdr:nvSpPr>
      <xdr:spPr>
        <a:xfrm>
          <a:off x="8515427" y="1106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94832</xdr:rowOff>
    </xdr:from>
    <xdr:ext cx="469744" cy="259045"/>
    <xdr:sp macro="" textlink="">
      <xdr:nvSpPr>
        <xdr:cNvPr id="154" name="n_3mainValue【体育館・プール】&#10;一人当たり面積"/>
        <xdr:cNvSpPr txBox="1"/>
      </xdr:nvSpPr>
      <xdr:spPr>
        <a:xfrm>
          <a:off x="7626427" y="1106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8" name="テキスト ボックス 19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10" name="直線コネクタ 209"/>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11"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2" name="直線コネクタ 21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13"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14" name="直線コネクタ 213"/>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15" name="【一般廃棄物処理施設】&#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6" name="フローチャート: 判断 215"/>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7" name="フローチャート: 判断 21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8"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9" name="フローチャート: 判断 21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20"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21" name="フローチャート: 判断 220"/>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22"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3" name="テキスト ボックス 2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228" name="楕円 227"/>
        <xdr:cNvSpPr/>
      </xdr:nvSpPr>
      <xdr:spPr>
        <a:xfrm>
          <a:off x="16268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33037</xdr:rowOff>
    </xdr:from>
    <xdr:ext cx="405111" cy="259045"/>
    <xdr:sp macro="" textlink="">
      <xdr:nvSpPr>
        <xdr:cNvPr id="229" name="【一般廃棄物処理施設】&#10;有形固定資産減価償却率該当値テキスト"/>
        <xdr:cNvSpPr txBox="1"/>
      </xdr:nvSpPr>
      <xdr:spPr>
        <a:xfrm>
          <a:off x="16357600"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230" name="楕円 229"/>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105410</xdr:rowOff>
    </xdr:to>
    <xdr:cxnSp macro="">
      <xdr:nvCxnSpPr>
        <xdr:cNvPr id="231" name="直線コネクタ 230"/>
        <xdr:cNvCxnSpPr/>
      </xdr:nvCxnSpPr>
      <xdr:spPr>
        <a:xfrm>
          <a:off x="15481300" y="659130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232" name="楕円 231"/>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110490</xdr:rowOff>
    </xdr:to>
    <xdr:cxnSp macro="">
      <xdr:nvCxnSpPr>
        <xdr:cNvPr id="233" name="直線コネクタ 232"/>
        <xdr:cNvCxnSpPr/>
      </xdr:nvCxnSpPr>
      <xdr:spPr>
        <a:xfrm flipV="1">
          <a:off x="14592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234" name="楕円 233"/>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110490</xdr:rowOff>
    </xdr:to>
    <xdr:cxnSp macro="">
      <xdr:nvCxnSpPr>
        <xdr:cNvPr id="235" name="直線コネクタ 234"/>
        <xdr:cNvCxnSpPr/>
      </xdr:nvCxnSpPr>
      <xdr:spPr>
        <a:xfrm>
          <a:off x="13703300" y="6621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236" name="n_1main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237" name="n_2mainValue【一般廃棄物処理施設】&#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238" name="n_3mainValue【一般廃棄物処理施設】&#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6" name="正方形/長方形 2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7" name="テキスト ボックス 2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8" name="直線コネクタ 2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9" name="直線コネクタ 2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0" name="テキスト ボックス 24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1" name="直線コネクタ 2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2" name="テキスト ボックス 25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3" name="直線コネクタ 2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54" name="テキスト ボックス 25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5" name="直線コネクタ 2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6" name="テキスト ボックス 25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7" name="直線コネクタ 2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8" name="テキスト ボックス 257"/>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9" name="直線コネクタ 2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0" name="テキスト ボックス 25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62" name="直線コネクタ 261"/>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63"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64" name="直線コネクタ 263"/>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65"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66" name="直線コネクタ 265"/>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67" name="【一般廃棄物処理施設】&#10;一人当たり有形固定資産（償却資産）額平均値テキスト"/>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68" name="フローチャート: 判断 267"/>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9" name="フローチャート: 判断 268"/>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70" name="n_1aveValue【一般廃棄物処理施設】&#10;一人当たり有形固定資産（償却資産）額"/>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71" name="フローチャート: 判断 270"/>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72"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73" name="フローチャート: 判断 272"/>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74"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5" name="テキスト ボックス 2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6" name="テキスト ボックス 2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7" name="テキスト ボックス 2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8" name="テキスト ボックス 2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9" name="テキスト ボックス 2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111294</xdr:rowOff>
    </xdr:from>
    <xdr:to>
      <xdr:col>116</xdr:col>
      <xdr:colOff>114300</xdr:colOff>
      <xdr:row>42</xdr:row>
      <xdr:rowOff>41444</xdr:rowOff>
    </xdr:to>
    <xdr:sp macro="" textlink="">
      <xdr:nvSpPr>
        <xdr:cNvPr id="280" name="楕円 279"/>
        <xdr:cNvSpPr/>
      </xdr:nvSpPr>
      <xdr:spPr>
        <a:xfrm>
          <a:off x="22110700" y="71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26221</xdr:rowOff>
    </xdr:from>
    <xdr:ext cx="534377" cy="259045"/>
    <xdr:sp macro="" textlink="">
      <xdr:nvSpPr>
        <xdr:cNvPr id="281" name="【一般廃棄物処理施設】&#10;一人当たり有形固定資産（償却資産）額該当値テキスト"/>
        <xdr:cNvSpPr txBox="1"/>
      </xdr:nvSpPr>
      <xdr:spPr>
        <a:xfrm>
          <a:off x="22199600" y="70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112237</xdr:rowOff>
    </xdr:from>
    <xdr:to>
      <xdr:col>112</xdr:col>
      <xdr:colOff>38100</xdr:colOff>
      <xdr:row>42</xdr:row>
      <xdr:rowOff>42387</xdr:rowOff>
    </xdr:to>
    <xdr:sp macro="" textlink="">
      <xdr:nvSpPr>
        <xdr:cNvPr id="282" name="楕円 281"/>
        <xdr:cNvSpPr/>
      </xdr:nvSpPr>
      <xdr:spPr>
        <a:xfrm>
          <a:off x="21272500" y="71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162094</xdr:rowOff>
    </xdr:from>
    <xdr:to>
      <xdr:col>116</xdr:col>
      <xdr:colOff>63500</xdr:colOff>
      <xdr:row>41</xdr:row>
      <xdr:rowOff>163037</xdr:rowOff>
    </xdr:to>
    <xdr:cxnSp macro="">
      <xdr:nvCxnSpPr>
        <xdr:cNvPr id="283" name="直線コネクタ 282"/>
        <xdr:cNvCxnSpPr/>
      </xdr:nvCxnSpPr>
      <xdr:spPr>
        <a:xfrm flipV="1">
          <a:off x="21323300" y="7191544"/>
          <a:ext cx="8382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113081</xdr:rowOff>
    </xdr:from>
    <xdr:to>
      <xdr:col>107</xdr:col>
      <xdr:colOff>101600</xdr:colOff>
      <xdr:row>42</xdr:row>
      <xdr:rowOff>43231</xdr:rowOff>
    </xdr:to>
    <xdr:sp macro="" textlink="">
      <xdr:nvSpPr>
        <xdr:cNvPr id="284" name="楕円 283"/>
        <xdr:cNvSpPr/>
      </xdr:nvSpPr>
      <xdr:spPr>
        <a:xfrm>
          <a:off x="20383500" y="7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163037</xdr:rowOff>
    </xdr:from>
    <xdr:to>
      <xdr:col>111</xdr:col>
      <xdr:colOff>177800</xdr:colOff>
      <xdr:row>41</xdr:row>
      <xdr:rowOff>163881</xdr:rowOff>
    </xdr:to>
    <xdr:cxnSp macro="">
      <xdr:nvCxnSpPr>
        <xdr:cNvPr id="285" name="直線コネクタ 284"/>
        <xdr:cNvCxnSpPr/>
      </xdr:nvCxnSpPr>
      <xdr:spPr>
        <a:xfrm flipV="1">
          <a:off x="20434300" y="7192487"/>
          <a:ext cx="889000" cy="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117085</xdr:rowOff>
    </xdr:from>
    <xdr:to>
      <xdr:col>102</xdr:col>
      <xdr:colOff>165100</xdr:colOff>
      <xdr:row>42</xdr:row>
      <xdr:rowOff>47235</xdr:rowOff>
    </xdr:to>
    <xdr:sp macro="" textlink="">
      <xdr:nvSpPr>
        <xdr:cNvPr id="286" name="楕円 285"/>
        <xdr:cNvSpPr/>
      </xdr:nvSpPr>
      <xdr:spPr>
        <a:xfrm>
          <a:off x="19494500" y="71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163881</xdr:rowOff>
    </xdr:from>
    <xdr:to>
      <xdr:col>107</xdr:col>
      <xdr:colOff>50800</xdr:colOff>
      <xdr:row>41</xdr:row>
      <xdr:rowOff>167885</xdr:rowOff>
    </xdr:to>
    <xdr:cxnSp macro="">
      <xdr:nvCxnSpPr>
        <xdr:cNvPr id="287" name="直線コネクタ 286"/>
        <xdr:cNvCxnSpPr/>
      </xdr:nvCxnSpPr>
      <xdr:spPr>
        <a:xfrm flipV="1">
          <a:off x="19545300" y="7193331"/>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33514</xdr:rowOff>
    </xdr:from>
    <xdr:ext cx="534377" cy="259045"/>
    <xdr:sp macro="" textlink="">
      <xdr:nvSpPr>
        <xdr:cNvPr id="288" name="n_1mainValue【一般廃棄物処理施設】&#10;一人当たり有形固定資産（償却資産）額"/>
        <xdr:cNvSpPr txBox="1"/>
      </xdr:nvSpPr>
      <xdr:spPr>
        <a:xfrm>
          <a:off x="21043411" y="72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34358</xdr:rowOff>
    </xdr:from>
    <xdr:ext cx="534377" cy="259045"/>
    <xdr:sp macro="" textlink="">
      <xdr:nvSpPr>
        <xdr:cNvPr id="289" name="n_2mainValue【一般廃棄物処理施設】&#10;一人当たり有形固定資産（償却資産）額"/>
        <xdr:cNvSpPr txBox="1"/>
      </xdr:nvSpPr>
      <xdr:spPr>
        <a:xfrm>
          <a:off x="20167111" y="72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38362</xdr:rowOff>
    </xdr:from>
    <xdr:ext cx="534377" cy="259045"/>
    <xdr:sp macro="" textlink="">
      <xdr:nvSpPr>
        <xdr:cNvPr id="290" name="n_3mainValue【一般廃棄物処理施設】&#10;一人当たり有形固定資産（償却資産）額"/>
        <xdr:cNvSpPr txBox="1"/>
      </xdr:nvSpPr>
      <xdr:spPr>
        <a:xfrm>
          <a:off x="19278111" y="72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9" name="正方形/長方形 2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0" name="正方形/長方形 2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1" name="正方形/長方形 3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2" name="正方形/長方形 3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3" name="正方形/長方形 3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4" name="正方形/長方形 3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5" name="正方形/長方形 3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6" name="正方形/長方形 3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7" name="正方形/長方形 3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8" name="正方形/長方形 3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9" name="正方形/長方形 3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0" name="正方形/長方形 3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1" name="正方形/長方形 3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2" name="正方形/長方形 3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3" name="正方形/長方形 3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4" name="正方形/長方形 3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5" name="テキスト ボックス 3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6" name="直線コネクタ 3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17" name="直線コネクタ 3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18" name="テキスト ボックス 3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9" name="直線コネクタ 3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0" name="テキスト ボックス 3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1" name="直線コネクタ 3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2" name="テキスト ボックス 3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3" name="直線コネクタ 3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4" name="テキスト ボックス 3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5" name="直線コネクタ 3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6" name="テキスト ボックス 3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7" name="直線コネクタ 3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28" name="テキスト ボックス 3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30" name="テキスト ボックス 3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32" name="直線コネクタ 331"/>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33"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34" name="直線コネクタ 333"/>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3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36" name="直線コネクタ 33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37"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38" name="フローチャート: 判断 337"/>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39" name="フローチャート: 判断 338"/>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40"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41" name="フローチャート: 判断 340"/>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42"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43" name="フローチャート: 判断 342"/>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344" name="n_3aveValue【消防施設】&#10;有形固定資産減価償却率"/>
        <xdr:cNvSpPr txBox="1"/>
      </xdr:nvSpPr>
      <xdr:spPr>
        <a:xfrm>
          <a:off x="13500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45" name="テキスト ボックス 3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6" name="テキスト ボックス 3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7" name="テキスト ボックス 3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8" name="テキスト ボックス 3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9" name="テキスト ボックス 3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91802</xdr:rowOff>
    </xdr:from>
    <xdr:to>
      <xdr:col>85</xdr:col>
      <xdr:colOff>177800</xdr:colOff>
      <xdr:row>80</xdr:row>
      <xdr:rowOff>21952</xdr:rowOff>
    </xdr:to>
    <xdr:sp macro="" textlink="">
      <xdr:nvSpPr>
        <xdr:cNvPr id="350" name="楕円 349"/>
        <xdr:cNvSpPr/>
      </xdr:nvSpPr>
      <xdr:spPr>
        <a:xfrm>
          <a:off x="162687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114679</xdr:rowOff>
    </xdr:from>
    <xdr:ext cx="405111" cy="259045"/>
    <xdr:sp macro="" textlink="">
      <xdr:nvSpPr>
        <xdr:cNvPr id="351" name="【消防施設】&#10;有形固定資産減価償却率該当値テキスト"/>
        <xdr:cNvSpPr txBox="1"/>
      </xdr:nvSpPr>
      <xdr:spPr>
        <a:xfrm>
          <a:off x="16357600" y="134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352" name="楕円 351"/>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142602</xdr:rowOff>
    </xdr:from>
    <xdr:to>
      <xdr:col>85</xdr:col>
      <xdr:colOff>127000</xdr:colOff>
      <xdr:row>79</xdr:row>
      <xdr:rowOff>155666</xdr:rowOff>
    </xdr:to>
    <xdr:cxnSp macro="">
      <xdr:nvCxnSpPr>
        <xdr:cNvPr id="353" name="直線コネクタ 352"/>
        <xdr:cNvCxnSpPr/>
      </xdr:nvCxnSpPr>
      <xdr:spPr>
        <a:xfrm flipV="1">
          <a:off x="15481300" y="136871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119562</xdr:rowOff>
    </xdr:from>
    <xdr:to>
      <xdr:col>76</xdr:col>
      <xdr:colOff>165100</xdr:colOff>
      <xdr:row>80</xdr:row>
      <xdr:rowOff>49712</xdr:rowOff>
    </xdr:to>
    <xdr:sp macro="" textlink="">
      <xdr:nvSpPr>
        <xdr:cNvPr id="354" name="楕円 353"/>
        <xdr:cNvSpPr/>
      </xdr:nvSpPr>
      <xdr:spPr>
        <a:xfrm>
          <a:off x="14541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79</xdr:row>
      <xdr:rowOff>170362</xdr:rowOff>
    </xdr:to>
    <xdr:cxnSp macro="">
      <xdr:nvCxnSpPr>
        <xdr:cNvPr id="355" name="直線コネクタ 354"/>
        <xdr:cNvCxnSpPr/>
      </xdr:nvCxnSpPr>
      <xdr:spPr>
        <a:xfrm flipV="1">
          <a:off x="14592300" y="137002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88537</xdr:rowOff>
    </xdr:from>
    <xdr:to>
      <xdr:col>72</xdr:col>
      <xdr:colOff>38100</xdr:colOff>
      <xdr:row>80</xdr:row>
      <xdr:rowOff>18687</xdr:rowOff>
    </xdr:to>
    <xdr:sp macro="" textlink="">
      <xdr:nvSpPr>
        <xdr:cNvPr id="356" name="楕円 355"/>
        <xdr:cNvSpPr/>
      </xdr:nvSpPr>
      <xdr:spPr>
        <a:xfrm>
          <a:off x="13652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139337</xdr:rowOff>
    </xdr:from>
    <xdr:to>
      <xdr:col>76</xdr:col>
      <xdr:colOff>114300</xdr:colOff>
      <xdr:row>79</xdr:row>
      <xdr:rowOff>170362</xdr:rowOff>
    </xdr:to>
    <xdr:cxnSp macro="">
      <xdr:nvCxnSpPr>
        <xdr:cNvPr id="357" name="直線コネクタ 356"/>
        <xdr:cNvCxnSpPr/>
      </xdr:nvCxnSpPr>
      <xdr:spPr>
        <a:xfrm>
          <a:off x="13703300" y="136838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51543</xdr:rowOff>
    </xdr:from>
    <xdr:ext cx="405111" cy="259045"/>
    <xdr:sp macro="" textlink="">
      <xdr:nvSpPr>
        <xdr:cNvPr id="358" name="n_1mainValue【消防施設】&#10;有形固定資産減価償却率"/>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66239</xdr:rowOff>
    </xdr:from>
    <xdr:ext cx="405111" cy="259045"/>
    <xdr:sp macro="" textlink="">
      <xdr:nvSpPr>
        <xdr:cNvPr id="359" name="n_2mainValue【消防施設】&#10;有形固定資産減価償却率"/>
        <xdr:cNvSpPr txBox="1"/>
      </xdr:nvSpPr>
      <xdr:spPr>
        <a:xfrm>
          <a:off x="143897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35214</xdr:rowOff>
    </xdr:from>
    <xdr:ext cx="405111" cy="259045"/>
    <xdr:sp macro="" textlink="">
      <xdr:nvSpPr>
        <xdr:cNvPr id="360" name="n_3mainValue【消防施設】&#10;有形固定資産減価償却率"/>
        <xdr:cNvSpPr txBox="1"/>
      </xdr:nvSpPr>
      <xdr:spPr>
        <a:xfrm>
          <a:off x="13500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1" name="正方形/長方形 3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2" name="正方形/長方形 3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3" name="正方形/長方形 3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4" name="正方形/長方形 3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5" name="正方形/長方形 3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6" name="正方形/長方形 3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7" name="正方形/長方形 3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8" name="正方形/長方形 3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9" name="テキスト ボックス 3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0" name="直線コネクタ 3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71" name="直線コネクタ 3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72" name="テキスト ボックス 3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3" name="直線コネクタ 3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4" name="テキスト ボックス 3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5" name="直線コネクタ 3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6" name="テキスト ボックス 3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7" name="直線コネクタ 3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8" name="テキスト ボックス 3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9" name="直線コネクタ 3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0" name="テキスト ボックス 3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1" name="直線コネクタ 3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82" name="テキスト ボックス 381"/>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84" name="直線コネクタ 383"/>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85"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86" name="直線コネクタ 385"/>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87"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88" name="直線コネクタ 387"/>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389"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90" name="フローチャート: 判断 389"/>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91" name="フローチャート: 判断 390"/>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392"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93" name="フローチャート: 判断 392"/>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394"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95" name="フローチャート: 判断 394"/>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396" name="n_3aveValue【消防施設】&#10;一人当たり面積"/>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97" name="テキスト ボックス 3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8" name="テキスト ボックス 3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9" name="テキスト ボックス 3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0" name="テキスト ボックス 3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1" name="テキスト ボックス 4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1206</xdr:rowOff>
    </xdr:from>
    <xdr:to>
      <xdr:col>116</xdr:col>
      <xdr:colOff>114300</xdr:colOff>
      <xdr:row>86</xdr:row>
      <xdr:rowOff>102806</xdr:rowOff>
    </xdr:to>
    <xdr:sp macro="" textlink="">
      <xdr:nvSpPr>
        <xdr:cNvPr id="402" name="楕円 401"/>
        <xdr:cNvSpPr/>
      </xdr:nvSpPr>
      <xdr:spPr>
        <a:xfrm>
          <a:off x="22110700" y="147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403" name="【消防施設】&#10;一人当たり面積該当値テキスト"/>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2539</xdr:rowOff>
    </xdr:from>
    <xdr:to>
      <xdr:col>112</xdr:col>
      <xdr:colOff>38100</xdr:colOff>
      <xdr:row>86</xdr:row>
      <xdr:rowOff>104139</xdr:rowOff>
    </xdr:to>
    <xdr:sp macro="" textlink="">
      <xdr:nvSpPr>
        <xdr:cNvPr id="404" name="楕円 403"/>
        <xdr:cNvSpPr/>
      </xdr:nvSpPr>
      <xdr:spPr>
        <a:xfrm>
          <a:off x="21272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52006</xdr:rowOff>
    </xdr:from>
    <xdr:to>
      <xdr:col>116</xdr:col>
      <xdr:colOff>63500</xdr:colOff>
      <xdr:row>86</xdr:row>
      <xdr:rowOff>53339</xdr:rowOff>
    </xdr:to>
    <xdr:cxnSp macro="">
      <xdr:nvCxnSpPr>
        <xdr:cNvPr id="405" name="直線コネクタ 404"/>
        <xdr:cNvCxnSpPr/>
      </xdr:nvCxnSpPr>
      <xdr:spPr>
        <a:xfrm flipV="1">
          <a:off x="21323300" y="1479670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3493</xdr:rowOff>
    </xdr:from>
    <xdr:to>
      <xdr:col>107</xdr:col>
      <xdr:colOff>101600</xdr:colOff>
      <xdr:row>86</xdr:row>
      <xdr:rowOff>105093</xdr:rowOff>
    </xdr:to>
    <xdr:sp macro="" textlink="">
      <xdr:nvSpPr>
        <xdr:cNvPr id="406" name="楕円 405"/>
        <xdr:cNvSpPr/>
      </xdr:nvSpPr>
      <xdr:spPr>
        <a:xfrm>
          <a:off x="20383500" y="14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54293</xdr:rowOff>
    </xdr:to>
    <xdr:cxnSp macro="">
      <xdr:nvCxnSpPr>
        <xdr:cNvPr id="407" name="直線コネクタ 406"/>
        <xdr:cNvCxnSpPr/>
      </xdr:nvCxnSpPr>
      <xdr:spPr>
        <a:xfrm flipV="1">
          <a:off x="20434300" y="14798039"/>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5017</xdr:rowOff>
    </xdr:from>
    <xdr:to>
      <xdr:col>102</xdr:col>
      <xdr:colOff>165100</xdr:colOff>
      <xdr:row>86</xdr:row>
      <xdr:rowOff>106617</xdr:rowOff>
    </xdr:to>
    <xdr:sp macro="" textlink="">
      <xdr:nvSpPr>
        <xdr:cNvPr id="408" name="楕円 407"/>
        <xdr:cNvSpPr/>
      </xdr:nvSpPr>
      <xdr:spPr>
        <a:xfrm>
          <a:off x="19494500" y="14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54293</xdr:rowOff>
    </xdr:from>
    <xdr:to>
      <xdr:col>107</xdr:col>
      <xdr:colOff>50800</xdr:colOff>
      <xdr:row>86</xdr:row>
      <xdr:rowOff>55817</xdr:rowOff>
    </xdr:to>
    <xdr:cxnSp macro="">
      <xdr:nvCxnSpPr>
        <xdr:cNvPr id="409" name="直線コネクタ 408"/>
        <xdr:cNvCxnSpPr/>
      </xdr:nvCxnSpPr>
      <xdr:spPr>
        <a:xfrm flipV="1">
          <a:off x="19545300" y="147989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95266</xdr:rowOff>
    </xdr:from>
    <xdr:ext cx="469744" cy="259045"/>
    <xdr:sp macro="" textlink="">
      <xdr:nvSpPr>
        <xdr:cNvPr id="410" name="n_1mainValue【消防施設】&#10;一人当たり面積"/>
        <xdr:cNvSpPr txBox="1"/>
      </xdr:nvSpPr>
      <xdr:spPr>
        <a:xfrm>
          <a:off x="21075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96220</xdr:rowOff>
    </xdr:from>
    <xdr:ext cx="469744" cy="259045"/>
    <xdr:sp macro="" textlink="">
      <xdr:nvSpPr>
        <xdr:cNvPr id="411" name="n_2mainValue【消防施設】&#10;一人当たり面積"/>
        <xdr:cNvSpPr txBox="1"/>
      </xdr:nvSpPr>
      <xdr:spPr>
        <a:xfrm>
          <a:off x="20199427" y="1484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123144</xdr:rowOff>
    </xdr:from>
    <xdr:ext cx="469744" cy="259045"/>
    <xdr:sp macro="" textlink="">
      <xdr:nvSpPr>
        <xdr:cNvPr id="412" name="n_3mainValue【消防施設】&#10;一人当たり面積"/>
        <xdr:cNvSpPr txBox="1"/>
      </xdr:nvSpPr>
      <xdr:spPr>
        <a:xfrm>
          <a:off x="19310427" y="1452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3" name="正方形/長方形 4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4" name="正方形/長方形 4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5" name="正方形/長方形 4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6" name="正方形/長方形 4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7" name="正方形/長方形 4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8" name="正方形/長方形 4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9" name="正方形/長方形 4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0" name="正方形/長方形 4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1" name="テキスト ボックス 4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2" name="直線コネクタ 4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3" name="直線コネクタ 4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4" name="テキスト ボックス 42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5" name="直線コネクタ 4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6" name="テキスト ボックス 4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7" name="直線コネクタ 4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8" name="テキスト ボックス 4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9" name="直線コネクタ 4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0" name="テキスト ボックス 4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1" name="直線コネクタ 4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2" name="テキスト ボックス 4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4" name="テキスト ボックス 4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6" name="直線コネクタ 43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3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38" name="直線コネクタ 43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3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40" name="直線コネクタ 43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4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42" name="フローチャート: 判断 44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43" name="フローチャート: 判断 44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44"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45" name="フローチャート: 判断 44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46"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47" name="フローチャート: 判断 446"/>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48"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9" name="テキスト ボックス 4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0" name="テキスト ボックス 4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1" name="テキスト ボックス 4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2" name="テキスト ボックス 4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3" name="テキスト ボックス 4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31750</xdr:rowOff>
    </xdr:from>
    <xdr:to>
      <xdr:col>85</xdr:col>
      <xdr:colOff>177800</xdr:colOff>
      <xdr:row>101</xdr:row>
      <xdr:rowOff>133350</xdr:rowOff>
    </xdr:to>
    <xdr:sp macro="" textlink="">
      <xdr:nvSpPr>
        <xdr:cNvPr id="454" name="楕円 453"/>
        <xdr:cNvSpPr/>
      </xdr:nvSpPr>
      <xdr:spPr>
        <a:xfrm>
          <a:off x="16268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69744" cy="259045"/>
    <xdr:sp macro="" textlink="">
      <xdr:nvSpPr>
        <xdr:cNvPr id="455" name="【庁舎】&#10;有形固定資産減価償却率該当値テキスト"/>
        <xdr:cNvSpPr txBox="1"/>
      </xdr:nvSpPr>
      <xdr:spPr>
        <a:xfrm>
          <a:off x="16357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456" name="楕円 455"/>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82550</xdr:rowOff>
    </xdr:from>
    <xdr:to>
      <xdr:col>85</xdr:col>
      <xdr:colOff>127000</xdr:colOff>
      <xdr:row>101</xdr:row>
      <xdr:rowOff>82550</xdr:rowOff>
    </xdr:to>
    <xdr:cxnSp macro="">
      <xdr:nvCxnSpPr>
        <xdr:cNvPr id="457" name="直線コネクタ 456"/>
        <xdr:cNvCxnSpPr/>
      </xdr:nvCxnSpPr>
      <xdr:spPr>
        <a:xfrm>
          <a:off x="15481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458" name="楕円 457"/>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82550</xdr:rowOff>
    </xdr:to>
    <xdr:cxnSp macro="">
      <xdr:nvCxnSpPr>
        <xdr:cNvPr id="459" name="直線コネクタ 458"/>
        <xdr:cNvCxnSpPr/>
      </xdr:nvCxnSpPr>
      <xdr:spPr>
        <a:xfrm>
          <a:off x="14592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31750</xdr:rowOff>
    </xdr:from>
    <xdr:to>
      <xdr:col>72</xdr:col>
      <xdr:colOff>38100</xdr:colOff>
      <xdr:row>101</xdr:row>
      <xdr:rowOff>133350</xdr:rowOff>
    </xdr:to>
    <xdr:sp macro="" textlink="">
      <xdr:nvSpPr>
        <xdr:cNvPr id="460" name="楕円 459"/>
        <xdr:cNvSpPr/>
      </xdr:nvSpPr>
      <xdr:spPr>
        <a:xfrm>
          <a:off x="13652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82550</xdr:rowOff>
    </xdr:from>
    <xdr:to>
      <xdr:col>76</xdr:col>
      <xdr:colOff>114300</xdr:colOff>
      <xdr:row>101</xdr:row>
      <xdr:rowOff>82550</xdr:rowOff>
    </xdr:to>
    <xdr:cxnSp macro="">
      <xdr:nvCxnSpPr>
        <xdr:cNvPr id="461" name="直線コネクタ 460"/>
        <xdr:cNvCxnSpPr/>
      </xdr:nvCxnSpPr>
      <xdr:spPr>
        <a:xfrm>
          <a:off x="13703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99</xdr:row>
      <xdr:rowOff>149877</xdr:rowOff>
    </xdr:from>
    <xdr:ext cx="469744" cy="259045"/>
    <xdr:sp macro="" textlink="">
      <xdr:nvSpPr>
        <xdr:cNvPr id="462" name="n_1mainValue【庁舎】&#10;有形固定資産減価償却率"/>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99</xdr:row>
      <xdr:rowOff>149877</xdr:rowOff>
    </xdr:from>
    <xdr:ext cx="469744" cy="259045"/>
    <xdr:sp macro="" textlink="">
      <xdr:nvSpPr>
        <xdr:cNvPr id="463" name="n_2mainValue【庁舎】&#10;有形固定資産減価償却率"/>
        <xdr:cNvSpPr txBox="1"/>
      </xdr:nvSpPr>
      <xdr:spPr>
        <a:xfrm>
          <a:off x="14357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99</xdr:row>
      <xdr:rowOff>149877</xdr:rowOff>
    </xdr:from>
    <xdr:ext cx="469744" cy="259045"/>
    <xdr:sp macro="" textlink="">
      <xdr:nvSpPr>
        <xdr:cNvPr id="464" name="n_3mainValue【庁舎】&#10;有形固定資産減価償却率"/>
        <xdr:cNvSpPr txBox="1"/>
      </xdr:nvSpPr>
      <xdr:spPr>
        <a:xfrm>
          <a:off x="13468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5" name="正方形/長方形 4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6" name="正方形/長方形 4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7" name="正方形/長方形 4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8" name="正方形/長方形 4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9" name="正方形/長方形 4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0" name="正方形/長方形 4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1" name="正方形/長方形 4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2" name="正方形/長方形 4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3" name="テキスト ボックス 4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4" name="直線コネクタ 4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5" name="直線コネクタ 4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6" name="テキスト ボックス 4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7" name="直線コネクタ 4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8" name="テキスト ボックス 4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9" name="直線コネクタ 4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0" name="テキスト ボックス 4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1" name="直線コネクタ 4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2" name="テキスト ボックス 4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3" name="直線コネクタ 4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4" name="テキスト ボックス 4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5" name="直線コネクタ 4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6" name="テキスト ボックス 4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88" name="直線コネクタ 487"/>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89"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90" name="直線コネクタ 48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91"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92" name="直線コネクタ 491"/>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493"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94" name="フローチャート: 判断 493"/>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95" name="フローチャート: 判断 494"/>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96"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97" name="フローチャート: 判断 496"/>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98"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99" name="フローチャート: 判断 498"/>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00"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1" name="テキスト ボックス 5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2" name="テキスト ボックス 5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3" name="テキスト ボックス 5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4" name="テキスト ボックス 5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5" name="テキスト ボックス 5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506" name="楕円 505"/>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507" name="【庁舎】&#10;一人当たり面積該当値テキスト"/>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122174</xdr:rowOff>
    </xdr:from>
    <xdr:to>
      <xdr:col>112</xdr:col>
      <xdr:colOff>38100</xdr:colOff>
      <xdr:row>108</xdr:row>
      <xdr:rowOff>52324</xdr:rowOff>
    </xdr:to>
    <xdr:sp macro="" textlink="">
      <xdr:nvSpPr>
        <xdr:cNvPr id="508" name="楕円 507"/>
        <xdr:cNvSpPr/>
      </xdr:nvSpPr>
      <xdr:spPr>
        <a:xfrm>
          <a:off x="21272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108</xdr:row>
      <xdr:rowOff>1524</xdr:rowOff>
    </xdr:to>
    <xdr:cxnSp macro="">
      <xdr:nvCxnSpPr>
        <xdr:cNvPr id="509" name="直線コネクタ 508"/>
        <xdr:cNvCxnSpPr/>
      </xdr:nvCxnSpPr>
      <xdr:spPr>
        <a:xfrm flipV="1">
          <a:off x="21323300" y="185150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124840</xdr:rowOff>
    </xdr:from>
    <xdr:to>
      <xdr:col>107</xdr:col>
      <xdr:colOff>101600</xdr:colOff>
      <xdr:row>108</xdr:row>
      <xdr:rowOff>54990</xdr:rowOff>
    </xdr:to>
    <xdr:sp macro="" textlink="">
      <xdr:nvSpPr>
        <xdr:cNvPr id="510" name="楕円 509"/>
        <xdr:cNvSpPr/>
      </xdr:nvSpPr>
      <xdr:spPr>
        <a:xfrm>
          <a:off x="20383500" y="18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xdr:rowOff>
    </xdr:from>
    <xdr:to>
      <xdr:col>111</xdr:col>
      <xdr:colOff>177800</xdr:colOff>
      <xdr:row>108</xdr:row>
      <xdr:rowOff>4190</xdr:rowOff>
    </xdr:to>
    <xdr:cxnSp macro="">
      <xdr:nvCxnSpPr>
        <xdr:cNvPr id="511" name="直線コネクタ 510"/>
        <xdr:cNvCxnSpPr/>
      </xdr:nvCxnSpPr>
      <xdr:spPr>
        <a:xfrm flipV="1">
          <a:off x="20434300" y="18518124"/>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145796</xdr:rowOff>
    </xdr:from>
    <xdr:to>
      <xdr:col>102</xdr:col>
      <xdr:colOff>165100</xdr:colOff>
      <xdr:row>108</xdr:row>
      <xdr:rowOff>75946</xdr:rowOff>
    </xdr:to>
    <xdr:sp macro="" textlink="">
      <xdr:nvSpPr>
        <xdr:cNvPr id="512" name="楕円 511"/>
        <xdr:cNvSpPr/>
      </xdr:nvSpPr>
      <xdr:spPr>
        <a:xfrm>
          <a:off x="19494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4190</xdr:rowOff>
    </xdr:from>
    <xdr:to>
      <xdr:col>107</xdr:col>
      <xdr:colOff>50800</xdr:colOff>
      <xdr:row>108</xdr:row>
      <xdr:rowOff>25146</xdr:rowOff>
    </xdr:to>
    <xdr:cxnSp macro="">
      <xdr:nvCxnSpPr>
        <xdr:cNvPr id="513" name="直線コネクタ 512"/>
        <xdr:cNvCxnSpPr/>
      </xdr:nvCxnSpPr>
      <xdr:spPr>
        <a:xfrm flipV="1">
          <a:off x="19545300" y="1852079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43451</xdr:rowOff>
    </xdr:from>
    <xdr:ext cx="469744" cy="259045"/>
    <xdr:sp macro="" textlink="">
      <xdr:nvSpPr>
        <xdr:cNvPr id="514" name="n_1mainValue【庁舎】&#10;一人当たり面積"/>
        <xdr:cNvSpPr txBox="1"/>
      </xdr:nvSpPr>
      <xdr:spPr>
        <a:xfrm>
          <a:off x="210757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46117</xdr:rowOff>
    </xdr:from>
    <xdr:ext cx="469744" cy="259045"/>
    <xdr:sp macro="" textlink="">
      <xdr:nvSpPr>
        <xdr:cNvPr id="515" name="n_2mainValue【庁舎】&#10;一人当たり面積"/>
        <xdr:cNvSpPr txBox="1"/>
      </xdr:nvSpPr>
      <xdr:spPr>
        <a:xfrm>
          <a:off x="20199427" y="185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67073</xdr:rowOff>
    </xdr:from>
    <xdr:ext cx="469744" cy="259045"/>
    <xdr:sp macro="" textlink="">
      <xdr:nvSpPr>
        <xdr:cNvPr id="516" name="n_3mainValue【庁舎】&#10;一人当たり面積"/>
        <xdr:cNvSpPr txBox="1"/>
      </xdr:nvSpPr>
      <xdr:spPr>
        <a:xfrm>
          <a:off x="19310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7" name="正方形/長方形 5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9" name="テキスト ボックス 5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（前ページより続き）　</a:t>
          </a:r>
          <a:r>
            <a:rPr lang="ja-JP" altLang="ja-JP" sz="1100" b="0" i="0" baseline="0">
              <a:solidFill>
                <a:schemeClr val="dk1"/>
              </a:solidFill>
              <a:effectLst/>
              <a:latin typeface="+mn-lt"/>
              <a:ea typeface="+mn-ea"/>
              <a:cs typeface="+mn-cs"/>
            </a:rPr>
            <a:t>これらの対策として、必要な行政サービス水準を考慮しつつ、除却や統合・複合化を行い、公共建築物の延床面積を縮減することが必要となる。蓬田村公共施設等総合管理計画</a:t>
          </a:r>
          <a:r>
            <a:rPr lang="ja-JP" altLang="en-US" sz="1100" b="0" i="0" baseline="0">
              <a:solidFill>
                <a:schemeClr val="dk1"/>
              </a:solidFill>
              <a:effectLst/>
              <a:latin typeface="+mn-lt"/>
              <a:ea typeface="+mn-ea"/>
              <a:cs typeface="+mn-cs"/>
            </a:rPr>
            <a:t>及び個別施設計画</a:t>
          </a:r>
          <a:r>
            <a:rPr lang="ja-JP" altLang="ja-JP" sz="1100" b="0" i="0" baseline="0">
              <a:solidFill>
                <a:schemeClr val="dk1"/>
              </a:solidFill>
              <a:effectLst/>
              <a:latin typeface="+mn-lt"/>
              <a:ea typeface="+mn-ea"/>
              <a:cs typeface="+mn-cs"/>
            </a:rPr>
            <a:t>等に基づき、保有する公共建築物の延床面積４％縮減を目指し、総量の適正化を図る。</a:t>
          </a:r>
          <a:endParaRPr lang="ja-JP" altLang="ja-JP" sz="1400">
            <a:effectLst/>
          </a:endParaRPr>
        </a:p>
        <a:p>
          <a:r>
            <a:rPr lang="ja-JP" altLang="ja-JP" sz="1100" b="0" i="0" baseline="0">
              <a:solidFill>
                <a:schemeClr val="dk1"/>
              </a:solidFill>
              <a:effectLst/>
              <a:latin typeface="+mn-lt"/>
              <a:ea typeface="+mn-ea"/>
              <a:cs typeface="+mn-cs"/>
            </a:rPr>
            <a:t>　また、既存施設を少しでも長く利活用していくために、定期的な点検や修繕による予防保全に努め、長寿命化を図り、ライフサイクルコストを縮減する。耐震性がない公共施設等は、災害拠点かどうか、多数の住民の利用がある公共施設等かどう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視点から、優先順位を決めて順次耐震改修または統廃合していくものとし、未だ耐震診断を行っていない公共施設等は今後早急に実施していく。加えて、老朽化により廃止され、今後とも利用見込みのない公共施設等については、周辺環境に配慮しつつ、公共施設等の老朽度合いによる危険度などを勘案し、計画的に解体撤去することとし、廃止できない公共施設等は、周辺の立地や利用状況を踏まえながら、複合化や更新等による、効率的な公共施設等の配置及びニーズの変化への対応を検討し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具体的には、</a:t>
          </a:r>
          <a:r>
            <a:rPr lang="ja-JP" altLang="en-US" sz="1100" b="0" i="0" baseline="0">
              <a:solidFill>
                <a:schemeClr val="dk1"/>
              </a:solidFill>
              <a:effectLst/>
              <a:latin typeface="+mn-lt"/>
              <a:ea typeface="+mn-ea"/>
              <a:cs typeface="+mn-cs"/>
            </a:rPr>
            <a:t>学校施設については、災害時の指定避難場所でもあるため、外壁改修等、老朽化対策に取り組む。</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消防施設については、村内全ての</a:t>
          </a:r>
          <a:r>
            <a:rPr lang="ja-JP" altLang="ja-JP" sz="1100" b="0" i="0" baseline="0">
              <a:solidFill>
                <a:schemeClr val="dk1"/>
              </a:solidFill>
              <a:effectLst/>
              <a:latin typeface="+mn-lt"/>
              <a:ea typeface="+mn-ea"/>
              <a:cs typeface="+mn-cs"/>
            </a:rPr>
            <a:t>消防団分団屯所</a:t>
          </a:r>
          <a:r>
            <a:rPr lang="ja-JP" altLang="en-US" sz="1100" b="0" i="0" baseline="0">
              <a:solidFill>
                <a:schemeClr val="dk1"/>
              </a:solidFill>
              <a:effectLst/>
              <a:latin typeface="+mn-lt"/>
              <a:ea typeface="+mn-ea"/>
              <a:cs typeface="+mn-cs"/>
            </a:rPr>
            <a:t>を調査し、長寿命化に向けて、耐震改修等を行う。</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役場庁舎については、</a:t>
          </a:r>
          <a:r>
            <a:rPr lang="ja-JP" altLang="en-US" sz="1100" b="0" i="0" baseline="0">
              <a:solidFill>
                <a:schemeClr val="dk1"/>
              </a:solidFill>
              <a:effectLst/>
              <a:latin typeface="+mn-lt"/>
              <a:ea typeface="+mn-ea"/>
              <a:cs typeface="+mn-cs"/>
            </a:rPr>
            <a:t>用地の検討や、財源の確保を進め、遅滞なく新築事業が進行するよう努める。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財政力指数は</a:t>
          </a:r>
          <a:r>
            <a:rPr kumimoji="1" lang="ja-JP" altLang="en-US" sz="1100">
              <a:solidFill>
                <a:schemeClr val="dk1"/>
              </a:solidFill>
              <a:effectLst/>
              <a:latin typeface="+mn-ea"/>
              <a:ea typeface="+mn-ea"/>
              <a:cs typeface="+mn-cs"/>
            </a:rPr>
            <a:t>、前年度事業所得の増による</a:t>
          </a:r>
          <a:r>
            <a:rPr kumimoji="1" lang="ja-JP" altLang="ja-JP" sz="1100">
              <a:solidFill>
                <a:schemeClr val="dk1"/>
              </a:solidFill>
              <a:effectLst/>
              <a:latin typeface="+mn-ea"/>
              <a:ea typeface="+mn-ea"/>
              <a:cs typeface="+mn-cs"/>
            </a:rPr>
            <a:t>市町村民税</a:t>
          </a:r>
          <a:r>
            <a:rPr kumimoji="1" lang="ja-JP" altLang="en-US" sz="1100">
              <a:solidFill>
                <a:schemeClr val="dk1"/>
              </a:solidFill>
              <a:effectLst/>
              <a:latin typeface="+mn-ea"/>
              <a:ea typeface="+mn-ea"/>
              <a:cs typeface="+mn-cs"/>
            </a:rPr>
            <a:t>所得割</a:t>
          </a:r>
          <a:r>
            <a:rPr kumimoji="1" lang="ja-JP" altLang="ja-JP" sz="1100">
              <a:solidFill>
                <a:schemeClr val="dk1"/>
              </a:solidFill>
              <a:effectLst/>
              <a:latin typeface="+mn-ea"/>
              <a:ea typeface="+mn-ea"/>
              <a:cs typeface="+mn-cs"/>
            </a:rPr>
            <a:t>の増</a:t>
          </a:r>
          <a:r>
            <a:rPr kumimoji="1" lang="ja-JP" altLang="en-US" sz="1100">
              <a:solidFill>
                <a:schemeClr val="dk1"/>
              </a:solidFill>
              <a:effectLst/>
              <a:latin typeface="+mn-ea"/>
              <a:ea typeface="+mn-ea"/>
              <a:cs typeface="+mn-cs"/>
            </a:rPr>
            <a:t>のため、基準財政収入額が増加したこと等により、</a:t>
          </a:r>
          <a:r>
            <a:rPr kumimoji="1" lang="ja-JP" altLang="ja-JP" sz="1100">
              <a:solidFill>
                <a:schemeClr val="dk1"/>
              </a:solidFill>
              <a:effectLst/>
              <a:latin typeface="+mn-ea"/>
              <a:ea typeface="+mn-ea"/>
              <a:cs typeface="+mn-cs"/>
            </a:rPr>
            <a:t>昨年度より</a:t>
          </a:r>
          <a:r>
            <a:rPr kumimoji="1" lang="en-US" altLang="ja-JP" sz="1100">
              <a:solidFill>
                <a:schemeClr val="dk1"/>
              </a:solidFill>
              <a:effectLst/>
              <a:latin typeface="+mn-ea"/>
              <a:ea typeface="+mn-ea"/>
              <a:cs typeface="+mn-cs"/>
            </a:rPr>
            <a:t>0.02</a:t>
          </a:r>
          <a:r>
            <a:rPr kumimoji="1" lang="ja-JP" altLang="ja-JP" sz="1100">
              <a:solidFill>
                <a:schemeClr val="dk1"/>
              </a:solidFill>
              <a:effectLst/>
              <a:latin typeface="+mn-ea"/>
              <a:ea typeface="+mn-ea"/>
              <a:cs typeface="+mn-cs"/>
            </a:rPr>
            <a:t>上昇し</a:t>
          </a:r>
          <a:r>
            <a:rPr kumimoji="1" lang="en-US" altLang="ja-JP" sz="1100">
              <a:solidFill>
                <a:schemeClr val="dk1"/>
              </a:solidFill>
              <a:effectLst/>
              <a:latin typeface="+mn-ea"/>
              <a:ea typeface="+mn-ea"/>
              <a:cs typeface="+mn-cs"/>
            </a:rPr>
            <a:t>0.19</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、類似団体内平均値と比べると</a:t>
          </a:r>
          <a:r>
            <a:rPr kumimoji="1" lang="en-US" altLang="ja-JP" sz="1100">
              <a:solidFill>
                <a:schemeClr val="dk1"/>
              </a:solidFill>
              <a:effectLst/>
              <a:latin typeface="+mn-ea"/>
              <a:ea typeface="+mn-ea"/>
              <a:cs typeface="+mn-cs"/>
            </a:rPr>
            <a:t>0.01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上回って</a:t>
          </a:r>
          <a:r>
            <a:rPr kumimoji="1" lang="ja-JP" altLang="ja-JP" sz="1100">
              <a:solidFill>
                <a:schemeClr val="dk1"/>
              </a:solidFill>
              <a:effectLst/>
              <a:latin typeface="+mn-ea"/>
              <a:ea typeface="+mn-ea"/>
              <a:cs typeface="+mn-cs"/>
            </a:rPr>
            <a:t>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しかしながら、</a:t>
          </a:r>
          <a:r>
            <a:rPr kumimoji="1" lang="ja-JP" altLang="ja-JP" sz="1100">
              <a:solidFill>
                <a:schemeClr val="dk1"/>
              </a:solidFill>
              <a:effectLst/>
              <a:latin typeface="+mn-ea"/>
              <a:ea typeface="+mn-ea"/>
              <a:cs typeface="+mn-cs"/>
            </a:rPr>
            <a:t>人口減少</a:t>
          </a:r>
          <a:r>
            <a:rPr kumimoji="1" lang="ja-JP" altLang="en-US" sz="1100">
              <a:solidFill>
                <a:schemeClr val="dk1"/>
              </a:solidFill>
              <a:effectLst/>
              <a:latin typeface="+mn-ea"/>
              <a:ea typeface="+mn-ea"/>
              <a:cs typeface="+mn-cs"/>
            </a:rPr>
            <a:t>（前年比</a:t>
          </a:r>
          <a:r>
            <a:rPr kumimoji="1" lang="en-US" altLang="ja-JP" sz="1100">
              <a:solidFill>
                <a:schemeClr val="dk1"/>
              </a:solidFill>
              <a:effectLst/>
              <a:latin typeface="+mn-ea"/>
              <a:ea typeface="+mn-ea"/>
              <a:cs typeface="+mn-cs"/>
            </a:rPr>
            <a:t>57</a:t>
          </a:r>
          <a:r>
            <a:rPr kumimoji="1" lang="ja-JP" altLang="en-US" sz="1100">
              <a:solidFill>
                <a:schemeClr val="dk1"/>
              </a:solidFill>
              <a:effectLst/>
              <a:latin typeface="+mn-ea"/>
              <a:ea typeface="+mn-ea"/>
              <a:cs typeface="+mn-cs"/>
            </a:rPr>
            <a:t>人減）</a:t>
          </a:r>
          <a:r>
            <a:rPr kumimoji="1" lang="ja-JP" altLang="ja-JP" sz="1100">
              <a:solidFill>
                <a:schemeClr val="dk1"/>
              </a:solidFill>
              <a:effectLst/>
              <a:latin typeface="+mn-ea"/>
              <a:ea typeface="+mn-ea"/>
              <a:cs typeface="+mn-cs"/>
            </a:rPr>
            <a:t>や全国平均を上回る高齢化（</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日時点高齢化率</a:t>
          </a:r>
          <a:r>
            <a:rPr kumimoji="1" lang="en-US" altLang="ja-JP" sz="1100">
              <a:solidFill>
                <a:schemeClr val="dk1"/>
              </a:solidFill>
              <a:effectLst/>
              <a:latin typeface="+mn-ea"/>
              <a:ea typeface="+mn-ea"/>
              <a:cs typeface="+mn-cs"/>
            </a:rPr>
            <a:t>39.1</a:t>
          </a:r>
          <a:r>
            <a:rPr kumimoji="1" lang="ja-JP" altLang="ja-JP" sz="1100">
              <a:solidFill>
                <a:schemeClr val="dk1"/>
              </a:solidFill>
              <a:effectLst/>
              <a:latin typeface="+mn-ea"/>
              <a:ea typeface="+mn-ea"/>
              <a:cs typeface="+mn-cs"/>
            </a:rPr>
            <a:t>％）による労働者人口の減少は止まらず、</a:t>
          </a:r>
          <a:r>
            <a:rPr kumimoji="1" lang="ja-JP" altLang="en-US" sz="1100">
              <a:solidFill>
                <a:schemeClr val="dk1"/>
              </a:solidFill>
              <a:effectLst/>
              <a:latin typeface="+mn-ea"/>
              <a:ea typeface="+mn-ea"/>
              <a:cs typeface="+mn-cs"/>
            </a:rPr>
            <a:t>ブランド化等様々な方策を立てているものの、</a:t>
          </a:r>
          <a:r>
            <a:rPr kumimoji="1" lang="ja-JP" altLang="ja-JP" sz="1100">
              <a:solidFill>
                <a:schemeClr val="dk1"/>
              </a:solidFill>
              <a:effectLst/>
              <a:latin typeface="+mn-ea"/>
              <a:ea typeface="+mn-ea"/>
              <a:cs typeface="+mn-cs"/>
            </a:rPr>
            <a:t>村の基幹産業である農漁業からの税収は不安定であり、財政基盤は未だ脆弱である。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今後は税の収納率強化（</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年度末までに個人市町村民税徴収率</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向上）による歳入確保及び歳出の徹底的な見直しにより財政基盤の強化に努める。</a:t>
          </a:r>
          <a:endParaRPr lang="ja-JP" altLang="ja-JP" sz="14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44</xdr:row>
      <xdr:rowOff>1016</xdr:rowOff>
    </xdr:to>
    <xdr:cxnSp macro="">
      <xdr:nvCxnSpPr>
        <xdr:cNvPr id="66" name="直線コネクタ 65"/>
        <xdr:cNvCxnSpPr/>
      </xdr:nvCxnSpPr>
      <xdr:spPr>
        <a:xfrm flipV="1">
          <a:off x="4114800" y="75255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42689</xdr:rowOff>
    </xdr:from>
    <xdr:ext cx="762000" cy="259045"/>
    <xdr:sp macro="" textlink="">
      <xdr:nvSpPr>
        <xdr:cNvPr id="86" name="財政力該当値テキスト"/>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経常収支比率は</a:t>
          </a:r>
          <a:r>
            <a:rPr kumimoji="1" lang="en-US" altLang="ja-JP" sz="1100">
              <a:solidFill>
                <a:schemeClr val="dk1"/>
              </a:solidFill>
              <a:effectLst/>
              <a:latin typeface="+mn-ea"/>
              <a:ea typeface="+mn-ea"/>
              <a:cs typeface="+mn-cs"/>
            </a:rPr>
            <a:t>84.2</a:t>
          </a:r>
          <a:r>
            <a:rPr kumimoji="1" lang="ja-JP" altLang="ja-JP" sz="1100">
              <a:solidFill>
                <a:schemeClr val="dk1"/>
              </a:solidFill>
              <a:effectLst/>
              <a:latin typeface="+mn-ea"/>
              <a:ea typeface="+mn-ea"/>
              <a:cs typeface="+mn-cs"/>
            </a:rPr>
            <a:t>％で、類似団体と比較すると</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ポイント下回っている</a:t>
          </a:r>
          <a:r>
            <a:rPr kumimoji="1" lang="ja-JP" altLang="en-US" sz="1100">
              <a:solidFill>
                <a:schemeClr val="dk1"/>
              </a:solidFill>
              <a:effectLst/>
              <a:latin typeface="+mn-ea"/>
              <a:ea typeface="+mn-ea"/>
              <a:cs typeface="+mn-cs"/>
            </a:rPr>
            <a:t>ものの、地域経済・雇用対策費の皆減等により、普通交付税額が前年比</a:t>
          </a:r>
          <a:r>
            <a:rPr kumimoji="1" lang="en-US" altLang="ja-JP" sz="1100">
              <a:solidFill>
                <a:schemeClr val="dk1"/>
              </a:solidFill>
              <a:effectLst/>
              <a:latin typeface="+mn-ea"/>
              <a:ea typeface="+mn-ea"/>
              <a:cs typeface="+mn-cs"/>
            </a:rPr>
            <a:t>31,248</a:t>
          </a:r>
          <a:r>
            <a:rPr kumimoji="1" lang="ja-JP" altLang="en-US" sz="1100">
              <a:solidFill>
                <a:schemeClr val="dk1"/>
              </a:solidFill>
              <a:effectLst/>
              <a:latin typeface="+mn-ea"/>
              <a:ea typeface="+mn-ea"/>
              <a:cs typeface="+mn-cs"/>
            </a:rPr>
            <a:t>千円減少した影響で、</a:t>
          </a:r>
          <a:r>
            <a:rPr kumimoji="1" lang="ja-JP" altLang="ja-JP" sz="1100">
              <a:solidFill>
                <a:schemeClr val="dk1"/>
              </a:solidFill>
              <a:effectLst/>
              <a:latin typeface="+mn-ea"/>
              <a:ea typeface="+mn-ea"/>
              <a:cs typeface="+mn-cs"/>
            </a:rPr>
            <a:t>昨年比で</a:t>
          </a:r>
          <a:r>
            <a:rPr kumimoji="1" lang="en-US" altLang="ja-JP" sz="1100">
              <a:solidFill>
                <a:schemeClr val="dk1"/>
              </a:solidFill>
              <a:effectLst/>
              <a:latin typeface="+mn-ea"/>
              <a:ea typeface="+mn-ea"/>
              <a:cs typeface="+mn-cs"/>
            </a:rPr>
            <a:t>5.3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悪化した。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時間外手当の</a:t>
          </a:r>
          <a:r>
            <a:rPr kumimoji="1" lang="ja-JP" altLang="en-US" sz="1100">
              <a:solidFill>
                <a:schemeClr val="dk1"/>
              </a:solidFill>
              <a:effectLst/>
              <a:latin typeface="+mn-ea"/>
              <a:ea typeface="+mn-ea"/>
              <a:cs typeface="+mn-cs"/>
            </a:rPr>
            <a:t>増額</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る人件費の</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過疎対策事業債（ホタテ養殖残渣活用事業債）</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元金償還の開始</a:t>
          </a:r>
          <a:r>
            <a:rPr kumimoji="1" lang="ja-JP" altLang="ja-JP" sz="1100">
              <a:solidFill>
                <a:schemeClr val="dk1"/>
              </a:solidFill>
              <a:effectLst/>
              <a:latin typeface="+mn-ea"/>
              <a:ea typeface="+mn-ea"/>
              <a:cs typeface="+mn-cs"/>
            </a:rPr>
            <a:t>等によ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公債費</a:t>
          </a:r>
          <a:r>
            <a:rPr kumimoji="1" lang="ja-JP" altLang="en-US"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の増や、</a:t>
          </a:r>
          <a:r>
            <a:rPr kumimoji="1" lang="ja-JP" altLang="ja-JP" sz="1100">
              <a:solidFill>
                <a:schemeClr val="dk1"/>
              </a:solidFill>
              <a:effectLst/>
              <a:latin typeface="+mn-ea"/>
              <a:ea typeface="+mn-ea"/>
              <a:cs typeface="+mn-cs"/>
            </a:rPr>
            <a:t>財務会計システム更改に係る賃借料の増により物件費が</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％増加したこと</a:t>
          </a:r>
          <a:r>
            <a:rPr kumimoji="1" lang="ja-JP" altLang="en-US" sz="1100">
              <a:solidFill>
                <a:schemeClr val="dk1"/>
              </a:solidFill>
              <a:effectLst/>
              <a:latin typeface="+mn-ea"/>
              <a:ea typeface="+mn-ea"/>
              <a:cs typeface="+mn-cs"/>
            </a:rPr>
            <a:t>等により</a:t>
          </a:r>
          <a:r>
            <a:rPr kumimoji="1" lang="ja-JP" altLang="ja-JP" sz="1100">
              <a:solidFill>
                <a:schemeClr val="dk1"/>
              </a:solidFill>
              <a:effectLst/>
              <a:latin typeface="+mn-ea"/>
              <a:ea typeface="+mn-ea"/>
              <a:cs typeface="+mn-cs"/>
            </a:rPr>
            <a:t>、義務的経費は昨年度より</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8,467</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増加し、その他の経費についても</a:t>
          </a:r>
          <a:r>
            <a:rPr kumimoji="1" lang="en-US" altLang="ja-JP" sz="1100">
              <a:solidFill>
                <a:schemeClr val="dk1"/>
              </a:solidFill>
              <a:effectLst/>
              <a:latin typeface="+mn-ea"/>
              <a:ea typeface="+mn-ea"/>
              <a:cs typeface="+mn-cs"/>
            </a:rPr>
            <a:t>3.5</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34,781</a:t>
          </a:r>
          <a:r>
            <a:rPr kumimoji="1" lang="ja-JP" altLang="en-US" sz="1100">
              <a:solidFill>
                <a:schemeClr val="dk1"/>
              </a:solidFill>
              <a:effectLst/>
              <a:latin typeface="+mn-ea"/>
              <a:ea typeface="+mn-ea"/>
              <a:cs typeface="+mn-cs"/>
            </a:rPr>
            <a:t>千円）増加している。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すべての事務事業については定期的な点検とともに</a:t>
          </a:r>
          <a:r>
            <a:rPr kumimoji="1" lang="ja-JP" altLang="en-US" sz="1100">
              <a:solidFill>
                <a:schemeClr val="dk1"/>
              </a:solidFill>
              <a:effectLst/>
              <a:latin typeface="+mn-ea"/>
              <a:ea typeface="+mn-ea"/>
              <a:cs typeface="+mn-cs"/>
            </a:rPr>
            <a:t>廃止・縮小等の</a:t>
          </a:r>
          <a:r>
            <a:rPr kumimoji="1" lang="ja-JP" altLang="ja-JP" sz="1100">
              <a:solidFill>
                <a:schemeClr val="dk1"/>
              </a:solidFill>
              <a:effectLst/>
              <a:latin typeface="+mn-ea"/>
              <a:ea typeface="+mn-ea"/>
              <a:cs typeface="+mn-cs"/>
            </a:rPr>
            <a:t>見直しを行い、経常経費の削減に努め</a:t>
          </a:r>
          <a:r>
            <a:rPr kumimoji="1" lang="ja-JP" altLang="en-US" sz="1100">
              <a:solidFill>
                <a:schemeClr val="dk1"/>
              </a:solidFill>
              <a:effectLst/>
              <a:latin typeface="+mn-ea"/>
              <a:ea typeface="+mn-ea"/>
              <a:cs typeface="+mn-cs"/>
            </a:rPr>
            <a:t>、財政の硬直化を防ぐ</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142981</xdr:rowOff>
    </xdr:from>
    <xdr:to>
      <xdr:col>23</xdr:col>
      <xdr:colOff>133350</xdr:colOff>
      <xdr:row>63</xdr:row>
      <xdr:rowOff>78105</xdr:rowOff>
    </xdr:to>
    <xdr:cxnSp macro="">
      <xdr:nvCxnSpPr>
        <xdr:cNvPr id="129" name="直線コネクタ 128"/>
        <xdr:cNvCxnSpPr/>
      </xdr:nvCxnSpPr>
      <xdr:spPr>
        <a:xfrm>
          <a:off x="4114800" y="10772881"/>
          <a:ext cx="8382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62</xdr:row>
      <xdr:rowOff>142981</xdr:rowOff>
    </xdr:to>
    <xdr:cxnSp macro="">
      <xdr:nvCxnSpPr>
        <xdr:cNvPr id="132" name="直線コネクタ 131"/>
        <xdr:cNvCxnSpPr/>
      </xdr:nvCxnSpPr>
      <xdr:spPr>
        <a:xfrm>
          <a:off x="3225800" y="107648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134938</xdr:rowOff>
    </xdr:to>
    <xdr:cxnSp macro="">
      <xdr:nvCxnSpPr>
        <xdr:cNvPr id="135" name="直線コネクタ 134"/>
        <xdr:cNvCxnSpPr/>
      </xdr:nvCxnSpPr>
      <xdr:spPr>
        <a:xfrm>
          <a:off x="2336800" y="10716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161079</xdr:rowOff>
    </xdr:to>
    <xdr:cxnSp macro="">
      <xdr:nvCxnSpPr>
        <xdr:cNvPr id="138" name="直線コネクタ 137"/>
        <xdr:cNvCxnSpPr/>
      </xdr:nvCxnSpPr>
      <xdr:spPr>
        <a:xfrm flipV="1">
          <a:off x="1447800" y="10716578"/>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48" name="楕円 147"/>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49" name="財政構造の弾力性該当値テキスト"/>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92181</xdr:rowOff>
    </xdr:from>
    <xdr:to>
      <xdr:col>19</xdr:col>
      <xdr:colOff>184150</xdr:colOff>
      <xdr:row>63</xdr:row>
      <xdr:rowOff>22331</xdr:rowOff>
    </xdr:to>
    <xdr:sp macro="" textlink="">
      <xdr:nvSpPr>
        <xdr:cNvPr id="150" name="楕円 149"/>
        <xdr:cNvSpPr/>
      </xdr:nvSpPr>
      <xdr:spPr>
        <a:xfrm>
          <a:off x="4064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32508</xdr:rowOff>
    </xdr:from>
    <xdr:ext cx="736600" cy="259045"/>
    <xdr:sp macro="" textlink="">
      <xdr:nvSpPr>
        <xdr:cNvPr id="151" name="テキスト ボックス 150"/>
        <xdr:cNvSpPr txBox="1"/>
      </xdr:nvSpPr>
      <xdr:spPr>
        <a:xfrm>
          <a:off x="3733800" y="1049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2" name="楕円 151"/>
        <xdr:cNvSpPr/>
      </xdr:nvSpPr>
      <xdr:spPr>
        <a:xfrm>
          <a:off x="3175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3" name="テキスト ボックス 152"/>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4" name="楕円 153"/>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5" name="テキスト ボックス 154"/>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56" name="楕円 155"/>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57" name="テキスト ボックス 156"/>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人口１人当たり人件費・物件費等決算額は</a:t>
          </a:r>
          <a:r>
            <a:rPr kumimoji="1" lang="en-US" altLang="ja-JP" sz="1100">
              <a:solidFill>
                <a:schemeClr val="dk1"/>
              </a:solidFill>
              <a:effectLst/>
              <a:latin typeface="+mn-ea"/>
              <a:ea typeface="+mn-ea"/>
              <a:cs typeface="+mn-cs"/>
            </a:rPr>
            <a:t>255,085</a:t>
          </a:r>
          <a:r>
            <a:rPr kumimoji="1" lang="ja-JP" altLang="ja-JP" sz="1100">
              <a:solidFill>
                <a:schemeClr val="dk1"/>
              </a:solidFill>
              <a:effectLst/>
              <a:latin typeface="+mn-ea"/>
              <a:ea typeface="+mn-ea"/>
              <a:cs typeface="+mn-cs"/>
            </a:rPr>
            <a:t>円で、昨年比</a:t>
          </a:r>
          <a:r>
            <a:rPr kumimoji="1" lang="en-US" altLang="ja-JP" sz="1100">
              <a:solidFill>
                <a:schemeClr val="dk1"/>
              </a:solidFill>
              <a:effectLst/>
              <a:latin typeface="+mn-ea"/>
              <a:ea typeface="+mn-ea"/>
              <a:cs typeface="+mn-cs"/>
            </a:rPr>
            <a:t>13,736</a:t>
          </a:r>
          <a:r>
            <a:rPr kumimoji="1" lang="ja-JP" altLang="ja-JP" sz="1100">
              <a:solidFill>
                <a:schemeClr val="dk1"/>
              </a:solidFill>
              <a:effectLst/>
              <a:latin typeface="+mn-ea"/>
              <a:ea typeface="+mn-ea"/>
              <a:cs typeface="+mn-cs"/>
            </a:rPr>
            <a:t>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であ</a:t>
          </a:r>
          <a:r>
            <a:rPr kumimoji="1" lang="ja-JP" altLang="en-US" sz="1100">
              <a:solidFill>
                <a:schemeClr val="dk1"/>
              </a:solidFill>
              <a:effectLst/>
              <a:latin typeface="+mn-ea"/>
              <a:ea typeface="+mn-ea"/>
              <a:cs typeface="+mn-cs"/>
            </a:rPr>
            <a:t>るものの</a:t>
          </a:r>
          <a:r>
            <a:rPr kumimoji="1" lang="ja-JP" altLang="ja-JP" sz="1100">
              <a:solidFill>
                <a:schemeClr val="dk1"/>
              </a:solidFill>
              <a:effectLst/>
              <a:latin typeface="+mn-ea"/>
              <a:ea typeface="+mn-ea"/>
              <a:cs typeface="+mn-cs"/>
            </a:rPr>
            <a:t>、類似団体内平均値との比較では</a:t>
          </a:r>
          <a:r>
            <a:rPr kumimoji="1" lang="en-US" altLang="ja-JP" sz="1100">
              <a:solidFill>
                <a:schemeClr val="dk1"/>
              </a:solidFill>
              <a:effectLst/>
              <a:latin typeface="+mn-ea"/>
              <a:ea typeface="+mn-ea"/>
              <a:cs typeface="+mn-cs"/>
            </a:rPr>
            <a:t>163,855</a:t>
          </a:r>
          <a:r>
            <a:rPr kumimoji="1" lang="ja-JP" altLang="ja-JP" sz="1100">
              <a:solidFill>
                <a:schemeClr val="dk1"/>
              </a:solidFill>
              <a:effectLst/>
              <a:latin typeface="+mn-ea"/>
              <a:ea typeface="+mn-ea"/>
              <a:cs typeface="+mn-cs"/>
            </a:rPr>
            <a:t>円と大きく下回っている。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最低賃金の改定</a:t>
          </a:r>
          <a:r>
            <a:rPr lang="ja-JP" altLang="en-US" sz="1100">
              <a:solidFill>
                <a:schemeClr val="dk1"/>
              </a:solidFill>
              <a:effectLst/>
              <a:latin typeface="+mn-ea"/>
              <a:ea typeface="+mn-ea"/>
              <a:cs typeface="+mn-cs"/>
            </a:rPr>
            <a:t>等により、</a:t>
          </a:r>
          <a:r>
            <a:rPr kumimoji="1" lang="ja-JP" altLang="en-US" sz="1100">
              <a:solidFill>
                <a:schemeClr val="dk1"/>
              </a:solidFill>
              <a:effectLst/>
              <a:latin typeface="+mn-ea"/>
              <a:ea typeface="+mn-ea"/>
              <a:cs typeface="+mn-cs"/>
            </a:rPr>
            <a:t>退職金を除いた人件費が</a:t>
          </a:r>
          <a:r>
            <a:rPr kumimoji="1" lang="en-US" altLang="ja-JP" sz="1100">
              <a:solidFill>
                <a:schemeClr val="dk1"/>
              </a:solidFill>
              <a:effectLst/>
              <a:latin typeface="+mn-ea"/>
              <a:ea typeface="+mn-ea"/>
              <a:cs typeface="+mn-cs"/>
            </a:rPr>
            <a:t>6,071</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、地番図作成業務委託料（</a:t>
          </a:r>
          <a:r>
            <a:rPr kumimoji="1" lang="en-US" altLang="ja-JP" sz="1100">
              <a:solidFill>
                <a:schemeClr val="dk1"/>
              </a:solidFill>
              <a:effectLst/>
              <a:latin typeface="+mn-ea"/>
              <a:ea typeface="+mn-ea"/>
              <a:cs typeface="+mn-cs"/>
            </a:rPr>
            <a:t>4,752</a:t>
          </a:r>
          <a:r>
            <a:rPr kumimoji="1" lang="ja-JP" altLang="en-US" sz="1100">
              <a:solidFill>
                <a:schemeClr val="dk1"/>
              </a:solidFill>
              <a:effectLst/>
              <a:latin typeface="+mn-ea"/>
              <a:ea typeface="+mn-ea"/>
              <a:cs typeface="+mn-cs"/>
            </a:rPr>
            <a:t>千円）の皆増や蓬田物産館マルシェ指定管理料（</a:t>
          </a:r>
          <a:r>
            <a:rPr kumimoji="1" lang="en-US" altLang="ja-JP" sz="1100">
              <a:solidFill>
                <a:schemeClr val="dk1"/>
              </a:solidFill>
              <a:effectLst/>
              <a:latin typeface="+mn-ea"/>
              <a:ea typeface="+mn-ea"/>
              <a:cs typeface="+mn-cs"/>
            </a:rPr>
            <a:t>3,684</a:t>
          </a:r>
          <a:r>
            <a:rPr kumimoji="1" lang="ja-JP" altLang="en-US" sz="1100">
              <a:solidFill>
                <a:schemeClr val="dk1"/>
              </a:solidFill>
              <a:effectLst/>
              <a:latin typeface="+mn-ea"/>
              <a:ea typeface="+mn-ea"/>
              <a:cs typeface="+mn-cs"/>
            </a:rPr>
            <a:t>千円）の増等により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物件費も</a:t>
          </a:r>
          <a:r>
            <a:rPr kumimoji="1" lang="ja-JP" altLang="ja-JP" sz="1100">
              <a:solidFill>
                <a:schemeClr val="dk1"/>
              </a:solidFill>
              <a:effectLst/>
              <a:latin typeface="+mn-ea"/>
              <a:ea typeface="+mn-ea"/>
              <a:cs typeface="+mn-cs"/>
            </a:rPr>
            <a:t>昨年度より</a:t>
          </a:r>
          <a:r>
            <a:rPr kumimoji="1" lang="en-US" altLang="ja-JP" sz="1100">
              <a:solidFill>
                <a:schemeClr val="dk1"/>
              </a:solidFill>
              <a:effectLst/>
              <a:latin typeface="+mn-ea"/>
              <a:ea typeface="+mn-ea"/>
              <a:cs typeface="+mn-cs"/>
            </a:rPr>
            <a:t>17,536</a:t>
          </a:r>
          <a:r>
            <a:rPr kumimoji="1" lang="ja-JP" altLang="ja-JP" sz="1100">
              <a:solidFill>
                <a:schemeClr val="dk1"/>
              </a:solidFill>
              <a:effectLst/>
              <a:latin typeface="+mn-ea"/>
              <a:ea typeface="+mn-ea"/>
              <a:cs typeface="+mn-cs"/>
            </a:rPr>
            <a:t>千円の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更なる事務事業の整理・合理化により、類似団体より低いコストを維持しながらも、住民の満足度を意識した行政サービスの充実に努める。</a:t>
          </a:r>
          <a:endParaRPr lang="ja-JP" altLang="ja-JP" sz="14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133086</xdr:rowOff>
    </xdr:from>
    <xdr:to>
      <xdr:col>23</xdr:col>
      <xdr:colOff>133350</xdr:colOff>
      <xdr:row>81</xdr:row>
      <xdr:rowOff>148868</xdr:rowOff>
    </xdr:to>
    <xdr:cxnSp macro="">
      <xdr:nvCxnSpPr>
        <xdr:cNvPr id="193" name="直線コネクタ 192"/>
        <xdr:cNvCxnSpPr/>
      </xdr:nvCxnSpPr>
      <xdr:spPr>
        <a:xfrm>
          <a:off x="4114800" y="14020536"/>
          <a:ext cx="838200" cy="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133086</xdr:rowOff>
    </xdr:from>
    <xdr:to>
      <xdr:col>19</xdr:col>
      <xdr:colOff>133350</xdr:colOff>
      <xdr:row>81</xdr:row>
      <xdr:rowOff>149051</xdr:rowOff>
    </xdr:to>
    <xdr:cxnSp macro="">
      <xdr:nvCxnSpPr>
        <xdr:cNvPr id="196" name="直線コネクタ 195"/>
        <xdr:cNvCxnSpPr/>
      </xdr:nvCxnSpPr>
      <xdr:spPr>
        <a:xfrm flipV="1">
          <a:off x="3225800" y="1402053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144890</xdr:rowOff>
    </xdr:from>
    <xdr:to>
      <xdr:col>15</xdr:col>
      <xdr:colOff>82550</xdr:colOff>
      <xdr:row>81</xdr:row>
      <xdr:rowOff>149051</xdr:rowOff>
    </xdr:to>
    <xdr:cxnSp macro="">
      <xdr:nvCxnSpPr>
        <xdr:cNvPr id="199" name="直線コネクタ 198"/>
        <xdr:cNvCxnSpPr/>
      </xdr:nvCxnSpPr>
      <xdr:spPr>
        <a:xfrm>
          <a:off x="2336800" y="140323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144890</xdr:rowOff>
    </xdr:from>
    <xdr:to>
      <xdr:col>11</xdr:col>
      <xdr:colOff>31750</xdr:colOff>
      <xdr:row>81</xdr:row>
      <xdr:rowOff>147403</xdr:rowOff>
    </xdr:to>
    <xdr:cxnSp macro="">
      <xdr:nvCxnSpPr>
        <xdr:cNvPr id="202" name="直線コネクタ 201"/>
        <xdr:cNvCxnSpPr/>
      </xdr:nvCxnSpPr>
      <xdr:spPr>
        <a:xfrm flipV="1">
          <a:off x="1447800" y="14032340"/>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98068</xdr:rowOff>
    </xdr:from>
    <xdr:to>
      <xdr:col>23</xdr:col>
      <xdr:colOff>184150</xdr:colOff>
      <xdr:row>82</xdr:row>
      <xdr:rowOff>28218</xdr:rowOff>
    </xdr:to>
    <xdr:sp macro="" textlink="">
      <xdr:nvSpPr>
        <xdr:cNvPr id="212" name="楕円 211"/>
        <xdr:cNvSpPr/>
      </xdr:nvSpPr>
      <xdr:spPr>
        <a:xfrm>
          <a:off x="4902200" y="13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19345</xdr:rowOff>
    </xdr:from>
    <xdr:ext cx="762000" cy="259045"/>
    <xdr:sp macro="" textlink="">
      <xdr:nvSpPr>
        <xdr:cNvPr id="213" name="人件費・物件費等の状況該当値テキスト"/>
        <xdr:cNvSpPr txBox="1"/>
      </xdr:nvSpPr>
      <xdr:spPr>
        <a:xfrm>
          <a:off x="5041900" y="139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82286</xdr:rowOff>
    </xdr:from>
    <xdr:to>
      <xdr:col>19</xdr:col>
      <xdr:colOff>184150</xdr:colOff>
      <xdr:row>82</xdr:row>
      <xdr:rowOff>12436</xdr:rowOff>
    </xdr:to>
    <xdr:sp macro="" textlink="">
      <xdr:nvSpPr>
        <xdr:cNvPr id="214" name="楕円 213"/>
        <xdr:cNvSpPr/>
      </xdr:nvSpPr>
      <xdr:spPr>
        <a:xfrm>
          <a:off x="4064000" y="13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22613</xdr:rowOff>
    </xdr:from>
    <xdr:ext cx="736600" cy="259045"/>
    <xdr:sp macro="" textlink="">
      <xdr:nvSpPr>
        <xdr:cNvPr id="215" name="テキスト ボックス 214"/>
        <xdr:cNvSpPr txBox="1"/>
      </xdr:nvSpPr>
      <xdr:spPr>
        <a:xfrm>
          <a:off x="3733800" y="1373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98251</xdr:rowOff>
    </xdr:from>
    <xdr:to>
      <xdr:col>15</xdr:col>
      <xdr:colOff>133350</xdr:colOff>
      <xdr:row>82</xdr:row>
      <xdr:rowOff>28401</xdr:rowOff>
    </xdr:to>
    <xdr:sp macro="" textlink="">
      <xdr:nvSpPr>
        <xdr:cNvPr id="216" name="楕円 215"/>
        <xdr:cNvSpPr/>
      </xdr:nvSpPr>
      <xdr:spPr>
        <a:xfrm>
          <a:off x="3175000" y="139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38578</xdr:rowOff>
    </xdr:from>
    <xdr:ext cx="762000" cy="259045"/>
    <xdr:sp macro="" textlink="">
      <xdr:nvSpPr>
        <xdr:cNvPr id="217" name="テキスト ボックス 216"/>
        <xdr:cNvSpPr txBox="1"/>
      </xdr:nvSpPr>
      <xdr:spPr>
        <a:xfrm>
          <a:off x="2844800" y="1375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94090</xdr:rowOff>
    </xdr:from>
    <xdr:to>
      <xdr:col>11</xdr:col>
      <xdr:colOff>82550</xdr:colOff>
      <xdr:row>82</xdr:row>
      <xdr:rowOff>24240</xdr:rowOff>
    </xdr:to>
    <xdr:sp macro="" textlink="">
      <xdr:nvSpPr>
        <xdr:cNvPr id="218" name="楕円 217"/>
        <xdr:cNvSpPr/>
      </xdr:nvSpPr>
      <xdr:spPr>
        <a:xfrm>
          <a:off x="2286000" y="13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34417</xdr:rowOff>
    </xdr:from>
    <xdr:ext cx="762000" cy="259045"/>
    <xdr:sp macro="" textlink="">
      <xdr:nvSpPr>
        <xdr:cNvPr id="219" name="テキスト ボックス 218"/>
        <xdr:cNvSpPr txBox="1"/>
      </xdr:nvSpPr>
      <xdr:spPr>
        <a:xfrm>
          <a:off x="1955800" y="137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96603</xdr:rowOff>
    </xdr:from>
    <xdr:to>
      <xdr:col>7</xdr:col>
      <xdr:colOff>31750</xdr:colOff>
      <xdr:row>82</xdr:row>
      <xdr:rowOff>26753</xdr:rowOff>
    </xdr:to>
    <xdr:sp macro="" textlink="">
      <xdr:nvSpPr>
        <xdr:cNvPr id="220" name="楕円 219"/>
        <xdr:cNvSpPr/>
      </xdr:nvSpPr>
      <xdr:spPr>
        <a:xfrm>
          <a:off x="1397000" y="139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36930</xdr:rowOff>
    </xdr:from>
    <xdr:ext cx="762000" cy="259045"/>
    <xdr:sp macro="" textlink="">
      <xdr:nvSpPr>
        <xdr:cNvPr id="221" name="テキスト ボックス 220"/>
        <xdr:cNvSpPr txBox="1"/>
      </xdr:nvSpPr>
      <xdr:spPr>
        <a:xfrm>
          <a:off x="1066800" y="137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ラスパイレス指数は、昨年度より</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ポイント上昇し</a:t>
          </a:r>
          <a:r>
            <a:rPr kumimoji="1" lang="ja-JP" altLang="ja-JP" sz="1100">
              <a:solidFill>
                <a:schemeClr val="dk1"/>
              </a:solidFill>
              <a:effectLst/>
              <a:latin typeface="+mn-ea"/>
              <a:ea typeface="+mn-ea"/>
              <a:cs typeface="+mn-cs"/>
            </a:rPr>
            <a:t>、類似団体平均より</a:t>
          </a:r>
          <a:r>
            <a:rPr kumimoji="1" lang="en-US" altLang="ja-JP" sz="1100">
              <a:solidFill>
                <a:schemeClr val="dk1"/>
              </a:solidFill>
              <a:effectLst/>
              <a:latin typeface="+mn-ea"/>
              <a:ea typeface="+mn-ea"/>
              <a:cs typeface="+mn-cs"/>
            </a:rPr>
            <a:t>3.3</a:t>
          </a:r>
          <a:r>
            <a:rPr kumimoji="1" lang="ja-JP" altLang="ja-JP" sz="1100">
              <a:solidFill>
                <a:schemeClr val="dk1"/>
              </a:solidFill>
              <a:effectLst/>
              <a:latin typeface="+mn-ea"/>
              <a:ea typeface="+mn-ea"/>
              <a:cs typeface="+mn-cs"/>
            </a:rPr>
            <a:t>ポイント上回っている。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新規採用職員数が少ないことによる</a:t>
          </a:r>
          <a:r>
            <a:rPr kumimoji="1" lang="ja-JP" altLang="ja-JP" sz="1100">
              <a:solidFill>
                <a:schemeClr val="dk1"/>
              </a:solidFill>
              <a:effectLst/>
              <a:latin typeface="+mn-ea"/>
              <a:ea typeface="+mn-ea"/>
              <a:cs typeface="+mn-cs"/>
            </a:rPr>
            <a:t>年齢層の高さ</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経験年数階層の分布変動により依然として高めの水準であるが、平成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年度からは</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歳超の職員の昇給停止が実施されているため、今後</a:t>
          </a:r>
          <a:r>
            <a:rPr kumimoji="1" lang="ja-JP" altLang="en-US" sz="1100">
              <a:solidFill>
                <a:schemeClr val="dk1"/>
              </a:solidFill>
              <a:effectLst/>
              <a:latin typeface="+mn-ea"/>
              <a:ea typeface="+mn-ea"/>
              <a:cs typeface="+mn-cs"/>
            </a:rPr>
            <a:t>もこの水準を保つと見込まれる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今後も第５次行政改革実施計画（</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）に基づき、</a:t>
          </a:r>
          <a:r>
            <a:rPr lang="ja-JP" altLang="ja-JP" sz="1100" b="0" i="0" baseline="0">
              <a:solidFill>
                <a:schemeClr val="dk1"/>
              </a:solidFill>
              <a:effectLst/>
              <a:latin typeface="+mn-ea"/>
              <a:ea typeface="+mn-ea"/>
              <a:cs typeface="+mn-cs"/>
            </a:rPr>
            <a:t>国、県の勧告を尊重するとともに、</a:t>
          </a:r>
          <a:r>
            <a:rPr lang="ja-JP" altLang="en-US" sz="1100" b="0" i="0" baseline="0">
              <a:solidFill>
                <a:schemeClr val="dk1"/>
              </a:solidFill>
              <a:effectLst/>
              <a:latin typeface="+mn-ea"/>
              <a:ea typeface="+mn-ea"/>
              <a:cs typeface="+mn-cs"/>
            </a:rPr>
            <a:t>新規採用により若い年齢層を充実させる等、</a:t>
          </a:r>
          <a:r>
            <a:rPr lang="ja-JP" altLang="ja-JP" sz="1100" b="0" i="0" baseline="0">
              <a:solidFill>
                <a:schemeClr val="dk1"/>
              </a:solidFill>
              <a:effectLst/>
              <a:latin typeface="+mn-ea"/>
              <a:ea typeface="+mn-ea"/>
              <a:cs typeface="+mn-cs"/>
            </a:rPr>
            <a:t>人件費の抑制を図りながら村民の理解を得られる給与制度の維持に努める。</a:t>
          </a:r>
          <a:endParaRPr lang="ja-JP" altLang="ja-JP" sz="14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88</xdr:row>
      <xdr:rowOff>54293</xdr:rowOff>
    </xdr:to>
    <xdr:cxnSp macro="">
      <xdr:nvCxnSpPr>
        <xdr:cNvPr id="251" name="直線コネクタ 250"/>
        <xdr:cNvCxnSpPr/>
      </xdr:nvCxnSpPr>
      <xdr:spPr>
        <a:xfrm>
          <a:off x="16179800" y="1504537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129223</xdr:rowOff>
    </xdr:to>
    <xdr:cxnSp macro="">
      <xdr:nvCxnSpPr>
        <xdr:cNvPr id="254" name="直線コネクタ 253"/>
        <xdr:cNvCxnSpPr/>
      </xdr:nvCxnSpPr>
      <xdr:spPr>
        <a:xfrm>
          <a:off x="15290800" y="150091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88</xdr:row>
      <xdr:rowOff>90488</xdr:rowOff>
    </xdr:to>
    <xdr:cxnSp macro="">
      <xdr:nvCxnSpPr>
        <xdr:cNvPr id="257" name="直線コネクタ 256"/>
        <xdr:cNvCxnSpPr/>
      </xdr:nvCxnSpPr>
      <xdr:spPr>
        <a:xfrm flipV="1">
          <a:off x="14401800" y="1500917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90488</xdr:rowOff>
    </xdr:to>
    <xdr:cxnSp macro="">
      <xdr:nvCxnSpPr>
        <xdr:cNvPr id="260" name="直線コネクタ 259"/>
        <xdr:cNvCxnSpPr/>
      </xdr:nvCxnSpPr>
      <xdr:spPr>
        <a:xfrm>
          <a:off x="13512800" y="151117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3493</xdr:rowOff>
    </xdr:from>
    <xdr:to>
      <xdr:col>81</xdr:col>
      <xdr:colOff>95250</xdr:colOff>
      <xdr:row>88</xdr:row>
      <xdr:rowOff>105093</xdr:rowOff>
    </xdr:to>
    <xdr:sp macro="" textlink="">
      <xdr:nvSpPr>
        <xdr:cNvPr id="270" name="楕円 269"/>
        <xdr:cNvSpPr/>
      </xdr:nvSpPr>
      <xdr:spPr>
        <a:xfrm>
          <a:off x="169672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147020</xdr:rowOff>
    </xdr:from>
    <xdr:ext cx="762000" cy="259045"/>
    <xdr:sp macro="" textlink="">
      <xdr:nvSpPr>
        <xdr:cNvPr id="271" name="給与水準   （国との比較）該当値テキスト"/>
        <xdr:cNvSpPr txBox="1"/>
      </xdr:nvSpPr>
      <xdr:spPr>
        <a:xfrm>
          <a:off x="17106900" y="1506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2" name="楕円 271"/>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3" name="テキスト ボックス 272"/>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4" name="楕円 273"/>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75" name="テキスト ボックス 274"/>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39688</xdr:rowOff>
    </xdr:from>
    <xdr:to>
      <xdr:col>68</xdr:col>
      <xdr:colOff>203200</xdr:colOff>
      <xdr:row>88</xdr:row>
      <xdr:rowOff>141288</xdr:rowOff>
    </xdr:to>
    <xdr:sp macro="" textlink="">
      <xdr:nvSpPr>
        <xdr:cNvPr id="276" name="楕円 275"/>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126065</xdr:rowOff>
    </xdr:from>
    <xdr:ext cx="762000" cy="259045"/>
    <xdr:sp macro="" textlink="">
      <xdr:nvSpPr>
        <xdr:cNvPr id="277" name="テキスト ボックス 276"/>
        <xdr:cNvSpPr txBox="1"/>
      </xdr:nvSpPr>
      <xdr:spPr>
        <a:xfrm>
          <a:off x="14020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78" name="楕円 277"/>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79" name="テキスト ボックス 278"/>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人口千人当たり職員数は、平成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年度まで実施した退職者の不補充等により積極的に職員数の抑制を図ったため</a:t>
          </a:r>
          <a:r>
            <a:rPr kumimoji="1" lang="ja-JP" altLang="ja-JP" sz="1100" b="0">
              <a:solidFill>
                <a:schemeClr val="dk1"/>
              </a:solidFill>
              <a:effectLst/>
              <a:latin typeface="+mn-ea"/>
              <a:ea typeface="+mn-ea"/>
              <a:cs typeface="+mn-cs"/>
            </a:rPr>
            <a:t>、類似団体平均を</a:t>
          </a:r>
          <a:r>
            <a:rPr kumimoji="1" lang="en-US" altLang="ja-JP" sz="1100" b="0">
              <a:solidFill>
                <a:schemeClr val="dk1"/>
              </a:solidFill>
              <a:effectLst/>
              <a:latin typeface="+mn-ea"/>
              <a:ea typeface="+mn-ea"/>
              <a:cs typeface="+mn-cs"/>
            </a:rPr>
            <a:t>3.70</a:t>
          </a:r>
          <a:r>
            <a:rPr kumimoji="1" lang="ja-JP" altLang="ja-JP" sz="1100" b="0">
              <a:solidFill>
                <a:schemeClr val="dk1"/>
              </a:solidFill>
              <a:effectLst/>
              <a:latin typeface="+mn-ea"/>
              <a:ea typeface="+mn-ea"/>
              <a:cs typeface="+mn-cs"/>
            </a:rPr>
            <a:t>人下回っている。</a:t>
          </a:r>
          <a:endParaRPr lang="ja-JP" altLang="ja-JP" sz="1400">
            <a:effectLst/>
            <a:latin typeface="+mn-ea"/>
            <a:ea typeface="+mn-ea"/>
          </a:endParaRPr>
        </a:p>
        <a:p>
          <a:r>
            <a:rPr kumimoji="1" lang="ja-JP" altLang="ja-JP" sz="1100" b="0">
              <a:solidFill>
                <a:schemeClr val="dk1"/>
              </a:solidFill>
              <a:effectLst/>
              <a:latin typeface="+mn-ea"/>
              <a:ea typeface="+mn-ea"/>
              <a:cs typeface="+mn-cs"/>
            </a:rPr>
            <a:t>　よって、</a:t>
          </a:r>
          <a:r>
            <a:rPr lang="ja-JP" altLang="ja-JP" sz="1100" b="0" i="0" baseline="0">
              <a:solidFill>
                <a:schemeClr val="dk1"/>
              </a:solidFill>
              <a:effectLst/>
              <a:latin typeface="+mn-ea"/>
              <a:ea typeface="+mn-ea"/>
              <a:cs typeface="+mn-cs"/>
            </a:rPr>
            <a:t>現員数で既に定員管理の適正化が十分進んでいると言える</a:t>
          </a:r>
          <a:r>
            <a:rPr lang="ja-JP" altLang="en-US" sz="1100" b="0" i="0" baseline="0">
              <a:solidFill>
                <a:schemeClr val="dk1"/>
              </a:solidFill>
              <a:effectLst/>
              <a:latin typeface="+mn-ea"/>
              <a:ea typeface="+mn-ea"/>
              <a:cs typeface="+mn-cs"/>
            </a:rPr>
            <a:t>が</a:t>
          </a:r>
          <a:r>
            <a:rPr lang="ja-JP" altLang="ja-JP" sz="1100" b="0" i="0" baseline="0">
              <a:solidFill>
                <a:schemeClr val="dk1"/>
              </a:solidFill>
              <a:effectLst/>
              <a:latin typeface="+mn-ea"/>
              <a:ea typeface="+mn-ea"/>
              <a:cs typeface="+mn-cs"/>
            </a:rPr>
            <a:t>、少子高齢化や人口減少、地方分権の進展や住民ニーズへの対応など、</a:t>
          </a:r>
          <a:r>
            <a:rPr lang="ja-JP" altLang="en-US" sz="1100" b="0" i="0" u="none" strike="noStrike" baseline="0" smtClean="0">
              <a:solidFill>
                <a:schemeClr val="dk1"/>
              </a:solidFill>
              <a:latin typeface="+mn-ea"/>
              <a:ea typeface="+mn-ea"/>
              <a:cs typeface="+mn-cs"/>
            </a:rPr>
            <a:t>行政需要の増大により、平成</a:t>
          </a:r>
          <a:r>
            <a:rPr lang="en-US" altLang="ja-JP" sz="1100" b="0" i="0" u="none" strike="noStrike" baseline="0" smtClean="0">
              <a:solidFill>
                <a:schemeClr val="dk1"/>
              </a:solidFill>
              <a:latin typeface="+mn-ea"/>
              <a:ea typeface="+mn-ea"/>
              <a:cs typeface="+mn-cs"/>
            </a:rPr>
            <a:t>22</a:t>
          </a:r>
          <a:r>
            <a:rPr lang="ja-JP" altLang="en-US" sz="1100" b="0" i="0" u="none" strike="noStrike" baseline="0" smtClean="0">
              <a:solidFill>
                <a:schemeClr val="dk1"/>
              </a:solidFill>
              <a:latin typeface="+mn-ea"/>
              <a:ea typeface="+mn-ea"/>
              <a:cs typeface="+mn-cs"/>
            </a:rPr>
            <a:t>年度からは退職数並みに職員を採用している。</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effectLst/>
              <a:latin typeface="+mn-ea"/>
              <a:ea typeface="+mn-ea"/>
              <a:cs typeface="+mn-cs"/>
            </a:rPr>
            <a:t>　今後は</a:t>
          </a:r>
          <a:r>
            <a:rPr lang="ja-JP" altLang="ja-JP" sz="1100" b="0" i="0" baseline="0">
              <a:solidFill>
                <a:schemeClr val="dk1"/>
              </a:solidFill>
              <a:effectLst/>
              <a:latin typeface="+mn-ea"/>
              <a:ea typeface="+mn-ea"/>
              <a:cs typeface="+mn-cs"/>
            </a:rPr>
            <a:t>、第４次定員適正化計画</a:t>
          </a:r>
          <a:r>
            <a:rPr kumimoji="1" lang="ja-JP" altLang="ja-JP" sz="110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を基に、</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en-US" sz="1100" b="0" i="0" baseline="0">
              <a:solidFill>
                <a:schemeClr val="dk1"/>
              </a:solidFill>
              <a:effectLst/>
              <a:latin typeface="+mn-ea"/>
              <a:ea typeface="+mn-ea"/>
              <a:cs typeface="+mn-cs"/>
            </a:rPr>
            <a:t>年</a:t>
          </a:r>
          <a:r>
            <a:rPr lang="ja-JP" altLang="ja-JP" sz="1100" b="0" i="0" baseline="0">
              <a:solidFill>
                <a:schemeClr val="dk1"/>
              </a:solidFill>
              <a:effectLst/>
              <a:latin typeface="+mn-ea"/>
              <a:ea typeface="+mn-ea"/>
              <a:cs typeface="+mn-cs"/>
            </a:rPr>
            <a:t>度末までに</a:t>
          </a:r>
          <a:r>
            <a:rPr lang="en-US" altLang="ja-JP" sz="1100" b="0" i="0" baseline="0">
              <a:solidFill>
                <a:schemeClr val="dk1"/>
              </a:solidFill>
              <a:effectLst/>
              <a:latin typeface="+mn-ea"/>
              <a:ea typeface="+mn-ea"/>
              <a:cs typeface="+mn-cs"/>
            </a:rPr>
            <a:t>2</a:t>
          </a:r>
          <a:r>
            <a:rPr lang="ja-JP" altLang="ja-JP" sz="1100" b="0" i="0" baseline="0">
              <a:solidFill>
                <a:schemeClr val="dk1"/>
              </a:solidFill>
              <a:effectLst/>
              <a:latin typeface="+mn-ea"/>
              <a:ea typeface="+mn-ea"/>
              <a:cs typeface="+mn-cs"/>
            </a:rPr>
            <a:t>名の増員を予定している他、業務の縮小する部門から行政需要の高い部門への配置換え等により、必要最小限の人員による効率的でコンパクトな行政組織の形成</a:t>
          </a:r>
          <a:r>
            <a:rPr kumimoji="1" lang="ja-JP" altLang="ja-JP" sz="1100">
              <a:solidFill>
                <a:schemeClr val="dk1"/>
              </a:solidFill>
              <a:effectLst/>
              <a:latin typeface="+mn-ea"/>
              <a:ea typeface="+mn-ea"/>
              <a:cs typeface="+mn-cs"/>
            </a:rPr>
            <a:t>に努める。</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98261</xdr:rowOff>
    </xdr:from>
    <xdr:to>
      <xdr:col>81</xdr:col>
      <xdr:colOff>44450</xdr:colOff>
      <xdr:row>59</xdr:row>
      <xdr:rowOff>109982</xdr:rowOff>
    </xdr:to>
    <xdr:cxnSp macro="">
      <xdr:nvCxnSpPr>
        <xdr:cNvPr id="316" name="直線コネクタ 315"/>
        <xdr:cNvCxnSpPr/>
      </xdr:nvCxnSpPr>
      <xdr:spPr>
        <a:xfrm flipV="1">
          <a:off x="16179800" y="10213811"/>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63101</xdr:rowOff>
    </xdr:from>
    <xdr:to>
      <xdr:col>77</xdr:col>
      <xdr:colOff>44450</xdr:colOff>
      <xdr:row>59</xdr:row>
      <xdr:rowOff>109982</xdr:rowOff>
    </xdr:to>
    <xdr:cxnSp macro="">
      <xdr:nvCxnSpPr>
        <xdr:cNvPr id="319" name="直線コネクタ 318"/>
        <xdr:cNvCxnSpPr/>
      </xdr:nvCxnSpPr>
      <xdr:spPr>
        <a:xfrm>
          <a:off x="15290800" y="10178651"/>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63101</xdr:rowOff>
    </xdr:from>
    <xdr:to>
      <xdr:col>72</xdr:col>
      <xdr:colOff>203200</xdr:colOff>
      <xdr:row>59</xdr:row>
      <xdr:rowOff>71374</xdr:rowOff>
    </xdr:to>
    <xdr:cxnSp macro="">
      <xdr:nvCxnSpPr>
        <xdr:cNvPr id="322" name="直線コネクタ 321"/>
        <xdr:cNvCxnSpPr/>
      </xdr:nvCxnSpPr>
      <xdr:spPr>
        <a:xfrm flipV="1">
          <a:off x="14401800" y="1017865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71374</xdr:rowOff>
    </xdr:from>
    <xdr:to>
      <xdr:col>68</xdr:col>
      <xdr:colOff>152400</xdr:colOff>
      <xdr:row>59</xdr:row>
      <xdr:rowOff>84128</xdr:rowOff>
    </xdr:to>
    <xdr:cxnSp macro="">
      <xdr:nvCxnSpPr>
        <xdr:cNvPr id="325" name="直線コネクタ 324"/>
        <xdr:cNvCxnSpPr/>
      </xdr:nvCxnSpPr>
      <xdr:spPr>
        <a:xfrm flipV="1">
          <a:off x="13512800" y="10186924"/>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47461</xdr:rowOff>
    </xdr:from>
    <xdr:to>
      <xdr:col>81</xdr:col>
      <xdr:colOff>95250</xdr:colOff>
      <xdr:row>59</xdr:row>
      <xdr:rowOff>149061</xdr:rowOff>
    </xdr:to>
    <xdr:sp macro="" textlink="">
      <xdr:nvSpPr>
        <xdr:cNvPr id="335" name="楕円 334"/>
        <xdr:cNvSpPr/>
      </xdr:nvSpPr>
      <xdr:spPr>
        <a:xfrm>
          <a:off x="16967200" y="101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63988</xdr:rowOff>
    </xdr:from>
    <xdr:ext cx="762000" cy="259045"/>
    <xdr:sp macro="" textlink="">
      <xdr:nvSpPr>
        <xdr:cNvPr id="336" name="定員管理の状況該当値テキスト"/>
        <xdr:cNvSpPr txBox="1"/>
      </xdr:nvSpPr>
      <xdr:spPr>
        <a:xfrm>
          <a:off x="17106900" y="1000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59182</xdr:rowOff>
    </xdr:from>
    <xdr:to>
      <xdr:col>77</xdr:col>
      <xdr:colOff>95250</xdr:colOff>
      <xdr:row>59</xdr:row>
      <xdr:rowOff>160782</xdr:rowOff>
    </xdr:to>
    <xdr:sp macro="" textlink="">
      <xdr:nvSpPr>
        <xdr:cNvPr id="337" name="楕円 336"/>
        <xdr:cNvSpPr/>
      </xdr:nvSpPr>
      <xdr:spPr>
        <a:xfrm>
          <a:off x="16129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170959</xdr:rowOff>
    </xdr:from>
    <xdr:ext cx="736600" cy="259045"/>
    <xdr:sp macro="" textlink="">
      <xdr:nvSpPr>
        <xdr:cNvPr id="338" name="テキスト ボックス 337"/>
        <xdr:cNvSpPr txBox="1"/>
      </xdr:nvSpPr>
      <xdr:spPr>
        <a:xfrm>
          <a:off x="15798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12301</xdr:rowOff>
    </xdr:from>
    <xdr:to>
      <xdr:col>73</xdr:col>
      <xdr:colOff>44450</xdr:colOff>
      <xdr:row>59</xdr:row>
      <xdr:rowOff>113901</xdr:rowOff>
    </xdr:to>
    <xdr:sp macro="" textlink="">
      <xdr:nvSpPr>
        <xdr:cNvPr id="339" name="楕円 338"/>
        <xdr:cNvSpPr/>
      </xdr:nvSpPr>
      <xdr:spPr>
        <a:xfrm>
          <a:off x="15240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124078</xdr:rowOff>
    </xdr:from>
    <xdr:ext cx="762000" cy="259045"/>
    <xdr:sp macro="" textlink="">
      <xdr:nvSpPr>
        <xdr:cNvPr id="340" name="テキスト ボックス 339"/>
        <xdr:cNvSpPr txBox="1"/>
      </xdr:nvSpPr>
      <xdr:spPr>
        <a:xfrm>
          <a:off x="14909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20574</xdr:rowOff>
    </xdr:from>
    <xdr:to>
      <xdr:col>68</xdr:col>
      <xdr:colOff>203200</xdr:colOff>
      <xdr:row>59</xdr:row>
      <xdr:rowOff>122174</xdr:rowOff>
    </xdr:to>
    <xdr:sp macro="" textlink="">
      <xdr:nvSpPr>
        <xdr:cNvPr id="341" name="楕円 340"/>
        <xdr:cNvSpPr/>
      </xdr:nvSpPr>
      <xdr:spPr>
        <a:xfrm>
          <a:off x="14351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132351</xdr:rowOff>
    </xdr:from>
    <xdr:ext cx="762000" cy="259045"/>
    <xdr:sp macro="" textlink="">
      <xdr:nvSpPr>
        <xdr:cNvPr id="342" name="テキスト ボックス 341"/>
        <xdr:cNvSpPr txBox="1"/>
      </xdr:nvSpPr>
      <xdr:spPr>
        <a:xfrm>
          <a:off x="14020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33328</xdr:rowOff>
    </xdr:from>
    <xdr:to>
      <xdr:col>64</xdr:col>
      <xdr:colOff>152400</xdr:colOff>
      <xdr:row>59</xdr:row>
      <xdr:rowOff>134928</xdr:rowOff>
    </xdr:to>
    <xdr:sp macro="" textlink="">
      <xdr:nvSpPr>
        <xdr:cNvPr id="343" name="楕円 342"/>
        <xdr:cNvSpPr/>
      </xdr:nvSpPr>
      <xdr:spPr>
        <a:xfrm>
          <a:off x="134620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145105</xdr:rowOff>
    </xdr:from>
    <xdr:ext cx="762000" cy="259045"/>
    <xdr:sp macro="" textlink="">
      <xdr:nvSpPr>
        <xdr:cNvPr id="344" name="テキスト ボックス 343"/>
        <xdr:cNvSpPr txBox="1"/>
      </xdr:nvSpPr>
      <xdr:spPr>
        <a:xfrm>
          <a:off x="13131800" y="991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実質公債費比率は、</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％で昨年度と比較すると</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ポイントの減となり、類似団体と比較しても</a:t>
          </a:r>
          <a:r>
            <a:rPr kumimoji="1" lang="en-US" altLang="ja-JP" sz="1100">
              <a:solidFill>
                <a:schemeClr val="dk1"/>
              </a:solidFill>
              <a:effectLst/>
              <a:latin typeface="+mn-ea"/>
              <a:ea typeface="+mn-ea"/>
              <a:cs typeface="+mn-cs"/>
            </a:rPr>
            <a:t>5.2</a:t>
          </a:r>
          <a:r>
            <a:rPr kumimoji="1" lang="ja-JP" altLang="en-US" sz="1100">
              <a:solidFill>
                <a:schemeClr val="dk1"/>
              </a:solidFill>
              <a:effectLst/>
              <a:latin typeface="+mn-ea"/>
              <a:ea typeface="+mn-ea"/>
              <a:cs typeface="+mn-cs"/>
            </a:rPr>
            <a:t>ポ</a:t>
          </a:r>
          <a:r>
            <a:rPr kumimoji="1" lang="ja-JP" altLang="ja-JP" sz="1100">
              <a:solidFill>
                <a:schemeClr val="dk1"/>
              </a:solidFill>
              <a:effectLst/>
              <a:latin typeface="+mn-ea"/>
              <a:ea typeface="+mn-ea"/>
              <a:cs typeface="+mn-cs"/>
            </a:rPr>
            <a:t>イント下回っている。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ホタテ養殖残渣活用事業債の元金償還の開始</a:t>
          </a:r>
          <a:r>
            <a:rPr kumimoji="1" lang="ja-JP" altLang="en-US" sz="1100">
              <a:solidFill>
                <a:schemeClr val="dk1"/>
              </a:solidFill>
              <a:effectLst/>
              <a:latin typeface="+mn-ea"/>
              <a:ea typeface="+mn-ea"/>
              <a:cs typeface="+mn-cs"/>
            </a:rPr>
            <a:t>等により元利償還金が昨年度比</a:t>
          </a:r>
          <a:r>
            <a:rPr kumimoji="1" lang="en-US" altLang="ja-JP" sz="1100">
              <a:solidFill>
                <a:schemeClr val="dk1"/>
              </a:solidFill>
              <a:effectLst/>
              <a:latin typeface="+mn-ea"/>
              <a:ea typeface="+mn-ea"/>
              <a:cs typeface="+mn-cs"/>
            </a:rPr>
            <a:t>14,446</a:t>
          </a:r>
          <a:r>
            <a:rPr kumimoji="1" lang="ja-JP" altLang="en-US" sz="1100">
              <a:solidFill>
                <a:schemeClr val="dk1"/>
              </a:solidFill>
              <a:effectLst/>
              <a:latin typeface="+mn-ea"/>
              <a:ea typeface="+mn-ea"/>
              <a:cs typeface="+mn-cs"/>
            </a:rPr>
            <a:t>千円増になったため、平成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年度の比率は</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となっているが、</a:t>
          </a:r>
          <a:r>
            <a:rPr kumimoji="1" lang="ja-JP" altLang="en-US" sz="1100">
              <a:solidFill>
                <a:schemeClr val="dk1"/>
              </a:solidFill>
              <a:effectLst/>
              <a:latin typeface="+mn-ea"/>
              <a:ea typeface="+mn-ea"/>
              <a:cs typeface="+mn-cs"/>
            </a:rPr>
            <a:t>年々減少傾向にあったため、平成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年からの</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ヶ年平均では</a:t>
          </a:r>
          <a:r>
            <a:rPr kumimoji="1" lang="ja-JP" altLang="ja-JP" sz="1100">
              <a:solidFill>
                <a:schemeClr val="dk1"/>
              </a:solidFill>
              <a:effectLst/>
              <a:latin typeface="+mn-ea"/>
              <a:ea typeface="+mn-ea"/>
              <a:cs typeface="+mn-cs"/>
            </a:rPr>
            <a:t>比率</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改善</a:t>
          </a:r>
          <a:r>
            <a:rPr kumimoji="1" lang="ja-JP" altLang="en-US" sz="1100">
              <a:solidFill>
                <a:schemeClr val="dk1"/>
              </a:solidFill>
              <a:effectLst/>
              <a:latin typeface="+mn-ea"/>
              <a:ea typeface="+mn-ea"/>
              <a:cs typeface="+mn-cs"/>
            </a:rPr>
            <a:t>している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当村では公債費削減のために過疎対策事業債及び臨時財政対策債以外の新規起債を抑制している。今後も事業の精査・厳選を徹底し、比率の引き下げに努める</a:t>
          </a:r>
          <a:r>
            <a:rPr kumimoji="1" lang="ja-JP" altLang="en-US" sz="1100">
              <a:solidFill>
                <a:schemeClr val="dk1"/>
              </a:solidFill>
              <a:effectLst/>
              <a:latin typeface="+mn-ea"/>
              <a:ea typeface="+mn-ea"/>
              <a:cs typeface="+mn-cs"/>
            </a:rPr>
            <a:t>が、財政面で有利な地方債が充当できる事業においては、積極的に活用したい</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148844</xdr:rowOff>
    </xdr:from>
    <xdr:to>
      <xdr:col>81</xdr:col>
      <xdr:colOff>44450</xdr:colOff>
      <xdr:row>39</xdr:row>
      <xdr:rowOff>158496</xdr:rowOff>
    </xdr:to>
    <xdr:cxnSp macro="">
      <xdr:nvCxnSpPr>
        <xdr:cNvPr id="375" name="直線コネクタ 374"/>
        <xdr:cNvCxnSpPr/>
      </xdr:nvCxnSpPr>
      <xdr:spPr>
        <a:xfrm flipV="1">
          <a:off x="16179800" y="68353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158496</xdr:rowOff>
    </xdr:from>
    <xdr:to>
      <xdr:col>77</xdr:col>
      <xdr:colOff>44450</xdr:colOff>
      <xdr:row>40</xdr:row>
      <xdr:rowOff>20828</xdr:rowOff>
    </xdr:to>
    <xdr:cxnSp macro="">
      <xdr:nvCxnSpPr>
        <xdr:cNvPr id="378" name="直線コネクタ 377"/>
        <xdr:cNvCxnSpPr/>
      </xdr:nvCxnSpPr>
      <xdr:spPr>
        <a:xfrm flipV="1">
          <a:off x="15290800" y="68450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78740</xdr:rowOff>
    </xdr:to>
    <xdr:cxnSp macro="">
      <xdr:nvCxnSpPr>
        <xdr:cNvPr id="381" name="直線コネクタ 380"/>
        <xdr:cNvCxnSpPr/>
      </xdr:nvCxnSpPr>
      <xdr:spPr>
        <a:xfrm flipV="1">
          <a:off x="14401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155956</xdr:rowOff>
    </xdr:to>
    <xdr:cxnSp macro="">
      <xdr:nvCxnSpPr>
        <xdr:cNvPr id="384" name="直線コネクタ 383"/>
        <xdr:cNvCxnSpPr/>
      </xdr:nvCxnSpPr>
      <xdr:spPr>
        <a:xfrm flipV="1">
          <a:off x="13512800" y="69367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98044</xdr:rowOff>
    </xdr:from>
    <xdr:to>
      <xdr:col>81</xdr:col>
      <xdr:colOff>95250</xdr:colOff>
      <xdr:row>40</xdr:row>
      <xdr:rowOff>28194</xdr:rowOff>
    </xdr:to>
    <xdr:sp macro="" textlink="">
      <xdr:nvSpPr>
        <xdr:cNvPr id="394" name="楕円 393"/>
        <xdr:cNvSpPr/>
      </xdr:nvSpPr>
      <xdr:spPr>
        <a:xfrm>
          <a:off x="169672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114571</xdr:rowOff>
    </xdr:from>
    <xdr:ext cx="762000" cy="259045"/>
    <xdr:sp macro="" textlink="">
      <xdr:nvSpPr>
        <xdr:cNvPr id="395" name="公債費負担の状況該当値テキスト"/>
        <xdr:cNvSpPr txBox="1"/>
      </xdr:nvSpPr>
      <xdr:spPr>
        <a:xfrm>
          <a:off x="171069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396" name="楕円 395"/>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397" name="テキスト ボックス 396"/>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398" name="楕円 397"/>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99" name="テキスト ボックス 398"/>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0" name="楕円 399"/>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1" name="テキスト ボックス 400"/>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2" name="楕円 401"/>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3" name="テキスト ボックス 402"/>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将来負担比率は</a:t>
          </a:r>
          <a:r>
            <a:rPr kumimoji="1" lang="en-US" altLang="ja-JP" sz="1100">
              <a:solidFill>
                <a:schemeClr val="dk1"/>
              </a:solidFill>
              <a:effectLst/>
              <a:latin typeface="+mn-ea"/>
              <a:ea typeface="+mn-ea"/>
              <a:cs typeface="+mn-cs"/>
            </a:rPr>
            <a:t>0.0%</a:t>
          </a:r>
          <a:r>
            <a:rPr kumimoji="1" lang="ja-JP" altLang="ja-JP" sz="1100">
              <a:solidFill>
                <a:schemeClr val="dk1"/>
              </a:solidFill>
              <a:effectLst/>
              <a:latin typeface="+mn-ea"/>
              <a:ea typeface="+mn-ea"/>
              <a:cs typeface="+mn-cs"/>
            </a:rPr>
            <a:t>であり、昨年度までと同様、早期健全化基準の</a:t>
          </a:r>
          <a:r>
            <a:rPr kumimoji="1" lang="en-US" altLang="ja-JP" sz="1100">
              <a:solidFill>
                <a:schemeClr val="dk1"/>
              </a:solidFill>
              <a:effectLst/>
              <a:latin typeface="+mn-ea"/>
              <a:ea typeface="+mn-ea"/>
              <a:cs typeface="+mn-cs"/>
            </a:rPr>
            <a:t>350.0</a:t>
          </a:r>
          <a:r>
            <a:rPr kumimoji="1" lang="ja-JP" altLang="ja-JP" sz="1100">
              <a:solidFill>
                <a:schemeClr val="dk1"/>
              </a:solidFill>
              <a:effectLst/>
              <a:latin typeface="+mn-ea"/>
              <a:ea typeface="+mn-ea"/>
              <a:cs typeface="+mn-cs"/>
            </a:rPr>
            <a:t>％を大きく下回っている。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地方債の現在高については、</a:t>
          </a:r>
          <a:r>
            <a:rPr kumimoji="1" lang="ja-JP" altLang="en-US" sz="1100">
              <a:solidFill>
                <a:schemeClr val="dk1"/>
              </a:solidFill>
              <a:effectLst/>
              <a:latin typeface="+mn-ea"/>
              <a:ea typeface="+mn-ea"/>
              <a:cs typeface="+mn-cs"/>
            </a:rPr>
            <a:t>緊急防災・減災事業債（新デジタル防災行政無線整備事業）</a:t>
          </a:r>
          <a:r>
            <a:rPr kumimoji="1" lang="en-US" altLang="ja-JP" sz="1100">
              <a:solidFill>
                <a:schemeClr val="dk1"/>
              </a:solidFill>
              <a:effectLst/>
              <a:latin typeface="+mn-ea"/>
              <a:ea typeface="+mn-ea"/>
              <a:cs typeface="+mn-cs"/>
            </a:rPr>
            <a:t>191,100</a:t>
          </a:r>
          <a:r>
            <a:rPr kumimoji="1" lang="ja-JP" altLang="ja-JP" sz="1100">
              <a:solidFill>
                <a:schemeClr val="dk1"/>
              </a:solidFill>
              <a:effectLst/>
              <a:latin typeface="+mn-ea"/>
              <a:ea typeface="+mn-ea"/>
              <a:cs typeface="+mn-cs"/>
            </a:rPr>
            <a:t>千円の借入等により増加</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、将来負担額は前年比</a:t>
          </a:r>
          <a:r>
            <a:rPr kumimoji="1" lang="en-US" altLang="ja-JP" sz="1100">
              <a:solidFill>
                <a:schemeClr val="dk1"/>
              </a:solidFill>
              <a:effectLst/>
              <a:latin typeface="+mn-ea"/>
              <a:ea typeface="+mn-ea"/>
              <a:cs typeface="+mn-cs"/>
            </a:rPr>
            <a:t>8,219</a:t>
          </a:r>
          <a:r>
            <a:rPr kumimoji="1" lang="ja-JP" altLang="ja-JP" sz="1100">
              <a:solidFill>
                <a:schemeClr val="dk1"/>
              </a:solidFill>
              <a:effectLst/>
              <a:latin typeface="+mn-ea"/>
              <a:ea typeface="+mn-ea"/>
              <a:cs typeface="+mn-cs"/>
            </a:rPr>
            <a:t>千円の</a:t>
          </a:r>
          <a:r>
            <a:rPr kumimoji="1" lang="ja-JP" altLang="en-US" sz="1100">
              <a:solidFill>
                <a:schemeClr val="dk1"/>
              </a:solidFill>
              <a:effectLst/>
              <a:latin typeface="+mn-ea"/>
              <a:ea typeface="+mn-ea"/>
              <a:cs typeface="+mn-cs"/>
            </a:rPr>
            <a:t>増と</a:t>
          </a:r>
          <a:r>
            <a:rPr kumimoji="1" lang="ja-JP" altLang="ja-JP" sz="1100">
              <a:solidFill>
                <a:schemeClr val="dk1"/>
              </a:solidFill>
              <a:effectLst/>
              <a:latin typeface="+mn-ea"/>
              <a:ea typeface="+mn-ea"/>
              <a:cs typeface="+mn-cs"/>
            </a:rPr>
            <a:t>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しかし、</a:t>
          </a:r>
          <a:r>
            <a:rPr kumimoji="1" lang="ja-JP" altLang="ja-JP" sz="1100">
              <a:solidFill>
                <a:schemeClr val="dk1"/>
              </a:solidFill>
              <a:effectLst/>
              <a:latin typeface="+mn-ea"/>
              <a:ea typeface="+mn-ea"/>
              <a:cs typeface="+mn-cs"/>
            </a:rPr>
            <a:t>簡易水道事業債の一般会計繰入見込分の償還が進んでいること</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、償還金に充当可能な基金残高の</a:t>
          </a:r>
          <a:r>
            <a:rPr kumimoji="1" lang="en-US" altLang="ja-JP" sz="1100">
              <a:solidFill>
                <a:schemeClr val="dk1"/>
              </a:solidFill>
              <a:effectLst/>
              <a:latin typeface="+mn-ea"/>
              <a:ea typeface="+mn-ea"/>
              <a:cs typeface="+mn-cs"/>
            </a:rPr>
            <a:t>103,906</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増</a:t>
          </a:r>
          <a:r>
            <a:rPr kumimoji="1" lang="ja-JP" altLang="en-US" sz="1100">
              <a:solidFill>
                <a:schemeClr val="dk1"/>
              </a:solidFill>
              <a:effectLst/>
              <a:latin typeface="+mn-ea"/>
              <a:ea typeface="+mn-ea"/>
              <a:cs typeface="+mn-cs"/>
            </a:rPr>
            <a:t>等により、良好な</a:t>
          </a:r>
          <a:r>
            <a:rPr kumimoji="1" lang="ja-JP" altLang="ja-JP" sz="1100">
              <a:solidFill>
                <a:schemeClr val="dk1"/>
              </a:solidFill>
              <a:effectLst/>
              <a:latin typeface="+mn-ea"/>
              <a:ea typeface="+mn-ea"/>
              <a:cs typeface="+mn-cs"/>
            </a:rPr>
            <a:t>比率</a:t>
          </a:r>
          <a:r>
            <a:rPr kumimoji="1" lang="ja-JP" altLang="en-US" sz="1100">
              <a:solidFill>
                <a:schemeClr val="dk1"/>
              </a:solidFill>
              <a:effectLst/>
              <a:latin typeface="+mn-ea"/>
              <a:ea typeface="+mn-ea"/>
              <a:cs typeface="+mn-cs"/>
            </a:rPr>
            <a:t>を</a:t>
          </a:r>
          <a:r>
            <a:rPr kumimoji="1" lang="ja-JP" altLang="ja-JP" sz="1100">
              <a:solidFill>
                <a:schemeClr val="dk1"/>
              </a:solidFill>
              <a:effectLst/>
              <a:latin typeface="+mn-ea"/>
              <a:ea typeface="+mn-ea"/>
              <a:cs typeface="+mn-cs"/>
            </a:rPr>
            <a:t>維持</a:t>
          </a:r>
          <a:r>
            <a:rPr kumimoji="1" lang="ja-JP" altLang="en-US" sz="1100">
              <a:solidFill>
                <a:schemeClr val="dk1"/>
              </a:solidFill>
              <a:effectLst/>
              <a:latin typeface="+mn-ea"/>
              <a:ea typeface="+mn-ea"/>
              <a:cs typeface="+mn-cs"/>
            </a:rPr>
            <a:t>できている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今後も事業の取捨選択により地方債の新規発行を抑制し、健全な財政運営に努める。</a:t>
          </a:r>
          <a:endParaRPr lang="ja-JP" altLang="ja-JP" sz="14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比で</a:t>
          </a:r>
          <a:r>
            <a:rPr kumimoji="1" lang="en-US" altLang="ja-JP" sz="1100">
              <a:solidFill>
                <a:schemeClr val="dk1"/>
              </a:solidFill>
              <a:effectLst/>
              <a:latin typeface="+mn-ea"/>
              <a:ea typeface="+mn-ea"/>
              <a:cs typeface="+mn-cs"/>
            </a:rPr>
            <a:t>0.9</a:t>
          </a:r>
          <a:r>
            <a:rPr kumimoji="1" lang="ja-JP" altLang="en-US" sz="1100">
              <a:solidFill>
                <a:schemeClr val="dk1"/>
              </a:solidFill>
              <a:effectLst/>
              <a:latin typeface="+mn-ea"/>
              <a:ea typeface="+mn-ea"/>
              <a:cs typeface="+mn-cs"/>
            </a:rPr>
            <a:t>ポイント上</a:t>
          </a:r>
          <a:r>
            <a:rPr kumimoji="1" lang="ja-JP" altLang="ja-JP" sz="1100">
              <a:solidFill>
                <a:schemeClr val="dk1"/>
              </a:solidFill>
              <a:effectLst/>
              <a:latin typeface="+mn-ea"/>
              <a:ea typeface="+mn-ea"/>
              <a:cs typeface="+mn-cs"/>
            </a:rPr>
            <a:t>回っている。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年度にかけて実施した退職者不補充や職員給・特別職給の削減及び議員報酬の削減</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一般行政職職員の平均年齢</a:t>
          </a:r>
          <a:r>
            <a:rPr kumimoji="1" lang="ja-JP" altLang="en-US" sz="1100">
              <a:solidFill>
                <a:schemeClr val="dk1"/>
              </a:solidFill>
              <a:effectLst/>
              <a:latin typeface="+mn-ea"/>
              <a:ea typeface="+mn-ea"/>
              <a:cs typeface="+mn-cs"/>
            </a:rPr>
            <a:t>の低下等</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減少傾向にあったが、緊急的な業務への時間外手当の支給</a:t>
          </a:r>
          <a:r>
            <a:rPr lang="ja-JP" altLang="ja-JP" sz="1100">
              <a:solidFill>
                <a:schemeClr val="dk1"/>
              </a:solidFill>
              <a:effectLst/>
              <a:latin typeface="+mn-ea"/>
              <a:ea typeface="+mn-ea"/>
              <a:cs typeface="+mn-cs"/>
            </a:rPr>
            <a:t>等</a:t>
          </a:r>
          <a:r>
            <a:rPr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類似団体平均と比較すると</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ポイント上回っている。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当村では</a:t>
          </a:r>
          <a:r>
            <a:rPr kumimoji="1" lang="ja-JP" altLang="ja-JP" sz="1100">
              <a:solidFill>
                <a:schemeClr val="dk1"/>
              </a:solidFill>
              <a:effectLst/>
              <a:latin typeface="+mn-ea"/>
              <a:ea typeface="+mn-ea"/>
              <a:cs typeface="+mn-cs"/>
            </a:rPr>
            <a:t>第５次行政改革実施計画（</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令和</a:t>
          </a:r>
          <a:r>
            <a:rPr lang="en-US" altLang="ja-JP" sz="1100" b="0" i="0" baseline="0">
              <a:solidFill>
                <a:schemeClr val="dk1"/>
              </a:solidFill>
              <a:effectLst/>
              <a:latin typeface="+mn-ea"/>
              <a:ea typeface="+mn-ea"/>
              <a:cs typeface="+mn-cs"/>
            </a:rPr>
            <a:t>4</a:t>
          </a:r>
          <a:r>
            <a:rPr lang="ja-JP" altLang="ja-JP" sz="1100" b="0" i="0" baseline="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）に基づき、</a:t>
          </a:r>
          <a:r>
            <a:rPr lang="ja-JP" altLang="ja-JP" sz="1100" b="0" i="0" baseline="0">
              <a:solidFill>
                <a:schemeClr val="dk1"/>
              </a:solidFill>
              <a:effectLst/>
              <a:latin typeface="+mn-ea"/>
              <a:ea typeface="+mn-ea"/>
              <a:cs typeface="+mn-cs"/>
            </a:rPr>
            <a:t>社会情勢の変化に応じた諸手当の見直しを図り、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年度からは</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歳以上の職員の昇給停止を実施するなど、縮減に</a:t>
          </a:r>
          <a:r>
            <a:rPr kumimoji="1" lang="ja-JP" altLang="en-US" sz="1100">
              <a:solidFill>
                <a:schemeClr val="dk1"/>
              </a:solidFill>
              <a:effectLst/>
              <a:latin typeface="+mn-ea"/>
              <a:ea typeface="+mn-ea"/>
              <a:cs typeface="+mn-cs"/>
            </a:rPr>
            <a:t>努める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138430</xdr:rowOff>
    </xdr:to>
    <xdr:cxnSp macro="">
      <xdr:nvCxnSpPr>
        <xdr:cNvPr id="64" name="直線コネクタ 63"/>
        <xdr:cNvCxnSpPr/>
      </xdr:nvCxnSpPr>
      <xdr:spPr>
        <a:xfrm>
          <a:off x="3987800" y="6440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129286</xdr:rowOff>
    </xdr:to>
    <xdr:cxnSp macro="">
      <xdr:nvCxnSpPr>
        <xdr:cNvPr id="67" name="直線コネクタ 66"/>
        <xdr:cNvCxnSpPr/>
      </xdr:nvCxnSpPr>
      <xdr:spPr>
        <a:xfrm flipV="1">
          <a:off x="3098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161290</xdr:rowOff>
    </xdr:to>
    <xdr:cxnSp macro="">
      <xdr:nvCxnSpPr>
        <xdr:cNvPr id="70" name="直線コネクタ 69"/>
        <xdr:cNvCxnSpPr/>
      </xdr:nvCxnSpPr>
      <xdr:spPr>
        <a:xfrm flipV="1">
          <a:off x="2209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30988</xdr:rowOff>
    </xdr:to>
    <xdr:cxnSp macro="">
      <xdr:nvCxnSpPr>
        <xdr:cNvPr id="73" name="直線コネクタ 72"/>
        <xdr:cNvCxnSpPr/>
      </xdr:nvCxnSpPr>
      <xdr:spPr>
        <a:xfrm flipV="1">
          <a:off x="1320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物件費は昨年比</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ポイントの増で、地番図作成業務委託料（</a:t>
          </a:r>
          <a:r>
            <a:rPr kumimoji="1" lang="en-US" altLang="ja-JP" sz="1100">
              <a:solidFill>
                <a:schemeClr val="dk1"/>
              </a:solidFill>
              <a:effectLst/>
              <a:latin typeface="+mn-ea"/>
              <a:ea typeface="+mn-ea"/>
              <a:cs typeface="+mn-cs"/>
            </a:rPr>
            <a:t>4,752</a:t>
          </a:r>
          <a:r>
            <a:rPr kumimoji="1" lang="ja-JP" altLang="ja-JP" sz="1100">
              <a:solidFill>
                <a:schemeClr val="dk1"/>
              </a:solidFill>
              <a:effectLst/>
              <a:latin typeface="+mn-ea"/>
              <a:ea typeface="+mn-ea"/>
              <a:cs typeface="+mn-cs"/>
            </a:rPr>
            <a:t>千円）や蓬田物産館マルシェ指定管理料（</a:t>
          </a:r>
          <a:r>
            <a:rPr kumimoji="1" lang="en-US" altLang="ja-JP" sz="1100">
              <a:solidFill>
                <a:schemeClr val="dk1"/>
              </a:solidFill>
              <a:effectLst/>
              <a:latin typeface="+mn-ea"/>
              <a:ea typeface="+mn-ea"/>
              <a:cs typeface="+mn-cs"/>
            </a:rPr>
            <a:t>3,684</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、蓬田村公営住宅等長寿命化計画策定業務委託料（</a:t>
          </a:r>
          <a:r>
            <a:rPr kumimoji="1" lang="en-US" altLang="ja-JP" sz="1100">
              <a:solidFill>
                <a:schemeClr val="dk1"/>
              </a:solidFill>
              <a:effectLst/>
              <a:latin typeface="+mn-ea"/>
              <a:ea typeface="+mn-ea"/>
              <a:cs typeface="+mn-cs"/>
            </a:rPr>
            <a:t>2,290</a:t>
          </a:r>
          <a:r>
            <a:rPr kumimoji="1" lang="ja-JP" altLang="en-US" sz="1100">
              <a:solidFill>
                <a:schemeClr val="dk1"/>
              </a:solidFill>
              <a:effectLst/>
              <a:latin typeface="+mn-ea"/>
              <a:ea typeface="+mn-ea"/>
              <a:cs typeface="+mn-cs"/>
            </a:rPr>
            <a:t>千円）</a:t>
          </a:r>
          <a:r>
            <a:rPr kumimoji="1" lang="ja-JP" altLang="ja-JP" sz="1100">
              <a:solidFill>
                <a:schemeClr val="dk1"/>
              </a:solidFill>
              <a:effectLst/>
              <a:latin typeface="+mn-ea"/>
              <a:ea typeface="+mn-ea"/>
              <a:cs typeface="+mn-cs"/>
            </a:rPr>
            <a:t>の増等が主な要因となっている。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しかしながら幼稚園の廃止や保育所の民営化、事務事業の再編整理の実施により、類似団体平均を</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ポイント下回っている。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村の第三セクターに委託している指定管理料</a:t>
          </a:r>
          <a:r>
            <a:rPr kumimoji="1" lang="ja-JP" altLang="en-US" sz="1100">
              <a:solidFill>
                <a:schemeClr val="dk1"/>
              </a:solidFill>
              <a:effectLst/>
              <a:latin typeface="+mn-ea"/>
              <a:ea typeface="+mn-ea"/>
              <a:cs typeface="+mn-cs"/>
            </a:rPr>
            <a:t>の増</a:t>
          </a:r>
          <a:r>
            <a:rPr kumimoji="1" lang="ja-JP" altLang="ja-JP" sz="1100">
              <a:solidFill>
                <a:schemeClr val="dk1"/>
              </a:solidFill>
              <a:effectLst/>
              <a:latin typeface="+mn-ea"/>
              <a:ea typeface="+mn-ea"/>
              <a:cs typeface="+mn-cs"/>
            </a:rPr>
            <a:t>については、村民に十分なサービスを提供していくための適正な管理料の全面的な見直しが</a:t>
          </a:r>
          <a:r>
            <a:rPr kumimoji="1" lang="ja-JP" altLang="en-US" sz="1100">
              <a:solidFill>
                <a:schemeClr val="dk1"/>
              </a:solidFill>
              <a:effectLst/>
              <a:latin typeface="+mn-ea"/>
              <a:ea typeface="+mn-ea"/>
              <a:cs typeface="+mn-cs"/>
            </a:rPr>
            <a:t>実施されたもので、今後も適宜予算計上していく。そのため、</a:t>
          </a:r>
          <a:r>
            <a:rPr kumimoji="1" lang="ja-JP" altLang="ja-JP" sz="1100">
              <a:solidFill>
                <a:schemeClr val="dk1"/>
              </a:solidFill>
              <a:effectLst/>
              <a:latin typeface="+mn-ea"/>
              <a:ea typeface="+mn-ea"/>
              <a:cs typeface="+mn-cs"/>
            </a:rPr>
            <a:t>その他需用費の抑制や、事務事業の廃止・縮小</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、物件費の縮減に努める。</a:t>
          </a:r>
          <a:endParaRPr lang="ja-JP" altLang="ja-JP" sz="14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140716</xdr:rowOff>
    </xdr:to>
    <xdr:cxnSp macro="">
      <xdr:nvCxnSpPr>
        <xdr:cNvPr id="122" name="直線コネクタ 121"/>
        <xdr:cNvCxnSpPr/>
      </xdr:nvCxnSpPr>
      <xdr:spPr>
        <a:xfrm>
          <a:off x="15671800" y="2829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85852</xdr:rowOff>
    </xdr:to>
    <xdr:cxnSp macro="">
      <xdr:nvCxnSpPr>
        <xdr:cNvPr id="125" name="直線コネクタ 124"/>
        <xdr:cNvCxnSpPr/>
      </xdr:nvCxnSpPr>
      <xdr:spPr>
        <a:xfrm>
          <a:off x="14782800" y="27513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16</xdr:row>
      <xdr:rowOff>8128</xdr:rowOff>
    </xdr:to>
    <xdr:cxnSp macro="">
      <xdr:nvCxnSpPr>
        <xdr:cNvPr id="128" name="直線コネクタ 127"/>
        <xdr:cNvCxnSpPr/>
      </xdr:nvCxnSpPr>
      <xdr:spPr>
        <a:xfrm>
          <a:off x="13893800" y="2705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15</xdr:row>
      <xdr:rowOff>170434</xdr:rowOff>
    </xdr:to>
    <xdr:cxnSp macro="">
      <xdr:nvCxnSpPr>
        <xdr:cNvPr id="131" name="直線コネクタ 130"/>
        <xdr:cNvCxnSpPr/>
      </xdr:nvCxnSpPr>
      <xdr:spPr>
        <a:xfrm flipV="1">
          <a:off x="13004800" y="2705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7" name="楕円 146"/>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48" name="テキスト ボックス 147"/>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119634</xdr:rowOff>
    </xdr:from>
    <xdr:to>
      <xdr:col>65</xdr:col>
      <xdr:colOff>53975</xdr:colOff>
      <xdr:row>16</xdr:row>
      <xdr:rowOff>49784</xdr:rowOff>
    </xdr:to>
    <xdr:sp macro="" textlink="">
      <xdr:nvSpPr>
        <xdr:cNvPr id="149" name="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比で</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となっている</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ポイント上回っ</a:t>
          </a:r>
          <a:r>
            <a:rPr kumimoji="1" lang="ja-JP" altLang="en-US" sz="1100">
              <a:solidFill>
                <a:schemeClr val="dk1"/>
              </a:solidFill>
              <a:effectLst/>
              <a:latin typeface="+mn-ea"/>
              <a:ea typeface="+mn-ea"/>
              <a:cs typeface="+mn-cs"/>
            </a:rPr>
            <a:t>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これは平成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年度より蓬田保育所を直営から民営化していることによる教育・保育給付費負担金</a:t>
          </a:r>
          <a:r>
            <a:rPr kumimoji="1" lang="en-US" altLang="ja-JP" sz="1100">
              <a:solidFill>
                <a:schemeClr val="dk1"/>
              </a:solidFill>
              <a:effectLst/>
              <a:latin typeface="+mn-ea"/>
              <a:ea typeface="+mn-ea"/>
              <a:cs typeface="+mn-cs"/>
            </a:rPr>
            <a:t>61,755</a:t>
          </a:r>
          <a:r>
            <a:rPr kumimoji="1" lang="ja-JP" altLang="ja-JP" sz="1100">
              <a:solidFill>
                <a:schemeClr val="dk1"/>
              </a:solidFill>
              <a:effectLst/>
              <a:latin typeface="+mn-ea"/>
              <a:ea typeface="+mn-ea"/>
              <a:cs typeface="+mn-cs"/>
            </a:rPr>
            <a:t>千円や、平成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年度から実施している乳幼児・児童生徒医療費助成事業</a:t>
          </a:r>
          <a:r>
            <a:rPr kumimoji="1" lang="en-US" altLang="ja-JP" sz="1100">
              <a:solidFill>
                <a:schemeClr val="dk1"/>
              </a:solidFill>
              <a:effectLst/>
              <a:latin typeface="+mn-ea"/>
              <a:ea typeface="+mn-ea"/>
              <a:cs typeface="+mn-cs"/>
            </a:rPr>
            <a:t>8,200</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0</a:t>
          </a:r>
          <a:r>
            <a:rPr kumimoji="1" lang="ja-JP" altLang="ja-JP" sz="1100">
              <a:solidFill>
                <a:schemeClr val="dk1"/>
              </a:solidFill>
              <a:effectLst/>
              <a:latin typeface="+mn-ea"/>
              <a:ea typeface="+mn-ea"/>
              <a:cs typeface="+mn-cs"/>
            </a:rPr>
            <a:t>歳～</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歳までの医療費の無償化事業）、障害者総合支援法に基づく自立支援給付事業費</a:t>
          </a:r>
          <a:r>
            <a:rPr kumimoji="1" lang="en-US" altLang="ja-JP" sz="1100">
              <a:solidFill>
                <a:schemeClr val="dk1"/>
              </a:solidFill>
              <a:effectLst/>
              <a:latin typeface="+mn-ea"/>
              <a:ea typeface="+mn-ea"/>
              <a:cs typeface="+mn-cs"/>
            </a:rPr>
            <a:t>76,058</a:t>
          </a:r>
          <a:r>
            <a:rPr kumimoji="1" lang="ja-JP" altLang="ja-JP" sz="1100">
              <a:solidFill>
                <a:schemeClr val="dk1"/>
              </a:solidFill>
              <a:effectLst/>
              <a:latin typeface="+mn-ea"/>
              <a:ea typeface="+mn-ea"/>
              <a:cs typeface="+mn-cs"/>
            </a:rPr>
            <a:t>千円が主な要因となっている。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乳幼児・児童生徒医療費助成事業</a:t>
          </a:r>
          <a:r>
            <a:rPr kumimoji="1" lang="ja-JP" altLang="en-US" sz="1100">
              <a:solidFill>
                <a:schemeClr val="dk1"/>
              </a:solidFill>
              <a:effectLst/>
              <a:latin typeface="+mn-ea"/>
              <a:ea typeface="+mn-ea"/>
              <a:cs typeface="+mn-cs"/>
            </a:rPr>
            <a:t>については、令和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年度より対象児童を</a:t>
          </a:r>
          <a:r>
            <a:rPr kumimoji="1" lang="en-US" altLang="ja-JP" sz="1100">
              <a:solidFill>
                <a:schemeClr val="dk1"/>
              </a:solidFill>
              <a:effectLst/>
              <a:latin typeface="+mn-ea"/>
              <a:ea typeface="+mn-ea"/>
              <a:cs typeface="+mn-cs"/>
            </a:rPr>
            <a:t>18</a:t>
          </a:r>
          <a:r>
            <a:rPr kumimoji="1" lang="ja-JP" altLang="en-US" sz="1100">
              <a:solidFill>
                <a:schemeClr val="dk1"/>
              </a:solidFill>
              <a:effectLst/>
              <a:latin typeface="+mn-ea"/>
              <a:ea typeface="+mn-ea"/>
              <a:cs typeface="+mn-cs"/>
            </a:rPr>
            <a:t>歳まで引き上げる等、</a:t>
          </a:r>
          <a:r>
            <a:rPr kumimoji="1" lang="ja-JP" altLang="ja-JP" sz="1100">
              <a:solidFill>
                <a:schemeClr val="dk1"/>
              </a:solidFill>
              <a:effectLst/>
              <a:latin typeface="+mn-ea"/>
              <a:ea typeface="+mn-ea"/>
              <a:cs typeface="+mn-cs"/>
            </a:rPr>
            <a:t>村が力を入れている独自の医療福祉事業により</a:t>
          </a:r>
          <a:r>
            <a:rPr kumimoji="1" lang="ja-JP" altLang="en-US" sz="1100">
              <a:solidFill>
                <a:schemeClr val="dk1"/>
              </a:solidFill>
              <a:effectLst/>
              <a:latin typeface="+mn-ea"/>
              <a:ea typeface="+mn-ea"/>
              <a:cs typeface="+mn-cs"/>
            </a:rPr>
            <a:t>今後も高い比率が見込まれる</a:t>
          </a:r>
          <a:r>
            <a:rPr kumimoji="1" lang="ja-JP" altLang="ja-JP" sz="1100">
              <a:solidFill>
                <a:schemeClr val="dk1"/>
              </a:solidFill>
              <a:effectLst/>
              <a:latin typeface="+mn-ea"/>
              <a:ea typeface="+mn-ea"/>
              <a:cs typeface="+mn-cs"/>
            </a:rPr>
            <a:t>ものの、障害者人口の改善・抑制に向けた各種予防・健康促進事業の実施</a:t>
          </a:r>
          <a:r>
            <a:rPr kumimoji="1" lang="ja-JP" altLang="en-US" sz="1100">
              <a:solidFill>
                <a:schemeClr val="dk1"/>
              </a:solidFill>
              <a:effectLst/>
              <a:latin typeface="+mn-ea"/>
              <a:ea typeface="+mn-ea"/>
              <a:cs typeface="+mn-cs"/>
            </a:rPr>
            <a:t>等、長期的な視点で</a:t>
          </a:r>
          <a:r>
            <a:rPr kumimoji="1" lang="ja-JP" altLang="ja-JP" sz="1100">
              <a:solidFill>
                <a:schemeClr val="dk1"/>
              </a:solidFill>
              <a:effectLst/>
              <a:latin typeface="+mn-ea"/>
              <a:ea typeface="+mn-ea"/>
              <a:cs typeface="+mn-cs"/>
            </a:rPr>
            <a:t>事業費の縮小を目指す。</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82" name="直線コネクタ 181"/>
        <xdr:cNvCxnSpPr/>
      </xdr:nvCxnSpPr>
      <xdr:spPr>
        <a:xfrm flipV="1">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38100</xdr:rowOff>
    </xdr:to>
    <xdr:cxnSp macro="">
      <xdr:nvCxnSpPr>
        <xdr:cNvPr id="185" name="直線コネクタ 184"/>
        <xdr:cNvCxnSpPr/>
      </xdr:nvCxnSpPr>
      <xdr:spPr>
        <a:xfrm>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25400</xdr:rowOff>
    </xdr:to>
    <xdr:cxnSp macro="">
      <xdr:nvCxnSpPr>
        <xdr:cNvPr id="188" name="直線コネクタ 187"/>
        <xdr:cNvCxnSpPr/>
      </xdr:nvCxnSpPr>
      <xdr:spPr>
        <a:xfrm>
          <a:off x="2209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1" name="直線コネクタ 190"/>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1" name="楕円 200"/>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3" name="楕円 202"/>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04" name="テキスト ボックス 203"/>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5" name="楕円 204"/>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06" name="テキスト ボックス 205"/>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07" name="楕円 206"/>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8" name="テキスト ボックス 207"/>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0" name="テキスト ボックス 20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昨年比</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ポイントの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で、類似団体平均を</a:t>
          </a:r>
          <a:r>
            <a:rPr kumimoji="1" lang="en-US" altLang="ja-JP" sz="1100">
              <a:solidFill>
                <a:schemeClr val="dk1"/>
              </a:solidFill>
              <a:effectLst/>
              <a:latin typeface="+mn-ea"/>
              <a:ea typeface="+mn-ea"/>
              <a:cs typeface="+mn-cs"/>
            </a:rPr>
            <a:t>6.5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と大きく</a:t>
          </a:r>
          <a:r>
            <a:rPr kumimoji="1" lang="ja-JP" altLang="ja-JP" sz="1100">
              <a:solidFill>
                <a:schemeClr val="dk1"/>
              </a:solidFill>
              <a:effectLst/>
              <a:latin typeface="+mn-ea"/>
              <a:ea typeface="+mn-ea"/>
              <a:cs typeface="+mn-cs"/>
            </a:rPr>
            <a:t>上回っている。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中でも繰出金が大きな割合を占め、後期高齢者医療療養給付費定率負担金繰出金（</a:t>
          </a:r>
          <a:r>
            <a:rPr kumimoji="1" lang="en-US" altLang="ja-JP" sz="1100">
              <a:solidFill>
                <a:schemeClr val="dk1"/>
              </a:solidFill>
              <a:effectLst/>
              <a:latin typeface="+mn-ea"/>
              <a:ea typeface="+mn-ea"/>
              <a:cs typeface="+mn-cs"/>
            </a:rPr>
            <a:t>47,772</a:t>
          </a:r>
          <a:r>
            <a:rPr kumimoji="1" lang="ja-JP" altLang="ja-JP" sz="1100">
              <a:solidFill>
                <a:schemeClr val="dk1"/>
              </a:solidFill>
              <a:effectLst/>
              <a:latin typeface="+mn-ea"/>
              <a:ea typeface="+mn-ea"/>
              <a:cs typeface="+mn-cs"/>
            </a:rPr>
            <a:t>千円）の増</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通常の水道維持管理経費に加え、平成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年度からすべての簡易水道事業債の償還が開始されたことで、平成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年にピークを迎えているものの、依然として大きな割合を占めている長期債元利償還金（</a:t>
          </a:r>
          <a:r>
            <a:rPr kumimoji="1" lang="en-US" altLang="ja-JP" sz="1100">
              <a:solidFill>
                <a:schemeClr val="dk1"/>
              </a:solidFill>
              <a:effectLst/>
              <a:latin typeface="+mn-ea"/>
              <a:ea typeface="+mn-ea"/>
              <a:cs typeface="+mn-cs"/>
            </a:rPr>
            <a:t>55,401</a:t>
          </a:r>
          <a:r>
            <a:rPr kumimoji="1" lang="ja-JP" altLang="ja-JP" sz="1100">
              <a:solidFill>
                <a:schemeClr val="dk1"/>
              </a:solidFill>
              <a:effectLst/>
              <a:latin typeface="+mn-ea"/>
              <a:ea typeface="+mn-ea"/>
              <a:cs typeface="+mn-cs"/>
            </a:rPr>
            <a:t>千円）によ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、簡易水道事業会計に対</a:t>
          </a:r>
          <a:r>
            <a:rPr kumimoji="1" lang="ja-JP" altLang="en-US" sz="1100">
              <a:solidFill>
                <a:schemeClr val="dk1"/>
              </a:solidFill>
              <a:effectLst/>
              <a:latin typeface="+mn-ea"/>
              <a:ea typeface="+mn-ea"/>
              <a:cs typeface="+mn-cs"/>
            </a:rPr>
            <a:t>する</a:t>
          </a:r>
          <a:r>
            <a:rPr kumimoji="1" lang="ja-JP" altLang="ja-JP" sz="1100">
              <a:solidFill>
                <a:schemeClr val="dk1"/>
              </a:solidFill>
              <a:effectLst/>
              <a:latin typeface="+mn-ea"/>
              <a:ea typeface="+mn-ea"/>
              <a:cs typeface="+mn-cs"/>
            </a:rPr>
            <a:t>繰出金</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53,325</a:t>
          </a:r>
          <a:r>
            <a:rPr kumimoji="1" lang="ja-JP" altLang="ja-JP" sz="1100">
              <a:solidFill>
                <a:schemeClr val="dk1"/>
              </a:solidFill>
              <a:effectLst/>
              <a:latin typeface="+mn-ea"/>
              <a:ea typeface="+mn-ea"/>
              <a:cs typeface="+mn-cs"/>
            </a:rPr>
            <a:t>千円）が</a:t>
          </a:r>
          <a:r>
            <a:rPr kumimoji="1" lang="ja-JP" altLang="en-US" sz="1100">
              <a:solidFill>
                <a:schemeClr val="dk1"/>
              </a:solidFill>
              <a:effectLst/>
              <a:latin typeface="+mn-ea"/>
              <a:ea typeface="+mn-ea"/>
              <a:cs typeface="+mn-cs"/>
            </a:rPr>
            <a:t>主な要因</a:t>
          </a:r>
          <a:r>
            <a:rPr kumimoji="1" lang="ja-JP" altLang="ja-JP" sz="1100">
              <a:solidFill>
                <a:schemeClr val="dk1"/>
              </a:solidFill>
              <a:effectLst/>
              <a:latin typeface="+mn-ea"/>
              <a:ea typeface="+mn-ea"/>
              <a:cs typeface="+mn-cs"/>
            </a:rPr>
            <a:t>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今後は独自採算の原則に立ち返った水道料金の値上げや徴収強化による健全化を目指すと共に、新規事業債の発行を抑制しながら地方債の償還を進めることで比率の改善を図る。</a:t>
          </a:r>
          <a:endParaRPr lang="ja-JP" altLang="ja-JP" sz="11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58</xdr:row>
      <xdr:rowOff>40132</xdr:rowOff>
    </xdr:to>
    <xdr:cxnSp macro="">
      <xdr:nvCxnSpPr>
        <xdr:cNvPr id="240" name="直線コネクタ 239"/>
        <xdr:cNvCxnSpPr/>
      </xdr:nvCxnSpPr>
      <xdr:spPr>
        <a:xfrm>
          <a:off x="15671800" y="99247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152146</xdr:rowOff>
    </xdr:from>
    <xdr:to>
      <xdr:col>78</xdr:col>
      <xdr:colOff>69850</xdr:colOff>
      <xdr:row>57</xdr:row>
      <xdr:rowOff>156718</xdr:rowOff>
    </xdr:to>
    <xdr:cxnSp macro="">
      <xdr:nvCxnSpPr>
        <xdr:cNvPr id="243" name="直線コネクタ 242"/>
        <xdr:cNvCxnSpPr/>
      </xdr:nvCxnSpPr>
      <xdr:spPr>
        <a:xfrm flipV="1">
          <a:off x="14782800" y="9924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101854</xdr:rowOff>
    </xdr:from>
    <xdr:to>
      <xdr:col>73</xdr:col>
      <xdr:colOff>180975</xdr:colOff>
      <xdr:row>57</xdr:row>
      <xdr:rowOff>156718</xdr:rowOff>
    </xdr:to>
    <xdr:cxnSp macro="">
      <xdr:nvCxnSpPr>
        <xdr:cNvPr id="246" name="直線コネクタ 245"/>
        <xdr:cNvCxnSpPr/>
      </xdr:nvCxnSpPr>
      <xdr:spPr>
        <a:xfrm>
          <a:off x="13893800" y="9874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101854</xdr:rowOff>
    </xdr:to>
    <xdr:cxnSp macro="">
      <xdr:nvCxnSpPr>
        <xdr:cNvPr id="249" name="直線コネクタ 248"/>
        <xdr:cNvCxnSpPr/>
      </xdr:nvCxnSpPr>
      <xdr:spPr>
        <a:xfrm>
          <a:off x="13004800" y="9824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59" name="楕円 258"/>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0"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101346</xdr:rowOff>
    </xdr:from>
    <xdr:to>
      <xdr:col>78</xdr:col>
      <xdr:colOff>120650</xdr:colOff>
      <xdr:row>58</xdr:row>
      <xdr:rowOff>31496</xdr:rowOff>
    </xdr:to>
    <xdr:sp macro="" textlink="">
      <xdr:nvSpPr>
        <xdr:cNvPr id="261" name="楕円 260"/>
        <xdr:cNvSpPr/>
      </xdr:nvSpPr>
      <xdr:spPr>
        <a:xfrm>
          <a:off x="15621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16273</xdr:rowOff>
    </xdr:from>
    <xdr:ext cx="736600" cy="259045"/>
    <xdr:sp macro="" textlink="">
      <xdr:nvSpPr>
        <xdr:cNvPr id="262" name="テキスト ボックス 261"/>
        <xdr:cNvSpPr txBox="1"/>
      </xdr:nvSpPr>
      <xdr:spPr>
        <a:xfrm>
          <a:off x="15290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105918</xdr:rowOff>
    </xdr:from>
    <xdr:to>
      <xdr:col>74</xdr:col>
      <xdr:colOff>31750</xdr:colOff>
      <xdr:row>58</xdr:row>
      <xdr:rowOff>36068</xdr:rowOff>
    </xdr:to>
    <xdr:sp macro="" textlink="">
      <xdr:nvSpPr>
        <xdr:cNvPr id="263" name="楕円 262"/>
        <xdr:cNvSpPr/>
      </xdr:nvSpPr>
      <xdr:spPr>
        <a:xfrm>
          <a:off x="14732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20845</xdr:rowOff>
    </xdr:from>
    <xdr:ext cx="762000" cy="259045"/>
    <xdr:sp macro="" textlink="">
      <xdr:nvSpPr>
        <xdr:cNvPr id="264" name="テキスト ボックス 263"/>
        <xdr:cNvSpPr txBox="1"/>
      </xdr:nvSpPr>
      <xdr:spPr>
        <a:xfrm>
          <a:off x="14401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65" name="楕円 264"/>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66" name="テキスト ボックス 265"/>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7" name="楕円 266"/>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8" name="テキスト ボックス 26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類似団体平均より</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ポイント下回っている。平成</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年度以降、各種団体に対する補助金の整理合理化を実施しているため、ここ数年は低い水準を維持しているが、</a:t>
          </a:r>
          <a:r>
            <a:rPr kumimoji="1" lang="ja-JP" altLang="en-US" sz="1100">
              <a:solidFill>
                <a:schemeClr val="dk1"/>
              </a:solidFill>
              <a:effectLst/>
              <a:latin typeface="+mn-ea"/>
              <a:ea typeface="+mn-ea"/>
              <a:cs typeface="+mn-cs"/>
            </a:rPr>
            <a:t>単年度事業である玉ねぎ生産組合農機具等購入事業助成金</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19,138</a:t>
          </a:r>
          <a:r>
            <a:rPr kumimoji="1" lang="ja-JP" altLang="ja-JP" sz="1100">
              <a:solidFill>
                <a:schemeClr val="dk1"/>
              </a:solidFill>
              <a:effectLst/>
              <a:latin typeface="+mn-ea"/>
              <a:ea typeface="+mn-ea"/>
              <a:cs typeface="+mn-cs"/>
            </a:rPr>
            <a:t>千円）の増等により、昨年比</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ea"/>
              <a:ea typeface="+mn-ea"/>
              <a:cs typeface="+mn-cs"/>
            </a:rPr>
            <a:t>ポイントの増</a:t>
          </a:r>
          <a:r>
            <a:rPr kumimoji="1" lang="ja-JP" altLang="en-US" sz="1100">
              <a:solidFill>
                <a:schemeClr val="dk1"/>
              </a:solidFill>
              <a:effectLst/>
              <a:latin typeface="+mn-ea"/>
              <a:ea typeface="+mn-ea"/>
              <a:cs typeface="+mn-cs"/>
            </a:rPr>
            <a:t>となった</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今後も単独補助費等の見直しを検討し、補助金の交付が適当な事業であるのか精査を行う等、補助費等の抑制を図る。</a:t>
          </a:r>
          <a:endParaRPr lang="ja-JP" altLang="ja-JP" sz="14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72136</xdr:rowOff>
    </xdr:to>
    <xdr:cxnSp macro="">
      <xdr:nvCxnSpPr>
        <xdr:cNvPr id="298" name="直線コネクタ 297"/>
        <xdr:cNvCxnSpPr/>
      </xdr:nvCxnSpPr>
      <xdr:spPr>
        <a:xfrm>
          <a:off x="15671800" y="6198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26416</xdr:rowOff>
    </xdr:to>
    <xdr:cxnSp macro="">
      <xdr:nvCxnSpPr>
        <xdr:cNvPr id="301" name="直線コネクタ 300"/>
        <xdr:cNvCxnSpPr/>
      </xdr:nvCxnSpPr>
      <xdr:spPr>
        <a:xfrm>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12700</xdr:rowOff>
    </xdr:to>
    <xdr:cxnSp macro="">
      <xdr:nvCxnSpPr>
        <xdr:cNvPr id="304" name="直線コネクタ 303"/>
        <xdr:cNvCxnSpPr/>
      </xdr:nvCxnSpPr>
      <xdr:spPr>
        <a:xfrm>
          <a:off x="13893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170434</xdr:rowOff>
    </xdr:to>
    <xdr:cxnSp macro="">
      <xdr:nvCxnSpPr>
        <xdr:cNvPr id="307" name="直線コネクタ 306"/>
        <xdr:cNvCxnSpPr/>
      </xdr:nvCxnSpPr>
      <xdr:spPr>
        <a:xfrm flipV="1">
          <a:off x="13004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7" name="楕円 316"/>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18"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19" name="楕円 318"/>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0" name="テキスト ボックス 31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1" name="楕円 320"/>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2" name="テキスト ボックス 32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3" name="楕円 322"/>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4" name="テキスト ボックス 323"/>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5" name="楕円 324"/>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6" name="テキスト ボックス 325"/>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の増加したものの、</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6.5</a:t>
          </a:r>
          <a:r>
            <a:rPr kumimoji="1" lang="ja-JP" altLang="ja-JP" sz="1100">
              <a:solidFill>
                <a:schemeClr val="dk1"/>
              </a:solidFill>
              <a:effectLst/>
              <a:latin typeface="+mn-ea"/>
              <a:ea typeface="+mn-ea"/>
              <a:cs typeface="+mn-cs"/>
            </a:rPr>
            <a:t>ポイントと大きく下回っている。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年度実施の蓬田小学校建設事業（事業費</a:t>
          </a:r>
          <a:r>
            <a:rPr kumimoji="1" lang="en-US" altLang="ja-JP" sz="1100">
              <a:solidFill>
                <a:schemeClr val="dk1"/>
              </a:solidFill>
              <a:effectLst/>
              <a:latin typeface="+mn-ea"/>
              <a:ea typeface="+mn-ea"/>
              <a:cs typeface="+mn-cs"/>
            </a:rPr>
            <a:t>856,120</a:t>
          </a:r>
          <a:r>
            <a:rPr kumimoji="1" lang="ja-JP" altLang="ja-JP" sz="1100">
              <a:solidFill>
                <a:schemeClr val="dk1"/>
              </a:solidFill>
              <a:effectLst/>
              <a:latin typeface="+mn-ea"/>
              <a:ea typeface="+mn-ea"/>
              <a:cs typeface="+mn-cs"/>
            </a:rPr>
            <a:t>千円）や、平成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年度実施の蓬田村ホタテガイ養殖残渣堆肥化処理施設建設事業（事業費</a:t>
          </a:r>
          <a:r>
            <a:rPr kumimoji="1" lang="en-US" altLang="ja-JP" sz="1100">
              <a:solidFill>
                <a:schemeClr val="dk1"/>
              </a:solidFill>
              <a:effectLst/>
              <a:latin typeface="+mn-ea"/>
              <a:ea typeface="+mn-ea"/>
              <a:cs typeface="+mn-cs"/>
            </a:rPr>
            <a:t>434,917</a:t>
          </a:r>
          <a:r>
            <a:rPr kumimoji="1" lang="ja-JP" altLang="ja-JP" sz="1100">
              <a:solidFill>
                <a:schemeClr val="dk1"/>
              </a:solidFill>
              <a:effectLst/>
              <a:latin typeface="+mn-ea"/>
              <a:ea typeface="+mn-ea"/>
              <a:cs typeface="+mn-cs"/>
            </a:rPr>
            <a:t>千円）等の大型建設事業債の元利償還金が大きな割合を占めているが、</a:t>
          </a:r>
          <a:r>
            <a:rPr kumimoji="1" lang="ja-JP" altLang="en-US" sz="1100">
              <a:solidFill>
                <a:schemeClr val="dk1"/>
              </a:solidFill>
              <a:effectLst/>
              <a:latin typeface="+mn-ea"/>
              <a:ea typeface="+mn-ea"/>
              <a:cs typeface="+mn-cs"/>
            </a:rPr>
            <a:t>この他、新デジタル防災行政無線整備事債や戸別受信機設置事業債等、緊急防災・減災事業債の借入・償還も予定している。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そのため不要不急の事業を実施しない等、無計画な起債を避け、新庁舎建設等の来たる大規模事業に向けて基金を積み立てる等、</a:t>
          </a:r>
          <a:r>
            <a:rPr kumimoji="1" lang="ja-JP" altLang="ja-JP" sz="1100">
              <a:solidFill>
                <a:schemeClr val="dk1"/>
              </a:solidFill>
              <a:effectLst/>
              <a:latin typeface="+mn-ea"/>
              <a:ea typeface="+mn-ea"/>
              <a:cs typeface="+mn-cs"/>
            </a:rPr>
            <a:t>今後</a:t>
          </a:r>
          <a:r>
            <a:rPr kumimoji="1" lang="ja-JP" altLang="en-US" sz="1100">
              <a:solidFill>
                <a:schemeClr val="dk1"/>
              </a:solidFill>
              <a:effectLst/>
              <a:latin typeface="+mn-ea"/>
              <a:ea typeface="+mn-ea"/>
              <a:cs typeface="+mn-cs"/>
            </a:rPr>
            <a:t>もこの水準を維持できるよう努める</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85090</xdr:rowOff>
    </xdr:to>
    <xdr:cxnSp macro="">
      <xdr:nvCxnSpPr>
        <xdr:cNvPr id="358" name="直線コネクタ 357"/>
        <xdr:cNvCxnSpPr/>
      </xdr:nvCxnSpPr>
      <xdr:spPr>
        <a:xfrm>
          <a:off x="3987800" y="12898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73660</xdr:rowOff>
    </xdr:to>
    <xdr:cxnSp macro="">
      <xdr:nvCxnSpPr>
        <xdr:cNvPr id="361" name="直線コネクタ 360"/>
        <xdr:cNvCxnSpPr/>
      </xdr:nvCxnSpPr>
      <xdr:spPr>
        <a:xfrm flipV="1">
          <a:off x="3098800" y="128981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73660</xdr:rowOff>
    </xdr:from>
    <xdr:to>
      <xdr:col>15</xdr:col>
      <xdr:colOff>98425</xdr:colOff>
      <xdr:row>75</xdr:row>
      <xdr:rowOff>88900</xdr:rowOff>
    </xdr:to>
    <xdr:cxnSp macro="">
      <xdr:nvCxnSpPr>
        <xdr:cNvPr id="364" name="直線コネクタ 363"/>
        <xdr:cNvCxnSpPr/>
      </xdr:nvCxnSpPr>
      <xdr:spPr>
        <a:xfrm flipV="1">
          <a:off x="2209800" y="12932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76</xdr:row>
      <xdr:rowOff>12700</xdr:rowOff>
    </xdr:to>
    <xdr:cxnSp macro="">
      <xdr:nvCxnSpPr>
        <xdr:cNvPr id="367" name="直線コネクタ 366"/>
        <xdr:cNvCxnSpPr/>
      </xdr:nvCxnSpPr>
      <xdr:spPr>
        <a:xfrm flipV="1">
          <a:off x="1320800" y="12947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77" name="楕円 376"/>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78"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79" name="楕円 378"/>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80" name="テキスト ボックス 379"/>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1" name="楕円 380"/>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2" name="テキスト ボックス 381"/>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83" name="楕円 382"/>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384" name="テキスト ボックス 383"/>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5" name="楕円 384"/>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6" name="テキスト ボックス 385"/>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物件費や補助費・繰出金等による比率増のため、昨年比</a:t>
          </a:r>
          <a:r>
            <a:rPr kumimoji="1" lang="en-US" altLang="ja-JP" sz="1100">
              <a:solidFill>
                <a:schemeClr val="dk1"/>
              </a:solidFill>
              <a:effectLst/>
              <a:latin typeface="+mn-ea"/>
              <a:ea typeface="+mn-ea"/>
              <a:cs typeface="+mn-cs"/>
            </a:rPr>
            <a:t>4.1</a:t>
          </a:r>
          <a:r>
            <a:rPr kumimoji="1" lang="ja-JP" altLang="ja-JP" sz="1100">
              <a:solidFill>
                <a:schemeClr val="dk1"/>
              </a:solidFill>
              <a:effectLst/>
              <a:latin typeface="+mn-ea"/>
              <a:ea typeface="+mn-ea"/>
              <a:cs typeface="+mn-cs"/>
            </a:rPr>
            <a:t>ポイントの増であり、類似団体平均を</a:t>
          </a:r>
          <a:r>
            <a:rPr kumimoji="1" lang="en-US" altLang="ja-JP" sz="1100">
              <a:solidFill>
                <a:schemeClr val="dk1"/>
              </a:solidFill>
              <a:effectLst/>
              <a:latin typeface="+mn-ea"/>
              <a:ea typeface="+mn-ea"/>
              <a:cs typeface="+mn-cs"/>
            </a:rPr>
            <a:t>5.8</a:t>
          </a:r>
          <a:r>
            <a:rPr kumimoji="1" lang="ja-JP" altLang="ja-JP" sz="1100">
              <a:solidFill>
                <a:schemeClr val="dk1"/>
              </a:solidFill>
              <a:effectLst/>
              <a:latin typeface="+mn-ea"/>
              <a:ea typeface="+mn-ea"/>
              <a:cs typeface="+mn-cs"/>
            </a:rPr>
            <a:t>ポイント上回っている。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中でも物件費が大きく比率を増やしているため、今後は施設の集約化・複合化事業に着手する等、公共施設等の適正管理に努めることにより、経費の縮減を目指す。</a:t>
          </a:r>
          <a:endParaRPr lang="ja-JP" altLang="ja-JP" sz="1400">
            <a:effectLst/>
            <a:latin typeface="+mn-ea"/>
            <a:ea typeface="+mn-ea"/>
          </a:endParaRPr>
        </a:p>
        <a:p>
          <a:r>
            <a:rPr lang="ja-JP" altLang="ja-JP" sz="1100">
              <a:solidFill>
                <a:schemeClr val="dk1"/>
              </a:solidFill>
              <a:effectLst/>
              <a:latin typeface="+mn-ea"/>
              <a:ea typeface="+mn-ea"/>
              <a:cs typeface="+mn-cs"/>
            </a:rPr>
            <a:t>　その他費目についても、今後は地方税の徴収業務の強化</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年度末までに個人市町村民税徴収率</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向上）</a:t>
          </a:r>
          <a:r>
            <a:rPr lang="ja-JP" altLang="ja-JP" sz="1100">
              <a:solidFill>
                <a:schemeClr val="dk1"/>
              </a:solidFill>
              <a:effectLst/>
              <a:latin typeface="+mn-ea"/>
              <a:ea typeface="+mn-ea"/>
              <a:cs typeface="+mn-cs"/>
            </a:rPr>
            <a:t>による歳入確保や、</a:t>
          </a:r>
          <a:r>
            <a:rPr lang="ja-JP" altLang="en-US" sz="1100">
              <a:solidFill>
                <a:schemeClr val="dk1"/>
              </a:solidFill>
              <a:effectLst/>
              <a:latin typeface="+mn-ea"/>
              <a:ea typeface="+mn-ea"/>
              <a:cs typeface="+mn-cs"/>
            </a:rPr>
            <a:t>優先度の低い</a:t>
          </a:r>
          <a:r>
            <a:rPr lang="ja-JP" altLang="ja-JP" sz="1100">
              <a:solidFill>
                <a:schemeClr val="dk1"/>
              </a:solidFill>
              <a:effectLst/>
              <a:latin typeface="+mn-ea"/>
              <a:ea typeface="+mn-ea"/>
              <a:cs typeface="+mn-cs"/>
            </a:rPr>
            <a:t>事務事業の</a:t>
          </a:r>
          <a:r>
            <a:rPr lang="ja-JP" altLang="en-US" sz="1100">
              <a:solidFill>
                <a:schemeClr val="dk1"/>
              </a:solidFill>
              <a:effectLst/>
              <a:latin typeface="+mn-ea"/>
              <a:ea typeface="+mn-ea"/>
              <a:cs typeface="+mn-cs"/>
            </a:rPr>
            <a:t>縮小や廃止</a:t>
          </a:r>
          <a:r>
            <a:rPr lang="ja-JP" altLang="ja-JP" sz="1100">
              <a:solidFill>
                <a:schemeClr val="dk1"/>
              </a:solidFill>
              <a:effectLst/>
              <a:latin typeface="+mn-ea"/>
              <a:ea typeface="+mn-ea"/>
              <a:cs typeface="+mn-cs"/>
            </a:rPr>
            <a:t>による経常経費の削減により、財政基盤の更なる強化に努める。</a:t>
          </a:r>
          <a:endParaRPr lang="ja-JP" altLang="ja-JP" sz="14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40132</xdr:rowOff>
    </xdr:from>
    <xdr:to>
      <xdr:col>82</xdr:col>
      <xdr:colOff>107950</xdr:colOff>
      <xdr:row>77</xdr:row>
      <xdr:rowOff>133858</xdr:rowOff>
    </xdr:to>
    <xdr:cxnSp macro="">
      <xdr:nvCxnSpPr>
        <xdr:cNvPr id="417" name="直線コネクタ 416"/>
        <xdr:cNvCxnSpPr/>
      </xdr:nvCxnSpPr>
      <xdr:spPr>
        <a:xfrm>
          <a:off x="15671800" y="13241782"/>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40132</xdr:rowOff>
    </xdr:to>
    <xdr:cxnSp macro="">
      <xdr:nvCxnSpPr>
        <xdr:cNvPr id="420" name="直線コネクタ 419"/>
        <xdr:cNvCxnSpPr/>
      </xdr:nvCxnSpPr>
      <xdr:spPr>
        <a:xfrm>
          <a:off x="14782800" y="132120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10413</xdr:rowOff>
    </xdr:to>
    <xdr:cxnSp macro="">
      <xdr:nvCxnSpPr>
        <xdr:cNvPr id="423" name="直線コネクタ 422"/>
        <xdr:cNvCxnSpPr/>
      </xdr:nvCxnSpPr>
      <xdr:spPr>
        <a:xfrm>
          <a:off x="13893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76</xdr:row>
      <xdr:rowOff>145287</xdr:rowOff>
    </xdr:to>
    <xdr:cxnSp macro="">
      <xdr:nvCxnSpPr>
        <xdr:cNvPr id="426" name="直線コネクタ 425"/>
        <xdr:cNvCxnSpPr/>
      </xdr:nvCxnSpPr>
      <xdr:spPr>
        <a:xfrm flipV="1">
          <a:off x="13004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6" name="楕円 435"/>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37"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160782</xdr:rowOff>
    </xdr:from>
    <xdr:to>
      <xdr:col>78</xdr:col>
      <xdr:colOff>120650</xdr:colOff>
      <xdr:row>77</xdr:row>
      <xdr:rowOff>90932</xdr:rowOff>
    </xdr:to>
    <xdr:sp macro="" textlink="">
      <xdr:nvSpPr>
        <xdr:cNvPr id="438" name="楕円 437"/>
        <xdr:cNvSpPr/>
      </xdr:nvSpPr>
      <xdr:spPr>
        <a:xfrm>
          <a:off x="15621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75709</xdr:rowOff>
    </xdr:from>
    <xdr:ext cx="736600" cy="259045"/>
    <xdr:sp macro="" textlink="">
      <xdr:nvSpPr>
        <xdr:cNvPr id="439" name="テキスト ボックス 438"/>
        <xdr:cNvSpPr txBox="1"/>
      </xdr:nvSpPr>
      <xdr:spPr>
        <a:xfrm>
          <a:off x="15290800" y="1327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0" name="楕円 439"/>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42" name="楕円 441"/>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43" name="テキスト ボックス 442"/>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4" name="楕円 443"/>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5" name="テキスト ボックス 444"/>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58218</xdr:rowOff>
    </xdr:from>
    <xdr:to>
      <xdr:col>29</xdr:col>
      <xdr:colOff>127000</xdr:colOff>
      <xdr:row>18</xdr:row>
      <xdr:rowOff>65684</xdr:rowOff>
    </xdr:to>
    <xdr:cxnSp macro="">
      <xdr:nvCxnSpPr>
        <xdr:cNvPr id="49" name="直線コネクタ 48"/>
        <xdr:cNvCxnSpPr/>
      </xdr:nvCxnSpPr>
      <xdr:spPr bwMode="auto">
        <a:xfrm flipV="1">
          <a:off x="5003800" y="3191943"/>
          <a:ext cx="647700" cy="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62262</xdr:rowOff>
    </xdr:from>
    <xdr:to>
      <xdr:col>26</xdr:col>
      <xdr:colOff>50800</xdr:colOff>
      <xdr:row>18</xdr:row>
      <xdr:rowOff>65684</xdr:rowOff>
    </xdr:to>
    <xdr:cxnSp macro="">
      <xdr:nvCxnSpPr>
        <xdr:cNvPr id="52" name="直線コネクタ 51"/>
        <xdr:cNvCxnSpPr/>
      </xdr:nvCxnSpPr>
      <xdr:spPr bwMode="auto">
        <a:xfrm>
          <a:off x="4305300" y="3195987"/>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62262</xdr:rowOff>
    </xdr:from>
    <xdr:to>
      <xdr:col>22</xdr:col>
      <xdr:colOff>114300</xdr:colOff>
      <xdr:row>18</xdr:row>
      <xdr:rowOff>66869</xdr:rowOff>
    </xdr:to>
    <xdr:cxnSp macro="">
      <xdr:nvCxnSpPr>
        <xdr:cNvPr id="55" name="直線コネクタ 54"/>
        <xdr:cNvCxnSpPr/>
      </xdr:nvCxnSpPr>
      <xdr:spPr bwMode="auto">
        <a:xfrm flipV="1">
          <a:off x="3606800" y="3195987"/>
          <a:ext cx="698500" cy="4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66869</xdr:rowOff>
    </xdr:from>
    <xdr:to>
      <xdr:col>18</xdr:col>
      <xdr:colOff>177800</xdr:colOff>
      <xdr:row>18</xdr:row>
      <xdr:rowOff>78910</xdr:rowOff>
    </xdr:to>
    <xdr:cxnSp macro="">
      <xdr:nvCxnSpPr>
        <xdr:cNvPr id="58" name="直線コネクタ 57"/>
        <xdr:cNvCxnSpPr/>
      </xdr:nvCxnSpPr>
      <xdr:spPr bwMode="auto">
        <a:xfrm flipV="1">
          <a:off x="2908300" y="3200594"/>
          <a:ext cx="698500" cy="1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7418</xdr:rowOff>
    </xdr:from>
    <xdr:to>
      <xdr:col>29</xdr:col>
      <xdr:colOff>177800</xdr:colOff>
      <xdr:row>18</xdr:row>
      <xdr:rowOff>109018</xdr:rowOff>
    </xdr:to>
    <xdr:sp macro="" textlink="">
      <xdr:nvSpPr>
        <xdr:cNvPr id="68" name="楕円 67"/>
        <xdr:cNvSpPr/>
      </xdr:nvSpPr>
      <xdr:spPr bwMode="auto">
        <a:xfrm>
          <a:off x="5600700" y="31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150945</xdr:rowOff>
    </xdr:from>
    <xdr:ext cx="762000" cy="259045"/>
    <xdr:sp macro="" textlink="">
      <xdr:nvSpPr>
        <xdr:cNvPr id="69" name="人口1人当たり決算額の推移該当値テキスト130"/>
        <xdr:cNvSpPr txBox="1"/>
      </xdr:nvSpPr>
      <xdr:spPr>
        <a:xfrm>
          <a:off x="5740400" y="31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14884</xdr:rowOff>
    </xdr:from>
    <xdr:to>
      <xdr:col>26</xdr:col>
      <xdr:colOff>101600</xdr:colOff>
      <xdr:row>18</xdr:row>
      <xdr:rowOff>116484</xdr:rowOff>
    </xdr:to>
    <xdr:sp macro="" textlink="">
      <xdr:nvSpPr>
        <xdr:cNvPr id="70" name="楕円 69"/>
        <xdr:cNvSpPr/>
      </xdr:nvSpPr>
      <xdr:spPr bwMode="auto">
        <a:xfrm>
          <a:off x="4953000" y="314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101261</xdr:rowOff>
    </xdr:from>
    <xdr:ext cx="736600" cy="259045"/>
    <xdr:sp macro="" textlink="">
      <xdr:nvSpPr>
        <xdr:cNvPr id="71" name="テキスト ボックス 70"/>
        <xdr:cNvSpPr txBox="1"/>
      </xdr:nvSpPr>
      <xdr:spPr>
        <a:xfrm>
          <a:off x="4622800" y="323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11462</xdr:rowOff>
    </xdr:from>
    <xdr:to>
      <xdr:col>22</xdr:col>
      <xdr:colOff>165100</xdr:colOff>
      <xdr:row>18</xdr:row>
      <xdr:rowOff>113062</xdr:rowOff>
    </xdr:to>
    <xdr:sp macro="" textlink="">
      <xdr:nvSpPr>
        <xdr:cNvPr id="72" name="楕円 71"/>
        <xdr:cNvSpPr/>
      </xdr:nvSpPr>
      <xdr:spPr bwMode="auto">
        <a:xfrm>
          <a:off x="4254500" y="31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97839</xdr:rowOff>
    </xdr:from>
    <xdr:ext cx="762000" cy="259045"/>
    <xdr:sp macro="" textlink="">
      <xdr:nvSpPr>
        <xdr:cNvPr id="73" name="テキスト ボックス 72"/>
        <xdr:cNvSpPr txBox="1"/>
      </xdr:nvSpPr>
      <xdr:spPr>
        <a:xfrm>
          <a:off x="3924300" y="323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16069</xdr:rowOff>
    </xdr:from>
    <xdr:to>
      <xdr:col>19</xdr:col>
      <xdr:colOff>38100</xdr:colOff>
      <xdr:row>18</xdr:row>
      <xdr:rowOff>117669</xdr:rowOff>
    </xdr:to>
    <xdr:sp macro="" textlink="">
      <xdr:nvSpPr>
        <xdr:cNvPr id="74" name="楕円 73"/>
        <xdr:cNvSpPr/>
      </xdr:nvSpPr>
      <xdr:spPr bwMode="auto">
        <a:xfrm>
          <a:off x="3556000" y="314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102446</xdr:rowOff>
    </xdr:from>
    <xdr:ext cx="762000" cy="259045"/>
    <xdr:sp macro="" textlink="">
      <xdr:nvSpPr>
        <xdr:cNvPr id="75" name="テキスト ボックス 74"/>
        <xdr:cNvSpPr txBox="1"/>
      </xdr:nvSpPr>
      <xdr:spPr>
        <a:xfrm>
          <a:off x="3225800" y="32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28110</xdr:rowOff>
    </xdr:from>
    <xdr:to>
      <xdr:col>15</xdr:col>
      <xdr:colOff>101600</xdr:colOff>
      <xdr:row>18</xdr:row>
      <xdr:rowOff>129710</xdr:rowOff>
    </xdr:to>
    <xdr:sp macro="" textlink="">
      <xdr:nvSpPr>
        <xdr:cNvPr id="76" name="楕円 75"/>
        <xdr:cNvSpPr/>
      </xdr:nvSpPr>
      <xdr:spPr bwMode="auto">
        <a:xfrm>
          <a:off x="2857500" y="316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114487</xdr:rowOff>
    </xdr:from>
    <xdr:ext cx="762000" cy="259045"/>
    <xdr:sp macro="" textlink="">
      <xdr:nvSpPr>
        <xdr:cNvPr id="77" name="テキスト ボックス 76"/>
        <xdr:cNvSpPr txBox="1"/>
      </xdr:nvSpPr>
      <xdr:spPr>
        <a:xfrm>
          <a:off x="2527300" y="324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21099</xdr:rowOff>
    </xdr:from>
    <xdr:to>
      <xdr:col>29</xdr:col>
      <xdr:colOff>127000</xdr:colOff>
      <xdr:row>36</xdr:row>
      <xdr:rowOff>33100</xdr:rowOff>
    </xdr:to>
    <xdr:cxnSp macro="">
      <xdr:nvCxnSpPr>
        <xdr:cNvPr id="108" name="直線コネクタ 107"/>
        <xdr:cNvCxnSpPr/>
      </xdr:nvCxnSpPr>
      <xdr:spPr bwMode="auto">
        <a:xfrm flipV="1">
          <a:off x="5003800" y="6974349"/>
          <a:ext cx="6477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25168</xdr:rowOff>
    </xdr:from>
    <xdr:to>
      <xdr:col>26</xdr:col>
      <xdr:colOff>50800</xdr:colOff>
      <xdr:row>36</xdr:row>
      <xdr:rowOff>33100</xdr:rowOff>
    </xdr:to>
    <xdr:cxnSp macro="">
      <xdr:nvCxnSpPr>
        <xdr:cNvPr id="111" name="直線コネクタ 110"/>
        <xdr:cNvCxnSpPr/>
      </xdr:nvCxnSpPr>
      <xdr:spPr bwMode="auto">
        <a:xfrm>
          <a:off x="4305300" y="6978418"/>
          <a:ext cx="698500" cy="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7045</xdr:rowOff>
    </xdr:from>
    <xdr:to>
      <xdr:col>22</xdr:col>
      <xdr:colOff>114300</xdr:colOff>
      <xdr:row>36</xdr:row>
      <xdr:rowOff>25168</xdr:rowOff>
    </xdr:to>
    <xdr:cxnSp macro="">
      <xdr:nvCxnSpPr>
        <xdr:cNvPr id="114" name="直線コネクタ 113"/>
        <xdr:cNvCxnSpPr/>
      </xdr:nvCxnSpPr>
      <xdr:spPr bwMode="auto">
        <a:xfrm>
          <a:off x="3606800" y="6960295"/>
          <a:ext cx="698500" cy="1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335045</xdr:rowOff>
    </xdr:from>
    <xdr:to>
      <xdr:col>18</xdr:col>
      <xdr:colOff>177800</xdr:colOff>
      <xdr:row>36</xdr:row>
      <xdr:rowOff>7045</xdr:rowOff>
    </xdr:to>
    <xdr:cxnSp macro="">
      <xdr:nvCxnSpPr>
        <xdr:cNvPr id="117" name="直線コネクタ 116"/>
        <xdr:cNvCxnSpPr/>
      </xdr:nvCxnSpPr>
      <xdr:spPr bwMode="auto">
        <a:xfrm>
          <a:off x="2908300" y="6945395"/>
          <a:ext cx="698500" cy="1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313199</xdr:rowOff>
    </xdr:from>
    <xdr:to>
      <xdr:col>29</xdr:col>
      <xdr:colOff>177800</xdr:colOff>
      <xdr:row>36</xdr:row>
      <xdr:rowOff>71899</xdr:rowOff>
    </xdr:to>
    <xdr:sp macro="" textlink="">
      <xdr:nvSpPr>
        <xdr:cNvPr id="127" name="楕円 126"/>
        <xdr:cNvSpPr/>
      </xdr:nvSpPr>
      <xdr:spPr bwMode="auto">
        <a:xfrm>
          <a:off x="5600700" y="692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285276</xdr:rowOff>
    </xdr:from>
    <xdr:ext cx="762000" cy="259045"/>
    <xdr:sp macro="" textlink="">
      <xdr:nvSpPr>
        <xdr:cNvPr id="128" name="人口1人当たり決算額の推移該当値テキスト445"/>
        <xdr:cNvSpPr txBox="1"/>
      </xdr:nvSpPr>
      <xdr:spPr>
        <a:xfrm>
          <a:off x="5740400" y="689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325200</xdr:rowOff>
    </xdr:from>
    <xdr:to>
      <xdr:col>26</xdr:col>
      <xdr:colOff>101600</xdr:colOff>
      <xdr:row>36</xdr:row>
      <xdr:rowOff>83900</xdr:rowOff>
    </xdr:to>
    <xdr:sp macro="" textlink="">
      <xdr:nvSpPr>
        <xdr:cNvPr id="129" name="楕円 128"/>
        <xdr:cNvSpPr/>
      </xdr:nvSpPr>
      <xdr:spPr bwMode="auto">
        <a:xfrm>
          <a:off x="4953000" y="693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68677</xdr:rowOff>
    </xdr:from>
    <xdr:ext cx="736600" cy="259045"/>
    <xdr:sp macro="" textlink="">
      <xdr:nvSpPr>
        <xdr:cNvPr id="130" name="テキスト ボックス 129"/>
        <xdr:cNvSpPr txBox="1"/>
      </xdr:nvSpPr>
      <xdr:spPr>
        <a:xfrm>
          <a:off x="4622800" y="702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317268</xdr:rowOff>
    </xdr:from>
    <xdr:to>
      <xdr:col>22</xdr:col>
      <xdr:colOff>165100</xdr:colOff>
      <xdr:row>36</xdr:row>
      <xdr:rowOff>75968</xdr:rowOff>
    </xdr:to>
    <xdr:sp macro="" textlink="">
      <xdr:nvSpPr>
        <xdr:cNvPr id="131" name="楕円 130"/>
        <xdr:cNvSpPr/>
      </xdr:nvSpPr>
      <xdr:spPr bwMode="auto">
        <a:xfrm>
          <a:off x="4254500" y="69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60745</xdr:rowOff>
    </xdr:from>
    <xdr:ext cx="762000" cy="259045"/>
    <xdr:sp macro="" textlink="">
      <xdr:nvSpPr>
        <xdr:cNvPr id="132" name="テキスト ボックス 131"/>
        <xdr:cNvSpPr txBox="1"/>
      </xdr:nvSpPr>
      <xdr:spPr>
        <a:xfrm>
          <a:off x="3924300" y="701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299145</xdr:rowOff>
    </xdr:from>
    <xdr:to>
      <xdr:col>19</xdr:col>
      <xdr:colOff>38100</xdr:colOff>
      <xdr:row>36</xdr:row>
      <xdr:rowOff>57845</xdr:rowOff>
    </xdr:to>
    <xdr:sp macro="" textlink="">
      <xdr:nvSpPr>
        <xdr:cNvPr id="133" name="楕円 132"/>
        <xdr:cNvSpPr/>
      </xdr:nvSpPr>
      <xdr:spPr bwMode="auto">
        <a:xfrm>
          <a:off x="3556000" y="69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42622</xdr:rowOff>
    </xdr:from>
    <xdr:ext cx="762000" cy="259045"/>
    <xdr:sp macro="" textlink="">
      <xdr:nvSpPr>
        <xdr:cNvPr id="134" name="テキスト ボックス 133"/>
        <xdr:cNvSpPr txBox="1"/>
      </xdr:nvSpPr>
      <xdr:spPr>
        <a:xfrm>
          <a:off x="3225800" y="69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284245</xdr:rowOff>
    </xdr:from>
    <xdr:to>
      <xdr:col>15</xdr:col>
      <xdr:colOff>101600</xdr:colOff>
      <xdr:row>36</xdr:row>
      <xdr:rowOff>42945</xdr:rowOff>
    </xdr:to>
    <xdr:sp macro="" textlink="">
      <xdr:nvSpPr>
        <xdr:cNvPr id="135" name="楕円 134"/>
        <xdr:cNvSpPr/>
      </xdr:nvSpPr>
      <xdr:spPr bwMode="auto">
        <a:xfrm>
          <a:off x="2857500" y="689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27722</xdr:rowOff>
    </xdr:from>
    <xdr:ext cx="762000" cy="259045"/>
    <xdr:sp macro="" textlink="">
      <xdr:nvSpPr>
        <xdr:cNvPr id="136" name="テキスト ボックス 135"/>
        <xdr:cNvSpPr txBox="1"/>
      </xdr:nvSpPr>
      <xdr:spPr>
        <a:xfrm>
          <a:off x="2527300" y="69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141748</xdr:rowOff>
    </xdr:from>
    <xdr:to>
      <xdr:col>24</xdr:col>
      <xdr:colOff>63500</xdr:colOff>
      <xdr:row>36</xdr:row>
      <xdr:rowOff>147710</xdr:rowOff>
    </xdr:to>
    <xdr:cxnSp macro="">
      <xdr:nvCxnSpPr>
        <xdr:cNvPr id="58" name="直線コネクタ 57"/>
        <xdr:cNvCxnSpPr/>
      </xdr:nvCxnSpPr>
      <xdr:spPr>
        <a:xfrm flipV="1">
          <a:off x="3797300" y="6313948"/>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136013</xdr:rowOff>
    </xdr:from>
    <xdr:to>
      <xdr:col>19</xdr:col>
      <xdr:colOff>177800</xdr:colOff>
      <xdr:row>36</xdr:row>
      <xdr:rowOff>147710</xdr:rowOff>
    </xdr:to>
    <xdr:cxnSp macro="">
      <xdr:nvCxnSpPr>
        <xdr:cNvPr id="61" name="直線コネクタ 60"/>
        <xdr:cNvCxnSpPr/>
      </xdr:nvCxnSpPr>
      <xdr:spPr>
        <a:xfrm>
          <a:off x="2908300" y="6308213"/>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127504</xdr:rowOff>
    </xdr:from>
    <xdr:to>
      <xdr:col>15</xdr:col>
      <xdr:colOff>50800</xdr:colOff>
      <xdr:row>36</xdr:row>
      <xdr:rowOff>136013</xdr:rowOff>
    </xdr:to>
    <xdr:cxnSp macro="">
      <xdr:nvCxnSpPr>
        <xdr:cNvPr id="64" name="直線コネクタ 63"/>
        <xdr:cNvCxnSpPr/>
      </xdr:nvCxnSpPr>
      <xdr:spPr>
        <a:xfrm>
          <a:off x="2019300" y="6299704"/>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127504</xdr:rowOff>
    </xdr:from>
    <xdr:to>
      <xdr:col>10</xdr:col>
      <xdr:colOff>114300</xdr:colOff>
      <xdr:row>36</xdr:row>
      <xdr:rowOff>132735</xdr:rowOff>
    </xdr:to>
    <xdr:cxnSp macro="">
      <xdr:nvCxnSpPr>
        <xdr:cNvPr id="67" name="直線コネクタ 66"/>
        <xdr:cNvCxnSpPr/>
      </xdr:nvCxnSpPr>
      <xdr:spPr>
        <a:xfrm flipV="1">
          <a:off x="1130300" y="6299704"/>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90948</xdr:rowOff>
    </xdr:from>
    <xdr:to>
      <xdr:col>24</xdr:col>
      <xdr:colOff>114300</xdr:colOff>
      <xdr:row>37</xdr:row>
      <xdr:rowOff>21098</xdr:rowOff>
    </xdr:to>
    <xdr:sp macro="" textlink="">
      <xdr:nvSpPr>
        <xdr:cNvPr id="77" name="楕円 76"/>
        <xdr:cNvSpPr/>
      </xdr:nvSpPr>
      <xdr:spPr>
        <a:xfrm>
          <a:off x="4584700" y="62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69375</xdr:rowOff>
    </xdr:from>
    <xdr:ext cx="599010" cy="259045"/>
    <xdr:sp macro="" textlink="">
      <xdr:nvSpPr>
        <xdr:cNvPr id="78" name="人件費該当値テキスト"/>
        <xdr:cNvSpPr txBox="1"/>
      </xdr:nvSpPr>
      <xdr:spPr>
        <a:xfrm>
          <a:off x="4686300" y="624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96910</xdr:rowOff>
    </xdr:from>
    <xdr:to>
      <xdr:col>20</xdr:col>
      <xdr:colOff>38100</xdr:colOff>
      <xdr:row>37</xdr:row>
      <xdr:rowOff>27060</xdr:rowOff>
    </xdr:to>
    <xdr:sp macro="" textlink="">
      <xdr:nvSpPr>
        <xdr:cNvPr id="79" name="楕円 78"/>
        <xdr:cNvSpPr/>
      </xdr:nvSpPr>
      <xdr:spPr>
        <a:xfrm>
          <a:off x="3746500" y="62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18187</xdr:rowOff>
    </xdr:from>
    <xdr:ext cx="599010" cy="259045"/>
    <xdr:sp macro="" textlink="">
      <xdr:nvSpPr>
        <xdr:cNvPr id="80" name="テキスト ボックス 79"/>
        <xdr:cNvSpPr txBox="1"/>
      </xdr:nvSpPr>
      <xdr:spPr>
        <a:xfrm>
          <a:off x="3497795" y="63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85213</xdr:rowOff>
    </xdr:from>
    <xdr:to>
      <xdr:col>15</xdr:col>
      <xdr:colOff>101600</xdr:colOff>
      <xdr:row>37</xdr:row>
      <xdr:rowOff>15363</xdr:rowOff>
    </xdr:to>
    <xdr:sp macro="" textlink="">
      <xdr:nvSpPr>
        <xdr:cNvPr id="81" name="楕円 80"/>
        <xdr:cNvSpPr/>
      </xdr:nvSpPr>
      <xdr:spPr>
        <a:xfrm>
          <a:off x="2857500" y="62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6490</xdr:rowOff>
    </xdr:from>
    <xdr:ext cx="599010" cy="259045"/>
    <xdr:sp macro="" textlink="">
      <xdr:nvSpPr>
        <xdr:cNvPr id="82" name="テキスト ボックス 81"/>
        <xdr:cNvSpPr txBox="1"/>
      </xdr:nvSpPr>
      <xdr:spPr>
        <a:xfrm>
          <a:off x="2608795" y="6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76704</xdr:rowOff>
    </xdr:from>
    <xdr:to>
      <xdr:col>10</xdr:col>
      <xdr:colOff>165100</xdr:colOff>
      <xdr:row>37</xdr:row>
      <xdr:rowOff>6854</xdr:rowOff>
    </xdr:to>
    <xdr:sp macro="" textlink="">
      <xdr:nvSpPr>
        <xdr:cNvPr id="83" name="楕円 82"/>
        <xdr:cNvSpPr/>
      </xdr:nvSpPr>
      <xdr:spPr>
        <a:xfrm>
          <a:off x="1968500" y="62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169431</xdr:rowOff>
    </xdr:from>
    <xdr:ext cx="599010" cy="259045"/>
    <xdr:sp macro="" textlink="">
      <xdr:nvSpPr>
        <xdr:cNvPr id="84" name="テキスト ボックス 83"/>
        <xdr:cNvSpPr txBox="1"/>
      </xdr:nvSpPr>
      <xdr:spPr>
        <a:xfrm>
          <a:off x="1719795" y="634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81935</xdr:rowOff>
    </xdr:from>
    <xdr:to>
      <xdr:col>6</xdr:col>
      <xdr:colOff>38100</xdr:colOff>
      <xdr:row>37</xdr:row>
      <xdr:rowOff>12085</xdr:rowOff>
    </xdr:to>
    <xdr:sp macro="" textlink="">
      <xdr:nvSpPr>
        <xdr:cNvPr id="85" name="楕円 84"/>
        <xdr:cNvSpPr/>
      </xdr:nvSpPr>
      <xdr:spPr>
        <a:xfrm>
          <a:off x="1079500" y="62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3212</xdr:rowOff>
    </xdr:from>
    <xdr:ext cx="599010" cy="259045"/>
    <xdr:sp macro="" textlink="">
      <xdr:nvSpPr>
        <xdr:cNvPr id="86" name="テキスト ボックス 85"/>
        <xdr:cNvSpPr txBox="1"/>
      </xdr:nvSpPr>
      <xdr:spPr>
        <a:xfrm>
          <a:off x="830795" y="63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98827</xdr:rowOff>
    </xdr:from>
    <xdr:to>
      <xdr:col>24</xdr:col>
      <xdr:colOff>63500</xdr:colOff>
      <xdr:row>58</xdr:row>
      <xdr:rowOff>112219</xdr:rowOff>
    </xdr:to>
    <xdr:cxnSp macro="">
      <xdr:nvCxnSpPr>
        <xdr:cNvPr id="117" name="直線コネクタ 116"/>
        <xdr:cNvCxnSpPr/>
      </xdr:nvCxnSpPr>
      <xdr:spPr>
        <a:xfrm flipV="1">
          <a:off x="3797300" y="10042927"/>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100301</xdr:rowOff>
    </xdr:from>
    <xdr:to>
      <xdr:col>19</xdr:col>
      <xdr:colOff>177800</xdr:colOff>
      <xdr:row>58</xdr:row>
      <xdr:rowOff>112219</xdr:rowOff>
    </xdr:to>
    <xdr:cxnSp macro="">
      <xdr:nvCxnSpPr>
        <xdr:cNvPr id="120" name="直線コネクタ 119"/>
        <xdr:cNvCxnSpPr/>
      </xdr:nvCxnSpPr>
      <xdr:spPr>
        <a:xfrm>
          <a:off x="2908300" y="10044401"/>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100301</xdr:rowOff>
    </xdr:from>
    <xdr:to>
      <xdr:col>15</xdr:col>
      <xdr:colOff>50800</xdr:colOff>
      <xdr:row>58</xdr:row>
      <xdr:rowOff>107572</xdr:rowOff>
    </xdr:to>
    <xdr:cxnSp macro="">
      <xdr:nvCxnSpPr>
        <xdr:cNvPr id="123" name="直線コネクタ 122"/>
        <xdr:cNvCxnSpPr/>
      </xdr:nvCxnSpPr>
      <xdr:spPr>
        <a:xfrm flipV="1">
          <a:off x="2019300" y="10044401"/>
          <a:ext cx="889000" cy="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96800</xdr:rowOff>
    </xdr:from>
    <xdr:to>
      <xdr:col>10</xdr:col>
      <xdr:colOff>114300</xdr:colOff>
      <xdr:row>58</xdr:row>
      <xdr:rowOff>107572</xdr:rowOff>
    </xdr:to>
    <xdr:cxnSp macro="">
      <xdr:nvCxnSpPr>
        <xdr:cNvPr id="126" name="直線コネクタ 125"/>
        <xdr:cNvCxnSpPr/>
      </xdr:nvCxnSpPr>
      <xdr:spPr>
        <a:xfrm>
          <a:off x="1130300" y="10040900"/>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48027</xdr:rowOff>
    </xdr:from>
    <xdr:to>
      <xdr:col>24</xdr:col>
      <xdr:colOff>114300</xdr:colOff>
      <xdr:row>58</xdr:row>
      <xdr:rowOff>149627</xdr:rowOff>
    </xdr:to>
    <xdr:sp macro="" textlink="">
      <xdr:nvSpPr>
        <xdr:cNvPr id="136" name="楕円 135"/>
        <xdr:cNvSpPr/>
      </xdr:nvSpPr>
      <xdr:spPr>
        <a:xfrm>
          <a:off x="45847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134404</xdr:rowOff>
    </xdr:from>
    <xdr:ext cx="599010" cy="259045"/>
    <xdr:sp macro="" textlink="">
      <xdr:nvSpPr>
        <xdr:cNvPr id="137" name="物件費該当値テキスト"/>
        <xdr:cNvSpPr txBox="1"/>
      </xdr:nvSpPr>
      <xdr:spPr>
        <a:xfrm>
          <a:off x="4686300" y="990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61419</xdr:rowOff>
    </xdr:from>
    <xdr:to>
      <xdr:col>20</xdr:col>
      <xdr:colOff>38100</xdr:colOff>
      <xdr:row>58</xdr:row>
      <xdr:rowOff>163019</xdr:rowOff>
    </xdr:to>
    <xdr:sp macro="" textlink="">
      <xdr:nvSpPr>
        <xdr:cNvPr id="138" name="楕円 137"/>
        <xdr:cNvSpPr/>
      </xdr:nvSpPr>
      <xdr:spPr>
        <a:xfrm>
          <a:off x="3746500" y="100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154146</xdr:rowOff>
    </xdr:from>
    <xdr:ext cx="534377" cy="259045"/>
    <xdr:sp macro="" textlink="">
      <xdr:nvSpPr>
        <xdr:cNvPr id="139" name="テキスト ボックス 138"/>
        <xdr:cNvSpPr txBox="1"/>
      </xdr:nvSpPr>
      <xdr:spPr>
        <a:xfrm>
          <a:off x="3530111" y="100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49501</xdr:rowOff>
    </xdr:from>
    <xdr:to>
      <xdr:col>15</xdr:col>
      <xdr:colOff>101600</xdr:colOff>
      <xdr:row>58</xdr:row>
      <xdr:rowOff>151101</xdr:rowOff>
    </xdr:to>
    <xdr:sp macro="" textlink="">
      <xdr:nvSpPr>
        <xdr:cNvPr id="140" name="楕円 139"/>
        <xdr:cNvSpPr/>
      </xdr:nvSpPr>
      <xdr:spPr>
        <a:xfrm>
          <a:off x="2857500" y="999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142228</xdr:rowOff>
    </xdr:from>
    <xdr:ext cx="599010" cy="259045"/>
    <xdr:sp macro="" textlink="">
      <xdr:nvSpPr>
        <xdr:cNvPr id="141" name="テキスト ボックス 140"/>
        <xdr:cNvSpPr txBox="1"/>
      </xdr:nvSpPr>
      <xdr:spPr>
        <a:xfrm>
          <a:off x="2608795" y="10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56772</xdr:rowOff>
    </xdr:from>
    <xdr:to>
      <xdr:col>10</xdr:col>
      <xdr:colOff>165100</xdr:colOff>
      <xdr:row>58</xdr:row>
      <xdr:rowOff>158372</xdr:rowOff>
    </xdr:to>
    <xdr:sp macro="" textlink="">
      <xdr:nvSpPr>
        <xdr:cNvPr id="142" name="楕円 141"/>
        <xdr:cNvSpPr/>
      </xdr:nvSpPr>
      <xdr:spPr>
        <a:xfrm>
          <a:off x="1968500" y="100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149499</xdr:rowOff>
    </xdr:from>
    <xdr:ext cx="534377" cy="259045"/>
    <xdr:sp macro="" textlink="">
      <xdr:nvSpPr>
        <xdr:cNvPr id="143" name="テキスト ボックス 142"/>
        <xdr:cNvSpPr txBox="1"/>
      </xdr:nvSpPr>
      <xdr:spPr>
        <a:xfrm>
          <a:off x="1752111" y="100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46000</xdr:rowOff>
    </xdr:from>
    <xdr:to>
      <xdr:col>6</xdr:col>
      <xdr:colOff>38100</xdr:colOff>
      <xdr:row>58</xdr:row>
      <xdr:rowOff>147600</xdr:rowOff>
    </xdr:to>
    <xdr:sp macro="" textlink="">
      <xdr:nvSpPr>
        <xdr:cNvPr id="144" name="楕円 143"/>
        <xdr:cNvSpPr/>
      </xdr:nvSpPr>
      <xdr:spPr>
        <a:xfrm>
          <a:off x="1079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138727</xdr:rowOff>
    </xdr:from>
    <xdr:ext cx="599010" cy="259045"/>
    <xdr:sp macro="" textlink="">
      <xdr:nvSpPr>
        <xdr:cNvPr id="145" name="テキスト ボックス 144"/>
        <xdr:cNvSpPr txBox="1"/>
      </xdr:nvSpPr>
      <xdr:spPr>
        <a:xfrm>
          <a:off x="830795" y="100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104290</xdr:rowOff>
    </xdr:from>
    <xdr:to>
      <xdr:col>24</xdr:col>
      <xdr:colOff>63500</xdr:colOff>
      <xdr:row>78</xdr:row>
      <xdr:rowOff>109823</xdr:rowOff>
    </xdr:to>
    <xdr:cxnSp macro="">
      <xdr:nvCxnSpPr>
        <xdr:cNvPr id="174" name="直線コネクタ 173"/>
        <xdr:cNvCxnSpPr/>
      </xdr:nvCxnSpPr>
      <xdr:spPr>
        <a:xfrm flipV="1">
          <a:off x="3797300" y="13477390"/>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88212</xdr:rowOff>
    </xdr:from>
    <xdr:to>
      <xdr:col>19</xdr:col>
      <xdr:colOff>177800</xdr:colOff>
      <xdr:row>78</xdr:row>
      <xdr:rowOff>109823</xdr:rowOff>
    </xdr:to>
    <xdr:cxnSp macro="">
      <xdr:nvCxnSpPr>
        <xdr:cNvPr id="177" name="直線コネクタ 176"/>
        <xdr:cNvCxnSpPr/>
      </xdr:nvCxnSpPr>
      <xdr:spPr>
        <a:xfrm>
          <a:off x="2908300" y="13461312"/>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88212</xdr:rowOff>
    </xdr:from>
    <xdr:to>
      <xdr:col>15</xdr:col>
      <xdr:colOff>50800</xdr:colOff>
      <xdr:row>78</xdr:row>
      <xdr:rowOff>102095</xdr:rowOff>
    </xdr:to>
    <xdr:cxnSp macro="">
      <xdr:nvCxnSpPr>
        <xdr:cNvPr id="180" name="直線コネクタ 179"/>
        <xdr:cNvCxnSpPr/>
      </xdr:nvCxnSpPr>
      <xdr:spPr>
        <a:xfrm flipV="1">
          <a:off x="2019300" y="13461312"/>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102095</xdr:rowOff>
    </xdr:from>
    <xdr:to>
      <xdr:col>10</xdr:col>
      <xdr:colOff>114300</xdr:colOff>
      <xdr:row>78</xdr:row>
      <xdr:rowOff>134107</xdr:rowOff>
    </xdr:to>
    <xdr:cxnSp macro="">
      <xdr:nvCxnSpPr>
        <xdr:cNvPr id="183" name="直線コネクタ 182"/>
        <xdr:cNvCxnSpPr/>
      </xdr:nvCxnSpPr>
      <xdr:spPr>
        <a:xfrm flipV="1">
          <a:off x="1130300" y="13475195"/>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53490</xdr:rowOff>
    </xdr:from>
    <xdr:to>
      <xdr:col>24</xdr:col>
      <xdr:colOff>114300</xdr:colOff>
      <xdr:row>78</xdr:row>
      <xdr:rowOff>155090</xdr:rowOff>
    </xdr:to>
    <xdr:sp macro="" textlink="">
      <xdr:nvSpPr>
        <xdr:cNvPr id="193" name="楕円 192"/>
        <xdr:cNvSpPr/>
      </xdr:nvSpPr>
      <xdr:spPr>
        <a:xfrm>
          <a:off x="4584700" y="134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139867</xdr:rowOff>
    </xdr:from>
    <xdr:ext cx="534377" cy="259045"/>
    <xdr:sp macro="" textlink="">
      <xdr:nvSpPr>
        <xdr:cNvPr id="194" name="維持補修費該当値テキスト"/>
        <xdr:cNvSpPr txBox="1"/>
      </xdr:nvSpPr>
      <xdr:spPr>
        <a:xfrm>
          <a:off x="4686300" y="1334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59023</xdr:rowOff>
    </xdr:from>
    <xdr:to>
      <xdr:col>20</xdr:col>
      <xdr:colOff>38100</xdr:colOff>
      <xdr:row>78</xdr:row>
      <xdr:rowOff>160623</xdr:rowOff>
    </xdr:to>
    <xdr:sp macro="" textlink="">
      <xdr:nvSpPr>
        <xdr:cNvPr id="195" name="楕円 194"/>
        <xdr:cNvSpPr/>
      </xdr:nvSpPr>
      <xdr:spPr>
        <a:xfrm>
          <a:off x="3746500" y="134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151750</xdr:rowOff>
    </xdr:from>
    <xdr:ext cx="534377" cy="259045"/>
    <xdr:sp macro="" textlink="">
      <xdr:nvSpPr>
        <xdr:cNvPr id="196" name="テキスト ボックス 195"/>
        <xdr:cNvSpPr txBox="1"/>
      </xdr:nvSpPr>
      <xdr:spPr>
        <a:xfrm>
          <a:off x="3530111" y="135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37412</xdr:rowOff>
    </xdr:from>
    <xdr:to>
      <xdr:col>15</xdr:col>
      <xdr:colOff>101600</xdr:colOff>
      <xdr:row>78</xdr:row>
      <xdr:rowOff>139012</xdr:rowOff>
    </xdr:to>
    <xdr:sp macro="" textlink="">
      <xdr:nvSpPr>
        <xdr:cNvPr id="197" name="楕円 196"/>
        <xdr:cNvSpPr/>
      </xdr:nvSpPr>
      <xdr:spPr>
        <a:xfrm>
          <a:off x="2857500" y="1341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130139</xdr:rowOff>
    </xdr:from>
    <xdr:ext cx="534377" cy="259045"/>
    <xdr:sp macro="" textlink="">
      <xdr:nvSpPr>
        <xdr:cNvPr id="198" name="テキスト ボックス 197"/>
        <xdr:cNvSpPr txBox="1"/>
      </xdr:nvSpPr>
      <xdr:spPr>
        <a:xfrm>
          <a:off x="2641111" y="135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51295</xdr:rowOff>
    </xdr:from>
    <xdr:to>
      <xdr:col>10</xdr:col>
      <xdr:colOff>165100</xdr:colOff>
      <xdr:row>78</xdr:row>
      <xdr:rowOff>152895</xdr:rowOff>
    </xdr:to>
    <xdr:sp macro="" textlink="">
      <xdr:nvSpPr>
        <xdr:cNvPr id="199" name="楕円 198"/>
        <xdr:cNvSpPr/>
      </xdr:nvSpPr>
      <xdr:spPr>
        <a:xfrm>
          <a:off x="1968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144022</xdr:rowOff>
    </xdr:from>
    <xdr:ext cx="534377" cy="259045"/>
    <xdr:sp macro="" textlink="">
      <xdr:nvSpPr>
        <xdr:cNvPr id="200" name="テキスト ボックス 199"/>
        <xdr:cNvSpPr txBox="1"/>
      </xdr:nvSpPr>
      <xdr:spPr>
        <a:xfrm>
          <a:off x="1752111" y="1351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83307</xdr:rowOff>
    </xdr:from>
    <xdr:to>
      <xdr:col>6</xdr:col>
      <xdr:colOff>38100</xdr:colOff>
      <xdr:row>79</xdr:row>
      <xdr:rowOff>13457</xdr:rowOff>
    </xdr:to>
    <xdr:sp macro="" textlink="">
      <xdr:nvSpPr>
        <xdr:cNvPr id="201" name="楕円 200"/>
        <xdr:cNvSpPr/>
      </xdr:nvSpPr>
      <xdr:spPr>
        <a:xfrm>
          <a:off x="1079500" y="134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4584</xdr:rowOff>
    </xdr:from>
    <xdr:ext cx="534377" cy="259045"/>
    <xdr:sp macro="" textlink="">
      <xdr:nvSpPr>
        <xdr:cNvPr id="202" name="テキスト ボックス 201"/>
        <xdr:cNvSpPr txBox="1"/>
      </xdr:nvSpPr>
      <xdr:spPr>
        <a:xfrm>
          <a:off x="863111" y="135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134214</xdr:rowOff>
    </xdr:from>
    <xdr:to>
      <xdr:col>24</xdr:col>
      <xdr:colOff>63500</xdr:colOff>
      <xdr:row>95</xdr:row>
      <xdr:rowOff>157465</xdr:rowOff>
    </xdr:to>
    <xdr:cxnSp macro="">
      <xdr:nvCxnSpPr>
        <xdr:cNvPr id="235" name="直線コネクタ 234"/>
        <xdr:cNvCxnSpPr/>
      </xdr:nvCxnSpPr>
      <xdr:spPr>
        <a:xfrm>
          <a:off x="3797300" y="16421964"/>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38154</xdr:rowOff>
    </xdr:from>
    <xdr:to>
      <xdr:col>19</xdr:col>
      <xdr:colOff>177800</xdr:colOff>
      <xdr:row>95</xdr:row>
      <xdr:rowOff>134214</xdr:rowOff>
    </xdr:to>
    <xdr:cxnSp macro="">
      <xdr:nvCxnSpPr>
        <xdr:cNvPr id="238" name="直線コネクタ 237"/>
        <xdr:cNvCxnSpPr/>
      </xdr:nvCxnSpPr>
      <xdr:spPr>
        <a:xfrm>
          <a:off x="2908300" y="16325904"/>
          <a:ext cx="889000" cy="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38154</xdr:rowOff>
    </xdr:from>
    <xdr:to>
      <xdr:col>15</xdr:col>
      <xdr:colOff>50800</xdr:colOff>
      <xdr:row>96</xdr:row>
      <xdr:rowOff>9561</xdr:rowOff>
    </xdr:to>
    <xdr:cxnSp macro="">
      <xdr:nvCxnSpPr>
        <xdr:cNvPr id="241" name="直線コネクタ 240"/>
        <xdr:cNvCxnSpPr/>
      </xdr:nvCxnSpPr>
      <xdr:spPr>
        <a:xfrm flipV="1">
          <a:off x="2019300" y="16325904"/>
          <a:ext cx="889000" cy="1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133947</xdr:rowOff>
    </xdr:from>
    <xdr:to>
      <xdr:col>10</xdr:col>
      <xdr:colOff>114300</xdr:colOff>
      <xdr:row>96</xdr:row>
      <xdr:rowOff>9561</xdr:rowOff>
    </xdr:to>
    <xdr:cxnSp macro="">
      <xdr:nvCxnSpPr>
        <xdr:cNvPr id="244" name="直線コネクタ 243"/>
        <xdr:cNvCxnSpPr/>
      </xdr:nvCxnSpPr>
      <xdr:spPr>
        <a:xfrm>
          <a:off x="1130300" y="16421697"/>
          <a:ext cx="889000" cy="4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106665</xdr:rowOff>
    </xdr:from>
    <xdr:to>
      <xdr:col>24</xdr:col>
      <xdr:colOff>114300</xdr:colOff>
      <xdr:row>96</xdr:row>
      <xdr:rowOff>36815</xdr:rowOff>
    </xdr:to>
    <xdr:sp macro="" textlink="">
      <xdr:nvSpPr>
        <xdr:cNvPr id="254" name="楕円 253"/>
        <xdr:cNvSpPr/>
      </xdr:nvSpPr>
      <xdr:spPr>
        <a:xfrm>
          <a:off x="4584700" y="163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129542</xdr:rowOff>
    </xdr:from>
    <xdr:ext cx="534377" cy="259045"/>
    <xdr:sp macro="" textlink="">
      <xdr:nvSpPr>
        <xdr:cNvPr id="255" name="扶助費該当値テキスト"/>
        <xdr:cNvSpPr txBox="1"/>
      </xdr:nvSpPr>
      <xdr:spPr>
        <a:xfrm>
          <a:off x="4686300" y="1624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83414</xdr:rowOff>
    </xdr:from>
    <xdr:to>
      <xdr:col>20</xdr:col>
      <xdr:colOff>38100</xdr:colOff>
      <xdr:row>96</xdr:row>
      <xdr:rowOff>13564</xdr:rowOff>
    </xdr:to>
    <xdr:sp macro="" textlink="">
      <xdr:nvSpPr>
        <xdr:cNvPr id="256" name="楕円 255"/>
        <xdr:cNvSpPr/>
      </xdr:nvSpPr>
      <xdr:spPr>
        <a:xfrm>
          <a:off x="37465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30091</xdr:rowOff>
    </xdr:from>
    <xdr:ext cx="534377" cy="259045"/>
    <xdr:sp macro="" textlink="">
      <xdr:nvSpPr>
        <xdr:cNvPr id="257" name="テキスト ボックス 256"/>
        <xdr:cNvSpPr txBox="1"/>
      </xdr:nvSpPr>
      <xdr:spPr>
        <a:xfrm>
          <a:off x="3530111" y="161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158804</xdr:rowOff>
    </xdr:from>
    <xdr:to>
      <xdr:col>15</xdr:col>
      <xdr:colOff>101600</xdr:colOff>
      <xdr:row>95</xdr:row>
      <xdr:rowOff>88954</xdr:rowOff>
    </xdr:to>
    <xdr:sp macro="" textlink="">
      <xdr:nvSpPr>
        <xdr:cNvPr id="258" name="楕円 257"/>
        <xdr:cNvSpPr/>
      </xdr:nvSpPr>
      <xdr:spPr>
        <a:xfrm>
          <a:off x="2857500" y="1627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105481</xdr:rowOff>
    </xdr:from>
    <xdr:ext cx="534377" cy="259045"/>
    <xdr:sp macro="" textlink="">
      <xdr:nvSpPr>
        <xdr:cNvPr id="259" name="テキスト ボックス 258"/>
        <xdr:cNvSpPr txBox="1"/>
      </xdr:nvSpPr>
      <xdr:spPr>
        <a:xfrm>
          <a:off x="2641111" y="16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130211</xdr:rowOff>
    </xdr:from>
    <xdr:to>
      <xdr:col>10</xdr:col>
      <xdr:colOff>165100</xdr:colOff>
      <xdr:row>96</xdr:row>
      <xdr:rowOff>60361</xdr:rowOff>
    </xdr:to>
    <xdr:sp macro="" textlink="">
      <xdr:nvSpPr>
        <xdr:cNvPr id="260" name="楕円 259"/>
        <xdr:cNvSpPr/>
      </xdr:nvSpPr>
      <xdr:spPr>
        <a:xfrm>
          <a:off x="1968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76888</xdr:rowOff>
    </xdr:from>
    <xdr:ext cx="534377" cy="259045"/>
    <xdr:sp macro="" textlink="">
      <xdr:nvSpPr>
        <xdr:cNvPr id="261" name="テキスト ボックス 260"/>
        <xdr:cNvSpPr txBox="1"/>
      </xdr:nvSpPr>
      <xdr:spPr>
        <a:xfrm>
          <a:off x="1752111" y="161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83147</xdr:rowOff>
    </xdr:from>
    <xdr:to>
      <xdr:col>6</xdr:col>
      <xdr:colOff>38100</xdr:colOff>
      <xdr:row>96</xdr:row>
      <xdr:rowOff>13297</xdr:rowOff>
    </xdr:to>
    <xdr:sp macro="" textlink="">
      <xdr:nvSpPr>
        <xdr:cNvPr id="262" name="楕円 261"/>
        <xdr:cNvSpPr/>
      </xdr:nvSpPr>
      <xdr:spPr>
        <a:xfrm>
          <a:off x="1079500" y="163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29824</xdr:rowOff>
    </xdr:from>
    <xdr:ext cx="534377" cy="259045"/>
    <xdr:sp macro="" textlink="">
      <xdr:nvSpPr>
        <xdr:cNvPr id="263" name="テキスト ボックス 262"/>
        <xdr:cNvSpPr txBox="1"/>
      </xdr:nvSpPr>
      <xdr:spPr>
        <a:xfrm>
          <a:off x="863111" y="161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27461</xdr:rowOff>
    </xdr:from>
    <xdr:to>
      <xdr:col>55</xdr:col>
      <xdr:colOff>0</xdr:colOff>
      <xdr:row>38</xdr:row>
      <xdr:rowOff>37323</xdr:rowOff>
    </xdr:to>
    <xdr:cxnSp macro="">
      <xdr:nvCxnSpPr>
        <xdr:cNvPr id="292" name="直線コネクタ 291"/>
        <xdr:cNvCxnSpPr/>
      </xdr:nvCxnSpPr>
      <xdr:spPr>
        <a:xfrm flipV="1">
          <a:off x="9639300" y="6542561"/>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37323</xdr:rowOff>
    </xdr:from>
    <xdr:to>
      <xdr:col>50</xdr:col>
      <xdr:colOff>114300</xdr:colOff>
      <xdr:row>38</xdr:row>
      <xdr:rowOff>41543</xdr:rowOff>
    </xdr:to>
    <xdr:cxnSp macro="">
      <xdr:nvCxnSpPr>
        <xdr:cNvPr id="295" name="直線コネクタ 294"/>
        <xdr:cNvCxnSpPr/>
      </xdr:nvCxnSpPr>
      <xdr:spPr>
        <a:xfrm flipV="1">
          <a:off x="8750300" y="6552423"/>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19538</xdr:rowOff>
    </xdr:from>
    <xdr:to>
      <xdr:col>45</xdr:col>
      <xdr:colOff>177800</xdr:colOff>
      <xdr:row>38</xdr:row>
      <xdr:rowOff>41543</xdr:rowOff>
    </xdr:to>
    <xdr:cxnSp macro="">
      <xdr:nvCxnSpPr>
        <xdr:cNvPr id="298" name="直線コネクタ 297"/>
        <xdr:cNvCxnSpPr/>
      </xdr:nvCxnSpPr>
      <xdr:spPr>
        <a:xfrm>
          <a:off x="7861300" y="6534638"/>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19538</xdr:rowOff>
    </xdr:from>
    <xdr:to>
      <xdr:col>41</xdr:col>
      <xdr:colOff>50800</xdr:colOff>
      <xdr:row>38</xdr:row>
      <xdr:rowOff>91529</xdr:rowOff>
    </xdr:to>
    <xdr:cxnSp macro="">
      <xdr:nvCxnSpPr>
        <xdr:cNvPr id="301" name="直線コネクタ 300"/>
        <xdr:cNvCxnSpPr/>
      </xdr:nvCxnSpPr>
      <xdr:spPr>
        <a:xfrm flipV="1">
          <a:off x="6972300" y="6534638"/>
          <a:ext cx="8890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148111</xdr:rowOff>
    </xdr:from>
    <xdr:to>
      <xdr:col>55</xdr:col>
      <xdr:colOff>50800</xdr:colOff>
      <xdr:row>38</xdr:row>
      <xdr:rowOff>78261</xdr:rowOff>
    </xdr:to>
    <xdr:sp macro="" textlink="">
      <xdr:nvSpPr>
        <xdr:cNvPr id="311" name="楕円 310"/>
        <xdr:cNvSpPr/>
      </xdr:nvSpPr>
      <xdr:spPr>
        <a:xfrm>
          <a:off x="10426700" y="64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63038</xdr:rowOff>
    </xdr:from>
    <xdr:ext cx="534377" cy="259045"/>
    <xdr:sp macro="" textlink="">
      <xdr:nvSpPr>
        <xdr:cNvPr id="312" name="補助費等該当値テキスト"/>
        <xdr:cNvSpPr txBox="1"/>
      </xdr:nvSpPr>
      <xdr:spPr>
        <a:xfrm>
          <a:off x="10528300" y="64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157973</xdr:rowOff>
    </xdr:from>
    <xdr:to>
      <xdr:col>50</xdr:col>
      <xdr:colOff>165100</xdr:colOff>
      <xdr:row>38</xdr:row>
      <xdr:rowOff>88123</xdr:rowOff>
    </xdr:to>
    <xdr:sp macro="" textlink="">
      <xdr:nvSpPr>
        <xdr:cNvPr id="313" name="楕円 312"/>
        <xdr:cNvSpPr/>
      </xdr:nvSpPr>
      <xdr:spPr>
        <a:xfrm>
          <a:off x="9588500" y="65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79250</xdr:rowOff>
    </xdr:from>
    <xdr:ext cx="534377" cy="259045"/>
    <xdr:sp macro="" textlink="">
      <xdr:nvSpPr>
        <xdr:cNvPr id="314" name="テキスト ボックス 313"/>
        <xdr:cNvSpPr txBox="1"/>
      </xdr:nvSpPr>
      <xdr:spPr>
        <a:xfrm>
          <a:off x="9372111" y="659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162193</xdr:rowOff>
    </xdr:from>
    <xdr:to>
      <xdr:col>46</xdr:col>
      <xdr:colOff>38100</xdr:colOff>
      <xdr:row>38</xdr:row>
      <xdr:rowOff>92343</xdr:rowOff>
    </xdr:to>
    <xdr:sp macro="" textlink="">
      <xdr:nvSpPr>
        <xdr:cNvPr id="315" name="楕円 314"/>
        <xdr:cNvSpPr/>
      </xdr:nvSpPr>
      <xdr:spPr>
        <a:xfrm>
          <a:off x="8699500" y="65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83470</xdr:rowOff>
    </xdr:from>
    <xdr:ext cx="534377" cy="259045"/>
    <xdr:sp macro="" textlink="">
      <xdr:nvSpPr>
        <xdr:cNvPr id="316" name="テキスト ボックス 315"/>
        <xdr:cNvSpPr txBox="1"/>
      </xdr:nvSpPr>
      <xdr:spPr>
        <a:xfrm>
          <a:off x="8483111" y="65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140188</xdr:rowOff>
    </xdr:from>
    <xdr:to>
      <xdr:col>41</xdr:col>
      <xdr:colOff>101600</xdr:colOff>
      <xdr:row>38</xdr:row>
      <xdr:rowOff>70338</xdr:rowOff>
    </xdr:to>
    <xdr:sp macro="" textlink="">
      <xdr:nvSpPr>
        <xdr:cNvPr id="317" name="楕円 316"/>
        <xdr:cNvSpPr/>
      </xdr:nvSpPr>
      <xdr:spPr>
        <a:xfrm>
          <a:off x="7810500" y="64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61465</xdr:rowOff>
    </xdr:from>
    <xdr:ext cx="599010" cy="259045"/>
    <xdr:sp macro="" textlink="">
      <xdr:nvSpPr>
        <xdr:cNvPr id="318" name="テキスト ボックス 317"/>
        <xdr:cNvSpPr txBox="1"/>
      </xdr:nvSpPr>
      <xdr:spPr>
        <a:xfrm>
          <a:off x="7561795" y="657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40729</xdr:rowOff>
    </xdr:from>
    <xdr:to>
      <xdr:col>36</xdr:col>
      <xdr:colOff>165100</xdr:colOff>
      <xdr:row>38</xdr:row>
      <xdr:rowOff>142329</xdr:rowOff>
    </xdr:to>
    <xdr:sp macro="" textlink="">
      <xdr:nvSpPr>
        <xdr:cNvPr id="319" name="楕円 318"/>
        <xdr:cNvSpPr/>
      </xdr:nvSpPr>
      <xdr:spPr>
        <a:xfrm>
          <a:off x="6921500" y="65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133456</xdr:rowOff>
    </xdr:from>
    <xdr:ext cx="534377" cy="259045"/>
    <xdr:sp macro="" textlink="">
      <xdr:nvSpPr>
        <xdr:cNvPr id="320" name="テキスト ボックス 319"/>
        <xdr:cNvSpPr txBox="1"/>
      </xdr:nvSpPr>
      <xdr:spPr>
        <a:xfrm>
          <a:off x="6705111" y="66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68230</xdr:rowOff>
    </xdr:from>
    <xdr:to>
      <xdr:col>55</xdr:col>
      <xdr:colOff>0</xdr:colOff>
      <xdr:row>58</xdr:row>
      <xdr:rowOff>77026</xdr:rowOff>
    </xdr:to>
    <xdr:cxnSp macro="">
      <xdr:nvCxnSpPr>
        <xdr:cNvPr id="347" name="直線コネクタ 346"/>
        <xdr:cNvCxnSpPr/>
      </xdr:nvCxnSpPr>
      <xdr:spPr>
        <a:xfrm>
          <a:off x="9639300" y="10012330"/>
          <a:ext cx="8382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68230</xdr:rowOff>
    </xdr:from>
    <xdr:to>
      <xdr:col>50</xdr:col>
      <xdr:colOff>114300</xdr:colOff>
      <xdr:row>58</xdr:row>
      <xdr:rowOff>76901</xdr:rowOff>
    </xdr:to>
    <xdr:cxnSp macro="">
      <xdr:nvCxnSpPr>
        <xdr:cNvPr id="350" name="直線コネクタ 349"/>
        <xdr:cNvCxnSpPr/>
      </xdr:nvCxnSpPr>
      <xdr:spPr>
        <a:xfrm flipV="1">
          <a:off x="8750300" y="10012330"/>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56727</xdr:rowOff>
    </xdr:from>
    <xdr:to>
      <xdr:col>45</xdr:col>
      <xdr:colOff>177800</xdr:colOff>
      <xdr:row>58</xdr:row>
      <xdr:rowOff>76901</xdr:rowOff>
    </xdr:to>
    <xdr:cxnSp macro="">
      <xdr:nvCxnSpPr>
        <xdr:cNvPr id="353" name="直線コネクタ 352"/>
        <xdr:cNvCxnSpPr/>
      </xdr:nvCxnSpPr>
      <xdr:spPr>
        <a:xfrm>
          <a:off x="7861300" y="10000827"/>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47227</xdr:rowOff>
    </xdr:from>
    <xdr:to>
      <xdr:col>41</xdr:col>
      <xdr:colOff>50800</xdr:colOff>
      <xdr:row>58</xdr:row>
      <xdr:rowOff>56727</xdr:rowOff>
    </xdr:to>
    <xdr:cxnSp macro="">
      <xdr:nvCxnSpPr>
        <xdr:cNvPr id="356" name="直線コネクタ 355"/>
        <xdr:cNvCxnSpPr/>
      </xdr:nvCxnSpPr>
      <xdr:spPr>
        <a:xfrm>
          <a:off x="6972300" y="9991327"/>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26226</xdr:rowOff>
    </xdr:from>
    <xdr:to>
      <xdr:col>55</xdr:col>
      <xdr:colOff>50800</xdr:colOff>
      <xdr:row>58</xdr:row>
      <xdr:rowOff>127826</xdr:rowOff>
    </xdr:to>
    <xdr:sp macro="" textlink="">
      <xdr:nvSpPr>
        <xdr:cNvPr id="366" name="楕円 365"/>
        <xdr:cNvSpPr/>
      </xdr:nvSpPr>
      <xdr:spPr>
        <a:xfrm>
          <a:off x="104267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17430</xdr:rowOff>
    </xdr:from>
    <xdr:to>
      <xdr:col>50</xdr:col>
      <xdr:colOff>165100</xdr:colOff>
      <xdr:row>58</xdr:row>
      <xdr:rowOff>119030</xdr:rowOff>
    </xdr:to>
    <xdr:sp macro="" textlink="">
      <xdr:nvSpPr>
        <xdr:cNvPr id="368" name="楕円 367"/>
        <xdr:cNvSpPr/>
      </xdr:nvSpPr>
      <xdr:spPr>
        <a:xfrm>
          <a:off x="9588500" y="99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110157</xdr:rowOff>
    </xdr:from>
    <xdr:ext cx="599010" cy="259045"/>
    <xdr:sp macro="" textlink="">
      <xdr:nvSpPr>
        <xdr:cNvPr id="369" name="テキスト ボックス 368"/>
        <xdr:cNvSpPr txBox="1"/>
      </xdr:nvSpPr>
      <xdr:spPr>
        <a:xfrm>
          <a:off x="9339795" y="1005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26101</xdr:rowOff>
    </xdr:from>
    <xdr:to>
      <xdr:col>46</xdr:col>
      <xdr:colOff>38100</xdr:colOff>
      <xdr:row>58</xdr:row>
      <xdr:rowOff>127701</xdr:rowOff>
    </xdr:to>
    <xdr:sp macro="" textlink="">
      <xdr:nvSpPr>
        <xdr:cNvPr id="370" name="楕円 369"/>
        <xdr:cNvSpPr/>
      </xdr:nvSpPr>
      <xdr:spPr>
        <a:xfrm>
          <a:off x="8699500" y="99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118828</xdr:rowOff>
    </xdr:from>
    <xdr:ext cx="599010" cy="259045"/>
    <xdr:sp macro="" textlink="">
      <xdr:nvSpPr>
        <xdr:cNvPr id="371" name="テキスト ボックス 370"/>
        <xdr:cNvSpPr txBox="1"/>
      </xdr:nvSpPr>
      <xdr:spPr>
        <a:xfrm>
          <a:off x="8450795" y="1006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5927</xdr:rowOff>
    </xdr:from>
    <xdr:to>
      <xdr:col>41</xdr:col>
      <xdr:colOff>101600</xdr:colOff>
      <xdr:row>58</xdr:row>
      <xdr:rowOff>107527</xdr:rowOff>
    </xdr:to>
    <xdr:sp macro="" textlink="">
      <xdr:nvSpPr>
        <xdr:cNvPr id="372" name="楕円 371"/>
        <xdr:cNvSpPr/>
      </xdr:nvSpPr>
      <xdr:spPr>
        <a:xfrm>
          <a:off x="7810500" y="99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98654</xdr:rowOff>
    </xdr:from>
    <xdr:ext cx="599010" cy="259045"/>
    <xdr:sp macro="" textlink="">
      <xdr:nvSpPr>
        <xdr:cNvPr id="373" name="テキスト ボックス 372"/>
        <xdr:cNvSpPr txBox="1"/>
      </xdr:nvSpPr>
      <xdr:spPr>
        <a:xfrm>
          <a:off x="7561795" y="100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167877</xdr:rowOff>
    </xdr:from>
    <xdr:to>
      <xdr:col>36</xdr:col>
      <xdr:colOff>165100</xdr:colOff>
      <xdr:row>58</xdr:row>
      <xdr:rowOff>98027</xdr:rowOff>
    </xdr:to>
    <xdr:sp macro="" textlink="">
      <xdr:nvSpPr>
        <xdr:cNvPr id="374" name="楕円 373"/>
        <xdr:cNvSpPr/>
      </xdr:nvSpPr>
      <xdr:spPr>
        <a:xfrm>
          <a:off x="6921500" y="9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89154</xdr:rowOff>
    </xdr:from>
    <xdr:ext cx="599010" cy="259045"/>
    <xdr:sp macro="" textlink="">
      <xdr:nvSpPr>
        <xdr:cNvPr id="375" name="テキスト ボックス 374"/>
        <xdr:cNvSpPr txBox="1"/>
      </xdr:nvSpPr>
      <xdr:spPr>
        <a:xfrm>
          <a:off x="6672795" y="1003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3879</xdr:rowOff>
    </xdr:from>
    <xdr:to>
      <xdr:col>55</xdr:col>
      <xdr:colOff>0</xdr:colOff>
      <xdr:row>79</xdr:row>
      <xdr:rowOff>29445</xdr:rowOff>
    </xdr:to>
    <xdr:cxnSp macro="">
      <xdr:nvCxnSpPr>
        <xdr:cNvPr id="404" name="直線コネクタ 403"/>
        <xdr:cNvCxnSpPr/>
      </xdr:nvCxnSpPr>
      <xdr:spPr>
        <a:xfrm>
          <a:off x="9639300" y="13548429"/>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104404</xdr:rowOff>
    </xdr:from>
    <xdr:to>
      <xdr:col>50</xdr:col>
      <xdr:colOff>114300</xdr:colOff>
      <xdr:row>79</xdr:row>
      <xdr:rowOff>3879</xdr:rowOff>
    </xdr:to>
    <xdr:cxnSp macro="">
      <xdr:nvCxnSpPr>
        <xdr:cNvPr id="407" name="直線コネクタ 406"/>
        <xdr:cNvCxnSpPr/>
      </xdr:nvCxnSpPr>
      <xdr:spPr>
        <a:xfrm>
          <a:off x="8750300" y="13477504"/>
          <a:ext cx="889000" cy="7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7344</xdr:rowOff>
    </xdr:from>
    <xdr:to>
      <xdr:col>45</xdr:col>
      <xdr:colOff>177800</xdr:colOff>
      <xdr:row>78</xdr:row>
      <xdr:rowOff>104404</xdr:rowOff>
    </xdr:to>
    <xdr:cxnSp macro="">
      <xdr:nvCxnSpPr>
        <xdr:cNvPr id="410" name="直線コネクタ 409"/>
        <xdr:cNvCxnSpPr/>
      </xdr:nvCxnSpPr>
      <xdr:spPr>
        <a:xfrm>
          <a:off x="7861300" y="13380444"/>
          <a:ext cx="889000" cy="9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7344</xdr:rowOff>
    </xdr:from>
    <xdr:to>
      <xdr:col>41</xdr:col>
      <xdr:colOff>50800</xdr:colOff>
      <xdr:row>78</xdr:row>
      <xdr:rowOff>12226</xdr:rowOff>
    </xdr:to>
    <xdr:cxnSp macro="">
      <xdr:nvCxnSpPr>
        <xdr:cNvPr id="413" name="直線コネクタ 412"/>
        <xdr:cNvCxnSpPr/>
      </xdr:nvCxnSpPr>
      <xdr:spPr>
        <a:xfrm flipV="1">
          <a:off x="6972300" y="13380444"/>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150095</xdr:rowOff>
    </xdr:from>
    <xdr:to>
      <xdr:col>55</xdr:col>
      <xdr:colOff>50800</xdr:colOff>
      <xdr:row>79</xdr:row>
      <xdr:rowOff>80245</xdr:rowOff>
    </xdr:to>
    <xdr:sp macro="" textlink="">
      <xdr:nvSpPr>
        <xdr:cNvPr id="423" name="楕円 422"/>
        <xdr:cNvSpPr/>
      </xdr:nvSpPr>
      <xdr:spPr>
        <a:xfrm>
          <a:off x="10426700" y="135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65022</xdr:rowOff>
    </xdr:from>
    <xdr:ext cx="534377" cy="259045"/>
    <xdr:sp macro="" textlink="">
      <xdr:nvSpPr>
        <xdr:cNvPr id="424" name="普通建設事業費 （ うち新規整備　）該当値テキスト"/>
        <xdr:cNvSpPr txBox="1"/>
      </xdr:nvSpPr>
      <xdr:spPr>
        <a:xfrm>
          <a:off x="10528300" y="134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124529</xdr:rowOff>
    </xdr:from>
    <xdr:to>
      <xdr:col>50</xdr:col>
      <xdr:colOff>165100</xdr:colOff>
      <xdr:row>79</xdr:row>
      <xdr:rowOff>54679</xdr:rowOff>
    </xdr:to>
    <xdr:sp macro="" textlink="">
      <xdr:nvSpPr>
        <xdr:cNvPr id="425" name="楕円 424"/>
        <xdr:cNvSpPr/>
      </xdr:nvSpPr>
      <xdr:spPr>
        <a:xfrm>
          <a:off x="9588500" y="13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45806</xdr:rowOff>
    </xdr:from>
    <xdr:ext cx="534377" cy="259045"/>
    <xdr:sp macro="" textlink="">
      <xdr:nvSpPr>
        <xdr:cNvPr id="426" name="テキスト ボックス 425"/>
        <xdr:cNvSpPr txBox="1"/>
      </xdr:nvSpPr>
      <xdr:spPr>
        <a:xfrm>
          <a:off x="9372111" y="1359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53604</xdr:rowOff>
    </xdr:from>
    <xdr:to>
      <xdr:col>46</xdr:col>
      <xdr:colOff>38100</xdr:colOff>
      <xdr:row>78</xdr:row>
      <xdr:rowOff>155204</xdr:rowOff>
    </xdr:to>
    <xdr:sp macro="" textlink="">
      <xdr:nvSpPr>
        <xdr:cNvPr id="427" name="楕円 426"/>
        <xdr:cNvSpPr/>
      </xdr:nvSpPr>
      <xdr:spPr>
        <a:xfrm>
          <a:off x="86995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146331</xdr:rowOff>
    </xdr:from>
    <xdr:ext cx="534377" cy="259045"/>
    <xdr:sp macro="" textlink="">
      <xdr:nvSpPr>
        <xdr:cNvPr id="428" name="テキスト ボックス 427"/>
        <xdr:cNvSpPr txBox="1"/>
      </xdr:nvSpPr>
      <xdr:spPr>
        <a:xfrm>
          <a:off x="8483111" y="1351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127994</xdr:rowOff>
    </xdr:from>
    <xdr:to>
      <xdr:col>41</xdr:col>
      <xdr:colOff>101600</xdr:colOff>
      <xdr:row>78</xdr:row>
      <xdr:rowOff>58144</xdr:rowOff>
    </xdr:to>
    <xdr:sp macro="" textlink="">
      <xdr:nvSpPr>
        <xdr:cNvPr id="429" name="楕円 428"/>
        <xdr:cNvSpPr/>
      </xdr:nvSpPr>
      <xdr:spPr>
        <a:xfrm>
          <a:off x="7810500" y="133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74671</xdr:rowOff>
    </xdr:from>
    <xdr:ext cx="599010" cy="259045"/>
    <xdr:sp macro="" textlink="">
      <xdr:nvSpPr>
        <xdr:cNvPr id="430" name="テキスト ボックス 429"/>
        <xdr:cNvSpPr txBox="1"/>
      </xdr:nvSpPr>
      <xdr:spPr>
        <a:xfrm>
          <a:off x="7561795" y="131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132876</xdr:rowOff>
    </xdr:from>
    <xdr:to>
      <xdr:col>36</xdr:col>
      <xdr:colOff>165100</xdr:colOff>
      <xdr:row>78</xdr:row>
      <xdr:rowOff>63026</xdr:rowOff>
    </xdr:to>
    <xdr:sp macro="" textlink="">
      <xdr:nvSpPr>
        <xdr:cNvPr id="431" name="楕円 430"/>
        <xdr:cNvSpPr/>
      </xdr:nvSpPr>
      <xdr:spPr>
        <a:xfrm>
          <a:off x="6921500" y="133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79553</xdr:rowOff>
    </xdr:from>
    <xdr:ext cx="599010" cy="259045"/>
    <xdr:sp macro="" textlink="">
      <xdr:nvSpPr>
        <xdr:cNvPr id="432" name="テキスト ボックス 431"/>
        <xdr:cNvSpPr txBox="1"/>
      </xdr:nvSpPr>
      <xdr:spPr>
        <a:xfrm>
          <a:off x="6672795" y="1310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84534</xdr:rowOff>
    </xdr:from>
    <xdr:to>
      <xdr:col>55</xdr:col>
      <xdr:colOff>0</xdr:colOff>
      <xdr:row>98</xdr:row>
      <xdr:rowOff>86629</xdr:rowOff>
    </xdr:to>
    <xdr:cxnSp macro="">
      <xdr:nvCxnSpPr>
        <xdr:cNvPr id="459" name="直線コネクタ 458"/>
        <xdr:cNvCxnSpPr/>
      </xdr:nvCxnSpPr>
      <xdr:spPr>
        <a:xfrm flipV="1">
          <a:off x="9639300" y="16886634"/>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86629</xdr:rowOff>
    </xdr:from>
    <xdr:to>
      <xdr:col>50</xdr:col>
      <xdr:colOff>114300</xdr:colOff>
      <xdr:row>98</xdr:row>
      <xdr:rowOff>120245</xdr:rowOff>
    </xdr:to>
    <xdr:cxnSp macro="">
      <xdr:nvCxnSpPr>
        <xdr:cNvPr id="462" name="直線コネクタ 461"/>
        <xdr:cNvCxnSpPr/>
      </xdr:nvCxnSpPr>
      <xdr:spPr>
        <a:xfrm flipV="1">
          <a:off x="8750300" y="16888729"/>
          <a:ext cx="8890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120245</xdr:rowOff>
    </xdr:from>
    <xdr:to>
      <xdr:col>45</xdr:col>
      <xdr:colOff>177800</xdr:colOff>
      <xdr:row>98</xdr:row>
      <xdr:rowOff>132566</xdr:rowOff>
    </xdr:to>
    <xdr:cxnSp macro="">
      <xdr:nvCxnSpPr>
        <xdr:cNvPr id="465" name="直線コネクタ 464"/>
        <xdr:cNvCxnSpPr/>
      </xdr:nvCxnSpPr>
      <xdr:spPr>
        <a:xfrm flipV="1">
          <a:off x="7861300" y="16922345"/>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122541</xdr:rowOff>
    </xdr:from>
    <xdr:to>
      <xdr:col>41</xdr:col>
      <xdr:colOff>50800</xdr:colOff>
      <xdr:row>98</xdr:row>
      <xdr:rowOff>132566</xdr:rowOff>
    </xdr:to>
    <xdr:cxnSp macro="">
      <xdr:nvCxnSpPr>
        <xdr:cNvPr id="468" name="直線コネクタ 467"/>
        <xdr:cNvCxnSpPr/>
      </xdr:nvCxnSpPr>
      <xdr:spPr>
        <a:xfrm>
          <a:off x="6972300" y="16924641"/>
          <a:ext cx="88900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33734</xdr:rowOff>
    </xdr:from>
    <xdr:to>
      <xdr:col>55</xdr:col>
      <xdr:colOff>50800</xdr:colOff>
      <xdr:row>98</xdr:row>
      <xdr:rowOff>135334</xdr:rowOff>
    </xdr:to>
    <xdr:sp macro="" textlink="">
      <xdr:nvSpPr>
        <xdr:cNvPr id="478" name="楕円 477"/>
        <xdr:cNvSpPr/>
      </xdr:nvSpPr>
      <xdr:spPr>
        <a:xfrm>
          <a:off x="10426700" y="168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99010" cy="259045"/>
    <xdr:sp macro="" textlink="">
      <xdr:nvSpPr>
        <xdr:cNvPr id="479" name="普通建設事業費 （ うち更新整備　）該当値テキスト"/>
        <xdr:cNvSpPr txBox="1"/>
      </xdr:nvSpPr>
      <xdr:spPr>
        <a:xfrm>
          <a:off x="10528300" y="1680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35829</xdr:rowOff>
    </xdr:from>
    <xdr:to>
      <xdr:col>50</xdr:col>
      <xdr:colOff>165100</xdr:colOff>
      <xdr:row>98</xdr:row>
      <xdr:rowOff>137429</xdr:rowOff>
    </xdr:to>
    <xdr:sp macro="" textlink="">
      <xdr:nvSpPr>
        <xdr:cNvPr id="480" name="楕円 479"/>
        <xdr:cNvSpPr/>
      </xdr:nvSpPr>
      <xdr:spPr>
        <a:xfrm>
          <a:off x="9588500" y="168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128556</xdr:rowOff>
    </xdr:from>
    <xdr:ext cx="599010" cy="259045"/>
    <xdr:sp macro="" textlink="">
      <xdr:nvSpPr>
        <xdr:cNvPr id="481" name="テキスト ボックス 480"/>
        <xdr:cNvSpPr txBox="1"/>
      </xdr:nvSpPr>
      <xdr:spPr>
        <a:xfrm>
          <a:off x="9339795" y="169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69445</xdr:rowOff>
    </xdr:from>
    <xdr:to>
      <xdr:col>46</xdr:col>
      <xdr:colOff>38100</xdr:colOff>
      <xdr:row>98</xdr:row>
      <xdr:rowOff>171045</xdr:rowOff>
    </xdr:to>
    <xdr:sp macro="" textlink="">
      <xdr:nvSpPr>
        <xdr:cNvPr id="482" name="楕円 481"/>
        <xdr:cNvSpPr/>
      </xdr:nvSpPr>
      <xdr:spPr>
        <a:xfrm>
          <a:off x="8699500" y="16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162172</xdr:rowOff>
    </xdr:from>
    <xdr:ext cx="534377" cy="259045"/>
    <xdr:sp macro="" textlink="">
      <xdr:nvSpPr>
        <xdr:cNvPr id="483" name="テキスト ボックス 482"/>
        <xdr:cNvSpPr txBox="1"/>
      </xdr:nvSpPr>
      <xdr:spPr>
        <a:xfrm>
          <a:off x="8483111" y="169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81766</xdr:rowOff>
    </xdr:from>
    <xdr:to>
      <xdr:col>41</xdr:col>
      <xdr:colOff>101600</xdr:colOff>
      <xdr:row>99</xdr:row>
      <xdr:rowOff>11916</xdr:rowOff>
    </xdr:to>
    <xdr:sp macro="" textlink="">
      <xdr:nvSpPr>
        <xdr:cNvPr id="484" name="楕円 483"/>
        <xdr:cNvSpPr/>
      </xdr:nvSpPr>
      <xdr:spPr>
        <a:xfrm>
          <a:off x="7810500" y="1688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3043</xdr:rowOff>
    </xdr:from>
    <xdr:ext cx="534377" cy="259045"/>
    <xdr:sp macro="" textlink="">
      <xdr:nvSpPr>
        <xdr:cNvPr id="485" name="テキスト ボックス 484"/>
        <xdr:cNvSpPr txBox="1"/>
      </xdr:nvSpPr>
      <xdr:spPr>
        <a:xfrm>
          <a:off x="7594111" y="169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71741</xdr:rowOff>
    </xdr:from>
    <xdr:to>
      <xdr:col>36</xdr:col>
      <xdr:colOff>165100</xdr:colOff>
      <xdr:row>99</xdr:row>
      <xdr:rowOff>1891</xdr:rowOff>
    </xdr:to>
    <xdr:sp macro="" textlink="">
      <xdr:nvSpPr>
        <xdr:cNvPr id="486" name="楕円 485"/>
        <xdr:cNvSpPr/>
      </xdr:nvSpPr>
      <xdr:spPr>
        <a:xfrm>
          <a:off x="6921500" y="168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164468</xdr:rowOff>
    </xdr:from>
    <xdr:ext cx="534377" cy="259045"/>
    <xdr:sp macro="" textlink="">
      <xdr:nvSpPr>
        <xdr:cNvPr id="487" name="テキスト ボックス 486"/>
        <xdr:cNvSpPr txBox="1"/>
      </xdr:nvSpPr>
      <xdr:spPr>
        <a:xfrm>
          <a:off x="6705111" y="169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43921</xdr:rowOff>
    </xdr:from>
    <xdr:to>
      <xdr:col>85</xdr:col>
      <xdr:colOff>127000</xdr:colOff>
      <xdr:row>39</xdr:row>
      <xdr:rowOff>44450</xdr:rowOff>
    </xdr:to>
    <xdr:cxnSp macro="">
      <xdr:nvCxnSpPr>
        <xdr:cNvPr id="516" name="直線コネクタ 515"/>
        <xdr:cNvCxnSpPr/>
      </xdr:nvCxnSpPr>
      <xdr:spPr>
        <a:xfrm>
          <a:off x="15481300" y="6730471"/>
          <a:ext cx="8382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43921</xdr:rowOff>
    </xdr:from>
    <xdr:to>
      <xdr:col>81</xdr:col>
      <xdr:colOff>50800</xdr:colOff>
      <xdr:row>39</xdr:row>
      <xdr:rowOff>44434</xdr:rowOff>
    </xdr:to>
    <xdr:cxnSp macro="">
      <xdr:nvCxnSpPr>
        <xdr:cNvPr id="519" name="直線コネクタ 518"/>
        <xdr:cNvCxnSpPr/>
      </xdr:nvCxnSpPr>
      <xdr:spPr>
        <a:xfrm flipV="1">
          <a:off x="14592300" y="6730471"/>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34274</xdr:rowOff>
    </xdr:from>
    <xdr:to>
      <xdr:col>76</xdr:col>
      <xdr:colOff>114300</xdr:colOff>
      <xdr:row>39</xdr:row>
      <xdr:rowOff>44434</xdr:rowOff>
    </xdr:to>
    <xdr:cxnSp macro="">
      <xdr:nvCxnSpPr>
        <xdr:cNvPr id="522" name="直線コネクタ 521"/>
        <xdr:cNvCxnSpPr/>
      </xdr:nvCxnSpPr>
      <xdr:spPr>
        <a:xfrm>
          <a:off x="13703300" y="6720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28284</xdr:rowOff>
    </xdr:from>
    <xdr:to>
      <xdr:col>71</xdr:col>
      <xdr:colOff>177800</xdr:colOff>
      <xdr:row>39</xdr:row>
      <xdr:rowOff>34274</xdr:rowOff>
    </xdr:to>
    <xdr:cxnSp macro="">
      <xdr:nvCxnSpPr>
        <xdr:cNvPr id="525" name="直線コネクタ 524"/>
        <xdr:cNvCxnSpPr/>
      </xdr:nvCxnSpPr>
      <xdr:spPr>
        <a:xfrm>
          <a:off x="12814300" y="6714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164571</xdr:rowOff>
    </xdr:from>
    <xdr:to>
      <xdr:col>81</xdr:col>
      <xdr:colOff>101600</xdr:colOff>
      <xdr:row>39</xdr:row>
      <xdr:rowOff>94721</xdr:rowOff>
    </xdr:to>
    <xdr:sp macro="" textlink="">
      <xdr:nvSpPr>
        <xdr:cNvPr id="537" name="楕円 536"/>
        <xdr:cNvSpPr/>
      </xdr:nvSpPr>
      <xdr:spPr>
        <a:xfrm>
          <a:off x="15430500" y="66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85848</xdr:rowOff>
    </xdr:from>
    <xdr:ext cx="378565" cy="259045"/>
    <xdr:sp macro="" textlink="">
      <xdr:nvSpPr>
        <xdr:cNvPr id="538" name="テキスト ボックス 537"/>
        <xdr:cNvSpPr txBox="1"/>
      </xdr:nvSpPr>
      <xdr:spPr>
        <a:xfrm>
          <a:off x="15292017" y="677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165084</xdr:rowOff>
    </xdr:from>
    <xdr:to>
      <xdr:col>76</xdr:col>
      <xdr:colOff>165100</xdr:colOff>
      <xdr:row>39</xdr:row>
      <xdr:rowOff>95234</xdr:rowOff>
    </xdr:to>
    <xdr:sp macro="" textlink="">
      <xdr:nvSpPr>
        <xdr:cNvPr id="539" name="楕円 538"/>
        <xdr:cNvSpPr/>
      </xdr:nvSpPr>
      <xdr:spPr>
        <a:xfrm>
          <a:off x="14541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86361</xdr:rowOff>
    </xdr:from>
    <xdr:ext cx="249299" cy="259045"/>
    <xdr:sp macro="" textlink="">
      <xdr:nvSpPr>
        <xdr:cNvPr id="540" name="テキスト ボックス 539"/>
        <xdr:cNvSpPr txBox="1"/>
      </xdr:nvSpPr>
      <xdr:spPr>
        <a:xfrm>
          <a:off x="14467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154924</xdr:rowOff>
    </xdr:from>
    <xdr:to>
      <xdr:col>72</xdr:col>
      <xdr:colOff>38100</xdr:colOff>
      <xdr:row>39</xdr:row>
      <xdr:rowOff>85074</xdr:rowOff>
    </xdr:to>
    <xdr:sp macro="" textlink="">
      <xdr:nvSpPr>
        <xdr:cNvPr id="541" name="楕円 540"/>
        <xdr:cNvSpPr/>
      </xdr:nvSpPr>
      <xdr:spPr>
        <a:xfrm>
          <a:off x="13652500" y="6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76201</xdr:rowOff>
    </xdr:from>
    <xdr:ext cx="469744" cy="259045"/>
    <xdr:sp macro="" textlink="">
      <xdr:nvSpPr>
        <xdr:cNvPr id="542" name="テキスト ボックス 541"/>
        <xdr:cNvSpPr txBox="1"/>
      </xdr:nvSpPr>
      <xdr:spPr>
        <a:xfrm>
          <a:off x="13468428" y="67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148934</xdr:rowOff>
    </xdr:from>
    <xdr:to>
      <xdr:col>67</xdr:col>
      <xdr:colOff>101600</xdr:colOff>
      <xdr:row>39</xdr:row>
      <xdr:rowOff>79084</xdr:rowOff>
    </xdr:to>
    <xdr:sp macro="" textlink="">
      <xdr:nvSpPr>
        <xdr:cNvPr id="543" name="楕円 542"/>
        <xdr:cNvSpPr/>
      </xdr:nvSpPr>
      <xdr:spPr>
        <a:xfrm>
          <a:off x="12763500" y="66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70211</xdr:rowOff>
    </xdr:from>
    <xdr:ext cx="469744" cy="259045"/>
    <xdr:sp macro="" textlink="">
      <xdr:nvSpPr>
        <xdr:cNvPr id="544" name="テキスト ボックス 543"/>
        <xdr:cNvSpPr txBox="1"/>
      </xdr:nvSpPr>
      <xdr:spPr>
        <a:xfrm>
          <a:off x="12579428" y="67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97329</xdr:rowOff>
    </xdr:from>
    <xdr:to>
      <xdr:col>85</xdr:col>
      <xdr:colOff>127000</xdr:colOff>
      <xdr:row>78</xdr:row>
      <xdr:rowOff>109176</xdr:rowOff>
    </xdr:to>
    <xdr:cxnSp macro="">
      <xdr:nvCxnSpPr>
        <xdr:cNvPr id="628" name="直線コネクタ 627"/>
        <xdr:cNvCxnSpPr/>
      </xdr:nvCxnSpPr>
      <xdr:spPr>
        <a:xfrm flipV="1">
          <a:off x="15481300" y="13470429"/>
          <a:ext cx="8382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98377</xdr:rowOff>
    </xdr:from>
    <xdr:to>
      <xdr:col>81</xdr:col>
      <xdr:colOff>50800</xdr:colOff>
      <xdr:row>78</xdr:row>
      <xdr:rowOff>109176</xdr:rowOff>
    </xdr:to>
    <xdr:cxnSp macro="">
      <xdr:nvCxnSpPr>
        <xdr:cNvPr id="631" name="直線コネクタ 630"/>
        <xdr:cNvCxnSpPr/>
      </xdr:nvCxnSpPr>
      <xdr:spPr>
        <a:xfrm>
          <a:off x="14592300" y="13471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94174</xdr:rowOff>
    </xdr:from>
    <xdr:to>
      <xdr:col>76</xdr:col>
      <xdr:colOff>114300</xdr:colOff>
      <xdr:row>78</xdr:row>
      <xdr:rowOff>98377</xdr:rowOff>
    </xdr:to>
    <xdr:cxnSp macro="">
      <xdr:nvCxnSpPr>
        <xdr:cNvPr id="634" name="直線コネクタ 633"/>
        <xdr:cNvCxnSpPr/>
      </xdr:nvCxnSpPr>
      <xdr:spPr>
        <a:xfrm>
          <a:off x="13703300" y="13467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75121</xdr:rowOff>
    </xdr:from>
    <xdr:to>
      <xdr:col>71</xdr:col>
      <xdr:colOff>177800</xdr:colOff>
      <xdr:row>78</xdr:row>
      <xdr:rowOff>94174</xdr:rowOff>
    </xdr:to>
    <xdr:cxnSp macro="">
      <xdr:nvCxnSpPr>
        <xdr:cNvPr id="637" name="直線コネクタ 636"/>
        <xdr:cNvCxnSpPr/>
      </xdr:nvCxnSpPr>
      <xdr:spPr>
        <a:xfrm>
          <a:off x="12814300" y="13448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46529</xdr:rowOff>
    </xdr:from>
    <xdr:to>
      <xdr:col>85</xdr:col>
      <xdr:colOff>177800</xdr:colOff>
      <xdr:row>78</xdr:row>
      <xdr:rowOff>148129</xdr:rowOff>
    </xdr:to>
    <xdr:sp macro="" textlink="">
      <xdr:nvSpPr>
        <xdr:cNvPr id="647" name="楕円 646"/>
        <xdr:cNvSpPr/>
      </xdr:nvSpPr>
      <xdr:spPr>
        <a:xfrm>
          <a:off x="16268700" y="134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132906</xdr:rowOff>
    </xdr:from>
    <xdr:ext cx="534377" cy="259045"/>
    <xdr:sp macro="" textlink="">
      <xdr:nvSpPr>
        <xdr:cNvPr id="648" name="公債費該当値テキスト"/>
        <xdr:cNvSpPr txBox="1"/>
      </xdr:nvSpPr>
      <xdr:spPr>
        <a:xfrm>
          <a:off x="16370300" y="133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58376</xdr:rowOff>
    </xdr:from>
    <xdr:to>
      <xdr:col>81</xdr:col>
      <xdr:colOff>101600</xdr:colOff>
      <xdr:row>78</xdr:row>
      <xdr:rowOff>159976</xdr:rowOff>
    </xdr:to>
    <xdr:sp macro="" textlink="">
      <xdr:nvSpPr>
        <xdr:cNvPr id="649" name="楕円 648"/>
        <xdr:cNvSpPr/>
      </xdr:nvSpPr>
      <xdr:spPr>
        <a:xfrm>
          <a:off x="15430500" y="134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151103</xdr:rowOff>
    </xdr:from>
    <xdr:ext cx="534377" cy="259045"/>
    <xdr:sp macro="" textlink="">
      <xdr:nvSpPr>
        <xdr:cNvPr id="650" name="テキスト ボックス 649"/>
        <xdr:cNvSpPr txBox="1"/>
      </xdr:nvSpPr>
      <xdr:spPr>
        <a:xfrm>
          <a:off x="15214111" y="135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47577</xdr:rowOff>
    </xdr:from>
    <xdr:to>
      <xdr:col>76</xdr:col>
      <xdr:colOff>165100</xdr:colOff>
      <xdr:row>78</xdr:row>
      <xdr:rowOff>149177</xdr:rowOff>
    </xdr:to>
    <xdr:sp macro="" textlink="">
      <xdr:nvSpPr>
        <xdr:cNvPr id="651" name="楕円 650"/>
        <xdr:cNvSpPr/>
      </xdr:nvSpPr>
      <xdr:spPr>
        <a:xfrm>
          <a:off x="14541500" y="134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140304</xdr:rowOff>
    </xdr:from>
    <xdr:ext cx="534377" cy="259045"/>
    <xdr:sp macro="" textlink="">
      <xdr:nvSpPr>
        <xdr:cNvPr id="652" name="テキスト ボックス 651"/>
        <xdr:cNvSpPr txBox="1"/>
      </xdr:nvSpPr>
      <xdr:spPr>
        <a:xfrm>
          <a:off x="14325111" y="135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43374</xdr:rowOff>
    </xdr:from>
    <xdr:to>
      <xdr:col>72</xdr:col>
      <xdr:colOff>38100</xdr:colOff>
      <xdr:row>78</xdr:row>
      <xdr:rowOff>144974</xdr:rowOff>
    </xdr:to>
    <xdr:sp macro="" textlink="">
      <xdr:nvSpPr>
        <xdr:cNvPr id="653" name="楕円 652"/>
        <xdr:cNvSpPr/>
      </xdr:nvSpPr>
      <xdr:spPr>
        <a:xfrm>
          <a:off x="13652500" y="134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136101</xdr:rowOff>
    </xdr:from>
    <xdr:ext cx="534377" cy="259045"/>
    <xdr:sp macro="" textlink="">
      <xdr:nvSpPr>
        <xdr:cNvPr id="654" name="テキスト ボックス 653"/>
        <xdr:cNvSpPr txBox="1"/>
      </xdr:nvSpPr>
      <xdr:spPr>
        <a:xfrm>
          <a:off x="13436111" y="135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24321</xdr:rowOff>
    </xdr:from>
    <xdr:to>
      <xdr:col>67</xdr:col>
      <xdr:colOff>101600</xdr:colOff>
      <xdr:row>78</xdr:row>
      <xdr:rowOff>125921</xdr:rowOff>
    </xdr:to>
    <xdr:sp macro="" textlink="">
      <xdr:nvSpPr>
        <xdr:cNvPr id="655" name="楕円 654"/>
        <xdr:cNvSpPr/>
      </xdr:nvSpPr>
      <xdr:spPr>
        <a:xfrm>
          <a:off x="12763500" y="133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117048</xdr:rowOff>
    </xdr:from>
    <xdr:ext cx="534377" cy="259045"/>
    <xdr:sp macro="" textlink="">
      <xdr:nvSpPr>
        <xdr:cNvPr id="656" name="テキスト ボックス 655"/>
        <xdr:cNvSpPr txBox="1"/>
      </xdr:nvSpPr>
      <xdr:spPr>
        <a:xfrm>
          <a:off x="12547111" y="13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5562</xdr:rowOff>
    </xdr:from>
    <xdr:to>
      <xdr:col>85</xdr:col>
      <xdr:colOff>127000</xdr:colOff>
      <xdr:row>99</xdr:row>
      <xdr:rowOff>44011</xdr:rowOff>
    </xdr:to>
    <xdr:cxnSp macro="">
      <xdr:nvCxnSpPr>
        <xdr:cNvPr id="687" name="直線コネクタ 686"/>
        <xdr:cNvCxnSpPr/>
      </xdr:nvCxnSpPr>
      <xdr:spPr>
        <a:xfrm>
          <a:off x="15481300" y="16979112"/>
          <a:ext cx="838200" cy="3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3777</xdr:rowOff>
    </xdr:from>
    <xdr:to>
      <xdr:col>81</xdr:col>
      <xdr:colOff>50800</xdr:colOff>
      <xdr:row>99</xdr:row>
      <xdr:rowOff>5562</xdr:rowOff>
    </xdr:to>
    <xdr:cxnSp macro="">
      <xdr:nvCxnSpPr>
        <xdr:cNvPr id="690" name="直線コネクタ 689"/>
        <xdr:cNvCxnSpPr/>
      </xdr:nvCxnSpPr>
      <xdr:spPr>
        <a:xfrm>
          <a:off x="14592300" y="16977327"/>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153668</xdr:rowOff>
    </xdr:from>
    <xdr:to>
      <xdr:col>76</xdr:col>
      <xdr:colOff>114300</xdr:colOff>
      <xdr:row>99</xdr:row>
      <xdr:rowOff>3777</xdr:rowOff>
    </xdr:to>
    <xdr:cxnSp macro="">
      <xdr:nvCxnSpPr>
        <xdr:cNvPr id="693" name="直線コネクタ 692"/>
        <xdr:cNvCxnSpPr/>
      </xdr:nvCxnSpPr>
      <xdr:spPr>
        <a:xfrm>
          <a:off x="13703300" y="16955768"/>
          <a:ext cx="889000" cy="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153668</xdr:rowOff>
    </xdr:from>
    <xdr:to>
      <xdr:col>71</xdr:col>
      <xdr:colOff>177800</xdr:colOff>
      <xdr:row>99</xdr:row>
      <xdr:rowOff>45083</xdr:rowOff>
    </xdr:to>
    <xdr:cxnSp macro="">
      <xdr:nvCxnSpPr>
        <xdr:cNvPr id="696" name="直線コネクタ 695"/>
        <xdr:cNvCxnSpPr/>
      </xdr:nvCxnSpPr>
      <xdr:spPr>
        <a:xfrm flipV="1">
          <a:off x="12814300" y="1695576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164661</xdr:rowOff>
    </xdr:from>
    <xdr:to>
      <xdr:col>85</xdr:col>
      <xdr:colOff>177800</xdr:colOff>
      <xdr:row>99</xdr:row>
      <xdr:rowOff>94811</xdr:rowOff>
    </xdr:to>
    <xdr:sp macro="" textlink="">
      <xdr:nvSpPr>
        <xdr:cNvPr id="706" name="楕円 705"/>
        <xdr:cNvSpPr/>
      </xdr:nvSpPr>
      <xdr:spPr>
        <a:xfrm>
          <a:off x="16268700" y="169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126212</xdr:rowOff>
    </xdr:from>
    <xdr:to>
      <xdr:col>81</xdr:col>
      <xdr:colOff>101600</xdr:colOff>
      <xdr:row>99</xdr:row>
      <xdr:rowOff>56362</xdr:rowOff>
    </xdr:to>
    <xdr:sp macro="" textlink="">
      <xdr:nvSpPr>
        <xdr:cNvPr id="708" name="楕円 707"/>
        <xdr:cNvSpPr/>
      </xdr:nvSpPr>
      <xdr:spPr>
        <a:xfrm>
          <a:off x="15430500" y="169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72889</xdr:rowOff>
    </xdr:from>
    <xdr:ext cx="534377" cy="259045"/>
    <xdr:sp macro="" textlink="">
      <xdr:nvSpPr>
        <xdr:cNvPr id="709" name="テキスト ボックス 708"/>
        <xdr:cNvSpPr txBox="1"/>
      </xdr:nvSpPr>
      <xdr:spPr>
        <a:xfrm>
          <a:off x="15214111" y="167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124427</xdr:rowOff>
    </xdr:from>
    <xdr:to>
      <xdr:col>76</xdr:col>
      <xdr:colOff>165100</xdr:colOff>
      <xdr:row>99</xdr:row>
      <xdr:rowOff>54577</xdr:rowOff>
    </xdr:to>
    <xdr:sp macro="" textlink="">
      <xdr:nvSpPr>
        <xdr:cNvPr id="710" name="楕円 709"/>
        <xdr:cNvSpPr/>
      </xdr:nvSpPr>
      <xdr:spPr>
        <a:xfrm>
          <a:off x="14541500" y="169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71104</xdr:rowOff>
    </xdr:from>
    <xdr:ext cx="534377" cy="259045"/>
    <xdr:sp macro="" textlink="">
      <xdr:nvSpPr>
        <xdr:cNvPr id="711" name="テキスト ボックス 710"/>
        <xdr:cNvSpPr txBox="1"/>
      </xdr:nvSpPr>
      <xdr:spPr>
        <a:xfrm>
          <a:off x="14325111" y="167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102868</xdr:rowOff>
    </xdr:from>
    <xdr:to>
      <xdr:col>72</xdr:col>
      <xdr:colOff>38100</xdr:colOff>
      <xdr:row>99</xdr:row>
      <xdr:rowOff>33018</xdr:rowOff>
    </xdr:to>
    <xdr:sp macro="" textlink="">
      <xdr:nvSpPr>
        <xdr:cNvPr id="712" name="楕円 711"/>
        <xdr:cNvSpPr/>
      </xdr:nvSpPr>
      <xdr:spPr>
        <a:xfrm>
          <a:off x="13652500" y="169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49545</xdr:rowOff>
    </xdr:from>
    <xdr:ext cx="599010" cy="259045"/>
    <xdr:sp macro="" textlink="">
      <xdr:nvSpPr>
        <xdr:cNvPr id="713" name="テキスト ボックス 712"/>
        <xdr:cNvSpPr txBox="1"/>
      </xdr:nvSpPr>
      <xdr:spPr>
        <a:xfrm>
          <a:off x="13403795" y="1668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165733</xdr:rowOff>
    </xdr:from>
    <xdr:to>
      <xdr:col>67</xdr:col>
      <xdr:colOff>101600</xdr:colOff>
      <xdr:row>99</xdr:row>
      <xdr:rowOff>95883</xdr:rowOff>
    </xdr:to>
    <xdr:sp macro="" textlink="">
      <xdr:nvSpPr>
        <xdr:cNvPr id="714" name="楕円 713"/>
        <xdr:cNvSpPr/>
      </xdr:nvSpPr>
      <xdr:spPr>
        <a:xfrm>
          <a:off x="12763500" y="169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87010</xdr:rowOff>
    </xdr:from>
    <xdr:ext cx="534377" cy="259045"/>
    <xdr:sp macro="" textlink="">
      <xdr:nvSpPr>
        <xdr:cNvPr id="715" name="テキスト ボックス 714"/>
        <xdr:cNvSpPr txBox="1"/>
      </xdr:nvSpPr>
      <xdr:spPr>
        <a:xfrm>
          <a:off x="12547111" y="1706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42411</xdr:rowOff>
    </xdr:from>
    <xdr:to>
      <xdr:col>116</xdr:col>
      <xdr:colOff>63500</xdr:colOff>
      <xdr:row>39</xdr:row>
      <xdr:rowOff>42450</xdr:rowOff>
    </xdr:to>
    <xdr:cxnSp macro="">
      <xdr:nvCxnSpPr>
        <xdr:cNvPr id="744" name="直線コネクタ 743"/>
        <xdr:cNvCxnSpPr/>
      </xdr:nvCxnSpPr>
      <xdr:spPr>
        <a:xfrm flipV="1">
          <a:off x="21323300" y="672896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42450</xdr:rowOff>
    </xdr:from>
    <xdr:to>
      <xdr:col>111</xdr:col>
      <xdr:colOff>177800</xdr:colOff>
      <xdr:row>39</xdr:row>
      <xdr:rowOff>42488</xdr:rowOff>
    </xdr:to>
    <xdr:cxnSp macro="">
      <xdr:nvCxnSpPr>
        <xdr:cNvPr id="747" name="直線コネクタ 746"/>
        <xdr:cNvCxnSpPr/>
      </xdr:nvCxnSpPr>
      <xdr:spPr>
        <a:xfrm flipV="1">
          <a:off x="20434300" y="672900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42488</xdr:rowOff>
    </xdr:from>
    <xdr:to>
      <xdr:col>107</xdr:col>
      <xdr:colOff>50800</xdr:colOff>
      <xdr:row>39</xdr:row>
      <xdr:rowOff>42488</xdr:rowOff>
    </xdr:to>
    <xdr:cxnSp macro="">
      <xdr:nvCxnSpPr>
        <xdr:cNvPr id="750" name="直線コネクタ 749"/>
        <xdr:cNvCxnSpPr/>
      </xdr:nvCxnSpPr>
      <xdr:spPr>
        <a:xfrm>
          <a:off x="19545300" y="672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42488</xdr:rowOff>
    </xdr:from>
    <xdr:to>
      <xdr:col>102</xdr:col>
      <xdr:colOff>114300</xdr:colOff>
      <xdr:row>39</xdr:row>
      <xdr:rowOff>42507</xdr:rowOff>
    </xdr:to>
    <xdr:cxnSp macro="">
      <xdr:nvCxnSpPr>
        <xdr:cNvPr id="753" name="直線コネクタ 752"/>
        <xdr:cNvCxnSpPr/>
      </xdr:nvCxnSpPr>
      <xdr:spPr>
        <a:xfrm flipV="1">
          <a:off x="18656300" y="67290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163061</xdr:rowOff>
    </xdr:from>
    <xdr:to>
      <xdr:col>116</xdr:col>
      <xdr:colOff>114300</xdr:colOff>
      <xdr:row>39</xdr:row>
      <xdr:rowOff>93211</xdr:rowOff>
    </xdr:to>
    <xdr:sp macro="" textlink="">
      <xdr:nvSpPr>
        <xdr:cNvPr id="763" name="楕円 762"/>
        <xdr:cNvSpPr/>
      </xdr:nvSpPr>
      <xdr:spPr>
        <a:xfrm>
          <a:off x="22110700" y="66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118742</xdr:rowOff>
    </xdr:from>
    <xdr:ext cx="378565" cy="259045"/>
    <xdr:sp macro="" textlink="">
      <xdr:nvSpPr>
        <xdr:cNvPr id="764" name="投資及び出資金該当値テキスト"/>
        <xdr:cNvSpPr txBox="1"/>
      </xdr:nvSpPr>
      <xdr:spPr>
        <a:xfrm>
          <a:off x="22212300" y="663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163100</xdr:rowOff>
    </xdr:from>
    <xdr:to>
      <xdr:col>112</xdr:col>
      <xdr:colOff>38100</xdr:colOff>
      <xdr:row>39</xdr:row>
      <xdr:rowOff>93250</xdr:rowOff>
    </xdr:to>
    <xdr:sp macro="" textlink="">
      <xdr:nvSpPr>
        <xdr:cNvPr id="765" name="楕円 764"/>
        <xdr:cNvSpPr/>
      </xdr:nvSpPr>
      <xdr:spPr>
        <a:xfrm>
          <a:off x="21272500" y="66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84377</xdr:rowOff>
    </xdr:from>
    <xdr:ext cx="378565" cy="259045"/>
    <xdr:sp macro="" textlink="">
      <xdr:nvSpPr>
        <xdr:cNvPr id="766" name="テキスト ボックス 765"/>
        <xdr:cNvSpPr txBox="1"/>
      </xdr:nvSpPr>
      <xdr:spPr>
        <a:xfrm>
          <a:off x="21134017" y="677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163138</xdr:rowOff>
    </xdr:from>
    <xdr:to>
      <xdr:col>107</xdr:col>
      <xdr:colOff>101600</xdr:colOff>
      <xdr:row>39</xdr:row>
      <xdr:rowOff>93288</xdr:rowOff>
    </xdr:to>
    <xdr:sp macro="" textlink="">
      <xdr:nvSpPr>
        <xdr:cNvPr id="767" name="楕円 766"/>
        <xdr:cNvSpPr/>
      </xdr:nvSpPr>
      <xdr:spPr>
        <a:xfrm>
          <a:off x="20383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84415</xdr:rowOff>
    </xdr:from>
    <xdr:ext cx="378565" cy="259045"/>
    <xdr:sp macro="" textlink="">
      <xdr:nvSpPr>
        <xdr:cNvPr id="768" name="テキスト ボックス 767"/>
        <xdr:cNvSpPr txBox="1"/>
      </xdr:nvSpPr>
      <xdr:spPr>
        <a:xfrm>
          <a:off x="20245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163138</xdr:rowOff>
    </xdr:from>
    <xdr:to>
      <xdr:col>102</xdr:col>
      <xdr:colOff>165100</xdr:colOff>
      <xdr:row>39</xdr:row>
      <xdr:rowOff>93288</xdr:rowOff>
    </xdr:to>
    <xdr:sp macro="" textlink="">
      <xdr:nvSpPr>
        <xdr:cNvPr id="769" name="楕円 768"/>
        <xdr:cNvSpPr/>
      </xdr:nvSpPr>
      <xdr:spPr>
        <a:xfrm>
          <a:off x="19494500" y="66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84415</xdr:rowOff>
    </xdr:from>
    <xdr:ext cx="378565" cy="259045"/>
    <xdr:sp macro="" textlink="">
      <xdr:nvSpPr>
        <xdr:cNvPr id="770" name="テキスト ボックス 769"/>
        <xdr:cNvSpPr txBox="1"/>
      </xdr:nvSpPr>
      <xdr:spPr>
        <a:xfrm>
          <a:off x="19356017" y="677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163157</xdr:rowOff>
    </xdr:from>
    <xdr:to>
      <xdr:col>98</xdr:col>
      <xdr:colOff>38100</xdr:colOff>
      <xdr:row>39</xdr:row>
      <xdr:rowOff>93307</xdr:rowOff>
    </xdr:to>
    <xdr:sp macro="" textlink="">
      <xdr:nvSpPr>
        <xdr:cNvPr id="771" name="楕円 770"/>
        <xdr:cNvSpPr/>
      </xdr:nvSpPr>
      <xdr:spPr>
        <a:xfrm>
          <a:off x="18605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84434</xdr:rowOff>
    </xdr:from>
    <xdr:ext cx="378565" cy="259045"/>
    <xdr:sp macro="" textlink="">
      <xdr:nvSpPr>
        <xdr:cNvPr id="772" name="テキスト ボックス 771"/>
        <xdr:cNvSpPr txBox="1"/>
      </xdr:nvSpPr>
      <xdr:spPr>
        <a:xfrm>
          <a:off x="18467017" y="677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100514</xdr:rowOff>
    </xdr:from>
    <xdr:to>
      <xdr:col>116</xdr:col>
      <xdr:colOff>63500</xdr:colOff>
      <xdr:row>58</xdr:row>
      <xdr:rowOff>124098</xdr:rowOff>
    </xdr:to>
    <xdr:cxnSp macro="">
      <xdr:nvCxnSpPr>
        <xdr:cNvPr id="801" name="直線コネクタ 800"/>
        <xdr:cNvCxnSpPr/>
      </xdr:nvCxnSpPr>
      <xdr:spPr>
        <a:xfrm flipV="1">
          <a:off x="21323300" y="10044614"/>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124098</xdr:rowOff>
    </xdr:from>
    <xdr:to>
      <xdr:col>111</xdr:col>
      <xdr:colOff>177800</xdr:colOff>
      <xdr:row>58</xdr:row>
      <xdr:rowOff>144215</xdr:rowOff>
    </xdr:to>
    <xdr:cxnSp macro="">
      <xdr:nvCxnSpPr>
        <xdr:cNvPr id="804" name="直線コネクタ 803"/>
        <xdr:cNvCxnSpPr/>
      </xdr:nvCxnSpPr>
      <xdr:spPr>
        <a:xfrm flipV="1">
          <a:off x="20434300" y="1006819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18790</xdr:rowOff>
    </xdr:from>
    <xdr:to>
      <xdr:col>107</xdr:col>
      <xdr:colOff>50800</xdr:colOff>
      <xdr:row>58</xdr:row>
      <xdr:rowOff>144215</xdr:rowOff>
    </xdr:to>
    <xdr:cxnSp macro="">
      <xdr:nvCxnSpPr>
        <xdr:cNvPr id="807" name="直線コネクタ 806"/>
        <xdr:cNvCxnSpPr/>
      </xdr:nvCxnSpPr>
      <xdr:spPr>
        <a:xfrm>
          <a:off x="19545300" y="9962890"/>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18790</xdr:rowOff>
    </xdr:from>
    <xdr:to>
      <xdr:col>102</xdr:col>
      <xdr:colOff>114300</xdr:colOff>
      <xdr:row>58</xdr:row>
      <xdr:rowOff>21952</xdr:rowOff>
    </xdr:to>
    <xdr:cxnSp macro="">
      <xdr:nvCxnSpPr>
        <xdr:cNvPr id="810" name="直線コネクタ 809"/>
        <xdr:cNvCxnSpPr/>
      </xdr:nvCxnSpPr>
      <xdr:spPr>
        <a:xfrm flipV="1">
          <a:off x="18656300" y="996289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49714</xdr:rowOff>
    </xdr:from>
    <xdr:to>
      <xdr:col>116</xdr:col>
      <xdr:colOff>114300</xdr:colOff>
      <xdr:row>58</xdr:row>
      <xdr:rowOff>151314</xdr:rowOff>
    </xdr:to>
    <xdr:sp macro="" textlink="">
      <xdr:nvSpPr>
        <xdr:cNvPr id="820" name="楕円 819"/>
        <xdr:cNvSpPr/>
      </xdr:nvSpPr>
      <xdr:spPr>
        <a:xfrm>
          <a:off x="22110700" y="99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167777</xdr:rowOff>
    </xdr:from>
    <xdr:ext cx="469744" cy="259045"/>
    <xdr:sp macro="" textlink="">
      <xdr:nvSpPr>
        <xdr:cNvPr id="821" name="貸付金該当値テキスト"/>
        <xdr:cNvSpPr txBox="1"/>
      </xdr:nvSpPr>
      <xdr:spPr>
        <a:xfrm>
          <a:off x="22212300" y="99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73298</xdr:rowOff>
    </xdr:from>
    <xdr:to>
      <xdr:col>112</xdr:col>
      <xdr:colOff>38100</xdr:colOff>
      <xdr:row>59</xdr:row>
      <xdr:rowOff>3448</xdr:rowOff>
    </xdr:to>
    <xdr:sp macro="" textlink="">
      <xdr:nvSpPr>
        <xdr:cNvPr id="822" name="楕円 821"/>
        <xdr:cNvSpPr/>
      </xdr:nvSpPr>
      <xdr:spPr>
        <a:xfrm>
          <a:off x="21272500" y="100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166025</xdr:rowOff>
    </xdr:from>
    <xdr:ext cx="469744" cy="259045"/>
    <xdr:sp macro="" textlink="">
      <xdr:nvSpPr>
        <xdr:cNvPr id="823" name="テキスト ボックス 822"/>
        <xdr:cNvSpPr txBox="1"/>
      </xdr:nvSpPr>
      <xdr:spPr>
        <a:xfrm>
          <a:off x="21088428" y="101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93415</xdr:rowOff>
    </xdr:from>
    <xdr:to>
      <xdr:col>107</xdr:col>
      <xdr:colOff>101600</xdr:colOff>
      <xdr:row>59</xdr:row>
      <xdr:rowOff>23565</xdr:rowOff>
    </xdr:to>
    <xdr:sp macro="" textlink="">
      <xdr:nvSpPr>
        <xdr:cNvPr id="824" name="楕円 823"/>
        <xdr:cNvSpPr/>
      </xdr:nvSpPr>
      <xdr:spPr>
        <a:xfrm>
          <a:off x="20383500" y="100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14692</xdr:rowOff>
    </xdr:from>
    <xdr:ext cx="469744" cy="259045"/>
    <xdr:sp macro="" textlink="">
      <xdr:nvSpPr>
        <xdr:cNvPr id="825" name="テキスト ボックス 824"/>
        <xdr:cNvSpPr txBox="1"/>
      </xdr:nvSpPr>
      <xdr:spPr>
        <a:xfrm>
          <a:off x="20199428" y="101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139440</xdr:rowOff>
    </xdr:from>
    <xdr:to>
      <xdr:col>102</xdr:col>
      <xdr:colOff>165100</xdr:colOff>
      <xdr:row>58</xdr:row>
      <xdr:rowOff>69590</xdr:rowOff>
    </xdr:to>
    <xdr:sp macro="" textlink="">
      <xdr:nvSpPr>
        <xdr:cNvPr id="826" name="楕円 825"/>
        <xdr:cNvSpPr/>
      </xdr:nvSpPr>
      <xdr:spPr>
        <a:xfrm>
          <a:off x="19494500" y="9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86117</xdr:rowOff>
    </xdr:from>
    <xdr:ext cx="534377" cy="259045"/>
    <xdr:sp macro="" textlink="">
      <xdr:nvSpPr>
        <xdr:cNvPr id="827" name="テキスト ボックス 826"/>
        <xdr:cNvSpPr txBox="1"/>
      </xdr:nvSpPr>
      <xdr:spPr>
        <a:xfrm>
          <a:off x="19278111" y="96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142602</xdr:rowOff>
    </xdr:from>
    <xdr:to>
      <xdr:col>98</xdr:col>
      <xdr:colOff>38100</xdr:colOff>
      <xdr:row>58</xdr:row>
      <xdr:rowOff>72752</xdr:rowOff>
    </xdr:to>
    <xdr:sp macro="" textlink="">
      <xdr:nvSpPr>
        <xdr:cNvPr id="828" name="楕円 827"/>
        <xdr:cNvSpPr/>
      </xdr:nvSpPr>
      <xdr:spPr>
        <a:xfrm>
          <a:off x="18605500" y="99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89279</xdr:rowOff>
    </xdr:from>
    <xdr:ext cx="534377" cy="259045"/>
    <xdr:sp macro="" textlink="">
      <xdr:nvSpPr>
        <xdr:cNvPr id="829" name="テキスト ボックス 828"/>
        <xdr:cNvSpPr txBox="1"/>
      </xdr:nvSpPr>
      <xdr:spPr>
        <a:xfrm>
          <a:off x="18389111" y="96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45380</xdr:rowOff>
    </xdr:from>
    <xdr:to>
      <xdr:col>116</xdr:col>
      <xdr:colOff>63500</xdr:colOff>
      <xdr:row>76</xdr:row>
      <xdr:rowOff>63705</xdr:rowOff>
    </xdr:to>
    <xdr:cxnSp macro="">
      <xdr:nvCxnSpPr>
        <xdr:cNvPr id="856" name="直線コネクタ 855"/>
        <xdr:cNvCxnSpPr/>
      </xdr:nvCxnSpPr>
      <xdr:spPr>
        <a:xfrm flipV="1">
          <a:off x="21323300" y="13075580"/>
          <a:ext cx="8382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39934</xdr:rowOff>
    </xdr:from>
    <xdr:to>
      <xdr:col>111</xdr:col>
      <xdr:colOff>177800</xdr:colOff>
      <xdr:row>76</xdr:row>
      <xdr:rowOff>63705</xdr:rowOff>
    </xdr:to>
    <xdr:cxnSp macro="">
      <xdr:nvCxnSpPr>
        <xdr:cNvPr id="859" name="直線コネクタ 858"/>
        <xdr:cNvCxnSpPr/>
      </xdr:nvCxnSpPr>
      <xdr:spPr>
        <a:xfrm>
          <a:off x="20434300" y="13070134"/>
          <a:ext cx="889000" cy="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39934</xdr:rowOff>
    </xdr:from>
    <xdr:to>
      <xdr:col>107</xdr:col>
      <xdr:colOff>50800</xdr:colOff>
      <xdr:row>76</xdr:row>
      <xdr:rowOff>76122</xdr:rowOff>
    </xdr:to>
    <xdr:cxnSp macro="">
      <xdr:nvCxnSpPr>
        <xdr:cNvPr id="862" name="直線コネクタ 861"/>
        <xdr:cNvCxnSpPr/>
      </xdr:nvCxnSpPr>
      <xdr:spPr>
        <a:xfrm flipV="1">
          <a:off x="19545300" y="13070134"/>
          <a:ext cx="889000" cy="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76122</xdr:rowOff>
    </xdr:from>
    <xdr:to>
      <xdr:col>102</xdr:col>
      <xdr:colOff>114300</xdr:colOff>
      <xdr:row>76</xdr:row>
      <xdr:rowOff>77650</xdr:rowOff>
    </xdr:to>
    <xdr:cxnSp macro="">
      <xdr:nvCxnSpPr>
        <xdr:cNvPr id="865" name="直線コネクタ 864"/>
        <xdr:cNvCxnSpPr/>
      </xdr:nvCxnSpPr>
      <xdr:spPr>
        <a:xfrm flipV="1">
          <a:off x="18656300" y="13106322"/>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75" name="楕円 874"/>
        <xdr:cNvSpPr/>
      </xdr:nvSpPr>
      <xdr:spPr>
        <a:xfrm>
          <a:off x="22110700" y="130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144457</xdr:rowOff>
    </xdr:from>
    <xdr:ext cx="534377" cy="259045"/>
    <xdr:sp macro="" textlink="">
      <xdr:nvSpPr>
        <xdr:cNvPr id="876" name="繰出金該当値テキスト"/>
        <xdr:cNvSpPr txBox="1"/>
      </xdr:nvSpPr>
      <xdr:spPr>
        <a:xfrm>
          <a:off x="22212300" y="130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12905</xdr:rowOff>
    </xdr:from>
    <xdr:to>
      <xdr:col>112</xdr:col>
      <xdr:colOff>38100</xdr:colOff>
      <xdr:row>76</xdr:row>
      <xdr:rowOff>114505</xdr:rowOff>
    </xdr:to>
    <xdr:sp macro="" textlink="">
      <xdr:nvSpPr>
        <xdr:cNvPr id="877" name="楕円 876"/>
        <xdr:cNvSpPr/>
      </xdr:nvSpPr>
      <xdr:spPr>
        <a:xfrm>
          <a:off x="21272500" y="1304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105632</xdr:rowOff>
    </xdr:from>
    <xdr:ext cx="534377" cy="259045"/>
    <xdr:sp macro="" textlink="">
      <xdr:nvSpPr>
        <xdr:cNvPr id="878" name="テキスト ボックス 877"/>
        <xdr:cNvSpPr txBox="1"/>
      </xdr:nvSpPr>
      <xdr:spPr>
        <a:xfrm>
          <a:off x="21056111" y="1313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160584</xdr:rowOff>
    </xdr:from>
    <xdr:to>
      <xdr:col>107</xdr:col>
      <xdr:colOff>101600</xdr:colOff>
      <xdr:row>76</xdr:row>
      <xdr:rowOff>90734</xdr:rowOff>
    </xdr:to>
    <xdr:sp macro="" textlink="">
      <xdr:nvSpPr>
        <xdr:cNvPr id="879" name="楕円 878"/>
        <xdr:cNvSpPr/>
      </xdr:nvSpPr>
      <xdr:spPr>
        <a:xfrm>
          <a:off x="20383500" y="130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81861</xdr:rowOff>
    </xdr:from>
    <xdr:ext cx="534377" cy="259045"/>
    <xdr:sp macro="" textlink="">
      <xdr:nvSpPr>
        <xdr:cNvPr id="880" name="テキスト ボックス 879"/>
        <xdr:cNvSpPr txBox="1"/>
      </xdr:nvSpPr>
      <xdr:spPr>
        <a:xfrm>
          <a:off x="20167111" y="131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25322</xdr:rowOff>
    </xdr:from>
    <xdr:to>
      <xdr:col>102</xdr:col>
      <xdr:colOff>165100</xdr:colOff>
      <xdr:row>76</xdr:row>
      <xdr:rowOff>126922</xdr:rowOff>
    </xdr:to>
    <xdr:sp macro="" textlink="">
      <xdr:nvSpPr>
        <xdr:cNvPr id="881" name="楕円 880"/>
        <xdr:cNvSpPr/>
      </xdr:nvSpPr>
      <xdr:spPr>
        <a:xfrm>
          <a:off x="19494500" y="130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118049</xdr:rowOff>
    </xdr:from>
    <xdr:ext cx="534377" cy="259045"/>
    <xdr:sp macro="" textlink="">
      <xdr:nvSpPr>
        <xdr:cNvPr id="882" name="テキスト ボックス 881"/>
        <xdr:cNvSpPr txBox="1"/>
      </xdr:nvSpPr>
      <xdr:spPr>
        <a:xfrm>
          <a:off x="19278111" y="1314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26850</xdr:rowOff>
    </xdr:from>
    <xdr:to>
      <xdr:col>98</xdr:col>
      <xdr:colOff>38100</xdr:colOff>
      <xdr:row>76</xdr:row>
      <xdr:rowOff>128450</xdr:rowOff>
    </xdr:to>
    <xdr:sp macro="" textlink="">
      <xdr:nvSpPr>
        <xdr:cNvPr id="883" name="楕円 882"/>
        <xdr:cNvSpPr/>
      </xdr:nvSpPr>
      <xdr:spPr>
        <a:xfrm>
          <a:off x="18605500" y="130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119577</xdr:rowOff>
    </xdr:from>
    <xdr:ext cx="534377" cy="259045"/>
    <xdr:sp macro="" textlink="">
      <xdr:nvSpPr>
        <xdr:cNvPr id="884" name="テキスト ボックス 883"/>
        <xdr:cNvSpPr txBox="1"/>
      </xdr:nvSpPr>
      <xdr:spPr>
        <a:xfrm>
          <a:off x="18389111" y="131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歳出決算総額は、住民一人当たり</a:t>
          </a:r>
          <a:r>
            <a:rPr kumimoji="1" lang="en-US" altLang="ja-JP" sz="1100">
              <a:solidFill>
                <a:schemeClr val="dk1"/>
              </a:solidFill>
              <a:effectLst/>
              <a:latin typeface="+mn-ea"/>
              <a:ea typeface="+mn-ea"/>
              <a:cs typeface="+mn-cs"/>
            </a:rPr>
            <a:t>789,358</a:t>
          </a:r>
          <a:r>
            <a:rPr kumimoji="1" lang="ja-JP" altLang="ja-JP" sz="1100">
              <a:solidFill>
                <a:schemeClr val="dk1"/>
              </a:solidFill>
              <a:effectLst/>
              <a:latin typeface="+mn-ea"/>
              <a:ea typeface="+mn-ea"/>
              <a:cs typeface="+mn-cs"/>
            </a:rPr>
            <a:t>円で、扶助費以外は、類似団体と比較して全体的に一人当たりのコストが低い状況となっている。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扶助費は、住民一人当たり</a:t>
          </a:r>
          <a:r>
            <a:rPr kumimoji="1" lang="en-US" altLang="ja-JP" sz="1100">
              <a:solidFill>
                <a:schemeClr val="dk1"/>
              </a:solidFill>
              <a:effectLst/>
              <a:latin typeface="+mn-ea"/>
              <a:ea typeface="+mn-ea"/>
              <a:cs typeface="+mn-cs"/>
            </a:rPr>
            <a:t>70,135</a:t>
          </a:r>
          <a:r>
            <a:rPr kumimoji="1" lang="ja-JP" altLang="ja-JP" sz="1100">
              <a:solidFill>
                <a:schemeClr val="dk1"/>
              </a:solidFill>
              <a:effectLst/>
              <a:latin typeface="+mn-ea"/>
              <a:ea typeface="+mn-ea"/>
              <a:cs typeface="+mn-cs"/>
            </a:rPr>
            <a:t>円で、類似団体平均に比べ</a:t>
          </a:r>
          <a:r>
            <a:rPr kumimoji="1" lang="en-US" altLang="ja-JP" sz="1100">
              <a:solidFill>
                <a:schemeClr val="dk1"/>
              </a:solidFill>
              <a:effectLst/>
              <a:latin typeface="+mn-ea"/>
              <a:ea typeface="+mn-ea"/>
              <a:cs typeface="+mn-cs"/>
            </a:rPr>
            <a:t>4,466</a:t>
          </a:r>
          <a:r>
            <a:rPr kumimoji="1" lang="ja-JP" altLang="ja-JP" sz="1100">
              <a:solidFill>
                <a:schemeClr val="dk1"/>
              </a:solidFill>
              <a:effectLst/>
              <a:latin typeface="+mn-ea"/>
              <a:ea typeface="+mn-ea"/>
              <a:cs typeface="+mn-cs"/>
            </a:rPr>
            <a:t>円高くなっている。これは、障害者総合支援法に基づく自立支援給付事業費</a:t>
          </a:r>
          <a:r>
            <a:rPr kumimoji="1" lang="en-US" altLang="ja-JP" sz="1100">
              <a:solidFill>
                <a:schemeClr val="dk1"/>
              </a:solidFill>
              <a:effectLst/>
              <a:latin typeface="+mn-ea"/>
              <a:ea typeface="+mn-ea"/>
              <a:cs typeface="+mn-cs"/>
            </a:rPr>
            <a:t>76,058</a:t>
          </a:r>
          <a:r>
            <a:rPr kumimoji="1" lang="ja-JP" altLang="ja-JP" sz="1100">
              <a:solidFill>
                <a:schemeClr val="dk1"/>
              </a:solidFill>
              <a:effectLst/>
              <a:latin typeface="+mn-ea"/>
              <a:ea typeface="+mn-ea"/>
              <a:cs typeface="+mn-cs"/>
            </a:rPr>
            <a:t>千円が高止まりとなっている他、対象者の増加による老人保護措置費の前年度比</a:t>
          </a:r>
          <a:r>
            <a:rPr kumimoji="1" lang="en-US" altLang="ja-JP" sz="1100">
              <a:solidFill>
                <a:schemeClr val="dk1"/>
              </a:solidFill>
              <a:effectLst/>
              <a:latin typeface="+mn-ea"/>
              <a:ea typeface="+mn-ea"/>
              <a:cs typeface="+mn-cs"/>
            </a:rPr>
            <a:t>484</a:t>
          </a:r>
          <a:r>
            <a:rPr kumimoji="1" lang="ja-JP" altLang="ja-JP" sz="1100">
              <a:solidFill>
                <a:schemeClr val="dk1"/>
              </a:solidFill>
              <a:effectLst/>
              <a:latin typeface="+mn-ea"/>
              <a:ea typeface="+mn-ea"/>
              <a:cs typeface="+mn-cs"/>
            </a:rPr>
            <a:t>千円の増、平成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年度より蓬田保育所を直営から民営化していることによる教育・保育給付費負担金</a:t>
          </a:r>
          <a:r>
            <a:rPr kumimoji="1" lang="en-US" altLang="ja-JP" sz="1100">
              <a:solidFill>
                <a:schemeClr val="dk1"/>
              </a:solidFill>
              <a:effectLst/>
              <a:latin typeface="+mn-ea"/>
              <a:ea typeface="+mn-ea"/>
              <a:cs typeface="+mn-cs"/>
            </a:rPr>
            <a:t>61,755</a:t>
          </a:r>
          <a:r>
            <a:rPr kumimoji="1" lang="ja-JP" altLang="ja-JP" sz="1100">
              <a:solidFill>
                <a:schemeClr val="dk1"/>
              </a:solidFill>
              <a:effectLst/>
              <a:latin typeface="+mn-ea"/>
              <a:ea typeface="+mn-ea"/>
              <a:cs typeface="+mn-cs"/>
            </a:rPr>
            <a:t>千円、村が平成</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年度から独自に実施している乳幼児・児童生徒医療費助成事業</a:t>
          </a:r>
          <a:r>
            <a:rPr kumimoji="1" lang="en-US" altLang="ja-JP" sz="1100">
              <a:solidFill>
                <a:schemeClr val="dk1"/>
              </a:solidFill>
              <a:effectLst/>
              <a:latin typeface="+mn-ea"/>
              <a:ea typeface="+mn-ea"/>
              <a:cs typeface="+mn-cs"/>
            </a:rPr>
            <a:t>8,200</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0</a:t>
          </a:r>
          <a:r>
            <a:rPr kumimoji="1" lang="ja-JP" altLang="ja-JP" sz="1100">
              <a:solidFill>
                <a:schemeClr val="dk1"/>
              </a:solidFill>
              <a:effectLst/>
              <a:latin typeface="+mn-ea"/>
              <a:ea typeface="+mn-ea"/>
              <a:cs typeface="+mn-cs"/>
            </a:rPr>
            <a:t>歳～</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歳までの医療費の無償化事業）等により、一人当たりのコストが高くなっているものである。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積立金は、住民一人当たり</a:t>
          </a:r>
          <a:r>
            <a:rPr kumimoji="1" lang="en-US" altLang="ja-JP" sz="1100">
              <a:solidFill>
                <a:schemeClr val="dk1"/>
              </a:solidFill>
              <a:effectLst/>
              <a:latin typeface="+mn-ea"/>
              <a:ea typeface="+mn-ea"/>
              <a:cs typeface="+mn-cs"/>
            </a:rPr>
            <a:t>50,403</a:t>
          </a:r>
          <a:r>
            <a:rPr kumimoji="1" lang="ja-JP" altLang="ja-JP" sz="1100">
              <a:solidFill>
                <a:schemeClr val="dk1"/>
              </a:solidFill>
              <a:effectLst/>
              <a:latin typeface="+mn-ea"/>
              <a:ea typeface="+mn-ea"/>
              <a:cs typeface="+mn-cs"/>
            </a:rPr>
            <a:t>円で、</a:t>
          </a:r>
          <a:r>
            <a:rPr kumimoji="1" lang="ja-JP" altLang="en-US" sz="1100">
              <a:solidFill>
                <a:schemeClr val="dk1"/>
              </a:solidFill>
              <a:effectLst/>
              <a:latin typeface="+mn-ea"/>
              <a:ea typeface="+mn-ea"/>
              <a:cs typeface="+mn-cs"/>
            </a:rPr>
            <a:t>昨年度は類似平均団体を上回っていたのに対し、今年度は</a:t>
          </a:r>
          <a:r>
            <a:rPr kumimoji="1" lang="en-US" altLang="ja-JP" sz="1100">
              <a:solidFill>
                <a:schemeClr val="dk1"/>
              </a:solidFill>
              <a:effectLst/>
              <a:latin typeface="+mn-ea"/>
              <a:ea typeface="+mn-ea"/>
              <a:cs typeface="+mn-cs"/>
            </a:rPr>
            <a:t>21,055</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下回って</a:t>
          </a:r>
          <a:r>
            <a:rPr kumimoji="1" lang="ja-JP" altLang="ja-JP" sz="1100">
              <a:solidFill>
                <a:schemeClr val="dk1"/>
              </a:solidFill>
              <a:effectLst/>
              <a:latin typeface="+mn-ea"/>
              <a:ea typeface="+mn-ea"/>
              <a:cs typeface="+mn-cs"/>
            </a:rPr>
            <a:t>いる。</a:t>
          </a:r>
          <a:r>
            <a:rPr kumimoji="1" lang="ja-JP" altLang="en-US" sz="1100">
              <a:solidFill>
                <a:schemeClr val="dk1"/>
              </a:solidFill>
              <a:effectLst/>
              <a:latin typeface="+mn-ea"/>
              <a:ea typeface="+mn-ea"/>
              <a:cs typeface="+mn-cs"/>
            </a:rPr>
            <a:t>主に蓬田村財政調整基金積立金の</a:t>
          </a:r>
          <a:r>
            <a:rPr kumimoji="1" lang="en-US" altLang="ja-JP" sz="1100">
              <a:solidFill>
                <a:schemeClr val="dk1"/>
              </a:solidFill>
              <a:effectLst/>
              <a:latin typeface="+mn-ea"/>
              <a:ea typeface="+mn-ea"/>
              <a:cs typeface="+mn-cs"/>
            </a:rPr>
            <a:t>52,170</a:t>
          </a:r>
          <a:r>
            <a:rPr kumimoji="1" lang="ja-JP" altLang="en-US" sz="1100">
              <a:solidFill>
                <a:schemeClr val="dk1"/>
              </a:solidFill>
              <a:effectLst/>
              <a:latin typeface="+mn-ea"/>
              <a:ea typeface="+mn-ea"/>
              <a:cs typeface="+mn-cs"/>
            </a:rPr>
            <a:t>千円の減や、蓬田村公共用施設整備基金積立金の</a:t>
          </a:r>
          <a:r>
            <a:rPr kumimoji="1" lang="en-US" altLang="ja-JP" sz="1100">
              <a:solidFill>
                <a:schemeClr val="dk1"/>
              </a:solidFill>
              <a:effectLst/>
              <a:latin typeface="+mn-ea"/>
              <a:ea typeface="+mn-ea"/>
              <a:cs typeface="+mn-cs"/>
            </a:rPr>
            <a:t>50,000</a:t>
          </a:r>
          <a:r>
            <a:rPr kumimoji="1" lang="ja-JP" altLang="en-US" sz="1100">
              <a:solidFill>
                <a:schemeClr val="dk1"/>
              </a:solidFill>
              <a:effectLst/>
              <a:latin typeface="+mn-ea"/>
              <a:ea typeface="+mn-ea"/>
              <a:cs typeface="+mn-cs"/>
            </a:rPr>
            <a:t>千円の減による。これらは、歳計剰余金見込額のうち一部を基金積立金として予算計上し、</a:t>
          </a:r>
          <a:r>
            <a:rPr kumimoji="1" lang="ja-JP" altLang="ja-JP" sz="1100">
              <a:solidFill>
                <a:schemeClr val="dk1"/>
              </a:solidFill>
              <a:effectLst/>
              <a:latin typeface="+mn-ea"/>
              <a:ea typeface="+mn-ea"/>
              <a:cs typeface="+mn-cs"/>
            </a:rPr>
            <a:t>蓬田村過疎地域自立促進計画（平成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年度）に則った事業等</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財源の確保に努めるものであ</a:t>
          </a:r>
          <a:r>
            <a:rPr kumimoji="1" lang="ja-JP" altLang="en-US" sz="1100">
              <a:solidFill>
                <a:schemeClr val="dk1"/>
              </a:solidFill>
              <a:effectLst/>
              <a:latin typeface="+mn-ea"/>
              <a:ea typeface="+mn-ea"/>
              <a:cs typeface="+mn-cs"/>
            </a:rPr>
            <a:t>り、昨年度に比べ、歳入規模に対する歳出規模の割合が大きかったために減少しているものである。当村では、今後も役場新庁舎建設や診療所建替等、予定している大規模事業に備えた積立を続ける</a:t>
          </a:r>
          <a:r>
            <a:rPr kumimoji="1"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青森県蓬田村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2,811
2,809
80.84
2,281,722
2,218,886
34,982
1,541,142
1,923,666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54013</xdr:rowOff>
    </xdr:from>
    <xdr:to>
      <xdr:col>24</xdr:col>
      <xdr:colOff>63500</xdr:colOff>
      <xdr:row>37</xdr:row>
      <xdr:rowOff>63957</xdr:rowOff>
    </xdr:to>
    <xdr:cxnSp macro="">
      <xdr:nvCxnSpPr>
        <xdr:cNvPr id="60" name="直線コネクタ 59"/>
        <xdr:cNvCxnSpPr/>
      </xdr:nvCxnSpPr>
      <xdr:spPr>
        <a:xfrm flipV="1">
          <a:off x="3797300" y="6397663"/>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63957</xdr:rowOff>
    </xdr:from>
    <xdr:to>
      <xdr:col>19</xdr:col>
      <xdr:colOff>177800</xdr:colOff>
      <xdr:row>37</xdr:row>
      <xdr:rowOff>68929</xdr:rowOff>
    </xdr:to>
    <xdr:cxnSp macro="">
      <xdr:nvCxnSpPr>
        <xdr:cNvPr id="63" name="直線コネクタ 62"/>
        <xdr:cNvCxnSpPr/>
      </xdr:nvCxnSpPr>
      <xdr:spPr>
        <a:xfrm flipV="1">
          <a:off x="2908300" y="640760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26867</xdr:rowOff>
    </xdr:from>
    <xdr:to>
      <xdr:col>15</xdr:col>
      <xdr:colOff>50800</xdr:colOff>
      <xdr:row>37</xdr:row>
      <xdr:rowOff>68929</xdr:rowOff>
    </xdr:to>
    <xdr:cxnSp macro="">
      <xdr:nvCxnSpPr>
        <xdr:cNvPr id="66" name="直線コネクタ 65"/>
        <xdr:cNvCxnSpPr/>
      </xdr:nvCxnSpPr>
      <xdr:spPr>
        <a:xfrm>
          <a:off x="2019300" y="63705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26867</xdr:rowOff>
    </xdr:from>
    <xdr:to>
      <xdr:col>10</xdr:col>
      <xdr:colOff>114300</xdr:colOff>
      <xdr:row>37</xdr:row>
      <xdr:rowOff>62871</xdr:rowOff>
    </xdr:to>
    <xdr:cxnSp macro="">
      <xdr:nvCxnSpPr>
        <xdr:cNvPr id="69" name="直線コネクタ 68"/>
        <xdr:cNvCxnSpPr/>
      </xdr:nvCxnSpPr>
      <xdr:spPr>
        <a:xfrm flipV="1">
          <a:off x="1130300" y="6370517"/>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3213</xdr:rowOff>
    </xdr:from>
    <xdr:to>
      <xdr:col>24</xdr:col>
      <xdr:colOff>114300</xdr:colOff>
      <xdr:row>37</xdr:row>
      <xdr:rowOff>104813</xdr:rowOff>
    </xdr:to>
    <xdr:sp macro="" textlink="">
      <xdr:nvSpPr>
        <xdr:cNvPr id="79" name="楕円 78"/>
        <xdr:cNvSpPr/>
      </xdr:nvSpPr>
      <xdr:spPr>
        <a:xfrm>
          <a:off x="4584700" y="63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26090</xdr:rowOff>
    </xdr:from>
    <xdr:ext cx="534377" cy="259045"/>
    <xdr:sp macro="" textlink="">
      <xdr:nvSpPr>
        <xdr:cNvPr id="80" name="議会費該当値テキスト"/>
        <xdr:cNvSpPr txBox="1"/>
      </xdr:nvSpPr>
      <xdr:spPr>
        <a:xfrm>
          <a:off x="4686300" y="61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13157</xdr:rowOff>
    </xdr:from>
    <xdr:to>
      <xdr:col>20</xdr:col>
      <xdr:colOff>38100</xdr:colOff>
      <xdr:row>37</xdr:row>
      <xdr:rowOff>114757</xdr:rowOff>
    </xdr:to>
    <xdr:sp macro="" textlink="">
      <xdr:nvSpPr>
        <xdr:cNvPr id="81" name="楕円 80"/>
        <xdr:cNvSpPr/>
      </xdr:nvSpPr>
      <xdr:spPr>
        <a:xfrm>
          <a:off x="3746500" y="63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105884</xdr:rowOff>
    </xdr:from>
    <xdr:ext cx="534377" cy="259045"/>
    <xdr:sp macro="" textlink="">
      <xdr:nvSpPr>
        <xdr:cNvPr id="82" name="テキスト ボックス 81"/>
        <xdr:cNvSpPr txBox="1"/>
      </xdr:nvSpPr>
      <xdr:spPr>
        <a:xfrm>
          <a:off x="3530111" y="64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18129</xdr:rowOff>
    </xdr:from>
    <xdr:to>
      <xdr:col>15</xdr:col>
      <xdr:colOff>101600</xdr:colOff>
      <xdr:row>37</xdr:row>
      <xdr:rowOff>119729</xdr:rowOff>
    </xdr:to>
    <xdr:sp macro="" textlink="">
      <xdr:nvSpPr>
        <xdr:cNvPr id="83" name="楕円 82"/>
        <xdr:cNvSpPr/>
      </xdr:nvSpPr>
      <xdr:spPr>
        <a:xfrm>
          <a:off x="2857500" y="63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110856</xdr:rowOff>
    </xdr:from>
    <xdr:ext cx="534377" cy="259045"/>
    <xdr:sp macro="" textlink="">
      <xdr:nvSpPr>
        <xdr:cNvPr id="84" name="テキスト ボックス 83"/>
        <xdr:cNvSpPr txBox="1"/>
      </xdr:nvSpPr>
      <xdr:spPr>
        <a:xfrm>
          <a:off x="2641111" y="64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147517</xdr:rowOff>
    </xdr:from>
    <xdr:to>
      <xdr:col>10</xdr:col>
      <xdr:colOff>165100</xdr:colOff>
      <xdr:row>37</xdr:row>
      <xdr:rowOff>77667</xdr:rowOff>
    </xdr:to>
    <xdr:sp macro="" textlink="">
      <xdr:nvSpPr>
        <xdr:cNvPr id="85" name="楕円 84"/>
        <xdr:cNvSpPr/>
      </xdr:nvSpPr>
      <xdr:spPr>
        <a:xfrm>
          <a:off x="1968500" y="63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94194</xdr:rowOff>
    </xdr:from>
    <xdr:ext cx="534377" cy="259045"/>
    <xdr:sp macro="" textlink="">
      <xdr:nvSpPr>
        <xdr:cNvPr id="86" name="テキスト ボックス 85"/>
        <xdr:cNvSpPr txBox="1"/>
      </xdr:nvSpPr>
      <xdr:spPr>
        <a:xfrm>
          <a:off x="1752111"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12071</xdr:rowOff>
    </xdr:from>
    <xdr:to>
      <xdr:col>6</xdr:col>
      <xdr:colOff>38100</xdr:colOff>
      <xdr:row>37</xdr:row>
      <xdr:rowOff>113671</xdr:rowOff>
    </xdr:to>
    <xdr:sp macro="" textlink="">
      <xdr:nvSpPr>
        <xdr:cNvPr id="87" name="楕円 86"/>
        <xdr:cNvSpPr/>
      </xdr:nvSpPr>
      <xdr:spPr>
        <a:xfrm>
          <a:off x="1079500" y="63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104798</xdr:rowOff>
    </xdr:from>
    <xdr:ext cx="534377" cy="259045"/>
    <xdr:sp macro="" textlink="">
      <xdr:nvSpPr>
        <xdr:cNvPr id="88" name="テキスト ボックス 87"/>
        <xdr:cNvSpPr txBox="1"/>
      </xdr:nvSpPr>
      <xdr:spPr>
        <a:xfrm>
          <a:off x="863111" y="64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49596</xdr:rowOff>
    </xdr:from>
    <xdr:to>
      <xdr:col>24</xdr:col>
      <xdr:colOff>63500</xdr:colOff>
      <xdr:row>58</xdr:row>
      <xdr:rowOff>61366</xdr:rowOff>
    </xdr:to>
    <xdr:cxnSp macro="">
      <xdr:nvCxnSpPr>
        <xdr:cNvPr id="115" name="直線コネクタ 114"/>
        <xdr:cNvCxnSpPr/>
      </xdr:nvCxnSpPr>
      <xdr:spPr>
        <a:xfrm>
          <a:off x="3797300" y="9993696"/>
          <a:ext cx="8382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46444</xdr:rowOff>
    </xdr:from>
    <xdr:to>
      <xdr:col>19</xdr:col>
      <xdr:colOff>177800</xdr:colOff>
      <xdr:row>58</xdr:row>
      <xdr:rowOff>49596</xdr:rowOff>
    </xdr:to>
    <xdr:cxnSp macro="">
      <xdr:nvCxnSpPr>
        <xdr:cNvPr id="118" name="直線コネクタ 117"/>
        <xdr:cNvCxnSpPr/>
      </xdr:nvCxnSpPr>
      <xdr:spPr>
        <a:xfrm>
          <a:off x="2908300" y="9990544"/>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29911</xdr:rowOff>
    </xdr:from>
    <xdr:to>
      <xdr:col>15</xdr:col>
      <xdr:colOff>50800</xdr:colOff>
      <xdr:row>58</xdr:row>
      <xdr:rowOff>46444</xdr:rowOff>
    </xdr:to>
    <xdr:cxnSp macro="">
      <xdr:nvCxnSpPr>
        <xdr:cNvPr id="121" name="直線コネクタ 120"/>
        <xdr:cNvCxnSpPr/>
      </xdr:nvCxnSpPr>
      <xdr:spPr>
        <a:xfrm>
          <a:off x="2019300" y="9974011"/>
          <a:ext cx="8890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29911</xdr:rowOff>
    </xdr:from>
    <xdr:to>
      <xdr:col>10</xdr:col>
      <xdr:colOff>114300</xdr:colOff>
      <xdr:row>58</xdr:row>
      <xdr:rowOff>36871</xdr:rowOff>
    </xdr:to>
    <xdr:cxnSp macro="">
      <xdr:nvCxnSpPr>
        <xdr:cNvPr id="124" name="直線コネクタ 123"/>
        <xdr:cNvCxnSpPr/>
      </xdr:nvCxnSpPr>
      <xdr:spPr>
        <a:xfrm flipV="1">
          <a:off x="1130300" y="9974011"/>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10566</xdr:rowOff>
    </xdr:from>
    <xdr:to>
      <xdr:col>24</xdr:col>
      <xdr:colOff>114300</xdr:colOff>
      <xdr:row>58</xdr:row>
      <xdr:rowOff>112166</xdr:rowOff>
    </xdr:to>
    <xdr:sp macro="" textlink="">
      <xdr:nvSpPr>
        <xdr:cNvPr id="134" name="楕円 133"/>
        <xdr:cNvSpPr/>
      </xdr:nvSpPr>
      <xdr:spPr>
        <a:xfrm>
          <a:off x="4584700" y="99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170246</xdr:rowOff>
    </xdr:from>
    <xdr:to>
      <xdr:col>20</xdr:col>
      <xdr:colOff>38100</xdr:colOff>
      <xdr:row>58</xdr:row>
      <xdr:rowOff>100396</xdr:rowOff>
    </xdr:to>
    <xdr:sp macro="" textlink="">
      <xdr:nvSpPr>
        <xdr:cNvPr id="136" name="楕円 135"/>
        <xdr:cNvSpPr/>
      </xdr:nvSpPr>
      <xdr:spPr>
        <a:xfrm>
          <a:off x="3746500" y="99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91523</xdr:rowOff>
    </xdr:from>
    <xdr:ext cx="599010" cy="259045"/>
    <xdr:sp macro="" textlink="">
      <xdr:nvSpPr>
        <xdr:cNvPr id="137" name="テキスト ボックス 136"/>
        <xdr:cNvSpPr txBox="1"/>
      </xdr:nvSpPr>
      <xdr:spPr>
        <a:xfrm>
          <a:off x="3497795" y="100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167094</xdr:rowOff>
    </xdr:from>
    <xdr:to>
      <xdr:col>15</xdr:col>
      <xdr:colOff>101600</xdr:colOff>
      <xdr:row>58</xdr:row>
      <xdr:rowOff>97244</xdr:rowOff>
    </xdr:to>
    <xdr:sp macro="" textlink="">
      <xdr:nvSpPr>
        <xdr:cNvPr id="138" name="楕円 137"/>
        <xdr:cNvSpPr/>
      </xdr:nvSpPr>
      <xdr:spPr>
        <a:xfrm>
          <a:off x="2857500" y="9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88371</xdr:rowOff>
    </xdr:from>
    <xdr:ext cx="599010" cy="259045"/>
    <xdr:sp macro="" textlink="">
      <xdr:nvSpPr>
        <xdr:cNvPr id="139" name="テキスト ボックス 138"/>
        <xdr:cNvSpPr txBox="1"/>
      </xdr:nvSpPr>
      <xdr:spPr>
        <a:xfrm>
          <a:off x="2608795" y="1003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150561</xdr:rowOff>
    </xdr:from>
    <xdr:to>
      <xdr:col>10</xdr:col>
      <xdr:colOff>165100</xdr:colOff>
      <xdr:row>58</xdr:row>
      <xdr:rowOff>80711</xdr:rowOff>
    </xdr:to>
    <xdr:sp macro="" textlink="">
      <xdr:nvSpPr>
        <xdr:cNvPr id="140" name="楕円 139"/>
        <xdr:cNvSpPr/>
      </xdr:nvSpPr>
      <xdr:spPr>
        <a:xfrm>
          <a:off x="1968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71838</xdr:rowOff>
    </xdr:from>
    <xdr:ext cx="599010" cy="259045"/>
    <xdr:sp macro="" textlink="">
      <xdr:nvSpPr>
        <xdr:cNvPr id="141" name="テキスト ボックス 140"/>
        <xdr:cNvSpPr txBox="1"/>
      </xdr:nvSpPr>
      <xdr:spPr>
        <a:xfrm>
          <a:off x="1719795" y="1001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157521</xdr:rowOff>
    </xdr:from>
    <xdr:to>
      <xdr:col>6</xdr:col>
      <xdr:colOff>38100</xdr:colOff>
      <xdr:row>58</xdr:row>
      <xdr:rowOff>87671</xdr:rowOff>
    </xdr:to>
    <xdr:sp macro="" textlink="">
      <xdr:nvSpPr>
        <xdr:cNvPr id="142" name="楕円 141"/>
        <xdr:cNvSpPr/>
      </xdr:nvSpPr>
      <xdr:spPr>
        <a:xfrm>
          <a:off x="1079500" y="99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78798</xdr:rowOff>
    </xdr:from>
    <xdr:ext cx="599010" cy="259045"/>
    <xdr:sp macro="" textlink="">
      <xdr:nvSpPr>
        <xdr:cNvPr id="143" name="テキスト ボックス 142"/>
        <xdr:cNvSpPr txBox="1"/>
      </xdr:nvSpPr>
      <xdr:spPr>
        <a:xfrm>
          <a:off x="830795" y="1002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158641</xdr:rowOff>
    </xdr:from>
    <xdr:to>
      <xdr:col>24</xdr:col>
      <xdr:colOff>63500</xdr:colOff>
      <xdr:row>77</xdr:row>
      <xdr:rowOff>168278</xdr:rowOff>
    </xdr:to>
    <xdr:cxnSp macro="">
      <xdr:nvCxnSpPr>
        <xdr:cNvPr id="174" name="直線コネクタ 173"/>
        <xdr:cNvCxnSpPr/>
      </xdr:nvCxnSpPr>
      <xdr:spPr>
        <a:xfrm flipV="1">
          <a:off x="3797300" y="13360291"/>
          <a:ext cx="8382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135528</xdr:rowOff>
    </xdr:from>
    <xdr:to>
      <xdr:col>19</xdr:col>
      <xdr:colOff>177800</xdr:colOff>
      <xdr:row>77</xdr:row>
      <xdr:rowOff>168278</xdr:rowOff>
    </xdr:to>
    <xdr:cxnSp macro="">
      <xdr:nvCxnSpPr>
        <xdr:cNvPr id="177" name="直線コネクタ 176"/>
        <xdr:cNvCxnSpPr/>
      </xdr:nvCxnSpPr>
      <xdr:spPr>
        <a:xfrm>
          <a:off x="2908300" y="13337178"/>
          <a:ext cx="8890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135528</xdr:rowOff>
    </xdr:from>
    <xdr:to>
      <xdr:col>15</xdr:col>
      <xdr:colOff>50800</xdr:colOff>
      <xdr:row>78</xdr:row>
      <xdr:rowOff>10254</xdr:rowOff>
    </xdr:to>
    <xdr:cxnSp macro="">
      <xdr:nvCxnSpPr>
        <xdr:cNvPr id="180" name="直線コネクタ 179"/>
        <xdr:cNvCxnSpPr/>
      </xdr:nvCxnSpPr>
      <xdr:spPr>
        <a:xfrm flipV="1">
          <a:off x="2019300" y="13337178"/>
          <a:ext cx="889000" cy="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1076</xdr:rowOff>
    </xdr:from>
    <xdr:to>
      <xdr:col>10</xdr:col>
      <xdr:colOff>114300</xdr:colOff>
      <xdr:row>78</xdr:row>
      <xdr:rowOff>10254</xdr:rowOff>
    </xdr:to>
    <xdr:cxnSp macro="">
      <xdr:nvCxnSpPr>
        <xdr:cNvPr id="183" name="直線コネクタ 182"/>
        <xdr:cNvCxnSpPr/>
      </xdr:nvCxnSpPr>
      <xdr:spPr>
        <a:xfrm>
          <a:off x="1130300" y="13374176"/>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107841</xdr:rowOff>
    </xdr:from>
    <xdr:to>
      <xdr:col>24</xdr:col>
      <xdr:colOff>114300</xdr:colOff>
      <xdr:row>78</xdr:row>
      <xdr:rowOff>37991</xdr:rowOff>
    </xdr:to>
    <xdr:sp macro="" textlink="">
      <xdr:nvSpPr>
        <xdr:cNvPr id="193" name="楕円 192"/>
        <xdr:cNvSpPr/>
      </xdr:nvSpPr>
      <xdr:spPr>
        <a:xfrm>
          <a:off x="4584700" y="13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117478</xdr:rowOff>
    </xdr:from>
    <xdr:to>
      <xdr:col>20</xdr:col>
      <xdr:colOff>38100</xdr:colOff>
      <xdr:row>78</xdr:row>
      <xdr:rowOff>47628</xdr:rowOff>
    </xdr:to>
    <xdr:sp macro="" textlink="">
      <xdr:nvSpPr>
        <xdr:cNvPr id="195" name="楕円 194"/>
        <xdr:cNvSpPr/>
      </xdr:nvSpPr>
      <xdr:spPr>
        <a:xfrm>
          <a:off x="3746500" y="133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38755</xdr:rowOff>
    </xdr:from>
    <xdr:ext cx="599010" cy="259045"/>
    <xdr:sp macro="" textlink="">
      <xdr:nvSpPr>
        <xdr:cNvPr id="196" name="テキスト ボックス 195"/>
        <xdr:cNvSpPr txBox="1"/>
      </xdr:nvSpPr>
      <xdr:spPr>
        <a:xfrm>
          <a:off x="3497795" y="1341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84728</xdr:rowOff>
    </xdr:from>
    <xdr:to>
      <xdr:col>15</xdr:col>
      <xdr:colOff>101600</xdr:colOff>
      <xdr:row>78</xdr:row>
      <xdr:rowOff>14878</xdr:rowOff>
    </xdr:to>
    <xdr:sp macro="" textlink="">
      <xdr:nvSpPr>
        <xdr:cNvPr id="197" name="楕円 196"/>
        <xdr:cNvSpPr/>
      </xdr:nvSpPr>
      <xdr:spPr>
        <a:xfrm>
          <a:off x="2857500" y="13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6005</xdr:rowOff>
    </xdr:from>
    <xdr:ext cx="599010" cy="259045"/>
    <xdr:sp macro="" textlink="">
      <xdr:nvSpPr>
        <xdr:cNvPr id="198" name="テキスト ボックス 197"/>
        <xdr:cNvSpPr txBox="1"/>
      </xdr:nvSpPr>
      <xdr:spPr>
        <a:xfrm>
          <a:off x="2608795" y="1337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130904</xdr:rowOff>
    </xdr:from>
    <xdr:to>
      <xdr:col>10</xdr:col>
      <xdr:colOff>165100</xdr:colOff>
      <xdr:row>78</xdr:row>
      <xdr:rowOff>61054</xdr:rowOff>
    </xdr:to>
    <xdr:sp macro="" textlink="">
      <xdr:nvSpPr>
        <xdr:cNvPr id="199" name="楕円 198"/>
        <xdr:cNvSpPr/>
      </xdr:nvSpPr>
      <xdr:spPr>
        <a:xfrm>
          <a:off x="1968500" y="133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52181</xdr:rowOff>
    </xdr:from>
    <xdr:ext cx="599010" cy="259045"/>
    <xdr:sp macro="" textlink="">
      <xdr:nvSpPr>
        <xdr:cNvPr id="200" name="テキスト ボックス 199"/>
        <xdr:cNvSpPr txBox="1"/>
      </xdr:nvSpPr>
      <xdr:spPr>
        <a:xfrm>
          <a:off x="1719795" y="134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121726</xdr:rowOff>
    </xdr:from>
    <xdr:to>
      <xdr:col>6</xdr:col>
      <xdr:colOff>38100</xdr:colOff>
      <xdr:row>78</xdr:row>
      <xdr:rowOff>51876</xdr:rowOff>
    </xdr:to>
    <xdr:sp macro="" textlink="">
      <xdr:nvSpPr>
        <xdr:cNvPr id="201" name="楕円 200"/>
        <xdr:cNvSpPr/>
      </xdr:nvSpPr>
      <xdr:spPr>
        <a:xfrm>
          <a:off x="1079500" y="133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43003</xdr:rowOff>
    </xdr:from>
    <xdr:ext cx="599010" cy="259045"/>
    <xdr:sp macro="" textlink="">
      <xdr:nvSpPr>
        <xdr:cNvPr id="202" name="テキスト ボックス 201"/>
        <xdr:cNvSpPr txBox="1"/>
      </xdr:nvSpPr>
      <xdr:spPr>
        <a:xfrm>
          <a:off x="830795" y="134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160333</xdr:rowOff>
    </xdr:from>
    <xdr:to>
      <xdr:col>24</xdr:col>
      <xdr:colOff>63500</xdr:colOff>
      <xdr:row>97</xdr:row>
      <xdr:rowOff>123044</xdr:rowOff>
    </xdr:to>
    <xdr:cxnSp macro="">
      <xdr:nvCxnSpPr>
        <xdr:cNvPr id="229" name="直線コネクタ 228"/>
        <xdr:cNvCxnSpPr/>
      </xdr:nvCxnSpPr>
      <xdr:spPr>
        <a:xfrm>
          <a:off x="3797300" y="16619533"/>
          <a:ext cx="838200" cy="1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160333</xdr:rowOff>
    </xdr:from>
    <xdr:to>
      <xdr:col>19</xdr:col>
      <xdr:colOff>177800</xdr:colOff>
      <xdr:row>97</xdr:row>
      <xdr:rowOff>154812</xdr:rowOff>
    </xdr:to>
    <xdr:cxnSp macro="">
      <xdr:nvCxnSpPr>
        <xdr:cNvPr id="232" name="直線コネクタ 231"/>
        <xdr:cNvCxnSpPr/>
      </xdr:nvCxnSpPr>
      <xdr:spPr>
        <a:xfrm flipV="1">
          <a:off x="2908300" y="16619533"/>
          <a:ext cx="889000" cy="1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154812</xdr:rowOff>
    </xdr:from>
    <xdr:to>
      <xdr:col>15</xdr:col>
      <xdr:colOff>50800</xdr:colOff>
      <xdr:row>97</xdr:row>
      <xdr:rowOff>164688</xdr:rowOff>
    </xdr:to>
    <xdr:cxnSp macro="">
      <xdr:nvCxnSpPr>
        <xdr:cNvPr id="235" name="直線コネクタ 234"/>
        <xdr:cNvCxnSpPr/>
      </xdr:nvCxnSpPr>
      <xdr:spPr>
        <a:xfrm flipV="1">
          <a:off x="2019300" y="1678546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125233</xdr:rowOff>
    </xdr:from>
    <xdr:to>
      <xdr:col>10</xdr:col>
      <xdr:colOff>114300</xdr:colOff>
      <xdr:row>97</xdr:row>
      <xdr:rowOff>164688</xdr:rowOff>
    </xdr:to>
    <xdr:cxnSp macro="">
      <xdr:nvCxnSpPr>
        <xdr:cNvPr id="238" name="直線コネクタ 237"/>
        <xdr:cNvCxnSpPr/>
      </xdr:nvCxnSpPr>
      <xdr:spPr>
        <a:xfrm>
          <a:off x="1130300" y="16755883"/>
          <a:ext cx="889000" cy="3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72244</xdr:rowOff>
    </xdr:from>
    <xdr:to>
      <xdr:col>24</xdr:col>
      <xdr:colOff>114300</xdr:colOff>
      <xdr:row>98</xdr:row>
      <xdr:rowOff>2394</xdr:rowOff>
    </xdr:to>
    <xdr:sp macro="" textlink="">
      <xdr:nvSpPr>
        <xdr:cNvPr id="248" name="楕円 247"/>
        <xdr:cNvSpPr/>
      </xdr:nvSpPr>
      <xdr:spPr>
        <a:xfrm>
          <a:off x="4584700" y="167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109533</xdr:rowOff>
    </xdr:from>
    <xdr:to>
      <xdr:col>20</xdr:col>
      <xdr:colOff>38100</xdr:colOff>
      <xdr:row>97</xdr:row>
      <xdr:rowOff>39683</xdr:rowOff>
    </xdr:to>
    <xdr:sp macro="" textlink="">
      <xdr:nvSpPr>
        <xdr:cNvPr id="250" name="楕円 249"/>
        <xdr:cNvSpPr/>
      </xdr:nvSpPr>
      <xdr:spPr>
        <a:xfrm>
          <a:off x="3746500" y="1656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56210</xdr:rowOff>
    </xdr:from>
    <xdr:ext cx="599010" cy="259045"/>
    <xdr:sp macro="" textlink="">
      <xdr:nvSpPr>
        <xdr:cNvPr id="251" name="テキスト ボックス 250"/>
        <xdr:cNvSpPr txBox="1"/>
      </xdr:nvSpPr>
      <xdr:spPr>
        <a:xfrm>
          <a:off x="3497795" y="1634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104012</xdr:rowOff>
    </xdr:from>
    <xdr:to>
      <xdr:col>15</xdr:col>
      <xdr:colOff>101600</xdr:colOff>
      <xdr:row>98</xdr:row>
      <xdr:rowOff>34162</xdr:rowOff>
    </xdr:to>
    <xdr:sp macro="" textlink="">
      <xdr:nvSpPr>
        <xdr:cNvPr id="252" name="楕円 251"/>
        <xdr:cNvSpPr/>
      </xdr:nvSpPr>
      <xdr:spPr>
        <a:xfrm>
          <a:off x="2857500" y="167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25289</xdr:rowOff>
    </xdr:from>
    <xdr:ext cx="534377" cy="259045"/>
    <xdr:sp macro="" textlink="">
      <xdr:nvSpPr>
        <xdr:cNvPr id="253" name="テキスト ボックス 252"/>
        <xdr:cNvSpPr txBox="1"/>
      </xdr:nvSpPr>
      <xdr:spPr>
        <a:xfrm>
          <a:off x="2641111" y="168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113888</xdr:rowOff>
    </xdr:from>
    <xdr:to>
      <xdr:col>10</xdr:col>
      <xdr:colOff>165100</xdr:colOff>
      <xdr:row>98</xdr:row>
      <xdr:rowOff>44038</xdr:rowOff>
    </xdr:to>
    <xdr:sp macro="" textlink="">
      <xdr:nvSpPr>
        <xdr:cNvPr id="254" name="楕円 253"/>
        <xdr:cNvSpPr/>
      </xdr:nvSpPr>
      <xdr:spPr>
        <a:xfrm>
          <a:off x="1968500" y="167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35165</xdr:rowOff>
    </xdr:from>
    <xdr:ext cx="534377" cy="259045"/>
    <xdr:sp macro="" textlink="">
      <xdr:nvSpPr>
        <xdr:cNvPr id="255" name="テキスト ボックス 254"/>
        <xdr:cNvSpPr txBox="1"/>
      </xdr:nvSpPr>
      <xdr:spPr>
        <a:xfrm>
          <a:off x="1752111" y="168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74433</xdr:rowOff>
    </xdr:from>
    <xdr:to>
      <xdr:col>6</xdr:col>
      <xdr:colOff>38100</xdr:colOff>
      <xdr:row>98</xdr:row>
      <xdr:rowOff>4583</xdr:rowOff>
    </xdr:to>
    <xdr:sp macro="" textlink="">
      <xdr:nvSpPr>
        <xdr:cNvPr id="256" name="楕円 255"/>
        <xdr:cNvSpPr/>
      </xdr:nvSpPr>
      <xdr:spPr>
        <a:xfrm>
          <a:off x="1079500" y="16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167160</xdr:rowOff>
    </xdr:from>
    <xdr:ext cx="534377" cy="259045"/>
    <xdr:sp macro="" textlink="">
      <xdr:nvSpPr>
        <xdr:cNvPr id="257" name="テキスト ボックス 256"/>
        <xdr:cNvSpPr txBox="1"/>
      </xdr:nvSpPr>
      <xdr:spPr>
        <a:xfrm>
          <a:off x="863111" y="16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30459</xdr:rowOff>
    </xdr:from>
    <xdr:to>
      <xdr:col>55</xdr:col>
      <xdr:colOff>0</xdr:colOff>
      <xdr:row>59</xdr:row>
      <xdr:rowOff>35538</xdr:rowOff>
    </xdr:to>
    <xdr:cxnSp macro="">
      <xdr:nvCxnSpPr>
        <xdr:cNvPr id="347" name="直線コネクタ 346"/>
        <xdr:cNvCxnSpPr/>
      </xdr:nvCxnSpPr>
      <xdr:spPr>
        <a:xfrm flipV="1">
          <a:off x="9639300" y="10146009"/>
          <a:ext cx="8382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9883</xdr:rowOff>
    </xdr:from>
    <xdr:to>
      <xdr:col>50</xdr:col>
      <xdr:colOff>114300</xdr:colOff>
      <xdr:row>59</xdr:row>
      <xdr:rowOff>35538</xdr:rowOff>
    </xdr:to>
    <xdr:cxnSp macro="">
      <xdr:nvCxnSpPr>
        <xdr:cNvPr id="350" name="直線コネクタ 349"/>
        <xdr:cNvCxnSpPr/>
      </xdr:nvCxnSpPr>
      <xdr:spPr>
        <a:xfrm>
          <a:off x="8750300" y="10125433"/>
          <a:ext cx="8890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112931</xdr:rowOff>
    </xdr:from>
    <xdr:to>
      <xdr:col>45</xdr:col>
      <xdr:colOff>177800</xdr:colOff>
      <xdr:row>59</xdr:row>
      <xdr:rowOff>9883</xdr:rowOff>
    </xdr:to>
    <xdr:cxnSp macro="">
      <xdr:nvCxnSpPr>
        <xdr:cNvPr id="353" name="直線コネクタ 352"/>
        <xdr:cNvCxnSpPr/>
      </xdr:nvCxnSpPr>
      <xdr:spPr>
        <a:xfrm>
          <a:off x="7861300" y="10057031"/>
          <a:ext cx="889000" cy="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112931</xdr:rowOff>
    </xdr:from>
    <xdr:to>
      <xdr:col>41</xdr:col>
      <xdr:colOff>50800</xdr:colOff>
      <xdr:row>58</xdr:row>
      <xdr:rowOff>154472</xdr:rowOff>
    </xdr:to>
    <xdr:cxnSp macro="">
      <xdr:nvCxnSpPr>
        <xdr:cNvPr id="356" name="直線コネクタ 355"/>
        <xdr:cNvCxnSpPr/>
      </xdr:nvCxnSpPr>
      <xdr:spPr>
        <a:xfrm flipV="1">
          <a:off x="6972300" y="10057031"/>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151109</xdr:rowOff>
    </xdr:from>
    <xdr:to>
      <xdr:col>55</xdr:col>
      <xdr:colOff>50800</xdr:colOff>
      <xdr:row>59</xdr:row>
      <xdr:rowOff>81259</xdr:rowOff>
    </xdr:to>
    <xdr:sp macro="" textlink="">
      <xdr:nvSpPr>
        <xdr:cNvPr id="366" name="楕円 365"/>
        <xdr:cNvSpPr/>
      </xdr:nvSpPr>
      <xdr:spPr>
        <a:xfrm>
          <a:off x="10426700" y="1009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66036</xdr:rowOff>
    </xdr:from>
    <xdr:ext cx="534377" cy="259045"/>
    <xdr:sp macro="" textlink="">
      <xdr:nvSpPr>
        <xdr:cNvPr id="367" name="農林水産業費該当値テキスト"/>
        <xdr:cNvSpPr txBox="1"/>
      </xdr:nvSpPr>
      <xdr:spPr>
        <a:xfrm>
          <a:off x="10528300" y="10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156188</xdr:rowOff>
    </xdr:from>
    <xdr:to>
      <xdr:col>50</xdr:col>
      <xdr:colOff>165100</xdr:colOff>
      <xdr:row>59</xdr:row>
      <xdr:rowOff>86338</xdr:rowOff>
    </xdr:to>
    <xdr:sp macro="" textlink="">
      <xdr:nvSpPr>
        <xdr:cNvPr id="368" name="楕円 367"/>
        <xdr:cNvSpPr/>
      </xdr:nvSpPr>
      <xdr:spPr>
        <a:xfrm>
          <a:off x="9588500" y="101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77465</xdr:rowOff>
    </xdr:from>
    <xdr:ext cx="534377" cy="259045"/>
    <xdr:sp macro="" textlink="">
      <xdr:nvSpPr>
        <xdr:cNvPr id="369" name="テキスト ボックス 368"/>
        <xdr:cNvSpPr txBox="1"/>
      </xdr:nvSpPr>
      <xdr:spPr>
        <a:xfrm>
          <a:off x="9372111" y="101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130533</xdr:rowOff>
    </xdr:from>
    <xdr:to>
      <xdr:col>46</xdr:col>
      <xdr:colOff>38100</xdr:colOff>
      <xdr:row>59</xdr:row>
      <xdr:rowOff>60683</xdr:rowOff>
    </xdr:to>
    <xdr:sp macro="" textlink="">
      <xdr:nvSpPr>
        <xdr:cNvPr id="370" name="楕円 369"/>
        <xdr:cNvSpPr/>
      </xdr:nvSpPr>
      <xdr:spPr>
        <a:xfrm>
          <a:off x="8699500" y="100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51810</xdr:rowOff>
    </xdr:from>
    <xdr:ext cx="534377" cy="259045"/>
    <xdr:sp macro="" textlink="">
      <xdr:nvSpPr>
        <xdr:cNvPr id="371" name="テキスト ボックス 370"/>
        <xdr:cNvSpPr txBox="1"/>
      </xdr:nvSpPr>
      <xdr:spPr>
        <a:xfrm>
          <a:off x="8483111" y="101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62131</xdr:rowOff>
    </xdr:from>
    <xdr:to>
      <xdr:col>41</xdr:col>
      <xdr:colOff>101600</xdr:colOff>
      <xdr:row>58</xdr:row>
      <xdr:rowOff>163731</xdr:rowOff>
    </xdr:to>
    <xdr:sp macro="" textlink="">
      <xdr:nvSpPr>
        <xdr:cNvPr id="372" name="楕円 371"/>
        <xdr:cNvSpPr/>
      </xdr:nvSpPr>
      <xdr:spPr>
        <a:xfrm>
          <a:off x="7810500" y="1000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154858</xdr:rowOff>
    </xdr:from>
    <xdr:ext cx="599010" cy="259045"/>
    <xdr:sp macro="" textlink="">
      <xdr:nvSpPr>
        <xdr:cNvPr id="373" name="テキスト ボックス 372"/>
        <xdr:cNvSpPr txBox="1"/>
      </xdr:nvSpPr>
      <xdr:spPr>
        <a:xfrm>
          <a:off x="7561795" y="1009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103672</xdr:rowOff>
    </xdr:from>
    <xdr:to>
      <xdr:col>36</xdr:col>
      <xdr:colOff>165100</xdr:colOff>
      <xdr:row>59</xdr:row>
      <xdr:rowOff>33822</xdr:rowOff>
    </xdr:to>
    <xdr:sp macro="" textlink="">
      <xdr:nvSpPr>
        <xdr:cNvPr id="374" name="楕円 373"/>
        <xdr:cNvSpPr/>
      </xdr:nvSpPr>
      <xdr:spPr>
        <a:xfrm>
          <a:off x="6921500" y="100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24949</xdr:rowOff>
    </xdr:from>
    <xdr:ext cx="599010" cy="259045"/>
    <xdr:sp macro="" textlink="">
      <xdr:nvSpPr>
        <xdr:cNvPr id="375" name="テキスト ボックス 374"/>
        <xdr:cNvSpPr txBox="1"/>
      </xdr:nvSpPr>
      <xdr:spPr>
        <a:xfrm>
          <a:off x="6672795" y="101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113105</xdr:rowOff>
    </xdr:from>
    <xdr:to>
      <xdr:col>55</xdr:col>
      <xdr:colOff>0</xdr:colOff>
      <xdr:row>78</xdr:row>
      <xdr:rowOff>123479</xdr:rowOff>
    </xdr:to>
    <xdr:cxnSp macro="">
      <xdr:nvCxnSpPr>
        <xdr:cNvPr id="402" name="直線コネクタ 401"/>
        <xdr:cNvCxnSpPr/>
      </xdr:nvCxnSpPr>
      <xdr:spPr>
        <a:xfrm>
          <a:off x="9639300" y="13486205"/>
          <a:ext cx="8382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113105</xdr:rowOff>
    </xdr:from>
    <xdr:to>
      <xdr:col>50</xdr:col>
      <xdr:colOff>114300</xdr:colOff>
      <xdr:row>78</xdr:row>
      <xdr:rowOff>127437</xdr:rowOff>
    </xdr:to>
    <xdr:cxnSp macro="">
      <xdr:nvCxnSpPr>
        <xdr:cNvPr id="405" name="直線コネクタ 404"/>
        <xdr:cNvCxnSpPr/>
      </xdr:nvCxnSpPr>
      <xdr:spPr>
        <a:xfrm flipV="1">
          <a:off x="8750300" y="13486205"/>
          <a:ext cx="889000" cy="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121627</xdr:rowOff>
    </xdr:from>
    <xdr:to>
      <xdr:col>45</xdr:col>
      <xdr:colOff>177800</xdr:colOff>
      <xdr:row>78</xdr:row>
      <xdr:rowOff>127437</xdr:rowOff>
    </xdr:to>
    <xdr:cxnSp macro="">
      <xdr:nvCxnSpPr>
        <xdr:cNvPr id="408" name="直線コネクタ 407"/>
        <xdr:cNvCxnSpPr/>
      </xdr:nvCxnSpPr>
      <xdr:spPr>
        <a:xfrm>
          <a:off x="7861300" y="13494727"/>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121627</xdr:rowOff>
    </xdr:from>
    <xdr:to>
      <xdr:col>41</xdr:col>
      <xdr:colOff>50800</xdr:colOff>
      <xdr:row>78</xdr:row>
      <xdr:rowOff>125364</xdr:rowOff>
    </xdr:to>
    <xdr:cxnSp macro="">
      <xdr:nvCxnSpPr>
        <xdr:cNvPr id="411" name="直線コネクタ 410"/>
        <xdr:cNvCxnSpPr/>
      </xdr:nvCxnSpPr>
      <xdr:spPr>
        <a:xfrm flipV="1">
          <a:off x="6972300" y="13494727"/>
          <a:ext cx="889000" cy="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72679</xdr:rowOff>
    </xdr:from>
    <xdr:to>
      <xdr:col>55</xdr:col>
      <xdr:colOff>50800</xdr:colOff>
      <xdr:row>79</xdr:row>
      <xdr:rowOff>2829</xdr:rowOff>
    </xdr:to>
    <xdr:sp macro="" textlink="">
      <xdr:nvSpPr>
        <xdr:cNvPr id="421" name="楕円 420"/>
        <xdr:cNvSpPr/>
      </xdr:nvSpPr>
      <xdr:spPr>
        <a:xfrm>
          <a:off x="10426700" y="134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159056</xdr:rowOff>
    </xdr:from>
    <xdr:ext cx="469744" cy="259045"/>
    <xdr:sp macro="" textlink="">
      <xdr:nvSpPr>
        <xdr:cNvPr id="422" name="商工費該当値テキスト"/>
        <xdr:cNvSpPr txBox="1"/>
      </xdr:nvSpPr>
      <xdr:spPr>
        <a:xfrm>
          <a:off x="10528300" y="1336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62305</xdr:rowOff>
    </xdr:from>
    <xdr:to>
      <xdr:col>50</xdr:col>
      <xdr:colOff>165100</xdr:colOff>
      <xdr:row>78</xdr:row>
      <xdr:rowOff>163905</xdr:rowOff>
    </xdr:to>
    <xdr:sp macro="" textlink="">
      <xdr:nvSpPr>
        <xdr:cNvPr id="423" name="楕円 422"/>
        <xdr:cNvSpPr/>
      </xdr:nvSpPr>
      <xdr:spPr>
        <a:xfrm>
          <a:off x="9588500" y="134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155032</xdr:rowOff>
    </xdr:from>
    <xdr:ext cx="534377" cy="259045"/>
    <xdr:sp macro="" textlink="">
      <xdr:nvSpPr>
        <xdr:cNvPr id="424" name="テキスト ボックス 423"/>
        <xdr:cNvSpPr txBox="1"/>
      </xdr:nvSpPr>
      <xdr:spPr>
        <a:xfrm>
          <a:off x="9372111" y="1352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76637</xdr:rowOff>
    </xdr:from>
    <xdr:to>
      <xdr:col>46</xdr:col>
      <xdr:colOff>38100</xdr:colOff>
      <xdr:row>79</xdr:row>
      <xdr:rowOff>6787</xdr:rowOff>
    </xdr:to>
    <xdr:sp macro="" textlink="">
      <xdr:nvSpPr>
        <xdr:cNvPr id="425" name="楕円 424"/>
        <xdr:cNvSpPr/>
      </xdr:nvSpPr>
      <xdr:spPr>
        <a:xfrm>
          <a:off x="8699500" y="134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169364</xdr:rowOff>
    </xdr:from>
    <xdr:ext cx="469744" cy="259045"/>
    <xdr:sp macro="" textlink="">
      <xdr:nvSpPr>
        <xdr:cNvPr id="426" name="テキスト ボックス 425"/>
        <xdr:cNvSpPr txBox="1"/>
      </xdr:nvSpPr>
      <xdr:spPr>
        <a:xfrm>
          <a:off x="8515428" y="135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70827</xdr:rowOff>
    </xdr:from>
    <xdr:to>
      <xdr:col>41</xdr:col>
      <xdr:colOff>101600</xdr:colOff>
      <xdr:row>79</xdr:row>
      <xdr:rowOff>977</xdr:rowOff>
    </xdr:to>
    <xdr:sp macro="" textlink="">
      <xdr:nvSpPr>
        <xdr:cNvPr id="427" name="楕円 426"/>
        <xdr:cNvSpPr/>
      </xdr:nvSpPr>
      <xdr:spPr>
        <a:xfrm>
          <a:off x="7810500" y="134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163554</xdr:rowOff>
    </xdr:from>
    <xdr:ext cx="469744" cy="259045"/>
    <xdr:sp macro="" textlink="">
      <xdr:nvSpPr>
        <xdr:cNvPr id="428" name="テキスト ボックス 427"/>
        <xdr:cNvSpPr txBox="1"/>
      </xdr:nvSpPr>
      <xdr:spPr>
        <a:xfrm>
          <a:off x="7626428" y="1353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74564</xdr:rowOff>
    </xdr:from>
    <xdr:to>
      <xdr:col>36</xdr:col>
      <xdr:colOff>165100</xdr:colOff>
      <xdr:row>79</xdr:row>
      <xdr:rowOff>4714</xdr:rowOff>
    </xdr:to>
    <xdr:sp macro="" textlink="">
      <xdr:nvSpPr>
        <xdr:cNvPr id="429" name="楕円 428"/>
        <xdr:cNvSpPr/>
      </xdr:nvSpPr>
      <xdr:spPr>
        <a:xfrm>
          <a:off x="6921500" y="134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167291</xdr:rowOff>
    </xdr:from>
    <xdr:ext cx="469744" cy="259045"/>
    <xdr:sp macro="" textlink="">
      <xdr:nvSpPr>
        <xdr:cNvPr id="430" name="テキスト ボックス 429"/>
        <xdr:cNvSpPr txBox="1"/>
      </xdr:nvSpPr>
      <xdr:spPr>
        <a:xfrm>
          <a:off x="6737428" y="135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159539</xdr:rowOff>
    </xdr:from>
    <xdr:to>
      <xdr:col>55</xdr:col>
      <xdr:colOff>0</xdr:colOff>
      <xdr:row>97</xdr:row>
      <xdr:rowOff>168060</xdr:rowOff>
    </xdr:to>
    <xdr:cxnSp macro="">
      <xdr:nvCxnSpPr>
        <xdr:cNvPr id="455" name="直線コネクタ 454"/>
        <xdr:cNvCxnSpPr/>
      </xdr:nvCxnSpPr>
      <xdr:spPr>
        <a:xfrm>
          <a:off x="9639300" y="16790189"/>
          <a:ext cx="838200" cy="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133877</xdr:rowOff>
    </xdr:from>
    <xdr:to>
      <xdr:col>50</xdr:col>
      <xdr:colOff>114300</xdr:colOff>
      <xdr:row>97</xdr:row>
      <xdr:rowOff>159539</xdr:rowOff>
    </xdr:to>
    <xdr:cxnSp macro="">
      <xdr:nvCxnSpPr>
        <xdr:cNvPr id="458" name="直線コネクタ 457"/>
        <xdr:cNvCxnSpPr/>
      </xdr:nvCxnSpPr>
      <xdr:spPr>
        <a:xfrm>
          <a:off x="8750300" y="16764527"/>
          <a:ext cx="889000" cy="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133877</xdr:rowOff>
    </xdr:from>
    <xdr:to>
      <xdr:col>45</xdr:col>
      <xdr:colOff>177800</xdr:colOff>
      <xdr:row>97</xdr:row>
      <xdr:rowOff>152260</xdr:rowOff>
    </xdr:to>
    <xdr:cxnSp macro="">
      <xdr:nvCxnSpPr>
        <xdr:cNvPr id="461" name="直線コネクタ 460"/>
        <xdr:cNvCxnSpPr/>
      </xdr:nvCxnSpPr>
      <xdr:spPr>
        <a:xfrm flipV="1">
          <a:off x="7861300" y="16764527"/>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152260</xdr:rowOff>
    </xdr:from>
    <xdr:to>
      <xdr:col>41</xdr:col>
      <xdr:colOff>50800</xdr:colOff>
      <xdr:row>97</xdr:row>
      <xdr:rowOff>154826</xdr:rowOff>
    </xdr:to>
    <xdr:cxnSp macro="">
      <xdr:nvCxnSpPr>
        <xdr:cNvPr id="464" name="直線コネクタ 463"/>
        <xdr:cNvCxnSpPr/>
      </xdr:nvCxnSpPr>
      <xdr:spPr>
        <a:xfrm flipV="1">
          <a:off x="6972300" y="16782910"/>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117260</xdr:rowOff>
    </xdr:from>
    <xdr:to>
      <xdr:col>55</xdr:col>
      <xdr:colOff>50800</xdr:colOff>
      <xdr:row>98</xdr:row>
      <xdr:rowOff>47410</xdr:rowOff>
    </xdr:to>
    <xdr:sp macro="" textlink="">
      <xdr:nvSpPr>
        <xdr:cNvPr id="474" name="楕円 473"/>
        <xdr:cNvSpPr/>
      </xdr:nvSpPr>
      <xdr:spPr>
        <a:xfrm>
          <a:off x="10426700" y="167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108739</xdr:rowOff>
    </xdr:from>
    <xdr:to>
      <xdr:col>50</xdr:col>
      <xdr:colOff>165100</xdr:colOff>
      <xdr:row>98</xdr:row>
      <xdr:rowOff>38889</xdr:rowOff>
    </xdr:to>
    <xdr:sp macro="" textlink="">
      <xdr:nvSpPr>
        <xdr:cNvPr id="476" name="楕円 475"/>
        <xdr:cNvSpPr/>
      </xdr:nvSpPr>
      <xdr:spPr>
        <a:xfrm>
          <a:off x="9588500" y="167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30016</xdr:rowOff>
    </xdr:from>
    <xdr:ext cx="534377" cy="259045"/>
    <xdr:sp macro="" textlink="">
      <xdr:nvSpPr>
        <xdr:cNvPr id="477" name="テキスト ボックス 476"/>
        <xdr:cNvSpPr txBox="1"/>
      </xdr:nvSpPr>
      <xdr:spPr>
        <a:xfrm>
          <a:off x="9372111" y="168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83077</xdr:rowOff>
    </xdr:from>
    <xdr:to>
      <xdr:col>46</xdr:col>
      <xdr:colOff>38100</xdr:colOff>
      <xdr:row>98</xdr:row>
      <xdr:rowOff>13227</xdr:rowOff>
    </xdr:to>
    <xdr:sp macro="" textlink="">
      <xdr:nvSpPr>
        <xdr:cNvPr id="478" name="楕円 477"/>
        <xdr:cNvSpPr/>
      </xdr:nvSpPr>
      <xdr:spPr>
        <a:xfrm>
          <a:off x="8699500" y="167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4354</xdr:rowOff>
    </xdr:from>
    <xdr:ext cx="599010" cy="259045"/>
    <xdr:sp macro="" textlink="">
      <xdr:nvSpPr>
        <xdr:cNvPr id="479" name="テキスト ボックス 478"/>
        <xdr:cNvSpPr txBox="1"/>
      </xdr:nvSpPr>
      <xdr:spPr>
        <a:xfrm>
          <a:off x="8450795" y="1680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101460</xdr:rowOff>
    </xdr:from>
    <xdr:to>
      <xdr:col>41</xdr:col>
      <xdr:colOff>101600</xdr:colOff>
      <xdr:row>98</xdr:row>
      <xdr:rowOff>31610</xdr:rowOff>
    </xdr:to>
    <xdr:sp macro="" textlink="">
      <xdr:nvSpPr>
        <xdr:cNvPr id="480" name="楕円 479"/>
        <xdr:cNvSpPr/>
      </xdr:nvSpPr>
      <xdr:spPr>
        <a:xfrm>
          <a:off x="7810500" y="167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22737</xdr:rowOff>
    </xdr:from>
    <xdr:ext cx="534377" cy="259045"/>
    <xdr:sp macro="" textlink="">
      <xdr:nvSpPr>
        <xdr:cNvPr id="481" name="テキスト ボックス 480"/>
        <xdr:cNvSpPr txBox="1"/>
      </xdr:nvSpPr>
      <xdr:spPr>
        <a:xfrm>
          <a:off x="7594111" y="168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104026</xdr:rowOff>
    </xdr:from>
    <xdr:to>
      <xdr:col>36</xdr:col>
      <xdr:colOff>165100</xdr:colOff>
      <xdr:row>98</xdr:row>
      <xdr:rowOff>34176</xdr:rowOff>
    </xdr:to>
    <xdr:sp macro="" textlink="">
      <xdr:nvSpPr>
        <xdr:cNvPr id="482" name="楕円 481"/>
        <xdr:cNvSpPr/>
      </xdr:nvSpPr>
      <xdr:spPr>
        <a:xfrm>
          <a:off x="6921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25303</xdr:rowOff>
    </xdr:from>
    <xdr:ext cx="534377" cy="259045"/>
    <xdr:sp macro="" textlink="">
      <xdr:nvSpPr>
        <xdr:cNvPr id="483" name="テキスト ボックス 482"/>
        <xdr:cNvSpPr txBox="1"/>
      </xdr:nvSpPr>
      <xdr:spPr>
        <a:xfrm>
          <a:off x="6705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110400</xdr:rowOff>
    </xdr:from>
    <xdr:to>
      <xdr:col>85</xdr:col>
      <xdr:colOff>127000</xdr:colOff>
      <xdr:row>38</xdr:row>
      <xdr:rowOff>160591</xdr:rowOff>
    </xdr:to>
    <xdr:cxnSp macro="">
      <xdr:nvCxnSpPr>
        <xdr:cNvPr id="514" name="直線コネクタ 513"/>
        <xdr:cNvCxnSpPr/>
      </xdr:nvCxnSpPr>
      <xdr:spPr>
        <a:xfrm flipV="1">
          <a:off x="15481300" y="6454050"/>
          <a:ext cx="838200" cy="2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158171</xdr:rowOff>
    </xdr:from>
    <xdr:to>
      <xdr:col>81</xdr:col>
      <xdr:colOff>50800</xdr:colOff>
      <xdr:row>38</xdr:row>
      <xdr:rowOff>160591</xdr:rowOff>
    </xdr:to>
    <xdr:cxnSp macro="">
      <xdr:nvCxnSpPr>
        <xdr:cNvPr id="517" name="直線コネクタ 516"/>
        <xdr:cNvCxnSpPr/>
      </xdr:nvCxnSpPr>
      <xdr:spPr>
        <a:xfrm>
          <a:off x="14592300" y="667327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158171</xdr:rowOff>
    </xdr:from>
    <xdr:to>
      <xdr:col>76</xdr:col>
      <xdr:colOff>114300</xdr:colOff>
      <xdr:row>39</xdr:row>
      <xdr:rowOff>5936</xdr:rowOff>
    </xdr:to>
    <xdr:cxnSp macro="">
      <xdr:nvCxnSpPr>
        <xdr:cNvPr id="520" name="直線コネクタ 519"/>
        <xdr:cNvCxnSpPr/>
      </xdr:nvCxnSpPr>
      <xdr:spPr>
        <a:xfrm flipV="1">
          <a:off x="13703300" y="6673271"/>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5936</xdr:rowOff>
    </xdr:from>
    <xdr:to>
      <xdr:col>71</xdr:col>
      <xdr:colOff>177800</xdr:colOff>
      <xdr:row>39</xdr:row>
      <xdr:rowOff>14881</xdr:rowOff>
    </xdr:to>
    <xdr:cxnSp macro="">
      <xdr:nvCxnSpPr>
        <xdr:cNvPr id="523" name="直線コネクタ 522"/>
        <xdr:cNvCxnSpPr/>
      </xdr:nvCxnSpPr>
      <xdr:spPr>
        <a:xfrm flipV="1">
          <a:off x="12814300" y="6692486"/>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59600</xdr:rowOff>
    </xdr:from>
    <xdr:to>
      <xdr:col>85</xdr:col>
      <xdr:colOff>177800</xdr:colOff>
      <xdr:row>37</xdr:row>
      <xdr:rowOff>161199</xdr:rowOff>
    </xdr:to>
    <xdr:sp macro="" textlink="">
      <xdr:nvSpPr>
        <xdr:cNvPr id="533" name="楕円 532"/>
        <xdr:cNvSpPr/>
      </xdr:nvSpPr>
      <xdr:spPr>
        <a:xfrm>
          <a:off x="16268700" y="6403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82477</xdr:rowOff>
    </xdr:from>
    <xdr:ext cx="599010" cy="259045"/>
    <xdr:sp macro="" textlink="">
      <xdr:nvSpPr>
        <xdr:cNvPr id="534" name="消防費該当値テキスト"/>
        <xdr:cNvSpPr txBox="1"/>
      </xdr:nvSpPr>
      <xdr:spPr>
        <a:xfrm>
          <a:off x="16370300" y="625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109791</xdr:rowOff>
    </xdr:from>
    <xdr:to>
      <xdr:col>81</xdr:col>
      <xdr:colOff>101600</xdr:colOff>
      <xdr:row>39</xdr:row>
      <xdr:rowOff>39941</xdr:rowOff>
    </xdr:to>
    <xdr:sp macro="" textlink="">
      <xdr:nvSpPr>
        <xdr:cNvPr id="535" name="楕円 534"/>
        <xdr:cNvSpPr/>
      </xdr:nvSpPr>
      <xdr:spPr>
        <a:xfrm>
          <a:off x="15430500" y="66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31068</xdr:rowOff>
    </xdr:from>
    <xdr:ext cx="534377" cy="259045"/>
    <xdr:sp macro="" textlink="">
      <xdr:nvSpPr>
        <xdr:cNvPr id="536" name="テキスト ボックス 535"/>
        <xdr:cNvSpPr txBox="1"/>
      </xdr:nvSpPr>
      <xdr:spPr>
        <a:xfrm>
          <a:off x="15214111" y="67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107371</xdr:rowOff>
    </xdr:from>
    <xdr:to>
      <xdr:col>76</xdr:col>
      <xdr:colOff>165100</xdr:colOff>
      <xdr:row>39</xdr:row>
      <xdr:rowOff>37521</xdr:rowOff>
    </xdr:to>
    <xdr:sp macro="" textlink="">
      <xdr:nvSpPr>
        <xdr:cNvPr id="537" name="楕円 536"/>
        <xdr:cNvSpPr/>
      </xdr:nvSpPr>
      <xdr:spPr>
        <a:xfrm>
          <a:off x="14541500" y="6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28648</xdr:rowOff>
    </xdr:from>
    <xdr:ext cx="534377" cy="259045"/>
    <xdr:sp macro="" textlink="">
      <xdr:nvSpPr>
        <xdr:cNvPr id="538" name="テキスト ボックス 537"/>
        <xdr:cNvSpPr txBox="1"/>
      </xdr:nvSpPr>
      <xdr:spPr>
        <a:xfrm>
          <a:off x="14325111" y="67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126586</xdr:rowOff>
    </xdr:from>
    <xdr:to>
      <xdr:col>72</xdr:col>
      <xdr:colOff>38100</xdr:colOff>
      <xdr:row>39</xdr:row>
      <xdr:rowOff>56736</xdr:rowOff>
    </xdr:to>
    <xdr:sp macro="" textlink="">
      <xdr:nvSpPr>
        <xdr:cNvPr id="539" name="楕円 538"/>
        <xdr:cNvSpPr/>
      </xdr:nvSpPr>
      <xdr:spPr>
        <a:xfrm>
          <a:off x="13652500" y="66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47863</xdr:rowOff>
    </xdr:from>
    <xdr:ext cx="534377" cy="259045"/>
    <xdr:sp macro="" textlink="">
      <xdr:nvSpPr>
        <xdr:cNvPr id="540" name="テキスト ボックス 539"/>
        <xdr:cNvSpPr txBox="1"/>
      </xdr:nvSpPr>
      <xdr:spPr>
        <a:xfrm>
          <a:off x="13436111" y="67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135531</xdr:rowOff>
    </xdr:from>
    <xdr:to>
      <xdr:col>67</xdr:col>
      <xdr:colOff>101600</xdr:colOff>
      <xdr:row>39</xdr:row>
      <xdr:rowOff>65681</xdr:rowOff>
    </xdr:to>
    <xdr:sp macro="" textlink="">
      <xdr:nvSpPr>
        <xdr:cNvPr id="541" name="楕円 540"/>
        <xdr:cNvSpPr/>
      </xdr:nvSpPr>
      <xdr:spPr>
        <a:xfrm>
          <a:off x="12763500" y="665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56808</xdr:rowOff>
    </xdr:from>
    <xdr:ext cx="534377" cy="259045"/>
    <xdr:sp macro="" textlink="">
      <xdr:nvSpPr>
        <xdr:cNvPr id="542" name="テキスト ボックス 541"/>
        <xdr:cNvSpPr txBox="1"/>
      </xdr:nvSpPr>
      <xdr:spPr>
        <a:xfrm>
          <a:off x="12547111" y="67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149029</xdr:rowOff>
    </xdr:from>
    <xdr:to>
      <xdr:col>85</xdr:col>
      <xdr:colOff>127000</xdr:colOff>
      <xdr:row>58</xdr:row>
      <xdr:rowOff>709</xdr:rowOff>
    </xdr:to>
    <xdr:cxnSp macro="">
      <xdr:nvCxnSpPr>
        <xdr:cNvPr id="569" name="直線コネクタ 568"/>
        <xdr:cNvCxnSpPr/>
      </xdr:nvCxnSpPr>
      <xdr:spPr>
        <a:xfrm>
          <a:off x="15481300" y="9921679"/>
          <a:ext cx="8382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149029</xdr:rowOff>
    </xdr:from>
    <xdr:to>
      <xdr:col>81</xdr:col>
      <xdr:colOff>50800</xdr:colOff>
      <xdr:row>57</xdr:row>
      <xdr:rowOff>165278</xdr:rowOff>
    </xdr:to>
    <xdr:cxnSp macro="">
      <xdr:nvCxnSpPr>
        <xdr:cNvPr id="572" name="直線コネクタ 571"/>
        <xdr:cNvCxnSpPr/>
      </xdr:nvCxnSpPr>
      <xdr:spPr>
        <a:xfrm flipV="1">
          <a:off x="14592300" y="9921679"/>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111557</xdr:rowOff>
    </xdr:from>
    <xdr:to>
      <xdr:col>76</xdr:col>
      <xdr:colOff>114300</xdr:colOff>
      <xdr:row>57</xdr:row>
      <xdr:rowOff>165278</xdr:rowOff>
    </xdr:to>
    <xdr:cxnSp macro="">
      <xdr:nvCxnSpPr>
        <xdr:cNvPr id="575" name="直線コネクタ 574"/>
        <xdr:cNvCxnSpPr/>
      </xdr:nvCxnSpPr>
      <xdr:spPr>
        <a:xfrm>
          <a:off x="13703300" y="988420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111557</xdr:rowOff>
    </xdr:from>
    <xdr:to>
      <xdr:col>71</xdr:col>
      <xdr:colOff>177800</xdr:colOff>
      <xdr:row>58</xdr:row>
      <xdr:rowOff>6307</xdr:rowOff>
    </xdr:to>
    <xdr:cxnSp macro="">
      <xdr:nvCxnSpPr>
        <xdr:cNvPr id="578" name="直線コネクタ 577"/>
        <xdr:cNvCxnSpPr/>
      </xdr:nvCxnSpPr>
      <xdr:spPr>
        <a:xfrm flipV="1">
          <a:off x="12814300" y="9884207"/>
          <a:ext cx="889000" cy="6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121359</xdr:rowOff>
    </xdr:from>
    <xdr:to>
      <xdr:col>85</xdr:col>
      <xdr:colOff>177800</xdr:colOff>
      <xdr:row>58</xdr:row>
      <xdr:rowOff>51509</xdr:rowOff>
    </xdr:to>
    <xdr:sp macro="" textlink="">
      <xdr:nvSpPr>
        <xdr:cNvPr id="588" name="楕円 587"/>
        <xdr:cNvSpPr/>
      </xdr:nvSpPr>
      <xdr:spPr>
        <a:xfrm>
          <a:off x="16268700" y="98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36286</xdr:rowOff>
    </xdr:from>
    <xdr:ext cx="534377" cy="259045"/>
    <xdr:sp macro="" textlink="">
      <xdr:nvSpPr>
        <xdr:cNvPr id="589" name="教育費該当値テキスト"/>
        <xdr:cNvSpPr txBox="1"/>
      </xdr:nvSpPr>
      <xdr:spPr>
        <a:xfrm>
          <a:off x="16370300" y="98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98229</xdr:rowOff>
    </xdr:from>
    <xdr:to>
      <xdr:col>81</xdr:col>
      <xdr:colOff>101600</xdr:colOff>
      <xdr:row>58</xdr:row>
      <xdr:rowOff>28379</xdr:rowOff>
    </xdr:to>
    <xdr:sp macro="" textlink="">
      <xdr:nvSpPr>
        <xdr:cNvPr id="590" name="楕円 589"/>
        <xdr:cNvSpPr/>
      </xdr:nvSpPr>
      <xdr:spPr>
        <a:xfrm>
          <a:off x="15430500" y="98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19506</xdr:rowOff>
    </xdr:from>
    <xdr:ext cx="534377" cy="259045"/>
    <xdr:sp macro="" textlink="">
      <xdr:nvSpPr>
        <xdr:cNvPr id="591" name="テキスト ボックス 590"/>
        <xdr:cNvSpPr txBox="1"/>
      </xdr:nvSpPr>
      <xdr:spPr>
        <a:xfrm>
          <a:off x="15214111" y="9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114478</xdr:rowOff>
    </xdr:from>
    <xdr:to>
      <xdr:col>76</xdr:col>
      <xdr:colOff>165100</xdr:colOff>
      <xdr:row>58</xdr:row>
      <xdr:rowOff>44628</xdr:rowOff>
    </xdr:to>
    <xdr:sp macro="" textlink="">
      <xdr:nvSpPr>
        <xdr:cNvPr id="592" name="楕円 591"/>
        <xdr:cNvSpPr/>
      </xdr:nvSpPr>
      <xdr:spPr>
        <a:xfrm>
          <a:off x="14541500" y="98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35755</xdr:rowOff>
    </xdr:from>
    <xdr:ext cx="534377" cy="259045"/>
    <xdr:sp macro="" textlink="">
      <xdr:nvSpPr>
        <xdr:cNvPr id="593" name="テキスト ボックス 592"/>
        <xdr:cNvSpPr txBox="1"/>
      </xdr:nvSpPr>
      <xdr:spPr>
        <a:xfrm>
          <a:off x="14325111" y="99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60757</xdr:rowOff>
    </xdr:from>
    <xdr:to>
      <xdr:col>72</xdr:col>
      <xdr:colOff>38100</xdr:colOff>
      <xdr:row>57</xdr:row>
      <xdr:rowOff>162357</xdr:rowOff>
    </xdr:to>
    <xdr:sp macro="" textlink="">
      <xdr:nvSpPr>
        <xdr:cNvPr id="594" name="楕円 593"/>
        <xdr:cNvSpPr/>
      </xdr:nvSpPr>
      <xdr:spPr>
        <a:xfrm>
          <a:off x="13652500" y="98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153484</xdr:rowOff>
    </xdr:from>
    <xdr:ext cx="534377" cy="259045"/>
    <xdr:sp macro="" textlink="">
      <xdr:nvSpPr>
        <xdr:cNvPr id="595" name="テキスト ボックス 594"/>
        <xdr:cNvSpPr txBox="1"/>
      </xdr:nvSpPr>
      <xdr:spPr>
        <a:xfrm>
          <a:off x="13436111" y="99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126957</xdr:rowOff>
    </xdr:from>
    <xdr:to>
      <xdr:col>67</xdr:col>
      <xdr:colOff>101600</xdr:colOff>
      <xdr:row>58</xdr:row>
      <xdr:rowOff>57107</xdr:rowOff>
    </xdr:to>
    <xdr:sp macro="" textlink="">
      <xdr:nvSpPr>
        <xdr:cNvPr id="596" name="楕円 595"/>
        <xdr:cNvSpPr/>
      </xdr:nvSpPr>
      <xdr:spPr>
        <a:xfrm>
          <a:off x="12763500" y="98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48234</xdr:rowOff>
    </xdr:from>
    <xdr:ext cx="534377" cy="259045"/>
    <xdr:sp macro="" textlink="">
      <xdr:nvSpPr>
        <xdr:cNvPr id="597" name="テキスト ボックス 596"/>
        <xdr:cNvSpPr txBox="1"/>
      </xdr:nvSpPr>
      <xdr:spPr>
        <a:xfrm>
          <a:off x="12547111" y="999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43920</xdr:rowOff>
    </xdr:from>
    <xdr:to>
      <xdr:col>85</xdr:col>
      <xdr:colOff>127000</xdr:colOff>
      <xdr:row>79</xdr:row>
      <xdr:rowOff>44450</xdr:rowOff>
    </xdr:to>
    <xdr:cxnSp macro="">
      <xdr:nvCxnSpPr>
        <xdr:cNvPr id="626" name="直線コネクタ 625"/>
        <xdr:cNvCxnSpPr/>
      </xdr:nvCxnSpPr>
      <xdr:spPr>
        <a:xfrm>
          <a:off x="15481300" y="13588470"/>
          <a:ext cx="8382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43920</xdr:rowOff>
    </xdr:from>
    <xdr:to>
      <xdr:col>81</xdr:col>
      <xdr:colOff>50800</xdr:colOff>
      <xdr:row>79</xdr:row>
      <xdr:rowOff>44434</xdr:rowOff>
    </xdr:to>
    <xdr:cxnSp macro="">
      <xdr:nvCxnSpPr>
        <xdr:cNvPr id="629" name="直線コネクタ 628"/>
        <xdr:cNvCxnSpPr/>
      </xdr:nvCxnSpPr>
      <xdr:spPr>
        <a:xfrm flipV="1">
          <a:off x="14592300" y="1358847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34274</xdr:rowOff>
    </xdr:from>
    <xdr:to>
      <xdr:col>76</xdr:col>
      <xdr:colOff>114300</xdr:colOff>
      <xdr:row>79</xdr:row>
      <xdr:rowOff>44434</xdr:rowOff>
    </xdr:to>
    <xdr:cxnSp macro="">
      <xdr:nvCxnSpPr>
        <xdr:cNvPr id="632" name="直線コネクタ 631"/>
        <xdr:cNvCxnSpPr/>
      </xdr:nvCxnSpPr>
      <xdr:spPr>
        <a:xfrm>
          <a:off x="13703300" y="1357882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28284</xdr:rowOff>
    </xdr:from>
    <xdr:to>
      <xdr:col>71</xdr:col>
      <xdr:colOff>177800</xdr:colOff>
      <xdr:row>79</xdr:row>
      <xdr:rowOff>34274</xdr:rowOff>
    </xdr:to>
    <xdr:cxnSp macro="">
      <xdr:nvCxnSpPr>
        <xdr:cNvPr id="635" name="直線コネクタ 634"/>
        <xdr:cNvCxnSpPr/>
      </xdr:nvCxnSpPr>
      <xdr:spPr>
        <a:xfrm>
          <a:off x="12814300" y="13572834"/>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164570</xdr:rowOff>
    </xdr:from>
    <xdr:to>
      <xdr:col>81</xdr:col>
      <xdr:colOff>101600</xdr:colOff>
      <xdr:row>79</xdr:row>
      <xdr:rowOff>94720</xdr:rowOff>
    </xdr:to>
    <xdr:sp macro="" textlink="">
      <xdr:nvSpPr>
        <xdr:cNvPr id="647" name="楕円 646"/>
        <xdr:cNvSpPr/>
      </xdr:nvSpPr>
      <xdr:spPr>
        <a:xfrm>
          <a:off x="15430500" y="13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85847</xdr:rowOff>
    </xdr:from>
    <xdr:ext cx="378565" cy="259045"/>
    <xdr:sp macro="" textlink="">
      <xdr:nvSpPr>
        <xdr:cNvPr id="648" name="テキスト ボックス 647"/>
        <xdr:cNvSpPr txBox="1"/>
      </xdr:nvSpPr>
      <xdr:spPr>
        <a:xfrm>
          <a:off x="15292017" y="1363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165084</xdr:rowOff>
    </xdr:from>
    <xdr:to>
      <xdr:col>76</xdr:col>
      <xdr:colOff>165100</xdr:colOff>
      <xdr:row>79</xdr:row>
      <xdr:rowOff>95234</xdr:rowOff>
    </xdr:to>
    <xdr:sp macro="" textlink="">
      <xdr:nvSpPr>
        <xdr:cNvPr id="649" name="楕円 648"/>
        <xdr:cNvSpPr/>
      </xdr:nvSpPr>
      <xdr:spPr>
        <a:xfrm>
          <a:off x="14541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86361</xdr:rowOff>
    </xdr:from>
    <xdr:ext cx="249299" cy="259045"/>
    <xdr:sp macro="" textlink="">
      <xdr:nvSpPr>
        <xdr:cNvPr id="650" name="テキスト ボックス 649"/>
        <xdr:cNvSpPr txBox="1"/>
      </xdr:nvSpPr>
      <xdr:spPr>
        <a:xfrm>
          <a:off x="14467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154924</xdr:rowOff>
    </xdr:from>
    <xdr:to>
      <xdr:col>72</xdr:col>
      <xdr:colOff>38100</xdr:colOff>
      <xdr:row>79</xdr:row>
      <xdr:rowOff>85074</xdr:rowOff>
    </xdr:to>
    <xdr:sp macro="" textlink="">
      <xdr:nvSpPr>
        <xdr:cNvPr id="651" name="楕円 650"/>
        <xdr:cNvSpPr/>
      </xdr:nvSpPr>
      <xdr:spPr>
        <a:xfrm>
          <a:off x="13652500" y="135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76201</xdr:rowOff>
    </xdr:from>
    <xdr:ext cx="469744" cy="259045"/>
    <xdr:sp macro="" textlink="">
      <xdr:nvSpPr>
        <xdr:cNvPr id="652" name="テキスト ボックス 651"/>
        <xdr:cNvSpPr txBox="1"/>
      </xdr:nvSpPr>
      <xdr:spPr>
        <a:xfrm>
          <a:off x="13468428" y="136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148934</xdr:rowOff>
    </xdr:from>
    <xdr:to>
      <xdr:col>67</xdr:col>
      <xdr:colOff>101600</xdr:colOff>
      <xdr:row>79</xdr:row>
      <xdr:rowOff>79084</xdr:rowOff>
    </xdr:to>
    <xdr:sp macro="" textlink="">
      <xdr:nvSpPr>
        <xdr:cNvPr id="653" name="楕円 652"/>
        <xdr:cNvSpPr/>
      </xdr:nvSpPr>
      <xdr:spPr>
        <a:xfrm>
          <a:off x="12763500" y="135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70211</xdr:rowOff>
    </xdr:from>
    <xdr:ext cx="469744" cy="259045"/>
    <xdr:sp macro="" textlink="">
      <xdr:nvSpPr>
        <xdr:cNvPr id="654" name="テキスト ボックス 653"/>
        <xdr:cNvSpPr txBox="1"/>
      </xdr:nvSpPr>
      <xdr:spPr>
        <a:xfrm>
          <a:off x="12579428" y="1361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97329</xdr:rowOff>
    </xdr:from>
    <xdr:to>
      <xdr:col>85</xdr:col>
      <xdr:colOff>127000</xdr:colOff>
      <xdr:row>98</xdr:row>
      <xdr:rowOff>109176</xdr:rowOff>
    </xdr:to>
    <xdr:cxnSp macro="">
      <xdr:nvCxnSpPr>
        <xdr:cNvPr id="683" name="直線コネクタ 682"/>
        <xdr:cNvCxnSpPr/>
      </xdr:nvCxnSpPr>
      <xdr:spPr>
        <a:xfrm flipV="1">
          <a:off x="15481300" y="16899429"/>
          <a:ext cx="8382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98377</xdr:rowOff>
    </xdr:from>
    <xdr:to>
      <xdr:col>81</xdr:col>
      <xdr:colOff>50800</xdr:colOff>
      <xdr:row>98</xdr:row>
      <xdr:rowOff>109176</xdr:rowOff>
    </xdr:to>
    <xdr:cxnSp macro="">
      <xdr:nvCxnSpPr>
        <xdr:cNvPr id="686" name="直線コネクタ 685"/>
        <xdr:cNvCxnSpPr/>
      </xdr:nvCxnSpPr>
      <xdr:spPr>
        <a:xfrm>
          <a:off x="14592300" y="16900477"/>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94174</xdr:rowOff>
    </xdr:from>
    <xdr:to>
      <xdr:col>76</xdr:col>
      <xdr:colOff>114300</xdr:colOff>
      <xdr:row>98</xdr:row>
      <xdr:rowOff>98377</xdr:rowOff>
    </xdr:to>
    <xdr:cxnSp macro="">
      <xdr:nvCxnSpPr>
        <xdr:cNvPr id="689" name="直線コネクタ 688"/>
        <xdr:cNvCxnSpPr/>
      </xdr:nvCxnSpPr>
      <xdr:spPr>
        <a:xfrm>
          <a:off x="13703300" y="16896274"/>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75121</xdr:rowOff>
    </xdr:from>
    <xdr:to>
      <xdr:col>71</xdr:col>
      <xdr:colOff>177800</xdr:colOff>
      <xdr:row>98</xdr:row>
      <xdr:rowOff>94174</xdr:rowOff>
    </xdr:to>
    <xdr:cxnSp macro="">
      <xdr:nvCxnSpPr>
        <xdr:cNvPr id="692" name="直線コネクタ 691"/>
        <xdr:cNvCxnSpPr/>
      </xdr:nvCxnSpPr>
      <xdr:spPr>
        <a:xfrm>
          <a:off x="12814300" y="16877221"/>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46529</xdr:rowOff>
    </xdr:from>
    <xdr:to>
      <xdr:col>85</xdr:col>
      <xdr:colOff>177800</xdr:colOff>
      <xdr:row>98</xdr:row>
      <xdr:rowOff>148129</xdr:rowOff>
    </xdr:to>
    <xdr:sp macro="" textlink="">
      <xdr:nvSpPr>
        <xdr:cNvPr id="702" name="楕円 701"/>
        <xdr:cNvSpPr/>
      </xdr:nvSpPr>
      <xdr:spPr>
        <a:xfrm>
          <a:off x="16268700" y="168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132906</xdr:rowOff>
    </xdr:from>
    <xdr:ext cx="534377" cy="259045"/>
    <xdr:sp macro="" textlink="">
      <xdr:nvSpPr>
        <xdr:cNvPr id="703" name="公債費該当値テキスト"/>
        <xdr:cNvSpPr txBox="1"/>
      </xdr:nvSpPr>
      <xdr:spPr>
        <a:xfrm>
          <a:off x="16370300" y="167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58376</xdr:rowOff>
    </xdr:from>
    <xdr:to>
      <xdr:col>81</xdr:col>
      <xdr:colOff>101600</xdr:colOff>
      <xdr:row>98</xdr:row>
      <xdr:rowOff>159976</xdr:rowOff>
    </xdr:to>
    <xdr:sp macro="" textlink="">
      <xdr:nvSpPr>
        <xdr:cNvPr id="704" name="楕円 703"/>
        <xdr:cNvSpPr/>
      </xdr:nvSpPr>
      <xdr:spPr>
        <a:xfrm>
          <a:off x="15430500" y="168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151103</xdr:rowOff>
    </xdr:from>
    <xdr:ext cx="534377" cy="259045"/>
    <xdr:sp macro="" textlink="">
      <xdr:nvSpPr>
        <xdr:cNvPr id="705" name="テキスト ボックス 704"/>
        <xdr:cNvSpPr txBox="1"/>
      </xdr:nvSpPr>
      <xdr:spPr>
        <a:xfrm>
          <a:off x="15214111" y="169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47577</xdr:rowOff>
    </xdr:from>
    <xdr:to>
      <xdr:col>76</xdr:col>
      <xdr:colOff>165100</xdr:colOff>
      <xdr:row>98</xdr:row>
      <xdr:rowOff>149177</xdr:rowOff>
    </xdr:to>
    <xdr:sp macro="" textlink="">
      <xdr:nvSpPr>
        <xdr:cNvPr id="706" name="楕円 705"/>
        <xdr:cNvSpPr/>
      </xdr:nvSpPr>
      <xdr:spPr>
        <a:xfrm>
          <a:off x="14541500" y="16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140304</xdr:rowOff>
    </xdr:from>
    <xdr:ext cx="534377" cy="259045"/>
    <xdr:sp macro="" textlink="">
      <xdr:nvSpPr>
        <xdr:cNvPr id="707" name="テキスト ボックス 706"/>
        <xdr:cNvSpPr txBox="1"/>
      </xdr:nvSpPr>
      <xdr:spPr>
        <a:xfrm>
          <a:off x="14325111" y="169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43374</xdr:rowOff>
    </xdr:from>
    <xdr:to>
      <xdr:col>72</xdr:col>
      <xdr:colOff>38100</xdr:colOff>
      <xdr:row>98</xdr:row>
      <xdr:rowOff>144974</xdr:rowOff>
    </xdr:to>
    <xdr:sp macro="" textlink="">
      <xdr:nvSpPr>
        <xdr:cNvPr id="708" name="楕円 707"/>
        <xdr:cNvSpPr/>
      </xdr:nvSpPr>
      <xdr:spPr>
        <a:xfrm>
          <a:off x="13652500" y="168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136101</xdr:rowOff>
    </xdr:from>
    <xdr:ext cx="534377" cy="259045"/>
    <xdr:sp macro="" textlink="">
      <xdr:nvSpPr>
        <xdr:cNvPr id="709" name="テキスト ボックス 708"/>
        <xdr:cNvSpPr txBox="1"/>
      </xdr:nvSpPr>
      <xdr:spPr>
        <a:xfrm>
          <a:off x="13436111" y="169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24321</xdr:rowOff>
    </xdr:from>
    <xdr:to>
      <xdr:col>67</xdr:col>
      <xdr:colOff>101600</xdr:colOff>
      <xdr:row>98</xdr:row>
      <xdr:rowOff>125921</xdr:rowOff>
    </xdr:to>
    <xdr:sp macro="" textlink="">
      <xdr:nvSpPr>
        <xdr:cNvPr id="710" name="楕円 709"/>
        <xdr:cNvSpPr/>
      </xdr:nvSpPr>
      <xdr:spPr>
        <a:xfrm>
          <a:off x="12763500" y="168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117048</xdr:rowOff>
    </xdr:from>
    <xdr:ext cx="534377" cy="259045"/>
    <xdr:sp macro="" textlink="">
      <xdr:nvSpPr>
        <xdr:cNvPr id="711" name="テキスト ボックス 710"/>
        <xdr:cNvSpPr txBox="1"/>
      </xdr:nvSpPr>
      <xdr:spPr>
        <a:xfrm>
          <a:off x="12547111" y="1691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議会費及び消防費以外の</a:t>
          </a:r>
          <a:r>
            <a:rPr kumimoji="1" lang="ja-JP" altLang="ja-JP" sz="1100">
              <a:solidFill>
                <a:schemeClr val="dk1"/>
              </a:solidFill>
              <a:effectLst/>
              <a:latin typeface="+mn-ea"/>
              <a:ea typeface="+mn-ea"/>
              <a:cs typeface="+mn-cs"/>
            </a:rPr>
            <a:t>費目について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、類似団体と比較して一人当たりのコストが低い状況となっている。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議会</a:t>
          </a:r>
          <a:r>
            <a:rPr kumimoji="1" lang="ja-JP" altLang="ja-JP" sz="1100">
              <a:solidFill>
                <a:schemeClr val="dk1"/>
              </a:solidFill>
              <a:effectLst/>
              <a:latin typeface="+mn-ea"/>
              <a:ea typeface="+mn-ea"/>
              <a:cs typeface="+mn-cs"/>
            </a:rPr>
            <a:t>費については、住民一人当たり</a:t>
          </a:r>
          <a:r>
            <a:rPr kumimoji="1" lang="en-US" altLang="ja-JP" sz="1100">
              <a:solidFill>
                <a:schemeClr val="dk1"/>
              </a:solidFill>
              <a:effectLst/>
              <a:latin typeface="+mn-ea"/>
              <a:ea typeface="+mn-ea"/>
              <a:cs typeface="+mn-cs"/>
            </a:rPr>
            <a:t>17,498</a:t>
          </a:r>
          <a:r>
            <a:rPr kumimoji="1" lang="ja-JP" altLang="ja-JP" sz="1100">
              <a:solidFill>
                <a:schemeClr val="dk1"/>
              </a:solidFill>
              <a:effectLst/>
              <a:latin typeface="+mn-ea"/>
              <a:ea typeface="+mn-ea"/>
              <a:cs typeface="+mn-cs"/>
            </a:rPr>
            <a:t>円（前年比</a:t>
          </a:r>
          <a:r>
            <a:rPr kumimoji="1" lang="en-US" altLang="ja-JP" sz="1100">
              <a:solidFill>
                <a:schemeClr val="dk1"/>
              </a:solidFill>
              <a:effectLst/>
              <a:latin typeface="+mn-ea"/>
              <a:ea typeface="+mn-ea"/>
              <a:cs typeface="+mn-cs"/>
            </a:rPr>
            <a:t>522</a:t>
          </a:r>
          <a:r>
            <a:rPr kumimoji="1" lang="ja-JP" altLang="ja-JP" sz="1100">
              <a:solidFill>
                <a:schemeClr val="dk1"/>
              </a:solidFill>
              <a:effectLst/>
              <a:latin typeface="+mn-ea"/>
              <a:ea typeface="+mn-ea"/>
              <a:cs typeface="+mn-cs"/>
            </a:rPr>
            <a:t>円の増）であり、類似団体平均より</a:t>
          </a:r>
          <a:r>
            <a:rPr kumimoji="1" lang="en-US" altLang="ja-JP" sz="1100">
              <a:solidFill>
                <a:schemeClr val="dk1"/>
              </a:solidFill>
              <a:effectLst/>
              <a:latin typeface="+mn-ea"/>
              <a:ea typeface="+mn-ea"/>
              <a:cs typeface="+mn-cs"/>
            </a:rPr>
            <a:t>107</a:t>
          </a:r>
          <a:r>
            <a:rPr kumimoji="1" lang="ja-JP" altLang="ja-JP" sz="1100">
              <a:solidFill>
                <a:schemeClr val="dk1"/>
              </a:solidFill>
              <a:effectLst/>
              <a:latin typeface="+mn-ea"/>
              <a:ea typeface="+mn-ea"/>
              <a:cs typeface="+mn-cs"/>
            </a:rPr>
            <a:t>円高くなっている。これは、主に</a:t>
          </a:r>
          <a:r>
            <a:rPr kumimoji="1" lang="ja-JP" altLang="en-US" sz="1100">
              <a:solidFill>
                <a:schemeClr val="dk1"/>
              </a:solidFill>
              <a:effectLst/>
              <a:latin typeface="+mn-ea"/>
              <a:ea typeface="+mn-ea"/>
              <a:cs typeface="+mn-cs"/>
            </a:rPr>
            <a:t>総務文教・産業建設常任委員会合同視察研修</a:t>
          </a:r>
          <a:r>
            <a:rPr kumimoji="1" lang="ja-JP" altLang="ja-JP" sz="1100">
              <a:solidFill>
                <a:schemeClr val="dk1"/>
              </a:solidFill>
              <a:effectLst/>
              <a:latin typeface="+mn-ea"/>
              <a:ea typeface="+mn-ea"/>
              <a:cs typeface="+mn-cs"/>
            </a:rPr>
            <a:t>事業</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931</a:t>
          </a:r>
          <a:r>
            <a:rPr kumimoji="1" lang="ja-JP" altLang="ja-JP" sz="1100">
              <a:solidFill>
                <a:schemeClr val="dk1"/>
              </a:solidFill>
              <a:effectLst/>
              <a:latin typeface="+mn-ea"/>
              <a:ea typeface="+mn-ea"/>
              <a:cs typeface="+mn-cs"/>
            </a:rPr>
            <a:t>千円）による</a:t>
          </a:r>
          <a:r>
            <a:rPr kumimoji="1" lang="ja-JP" altLang="en-US" sz="1100">
              <a:solidFill>
                <a:schemeClr val="dk1"/>
              </a:solidFill>
              <a:effectLst/>
              <a:latin typeface="+mn-ea"/>
              <a:ea typeface="+mn-ea"/>
              <a:cs typeface="+mn-cs"/>
            </a:rPr>
            <a:t>臨時的物件費</a:t>
          </a:r>
          <a:r>
            <a:rPr kumimoji="1" lang="ja-JP" altLang="ja-JP" sz="1100">
              <a:solidFill>
                <a:schemeClr val="dk1"/>
              </a:solidFill>
              <a:effectLst/>
              <a:latin typeface="+mn-ea"/>
              <a:ea typeface="+mn-ea"/>
              <a:cs typeface="+mn-cs"/>
            </a:rPr>
            <a:t>の増によるもので、来年度以降</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に近い</a:t>
          </a:r>
          <a:r>
            <a:rPr kumimoji="1" lang="ja-JP" altLang="ja-JP" sz="1100">
              <a:solidFill>
                <a:schemeClr val="dk1"/>
              </a:solidFill>
              <a:effectLst/>
              <a:latin typeface="+mn-ea"/>
              <a:ea typeface="+mn-ea"/>
              <a:cs typeface="+mn-cs"/>
            </a:rPr>
            <a:t>コストに落ち着く見込である。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消防</a:t>
          </a:r>
          <a:r>
            <a:rPr kumimoji="1" lang="ja-JP" altLang="ja-JP" sz="1100">
              <a:solidFill>
                <a:schemeClr val="dk1"/>
              </a:solidFill>
              <a:effectLst/>
              <a:latin typeface="+mn-ea"/>
              <a:ea typeface="+mn-ea"/>
              <a:cs typeface="+mn-cs"/>
            </a:rPr>
            <a:t>費については、住民一人当たり</a:t>
          </a:r>
          <a:r>
            <a:rPr kumimoji="1" lang="en-US" altLang="ja-JP" sz="1100">
              <a:solidFill>
                <a:schemeClr val="dk1"/>
              </a:solidFill>
              <a:effectLst/>
              <a:latin typeface="+mn-ea"/>
              <a:ea typeface="+mn-ea"/>
              <a:cs typeface="+mn-cs"/>
            </a:rPr>
            <a:t>101,472</a:t>
          </a:r>
          <a:r>
            <a:rPr kumimoji="1" lang="ja-JP" altLang="ja-JP" sz="1100">
              <a:solidFill>
                <a:schemeClr val="dk1"/>
              </a:solidFill>
              <a:effectLst/>
              <a:latin typeface="+mn-ea"/>
              <a:ea typeface="+mn-ea"/>
              <a:cs typeface="+mn-cs"/>
            </a:rPr>
            <a:t>円（前年比</a:t>
          </a:r>
          <a:r>
            <a:rPr kumimoji="1" lang="en-US" altLang="ja-JP" sz="1100">
              <a:solidFill>
                <a:schemeClr val="dk1"/>
              </a:solidFill>
              <a:effectLst/>
              <a:latin typeface="+mn-ea"/>
              <a:ea typeface="+mn-ea"/>
              <a:cs typeface="+mn-cs"/>
            </a:rPr>
            <a:t>67,869</a:t>
          </a:r>
          <a:r>
            <a:rPr kumimoji="1" lang="ja-JP" altLang="ja-JP" sz="1100">
              <a:solidFill>
                <a:schemeClr val="dk1"/>
              </a:solidFill>
              <a:effectLst/>
              <a:latin typeface="+mn-ea"/>
              <a:ea typeface="+mn-ea"/>
              <a:cs typeface="+mn-cs"/>
            </a:rPr>
            <a:t>円の増）であり、類似団体平均より</a:t>
          </a:r>
          <a:r>
            <a:rPr kumimoji="1" lang="en-US" altLang="ja-JP" sz="1100">
              <a:solidFill>
                <a:schemeClr val="dk1"/>
              </a:solidFill>
              <a:effectLst/>
              <a:latin typeface="+mn-ea"/>
              <a:ea typeface="+mn-ea"/>
              <a:cs typeface="+mn-cs"/>
            </a:rPr>
            <a:t>47,009</a:t>
          </a:r>
          <a:r>
            <a:rPr kumimoji="1" lang="ja-JP" altLang="ja-JP" sz="1100">
              <a:solidFill>
                <a:schemeClr val="dk1"/>
              </a:solidFill>
              <a:effectLst/>
              <a:latin typeface="+mn-ea"/>
              <a:ea typeface="+mn-ea"/>
              <a:cs typeface="+mn-cs"/>
            </a:rPr>
            <a:t>円高くなっている。これは、</a:t>
          </a:r>
          <a:r>
            <a:rPr kumimoji="1" lang="ja-JP" altLang="en-US" sz="1100">
              <a:solidFill>
                <a:schemeClr val="dk1"/>
              </a:solidFill>
              <a:effectLst/>
              <a:latin typeface="+mn-ea"/>
              <a:ea typeface="+mn-ea"/>
              <a:cs typeface="+mn-cs"/>
            </a:rPr>
            <a:t>臨時的経費である新デジタル防災行政無線整備事業（</a:t>
          </a:r>
          <a:r>
            <a:rPr kumimoji="1" lang="en-US" altLang="ja-JP" sz="1100">
              <a:solidFill>
                <a:schemeClr val="dk1"/>
              </a:solidFill>
              <a:effectLst/>
              <a:latin typeface="+mn-ea"/>
              <a:ea typeface="+mn-ea"/>
              <a:cs typeface="+mn-cs"/>
            </a:rPr>
            <a:t>205,696</a:t>
          </a:r>
          <a:r>
            <a:rPr kumimoji="1" lang="ja-JP" altLang="en-US" sz="1100">
              <a:solidFill>
                <a:schemeClr val="dk1"/>
              </a:solidFill>
              <a:effectLst/>
              <a:latin typeface="+mn-ea"/>
              <a:ea typeface="+mn-ea"/>
              <a:cs typeface="+mn-cs"/>
            </a:rPr>
            <a:t>千円）による普通建設事業費の増で、今後も個別受信機設置事業等、大規模事業の予定もあるものの、それら臨時的な経費を除くと、類似団体平均よりも低いコストに収まる見込みである。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今後も事務事業の見直し・廃止等歳出の合理化を徹底し、健全な行財政運営に努める。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ea"/>
              <a:ea typeface="+mn-ea"/>
              <a:cs typeface="+mn-cs"/>
            </a:rPr>
            <a:t>　財政調整基金残高（</a:t>
          </a:r>
          <a:r>
            <a:rPr kumimoji="1" lang="en-US" altLang="ja-JP" sz="1100">
              <a:solidFill>
                <a:schemeClr val="dk1"/>
              </a:solidFill>
              <a:effectLst/>
              <a:latin typeface="+mn-ea"/>
              <a:ea typeface="+mn-ea"/>
              <a:cs typeface="+mn-cs"/>
            </a:rPr>
            <a:t>1,278,427</a:t>
          </a:r>
          <a:r>
            <a:rPr kumimoji="1" lang="ja-JP" altLang="ja-JP" sz="1100">
              <a:solidFill>
                <a:schemeClr val="dk1"/>
              </a:solidFill>
              <a:effectLst/>
              <a:latin typeface="+mn-ea"/>
              <a:ea typeface="+mn-ea"/>
              <a:cs typeface="+mn-cs"/>
            </a:rPr>
            <a:t>千円）については、前年度決算剰余金の積立等に伴い標準財政規模比</a:t>
          </a:r>
          <a:r>
            <a:rPr kumimoji="1" lang="en-US" altLang="ja-JP" sz="1100">
              <a:solidFill>
                <a:schemeClr val="dk1"/>
              </a:solidFill>
              <a:effectLst/>
              <a:latin typeface="+mn-ea"/>
              <a:ea typeface="+mn-ea"/>
              <a:cs typeface="+mn-cs"/>
            </a:rPr>
            <a:t>82.95</a:t>
          </a:r>
          <a:r>
            <a:rPr kumimoji="1" lang="ja-JP" altLang="ja-JP" sz="1100">
              <a:solidFill>
                <a:schemeClr val="dk1"/>
              </a:solidFill>
              <a:effectLst/>
              <a:latin typeface="+mn-ea"/>
              <a:ea typeface="+mn-ea"/>
              <a:cs typeface="+mn-cs"/>
            </a:rPr>
            <a:t>％に上昇している。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実質単年度収支は、</a:t>
          </a:r>
          <a:r>
            <a:rPr lang="ja-JP" altLang="ja-JP" sz="1100" b="0" i="0" baseline="0">
              <a:solidFill>
                <a:schemeClr val="dk1"/>
              </a:solidFill>
              <a:effectLst/>
              <a:latin typeface="+mn-ea"/>
              <a:ea typeface="+mn-ea"/>
              <a:cs typeface="+mn-cs"/>
            </a:rPr>
            <a:t>蓬田村行政改革実施計画に基づき、平成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年度以降</a:t>
          </a:r>
          <a:r>
            <a:rPr kumimoji="1" lang="ja-JP" altLang="ja-JP" sz="1100">
              <a:solidFill>
                <a:schemeClr val="dk1"/>
              </a:solidFill>
              <a:effectLst/>
              <a:latin typeface="+mn-ea"/>
              <a:ea typeface="+mn-ea"/>
              <a:cs typeface="+mn-cs"/>
            </a:rPr>
            <a:t>継続的に黒字収支を確保しているものの、臨時財政対策債発行可能額（前年比</a:t>
          </a:r>
          <a:r>
            <a:rPr kumimoji="1" lang="en-US" altLang="ja-JP" sz="1100">
              <a:solidFill>
                <a:schemeClr val="dk1"/>
              </a:solidFill>
              <a:effectLst/>
              <a:latin typeface="+mn-ea"/>
              <a:ea typeface="+mn-ea"/>
              <a:cs typeface="+mn-cs"/>
            </a:rPr>
            <a:t>1,554</a:t>
          </a:r>
          <a:r>
            <a:rPr kumimoji="1" lang="ja-JP" altLang="ja-JP" sz="1100">
              <a:solidFill>
                <a:schemeClr val="dk1"/>
              </a:solidFill>
              <a:effectLst/>
              <a:latin typeface="+mn-ea"/>
              <a:ea typeface="+mn-ea"/>
              <a:cs typeface="+mn-cs"/>
            </a:rPr>
            <a:t>千円の減）や普通交付税交付額（前年比</a:t>
          </a:r>
          <a:r>
            <a:rPr kumimoji="1" lang="en-US" altLang="ja-JP" sz="1100">
              <a:solidFill>
                <a:schemeClr val="dk1"/>
              </a:solidFill>
              <a:effectLst/>
              <a:latin typeface="+mn-ea"/>
              <a:ea typeface="+mn-ea"/>
              <a:cs typeface="+mn-cs"/>
            </a:rPr>
            <a:t>31,248</a:t>
          </a:r>
          <a:r>
            <a:rPr kumimoji="1" lang="ja-JP" altLang="ja-JP" sz="1100">
              <a:solidFill>
                <a:schemeClr val="dk1"/>
              </a:solidFill>
              <a:effectLst/>
              <a:latin typeface="+mn-ea"/>
              <a:ea typeface="+mn-ea"/>
              <a:cs typeface="+mn-cs"/>
            </a:rPr>
            <a:t>千円の減）の減等により、標準財政規模比では昨年度に比べ</a:t>
          </a:r>
          <a:r>
            <a:rPr kumimoji="1" lang="en-US" altLang="ja-JP" sz="1100">
              <a:solidFill>
                <a:schemeClr val="dk1"/>
              </a:solidFill>
              <a:effectLst/>
              <a:latin typeface="+mn-ea"/>
              <a:ea typeface="+mn-ea"/>
              <a:cs typeface="+mn-cs"/>
            </a:rPr>
            <a:t>1.90</a:t>
          </a:r>
          <a:r>
            <a:rPr kumimoji="1" lang="ja-JP" altLang="ja-JP" sz="1100">
              <a:solidFill>
                <a:schemeClr val="dk1"/>
              </a:solidFill>
              <a:effectLst/>
              <a:latin typeface="+mn-ea"/>
              <a:ea typeface="+mn-ea"/>
              <a:cs typeface="+mn-cs"/>
            </a:rPr>
            <a:t>ポイント下回っている。</a:t>
          </a:r>
          <a:endParaRPr lang="ja-JP" altLang="ja-JP" sz="14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は、より</a:t>
          </a:r>
          <a:r>
            <a:rPr kumimoji="1" lang="ja-JP" altLang="ja-JP" sz="1100">
              <a:solidFill>
                <a:schemeClr val="dk1"/>
              </a:solidFill>
              <a:effectLst/>
              <a:latin typeface="+mn-ea"/>
              <a:ea typeface="+mn-ea"/>
              <a:cs typeface="+mn-cs"/>
            </a:rPr>
            <a:t>効率的な行財政運営による</a:t>
          </a:r>
          <a:r>
            <a:rPr kumimoji="1" lang="ja-JP" altLang="en-US" sz="1100">
              <a:solidFill>
                <a:schemeClr val="dk1"/>
              </a:solidFill>
              <a:effectLst/>
              <a:latin typeface="+mn-ea"/>
              <a:ea typeface="+mn-ea"/>
              <a:cs typeface="+mn-cs"/>
            </a:rPr>
            <a:t>歳出の抑制と、担税力の</a:t>
          </a:r>
          <a:r>
            <a:rPr kumimoji="1" lang="ja-JP" altLang="ja-JP" sz="1100">
              <a:solidFill>
                <a:schemeClr val="dk1"/>
              </a:solidFill>
              <a:effectLst/>
              <a:latin typeface="+mn-ea"/>
              <a:ea typeface="+mn-ea"/>
              <a:cs typeface="+mn-cs"/>
            </a:rPr>
            <a:t>強化による歳入確保により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財政基盤の強化に努める。</a:t>
          </a:r>
          <a:endParaRPr lang="ja-JP" altLang="ja-JP">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青森県蓬田村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現在当村では全ての会計において黒字収支を継続している。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一般会計は</a:t>
          </a:r>
          <a:r>
            <a:rPr kumimoji="1" lang="ja-JP" altLang="en-US" sz="1100">
              <a:solidFill>
                <a:schemeClr val="dk1"/>
              </a:solidFill>
              <a:effectLst/>
              <a:latin typeface="+mn-ea"/>
              <a:ea typeface="+mn-ea"/>
              <a:cs typeface="+mn-cs"/>
            </a:rPr>
            <a:t>歳入面では</a:t>
          </a:r>
          <a:r>
            <a:rPr kumimoji="1" lang="ja-JP" altLang="ja-JP" sz="1100">
              <a:solidFill>
                <a:schemeClr val="dk1"/>
              </a:solidFill>
              <a:effectLst/>
              <a:latin typeface="+mn-ea"/>
              <a:ea typeface="+mn-ea"/>
              <a:cs typeface="+mn-cs"/>
            </a:rPr>
            <a:t>地方交付税</a:t>
          </a:r>
          <a:r>
            <a:rPr kumimoji="1" lang="ja-JP" altLang="en-US"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27,246</a:t>
          </a:r>
          <a:r>
            <a:rPr kumimoji="1" lang="ja-JP" altLang="ja-JP" sz="1100">
              <a:solidFill>
                <a:schemeClr val="dk1"/>
              </a:solidFill>
              <a:effectLst/>
              <a:latin typeface="+mn-ea"/>
              <a:ea typeface="+mn-ea"/>
              <a:cs typeface="+mn-cs"/>
            </a:rPr>
            <a:t>千円の</a:t>
          </a:r>
          <a:r>
            <a:rPr kumimoji="1" lang="ja-JP" altLang="en-US" sz="1100">
              <a:solidFill>
                <a:schemeClr val="dk1"/>
              </a:solidFill>
              <a:effectLst/>
              <a:latin typeface="+mn-ea"/>
              <a:ea typeface="+mn-ea"/>
              <a:cs typeface="+mn-cs"/>
            </a:rPr>
            <a:t>減等により歳入合計が前年度比</a:t>
          </a:r>
          <a:r>
            <a:rPr kumimoji="1" lang="en-US" altLang="ja-JP" sz="1100">
              <a:solidFill>
                <a:schemeClr val="dk1"/>
              </a:solidFill>
              <a:effectLst/>
              <a:latin typeface="+mn-ea"/>
              <a:ea typeface="+mn-ea"/>
              <a:cs typeface="+mn-cs"/>
            </a:rPr>
            <a:t>93,669</a:t>
          </a:r>
          <a:r>
            <a:rPr kumimoji="1" lang="ja-JP" altLang="en-US" sz="1100">
              <a:solidFill>
                <a:schemeClr val="dk1"/>
              </a:solidFill>
              <a:effectLst/>
              <a:latin typeface="+mn-ea"/>
              <a:ea typeface="+mn-ea"/>
              <a:cs typeface="+mn-cs"/>
            </a:rPr>
            <a:t>千円減少したものの、歳出面では主に基金積立額の減による総務費の</a:t>
          </a:r>
          <a:r>
            <a:rPr kumimoji="1" lang="en-US" altLang="ja-JP" sz="1100">
              <a:solidFill>
                <a:schemeClr val="dk1"/>
              </a:solidFill>
              <a:effectLst/>
              <a:latin typeface="+mn-ea"/>
              <a:ea typeface="+mn-ea"/>
              <a:cs typeface="+mn-cs"/>
            </a:rPr>
            <a:t>83,601</a:t>
          </a:r>
          <a:r>
            <a:rPr kumimoji="1" lang="ja-JP" altLang="en-US" sz="1100">
              <a:solidFill>
                <a:schemeClr val="dk1"/>
              </a:solidFill>
              <a:effectLst/>
              <a:latin typeface="+mn-ea"/>
              <a:ea typeface="+mn-ea"/>
              <a:cs typeface="+mn-cs"/>
            </a:rPr>
            <a:t>千円の減等で歳出合計が前年度比</a:t>
          </a:r>
          <a:r>
            <a:rPr kumimoji="1" lang="en-US" altLang="ja-JP" sz="1100">
              <a:solidFill>
                <a:schemeClr val="dk1"/>
              </a:solidFill>
              <a:effectLst/>
              <a:latin typeface="+mn-ea"/>
              <a:ea typeface="+mn-ea"/>
              <a:cs typeface="+mn-cs"/>
            </a:rPr>
            <a:t>128,045</a:t>
          </a:r>
          <a:r>
            <a:rPr kumimoji="1" lang="ja-JP" altLang="en-US" sz="1100">
              <a:solidFill>
                <a:schemeClr val="dk1"/>
              </a:solidFill>
              <a:effectLst/>
              <a:latin typeface="+mn-ea"/>
              <a:ea typeface="+mn-ea"/>
              <a:cs typeface="+mn-cs"/>
            </a:rPr>
            <a:t>千円減少したことにより、</a:t>
          </a:r>
          <a:r>
            <a:rPr kumimoji="1" lang="ja-JP" altLang="ja-JP" sz="1100">
              <a:solidFill>
                <a:schemeClr val="dk1"/>
              </a:solidFill>
              <a:effectLst/>
              <a:latin typeface="+mn-ea"/>
              <a:ea typeface="+mn-ea"/>
              <a:cs typeface="+mn-cs"/>
            </a:rPr>
            <a:t>実質収支額</a:t>
          </a:r>
          <a:r>
            <a:rPr kumimoji="1" lang="ja-JP" altLang="en-US"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6,522</a:t>
          </a:r>
          <a:r>
            <a:rPr kumimoji="1" lang="ja-JP" altLang="en-US" sz="1100">
              <a:solidFill>
                <a:schemeClr val="dk1"/>
              </a:solidFill>
              <a:effectLst/>
              <a:latin typeface="+mn-ea"/>
              <a:ea typeface="+mn-ea"/>
              <a:cs typeface="+mn-cs"/>
            </a:rPr>
            <a:t>千円増加し</a:t>
          </a:r>
          <a:r>
            <a:rPr kumimoji="1" lang="ja-JP" altLang="ja-JP" sz="1100">
              <a:solidFill>
                <a:schemeClr val="dk1"/>
              </a:solidFill>
              <a:effectLst/>
              <a:latin typeface="+mn-ea"/>
              <a:ea typeface="+mn-ea"/>
              <a:cs typeface="+mn-cs"/>
            </a:rPr>
            <a:t>黒字幅が</a:t>
          </a:r>
          <a:r>
            <a:rPr kumimoji="1" lang="ja-JP" altLang="en-US" sz="1100">
              <a:solidFill>
                <a:schemeClr val="dk1"/>
              </a:solidFill>
              <a:effectLst/>
              <a:latin typeface="+mn-ea"/>
              <a:ea typeface="+mn-ea"/>
              <a:cs typeface="+mn-cs"/>
            </a:rPr>
            <a:t>拡大</a:t>
          </a:r>
          <a:r>
            <a:rPr kumimoji="1" lang="ja-JP" altLang="ja-JP" sz="1100">
              <a:solidFill>
                <a:schemeClr val="dk1"/>
              </a:solidFill>
              <a:effectLst/>
              <a:latin typeface="+mn-ea"/>
              <a:ea typeface="+mn-ea"/>
              <a:cs typeface="+mn-cs"/>
            </a:rPr>
            <a:t>したため、標準財政規模比では前年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0.45</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国民健康保険</a:t>
          </a:r>
          <a:r>
            <a:rPr kumimoji="1" lang="ja-JP" altLang="ja-JP" sz="1100">
              <a:solidFill>
                <a:schemeClr val="dk1"/>
              </a:solidFill>
              <a:effectLst/>
              <a:latin typeface="+mn-ea"/>
              <a:ea typeface="+mn-ea"/>
              <a:cs typeface="+mn-cs"/>
            </a:rPr>
            <a:t>特別会計では、</a:t>
          </a:r>
          <a:r>
            <a:rPr kumimoji="1" lang="ja-JP" altLang="en-US" sz="1100">
              <a:solidFill>
                <a:schemeClr val="dk1"/>
              </a:solidFill>
              <a:effectLst/>
              <a:latin typeface="+mn-ea"/>
              <a:ea typeface="+mn-ea"/>
              <a:cs typeface="+mn-cs"/>
            </a:rPr>
            <a:t>一般被保険者国民健康保険税の収入未済額の前年度比</a:t>
          </a:r>
          <a:r>
            <a:rPr kumimoji="1" lang="en-US" altLang="ja-JP" sz="1100">
              <a:solidFill>
                <a:schemeClr val="dk1"/>
              </a:solidFill>
              <a:effectLst/>
              <a:latin typeface="+mn-ea"/>
              <a:ea typeface="+mn-ea"/>
              <a:cs typeface="+mn-cs"/>
            </a:rPr>
            <a:t>4,651</a:t>
          </a:r>
          <a:r>
            <a:rPr kumimoji="1" lang="ja-JP" altLang="en-US" sz="1100">
              <a:solidFill>
                <a:schemeClr val="dk1"/>
              </a:solidFill>
              <a:effectLst/>
              <a:latin typeface="+mn-ea"/>
              <a:ea typeface="+mn-ea"/>
              <a:cs typeface="+mn-cs"/>
            </a:rPr>
            <a:t>千円の減により黒字幅が拡大したため、</a:t>
          </a:r>
          <a:r>
            <a:rPr kumimoji="1" lang="ja-JP" altLang="ja-JP" sz="1100">
              <a:solidFill>
                <a:schemeClr val="dk1"/>
              </a:solidFill>
              <a:effectLst/>
              <a:latin typeface="+mn-ea"/>
              <a:ea typeface="+mn-ea"/>
              <a:cs typeface="+mn-cs"/>
            </a:rPr>
            <a:t>標準財政規模比では前年</a:t>
          </a:r>
          <a:r>
            <a:rPr kumimoji="1" lang="ja-JP" altLang="en-US" sz="1100">
              <a:solidFill>
                <a:schemeClr val="dk1"/>
              </a:solidFill>
              <a:effectLst/>
              <a:latin typeface="+mn-ea"/>
              <a:ea typeface="+mn-ea"/>
              <a:cs typeface="+mn-cs"/>
            </a:rPr>
            <a:t>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0.12</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簡易水道事業</a:t>
          </a:r>
          <a:r>
            <a:rPr kumimoji="1" lang="ja-JP" altLang="ja-JP" sz="1100">
              <a:solidFill>
                <a:schemeClr val="dk1"/>
              </a:solidFill>
              <a:effectLst/>
              <a:latin typeface="+mn-ea"/>
              <a:ea typeface="+mn-ea"/>
              <a:cs typeface="+mn-cs"/>
            </a:rPr>
            <a:t>特別会計では、</a:t>
          </a:r>
          <a:r>
            <a:rPr kumimoji="1" lang="ja-JP" altLang="en-US" sz="1100">
              <a:solidFill>
                <a:schemeClr val="dk1"/>
              </a:solidFill>
              <a:effectLst/>
              <a:latin typeface="+mn-ea"/>
              <a:ea typeface="+mn-ea"/>
              <a:cs typeface="+mn-cs"/>
            </a:rPr>
            <a:t>水道メーター購入等に係る備品購入費</a:t>
          </a:r>
          <a:r>
            <a:rPr kumimoji="1" lang="ja-JP" altLang="ja-JP" sz="1100">
              <a:solidFill>
                <a:schemeClr val="dk1"/>
              </a:solidFill>
              <a:effectLst/>
              <a:latin typeface="+mn-ea"/>
              <a:ea typeface="+mn-ea"/>
              <a:cs typeface="+mn-cs"/>
            </a:rPr>
            <a:t>の前年度比</a:t>
          </a:r>
          <a:r>
            <a:rPr kumimoji="1" lang="en-US" altLang="ja-JP" sz="1100">
              <a:solidFill>
                <a:schemeClr val="dk1"/>
              </a:solidFill>
              <a:effectLst/>
              <a:latin typeface="+mn-ea"/>
              <a:ea typeface="+mn-ea"/>
              <a:cs typeface="+mn-cs"/>
            </a:rPr>
            <a:t>4,159</a:t>
          </a:r>
          <a:r>
            <a:rPr kumimoji="1" lang="ja-JP" altLang="ja-JP" sz="1100">
              <a:solidFill>
                <a:schemeClr val="dk1"/>
              </a:solidFill>
              <a:effectLst/>
              <a:latin typeface="+mn-ea"/>
              <a:ea typeface="+mn-ea"/>
              <a:cs typeface="+mn-cs"/>
            </a:rPr>
            <a:t>千円の減により黒字幅が拡大したため、標準財政規模比では前年度比</a:t>
          </a:r>
          <a:r>
            <a:rPr kumimoji="1" lang="en-US" altLang="ja-JP" sz="1100">
              <a:solidFill>
                <a:schemeClr val="dk1"/>
              </a:solidFill>
              <a:effectLst/>
              <a:latin typeface="+mn-ea"/>
              <a:ea typeface="+mn-ea"/>
              <a:cs typeface="+mn-cs"/>
            </a:rPr>
            <a:t>0.09</a:t>
          </a:r>
          <a:r>
            <a:rPr kumimoji="1" lang="ja-JP" altLang="ja-JP" sz="1100">
              <a:solidFill>
                <a:schemeClr val="dk1"/>
              </a:solidFill>
              <a:effectLst/>
              <a:latin typeface="+mn-ea"/>
              <a:ea typeface="+mn-ea"/>
              <a:cs typeface="+mn-cs"/>
            </a:rPr>
            <a:t>％の増となった。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今後も各種事業内容を精査・圧縮し、健全な黒字収支を維持しつつ更なる行政サービスの充実を図る。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2281722</v>
      </c>
      <c r="BO4" s="461"/>
      <c r="BP4" s="461"/>
      <c r="BQ4" s="461"/>
      <c r="BR4" s="461"/>
      <c r="BS4" s="461"/>
      <c r="BT4" s="461"/>
      <c r="BU4" s="462"/>
      <c r="BV4" s="460">
        <v>2375391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2.2999999999999998</v>
      </c>
      <c r="CU4" s="642"/>
      <c r="CV4" s="642"/>
      <c r="CW4" s="642"/>
      <c r="CX4" s="642"/>
      <c r="CY4" s="642"/>
      <c r="CZ4" s="642"/>
      <c r="DA4" s="643"/>
      <c r="DB4" s="641">
        <v>1.8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2218886</v>
      </c>
      <c r="BO5" s="466"/>
      <c r="BP5" s="466"/>
      <c r="BQ5" s="466"/>
      <c r="BR5" s="466"/>
      <c r="BS5" s="466"/>
      <c r="BT5" s="466"/>
      <c r="BU5" s="467"/>
      <c r="BV5" s="465">
        <v>2346931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84.2</v>
      </c>
      <c r="CU5" s="436"/>
      <c r="CV5" s="436"/>
      <c r="CW5" s="436"/>
      <c r="CX5" s="436"/>
      <c r="CY5" s="436"/>
      <c r="CZ5" s="436"/>
      <c r="DA5" s="437"/>
      <c r="DB5" s="435">
        <v>78.900000000000006</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62836</v>
      </c>
      <c r="BO6" s="466"/>
      <c r="BP6" s="466"/>
      <c r="BQ6" s="466"/>
      <c r="BR6" s="466"/>
      <c r="BS6" s="466"/>
      <c r="BT6" s="466"/>
      <c r="BU6" s="467"/>
      <c r="BV6" s="465">
        <v>28460</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87.4</v>
      </c>
      <c r="CU6" s="616"/>
      <c r="CV6" s="616"/>
      <c r="CW6" s="616"/>
      <c r="CX6" s="616"/>
      <c r="CY6" s="616"/>
      <c r="CZ6" s="616"/>
      <c r="DA6" s="617"/>
      <c r="DB6" s="615">
        <v>81.900000000000006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27854</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1541142</v>
      </c>
      <c r="CU7" s="466"/>
      <c r="CV7" s="466"/>
      <c r="CW7" s="466"/>
      <c r="CX7" s="466"/>
      <c r="CY7" s="466"/>
      <c r="CZ7" s="466"/>
      <c r="DA7" s="467"/>
      <c r="DB7" s="465">
        <v>1562805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104</v>
      </c>
      <c r="AV8" s="523"/>
      <c r="AW8" s="523"/>
      <c r="AX8" s="523"/>
      <c r="AY8" s="445" t="s">
        <v>108</v>
      </c>
      <c r="AZ8" s="446"/>
      <c r="BA8" s="446"/>
      <c r="BB8" s="446"/>
      <c r="BC8" s="446"/>
      <c r="BD8" s="446"/>
      <c r="BE8" s="446"/>
      <c r="BF8" s="446"/>
      <c r="BG8" s="446"/>
      <c r="BH8" s="446"/>
      <c r="BI8" s="446"/>
      <c r="BJ8" s="446"/>
      <c r="BK8" s="446"/>
      <c r="BL8" s="446"/>
      <c r="BM8" s="447"/>
      <c r="BN8" s="465">
        <v>34982</v>
      </c>
      <c r="BO8" s="466"/>
      <c r="BP8" s="466"/>
      <c r="BQ8" s="466"/>
      <c r="BR8" s="466"/>
      <c r="BS8" s="466"/>
      <c r="BT8" s="466"/>
      <c r="BU8" s="467"/>
      <c r="BV8" s="465">
        <v>28460</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0.19</v>
      </c>
      <c r="CU8" s="579"/>
      <c r="CV8" s="579"/>
      <c r="CW8" s="579"/>
      <c r="CX8" s="579"/>
      <c r="CY8" s="579"/>
      <c r="CZ8" s="579"/>
      <c r="DA8" s="580"/>
      <c r="DB8" s="578">
        <v>0.17</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2896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6522</v>
      </c>
      <c r="BO9" s="466"/>
      <c r="BP9" s="466"/>
      <c r="BQ9" s="466"/>
      <c r="BR9" s="466"/>
      <c r="BS9" s="466"/>
      <c r="BT9" s="466"/>
      <c r="BU9" s="467"/>
      <c r="BV9" s="465">
        <v>-15288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10.4</v>
      </c>
      <c r="CU9" s="436"/>
      <c r="CV9" s="436"/>
      <c r="CW9" s="436"/>
      <c r="CX9" s="436"/>
      <c r="CY9" s="436"/>
      <c r="CZ9" s="436"/>
      <c r="DA9" s="437"/>
      <c r="DB9" s="435">
        <v>9.1999999999999993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3271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41684</v>
      </c>
      <c r="BO10" s="466"/>
      <c r="BP10" s="466"/>
      <c r="BQ10" s="466"/>
      <c r="BR10" s="466"/>
      <c r="BS10" s="466"/>
      <c r="BT10" s="466"/>
      <c r="BU10" s="467"/>
      <c r="BV10" s="465">
        <v>93854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2811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2809</v>
      </c>
      <c r="S13" s="569"/>
      <c r="T13" s="569"/>
      <c r="U13" s="569"/>
      <c r="V13" s="570"/>
      <c r="W13" s="556" t="s">
        <v>140</v>
      </c>
      <c r="X13" s="478"/>
      <c r="Y13" s="478"/>
      <c r="Z13" s="478"/>
      <c r="AA13" s="478"/>
      <c r="AB13" s="479"/>
      <c r="AC13" s="441">
        <v>409</v>
      </c>
      <c r="AD13" s="442"/>
      <c r="AE13" s="442"/>
      <c r="AF13" s="442"/>
      <c r="AG13" s="443"/>
      <c r="AH13" s="441">
        <v>469</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48206</v>
      </c>
      <c r="BO13" s="466"/>
      <c r="BP13" s="466"/>
      <c r="BQ13" s="466"/>
      <c r="BR13" s="466"/>
      <c r="BS13" s="466"/>
      <c r="BT13" s="466"/>
      <c r="BU13" s="467"/>
      <c r="BV13" s="465">
        <v>78566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1.9</v>
      </c>
      <c r="CU13" s="436"/>
      <c r="CV13" s="436"/>
      <c r="CW13" s="436"/>
      <c r="CX13" s="436"/>
      <c r="CY13" s="436"/>
      <c r="CZ13" s="436"/>
      <c r="DA13" s="437"/>
      <c r="DB13" s="435">
        <v>2.1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2868</v>
      </c>
      <c r="S14" s="569"/>
      <c r="T14" s="569"/>
      <c r="U14" s="569"/>
      <c r="V14" s="570"/>
      <c r="W14" s="571"/>
      <c r="X14" s="481"/>
      <c r="Y14" s="481"/>
      <c r="Z14" s="481"/>
      <c r="AA14" s="481"/>
      <c r="AB14" s="482"/>
      <c r="AC14" s="561">
        <v>29</v>
      </c>
      <c r="AD14" s="562"/>
      <c r="AE14" s="562"/>
      <c r="AF14" s="562"/>
      <c r="AG14" s="563"/>
      <c r="AH14" s="561">
        <v>29.1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2866</v>
      </c>
      <c r="S15" s="569"/>
      <c r="T15" s="569"/>
      <c r="U15" s="569"/>
      <c r="V15" s="570"/>
      <c r="W15" s="556" t="s">
        <v>147</v>
      </c>
      <c r="X15" s="478"/>
      <c r="Y15" s="478"/>
      <c r="Z15" s="478"/>
      <c r="AA15" s="478"/>
      <c r="AB15" s="479"/>
      <c r="AC15" s="441">
        <v>314</v>
      </c>
      <c r="AD15" s="442"/>
      <c r="AE15" s="442"/>
      <c r="AF15" s="442"/>
      <c r="AG15" s="443"/>
      <c r="AH15" s="441">
        <v>423</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291232</v>
      </c>
      <c r="BO15" s="461"/>
      <c r="BP15" s="461"/>
      <c r="BQ15" s="461"/>
      <c r="BR15" s="461"/>
      <c r="BS15" s="461"/>
      <c r="BT15" s="461"/>
      <c r="BU15" s="462"/>
      <c r="BV15" s="460">
        <v>284686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22.3</v>
      </c>
      <c r="AD16" s="562"/>
      <c r="AE16" s="562"/>
      <c r="AF16" s="562"/>
      <c r="AG16" s="563"/>
      <c r="AH16" s="561">
        <v>26.3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1406548</v>
      </c>
      <c r="BO16" s="466"/>
      <c r="BP16" s="466"/>
      <c r="BQ16" s="466"/>
      <c r="BR16" s="466"/>
      <c r="BS16" s="466"/>
      <c r="BT16" s="466"/>
      <c r="BU16" s="467"/>
      <c r="BV16" s="465">
        <v>1434782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151</v>
      </c>
      <c r="S17" s="554"/>
      <c r="T17" s="554"/>
      <c r="U17" s="554"/>
      <c r="V17" s="555"/>
      <c r="W17" s="556" t="s">
        <v>154</v>
      </c>
      <c r="X17" s="478"/>
      <c r="Y17" s="478"/>
      <c r="Z17" s="478"/>
      <c r="AA17" s="478"/>
      <c r="AB17" s="479"/>
      <c r="AC17" s="441">
        <v>686</v>
      </c>
      <c r="AD17" s="442"/>
      <c r="AE17" s="442"/>
      <c r="AF17" s="442"/>
      <c r="AG17" s="443"/>
      <c r="AH17" s="441">
        <v>717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369154</v>
      </c>
      <c r="BO17" s="466"/>
      <c r="BP17" s="466"/>
      <c r="BQ17" s="466"/>
      <c r="BR17" s="466"/>
      <c r="BS17" s="466"/>
      <c r="BT17" s="466"/>
      <c r="BU17" s="467"/>
      <c r="BV17" s="465">
        <v>358015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80.84</v>
      </c>
      <c r="M18" s="530"/>
      <c r="N18" s="530"/>
      <c r="O18" s="530"/>
      <c r="P18" s="530"/>
      <c r="Q18" s="530"/>
      <c r="R18" s="531"/>
      <c r="S18" s="531"/>
      <c r="T18" s="531"/>
      <c r="U18" s="531"/>
      <c r="V18" s="532"/>
      <c r="W18" s="546"/>
      <c r="X18" s="547"/>
      <c r="Y18" s="547"/>
      <c r="Z18" s="547"/>
      <c r="AA18" s="547"/>
      <c r="AB18" s="557"/>
      <c r="AC18" s="429">
        <v>48.7</v>
      </c>
      <c r="AD18" s="430"/>
      <c r="AE18" s="430"/>
      <c r="AF18" s="430"/>
      <c r="AG18" s="533"/>
      <c r="AH18" s="429">
        <v>44.6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1289314</v>
      </c>
      <c r="BO18" s="466"/>
      <c r="BP18" s="466"/>
      <c r="BQ18" s="466"/>
      <c r="BR18" s="466"/>
      <c r="BS18" s="466"/>
      <c r="BT18" s="466"/>
      <c r="BU18" s="467"/>
      <c r="BV18" s="465">
        <v>1246066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1684177</v>
      </c>
      <c r="BO19" s="466"/>
      <c r="BP19" s="466"/>
      <c r="BQ19" s="466"/>
      <c r="BR19" s="466"/>
      <c r="BS19" s="466"/>
      <c r="BT19" s="466"/>
      <c r="BU19" s="467"/>
      <c r="BV19" s="465">
        <v>1738291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959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1923666</v>
      </c>
      <c r="BO23" s="466"/>
      <c r="BP23" s="466"/>
      <c r="BQ23" s="466"/>
      <c r="BR23" s="466"/>
      <c r="BS23" s="466"/>
      <c r="BT23" s="466"/>
      <c r="BU23" s="467"/>
      <c r="BV23" s="465">
        <v>1836537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6300</v>
      </c>
      <c r="R24" s="442"/>
      <c r="S24" s="442"/>
      <c r="T24" s="442"/>
      <c r="U24" s="442"/>
      <c r="V24" s="443"/>
      <c r="W24" s="507"/>
      <c r="X24" s="498"/>
      <c r="Y24" s="499"/>
      <c r="Z24" s="438" t="s">
        <v>170</v>
      </c>
      <c r="AA24" s="439"/>
      <c r="AB24" s="439"/>
      <c r="AC24" s="439"/>
      <c r="AD24" s="439"/>
      <c r="AE24" s="439"/>
      <c r="AF24" s="439"/>
      <c r="AG24" s="440"/>
      <c r="AH24" s="441">
        <v>51</v>
      </c>
      <c r="AI24" s="442"/>
      <c r="AJ24" s="442"/>
      <c r="AK24" s="442"/>
      <c r="AL24" s="443"/>
      <c r="AM24" s="441">
        <v>145044</v>
      </c>
      <c r="AN24" s="442"/>
      <c r="AO24" s="442"/>
      <c r="AP24" s="442"/>
      <c r="AQ24" s="442"/>
      <c r="AR24" s="443"/>
      <c r="AS24" s="441">
        <v>2844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1624931</v>
      </c>
      <c r="BO24" s="466"/>
      <c r="BP24" s="466"/>
      <c r="BQ24" s="466"/>
      <c r="BR24" s="466"/>
      <c r="BS24" s="466"/>
      <c r="BT24" s="466"/>
      <c r="BU24" s="467"/>
      <c r="BV24" s="465">
        <v>1499738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4950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129</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125877</v>
      </c>
      <c r="BO25" s="461"/>
      <c r="BP25" s="461"/>
      <c r="BQ25" s="461"/>
      <c r="BR25" s="461"/>
      <c r="BS25" s="461"/>
      <c r="BT25" s="461"/>
      <c r="BU25" s="462"/>
      <c r="BV25" s="460">
        <v>158616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4320</v>
      </c>
      <c r="R26" s="442"/>
      <c r="S26" s="442"/>
      <c r="T26" s="442"/>
      <c r="U26" s="442"/>
      <c r="V26" s="443"/>
      <c r="W26" s="507"/>
      <c r="X26" s="498"/>
      <c r="Y26" s="499"/>
      <c r="Z26" s="438" t="s">
        <v>177</v>
      </c>
      <c r="AA26" s="520"/>
      <c r="AB26" s="520"/>
      <c r="AC26" s="520"/>
      <c r="AD26" s="520"/>
      <c r="AE26" s="520"/>
      <c r="AF26" s="520"/>
      <c r="AG26" s="521"/>
      <c r="AH26" s="441">
        <v>4</v>
      </c>
      <c r="AI26" s="442"/>
      <c r="AJ26" s="442"/>
      <c r="AK26" s="442"/>
      <c r="AL26" s="443"/>
      <c r="AM26" s="441">
        <v>10264</v>
      </c>
      <c r="AN26" s="442"/>
      <c r="AO26" s="442"/>
      <c r="AP26" s="442"/>
      <c r="AQ26" s="442"/>
      <c r="AR26" s="443"/>
      <c r="AS26" s="441">
        <v>2566</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2538</v>
      </c>
      <c r="R27" s="442"/>
      <c r="S27" s="442"/>
      <c r="T27" s="442"/>
      <c r="U27" s="442"/>
      <c r="V27" s="443"/>
      <c r="W27" s="507"/>
      <c r="X27" s="498"/>
      <c r="Y27" s="499"/>
      <c r="Z27" s="438" t="s">
        <v>180</v>
      </c>
      <c r="AA27" s="439"/>
      <c r="AB27" s="439"/>
      <c r="AC27" s="439"/>
      <c r="AD27" s="439"/>
      <c r="AE27" s="439"/>
      <c r="AF27" s="439"/>
      <c r="AG27" s="440"/>
      <c r="AH27" s="441" t="s">
        <v>129</v>
      </c>
      <c r="AI27" s="442"/>
      <c r="AJ27" s="442"/>
      <c r="AK27" s="442"/>
      <c r="AL27" s="443"/>
      <c r="AM27" s="441" t="s">
        <v>181</v>
      </c>
      <c r="AN27" s="442"/>
      <c r="AO27" s="442"/>
      <c r="AP27" s="442"/>
      <c r="AQ27" s="442"/>
      <c r="AR27" s="443"/>
      <c r="AS27" s="441" t="s">
        <v>174</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1000</v>
      </c>
      <c r="BO27" s="469"/>
      <c r="BP27" s="469"/>
      <c r="BQ27" s="469"/>
      <c r="BR27" s="469"/>
      <c r="BS27" s="469"/>
      <c r="BT27" s="469"/>
      <c r="BU27" s="470"/>
      <c r="BV27" s="468">
        <v>1000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2124</v>
      </c>
      <c r="R28" s="442"/>
      <c r="S28" s="442"/>
      <c r="T28" s="442"/>
      <c r="U28" s="442"/>
      <c r="V28" s="443"/>
      <c r="W28" s="507"/>
      <c r="X28" s="498"/>
      <c r="Y28" s="499"/>
      <c r="Z28" s="438" t="s">
        <v>184</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1278427</v>
      </c>
      <c r="BO28" s="461"/>
      <c r="BP28" s="461"/>
      <c r="BQ28" s="461"/>
      <c r="BR28" s="461"/>
      <c r="BS28" s="461"/>
      <c r="BT28" s="461"/>
      <c r="BU28" s="462"/>
      <c r="BV28" s="460">
        <v>1223743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6</v>
      </c>
      <c r="M29" s="442"/>
      <c r="N29" s="442"/>
      <c r="O29" s="442"/>
      <c r="P29" s="443"/>
      <c r="Q29" s="441">
        <v>2025</v>
      </c>
      <c r="R29" s="442"/>
      <c r="S29" s="442"/>
      <c r="T29" s="442"/>
      <c r="U29" s="442"/>
      <c r="V29" s="443"/>
      <c r="W29" s="508"/>
      <c r="X29" s="509"/>
      <c r="Y29" s="510"/>
      <c r="Z29" s="438" t="s">
        <v>187</v>
      </c>
      <c r="AA29" s="439"/>
      <c r="AB29" s="439"/>
      <c r="AC29" s="439"/>
      <c r="AD29" s="439"/>
      <c r="AE29" s="439"/>
      <c r="AF29" s="439"/>
      <c r="AG29" s="440"/>
      <c r="AH29" s="441">
        <v>51</v>
      </c>
      <c r="AI29" s="442"/>
      <c r="AJ29" s="442"/>
      <c r="AK29" s="442"/>
      <c r="AL29" s="443"/>
      <c r="AM29" s="441">
        <v>145044</v>
      </c>
      <c r="AN29" s="442"/>
      <c r="AO29" s="442"/>
      <c r="AP29" s="442"/>
      <c r="AQ29" s="442"/>
      <c r="AR29" s="443"/>
      <c r="AS29" s="441">
        <v>2844</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110000</v>
      </c>
      <c r="BO29" s="466"/>
      <c r="BP29" s="466"/>
      <c r="BQ29" s="466"/>
      <c r="BR29" s="466"/>
      <c r="BS29" s="466"/>
      <c r="BT29" s="466"/>
      <c r="BU29" s="467"/>
      <c r="BV29" s="465">
        <v>105000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823680</v>
      </c>
      <c r="BO30" s="469"/>
      <c r="BP30" s="469"/>
      <c r="BQ30" s="469"/>
      <c r="BR30" s="469"/>
      <c r="BS30" s="469"/>
      <c r="BT30" s="469"/>
      <c r="BU30" s="470"/>
      <c r="BV30" s="468">
        <v>763580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200</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蓬田村国民健康保険特別会計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IF('各会計、関係団体の財政状況及び健全化判断比率'!B31="","",'各会計、関係団体の財政状況及び健全化判断比率'!B31)</f>
        <v>蓬田村簡易水道事業特別会計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青森地域広域事務組合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よもぎたアシスト株式会社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蓬田村学校給食センター特別会計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蓬田村介護保険特別会計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IF('各会計、関係団体の財政状況及び健全化判断比率'!B32="","",'各会計、関係団体の財政状況及び健全化判断比率'!B32)</f>
        <v>蓬田村宅地造成事業特別会計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青森県市町村総合事務組合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株式会社蓬田紳装</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蓬田村後期高齢者医療特別会計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青森県後期高齢者医療広域連合(一般会計)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青森県後期高齢者医療広域連合(特別会計)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青森県交通災害共済組合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青森県市町村職員退職手当組合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6Z5Vr9Vh9OMn7jROjOlLvkM/HuZiBlMl5qfb9dSousPhPd530stovqfG6qFMLarEeOFCGj7/VgjzKQjaJPg==" saltValue="HmOvyy9wKI92kj5hKKh6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5" t="s">
        <v>555</v>
      </c>
      <c r="D34" s="1245"/>
      <c r="E34" s="1246"/>
      <c r="F34" s="32">
        <v>4.08</v>
      </c>
      <c r="G34" s="33">
        <v>4.59</v>
      </c>
      <c r="H34" s="33">
        <v>2.7</v>
      </c>
      <c r="I34" s="33">
        <v>1.81</v>
      </c>
      <c r="J34" s="34">
        <v>2.2599999999999998</v>
      </c>
      <c r="K34" s="22"/>
      <c r="L34" s="22"/>
      <c r="M34" s="22"/>
      <c r="N34" s="22"/>
      <c r="O34" s="22"/>
      <c r="P34" s="22"/>
    </row>
    <row r="35" spans="1:16" ht="39" customHeight="1" x14ac:dyDescent="0.15">
      <c r="A35" s="22"/>
      <c r="B35" s="35"/>
      <c r="C35" s="1239" t="s">
        <v>556</v>
      </c>
      <c r="D35" s="1240"/>
      <c r="E35" s="1241"/>
      <c r="F35" s="36">
        <v>0.61</v>
      </c>
      <c r="G35" s="37">
        <v>0.59</v>
      </c>
      <c r="H35" s="37">
        <v>0.37</v>
      </c>
      <c r="I35" s="37">
        <v>0.38</v>
      </c>
      <c r="J35" s="38">
        <v>0.39</v>
      </c>
      <c r="K35" s="22"/>
      <c r="L35" s="22"/>
      <c r="M35" s="22"/>
      <c r="N35" s="22"/>
      <c r="O35" s="22"/>
      <c r="P35" s="22"/>
    </row>
    <row r="36" spans="1:16" ht="39" customHeight="1" x14ac:dyDescent="0.15">
      <c r="A36" s="22"/>
      <c r="B36" s="35"/>
      <c r="C36" s="1239" t="s">
        <v>557</v>
      </c>
      <c r="D36" s="1240"/>
      <c r="E36" s="1241"/>
      <c r="F36" s="36">
        <v>0.16</v>
      </c>
      <c r="G36" s="37">
        <v>0.03</v>
      </c>
      <c r="H36" s="37">
        <v>0.18</v>
      </c>
      <c r="I36" s="37">
        <v>0.12</v>
      </c>
      <c r="J36" s="38">
        <v>0.24</v>
      </c>
      <c r="K36" s="22"/>
      <c r="L36" s="22"/>
      <c r="M36" s="22"/>
      <c r="N36" s="22"/>
      <c r="O36" s="22"/>
      <c r="P36" s="22"/>
    </row>
    <row r="37" spans="1:16" ht="39" customHeight="1" x14ac:dyDescent="0.15">
      <c r="A37" s="22"/>
      <c r="B37" s="35"/>
      <c r="C37" s="1239" t="s">
        <v>558</v>
      </c>
      <c r="D37" s="1240"/>
      <c r="E37" s="1241"/>
      <c r="F37" s="36">
        <v>0.04</v>
      </c>
      <c r="G37" s="37">
        <v>0</v>
      </c>
      <c r="H37" s="37">
        <v>0</v>
      </c>
      <c r="I37" s="37">
        <v>0.01</v>
      </c>
      <c r="J37" s="38">
        <v>0.1</v>
      </c>
      <c r="K37" s="22"/>
      <c r="L37" s="22"/>
      <c r="M37" s="22"/>
      <c r="N37" s="22"/>
      <c r="O37" s="22"/>
      <c r="P37" s="22"/>
    </row>
    <row r="38" spans="1:16" ht="39" customHeight="1" x14ac:dyDescent="0.15">
      <c r="A38" s="22"/>
      <c r="B38" s="35"/>
      <c r="C38" s="1239" t="s">
        <v>559</v>
      </c>
      <c r="D38" s="1240"/>
      <c r="E38" s="1241"/>
      <c r="F38" s="36">
        <v>0.06</v>
      </c>
      <c r="G38" s="37">
        <v>7.0000000000000007E-2</v>
      </c>
      <c r="H38" s="37">
        <v>1.1499999999999999</v>
      </c>
      <c r="I38" s="37">
        <v>0.03</v>
      </c>
      <c r="J38" s="38">
        <v>0.02</v>
      </c>
      <c r="K38" s="22"/>
      <c r="L38" s="22"/>
      <c r="M38" s="22"/>
      <c r="N38" s="22"/>
      <c r="O38" s="22"/>
      <c r="P38" s="22"/>
    </row>
    <row r="39" spans="1:16" ht="39" customHeight="1" x14ac:dyDescent="0.15">
      <c r="A39" s="22"/>
      <c r="B39" s="35"/>
      <c r="C39" s="1239" t="s">
        <v>560</v>
      </c>
      <c r="D39" s="1240"/>
      <c r="E39" s="1241"/>
      <c r="F39" s="36">
        <v>0.04</v>
      </c>
      <c r="G39" s="37">
        <v>0</v>
      </c>
      <c r="H39" s="37">
        <v>0</v>
      </c>
      <c r="I39" s="37">
        <v>0</v>
      </c>
      <c r="J39" s="38">
        <v>0</v>
      </c>
      <c r="K39" s="22"/>
      <c r="L39" s="22"/>
      <c r="M39" s="22"/>
      <c r="N39" s="22"/>
      <c r="O39" s="22"/>
      <c r="P39" s="22"/>
    </row>
    <row r="40" spans="1:16" ht="39" customHeight="1" x14ac:dyDescent="0.15">
      <c r="A40" s="22"/>
      <c r="B40" s="35"/>
      <c r="C40" s="1239" t="s">
        <v>561</v>
      </c>
      <c r="D40" s="1240"/>
      <c r="E40" s="1241"/>
      <c r="F40" s="36">
        <v>0</v>
      </c>
      <c r="G40" s="37">
        <v>0</v>
      </c>
      <c r="H40" s="37">
        <v>0</v>
      </c>
      <c r="I40" s="37">
        <v>0</v>
      </c>
      <c r="J40" s="38">
        <v>0</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562</v>
      </c>
      <c r="D42" s="1240"/>
      <c r="E42" s="1241"/>
      <c r="F42" s="36" t="s">
        <v>508</v>
      </c>
      <c r="G42" s="37" t="s">
        <v>508</v>
      </c>
      <c r="H42" s="37" t="s">
        <v>508</v>
      </c>
      <c r="I42" s="37" t="s">
        <v>508</v>
      </c>
      <c r="J42" s="38" t="s">
        <v>508</v>
      </c>
      <c r="K42" s="22"/>
      <c r="L42" s="22"/>
      <c r="M42" s="22"/>
      <c r="N42" s="22"/>
      <c r="O42" s="22"/>
      <c r="P42" s="22"/>
    </row>
    <row r="43" spans="1:16" ht="39" customHeight="1" thickBot="1" x14ac:dyDescent="0.2">
      <c r="A43" s="22"/>
      <c r="B43" s="40"/>
      <c r="C43" s="1242" t="s">
        <v>563</v>
      </c>
      <c r="D43" s="1243"/>
      <c r="E43" s="1244"/>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JUuIybY8KUQJrZxxYqNocyeFrFxDhUFb1n7EObzp9u0af/pP899t6D1q1YGwzKfYKUlUOMde+WbW5Yk/mFqrw==" saltValue="8aAGvP/tTXugyTdRWb0N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225</v>
      </c>
      <c r="L45" s="60">
        <v>191</v>
      </c>
      <c r="M45" s="60">
        <v>180</v>
      </c>
      <c r="N45" s="60">
        <v>160</v>
      </c>
      <c r="O45" s="61">
        <v>175</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508</v>
      </c>
      <c r="L46" s="64" t="s">
        <v>508</v>
      </c>
      <c r="M46" s="64" t="s">
        <v>508</v>
      </c>
      <c r="N46" s="64" t="s">
        <v>508</v>
      </c>
      <c r="O46" s="65" t="s">
        <v>508</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508</v>
      </c>
      <c r="L47" s="64" t="s">
        <v>508</v>
      </c>
      <c r="M47" s="64" t="s">
        <v>508</v>
      </c>
      <c r="N47" s="64" t="s">
        <v>508</v>
      </c>
      <c r="O47" s="65" t="s">
        <v>508</v>
      </c>
      <c r="P47" s="48"/>
      <c r="Q47" s="48"/>
      <c r="R47" s="48"/>
      <c r="S47" s="48"/>
      <c r="T47" s="48"/>
      <c r="U47" s="48"/>
    </row>
    <row r="48" spans="1:21" ht="30.75" customHeight="1" x14ac:dyDescent="0.15">
      <c r="A48" s="48"/>
      <c r="B48" s="1267"/>
      <c r="C48" s="1268"/>
      <c r="D48" s="62"/>
      <c r="E48" s="1249" t="s">
        <v>14</v>
      </c>
      <c r="F48" s="1249"/>
      <c r="G48" s="1249"/>
      <c r="H48" s="1249"/>
      <c r="I48" s="1249"/>
      <c r="J48" s="1250"/>
      <c r="K48" s="63">
        <v>48</v>
      </c>
      <c r="L48" s="64">
        <v>49</v>
      </c>
      <c r="M48" s="64">
        <v>43</v>
      </c>
      <c r="N48" s="64">
        <v>45</v>
      </c>
      <c r="O48" s="65">
        <v>45</v>
      </c>
      <c r="P48" s="48"/>
      <c r="Q48" s="48"/>
      <c r="R48" s="48"/>
      <c r="S48" s="48"/>
      <c r="T48" s="48"/>
      <c r="U48" s="48"/>
    </row>
    <row r="49" spans="1:21" ht="30.75" customHeight="1" x14ac:dyDescent="0.15">
      <c r="A49" s="48"/>
      <c r="B49" s="1267"/>
      <c r="C49" s="1268"/>
      <c r="D49" s="62"/>
      <c r="E49" s="1249" t="s">
        <v>15</v>
      </c>
      <c r="F49" s="1249"/>
      <c r="G49" s="1249"/>
      <c r="H49" s="1249"/>
      <c r="I49" s="1249"/>
      <c r="J49" s="1250"/>
      <c r="K49" s="63">
        <v>2</v>
      </c>
      <c r="L49" s="64">
        <v>3</v>
      </c>
      <c r="M49" s="64">
        <v>5</v>
      </c>
      <c r="N49" s="64">
        <v>6</v>
      </c>
      <c r="O49" s="65">
        <v>5</v>
      </c>
      <c r="P49" s="48"/>
      <c r="Q49" s="48"/>
      <c r="R49" s="48"/>
      <c r="S49" s="48"/>
      <c r="T49" s="48"/>
      <c r="U49" s="48"/>
    </row>
    <row r="50" spans="1:21" ht="30.75" customHeight="1" x14ac:dyDescent="0.15">
      <c r="A50" s="48"/>
      <c r="B50" s="1267"/>
      <c r="C50" s="1268"/>
      <c r="D50" s="62"/>
      <c r="E50" s="1249" t="s">
        <v>16</v>
      </c>
      <c r="F50" s="1249"/>
      <c r="G50" s="1249"/>
      <c r="H50" s="1249"/>
      <c r="I50" s="1249"/>
      <c r="J50" s="1250"/>
      <c r="K50" s="63">
        <v>1</v>
      </c>
      <c r="L50" s="64">
        <v>2</v>
      </c>
      <c r="M50" s="64" t="s">
        <v>508</v>
      </c>
      <c r="N50" s="64" t="s">
        <v>508</v>
      </c>
      <c r="O50" s="65" t="s">
        <v>508</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508</v>
      </c>
      <c r="L51" s="64" t="s">
        <v>508</v>
      </c>
      <c r="M51" s="64" t="s">
        <v>508</v>
      </c>
      <c r="N51" s="64" t="s">
        <v>508</v>
      </c>
      <c r="O51" s="65" t="s">
        <v>508</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222</v>
      </c>
      <c r="L52" s="64">
        <v>204</v>
      </c>
      <c r="M52" s="64">
        <v>200</v>
      </c>
      <c r="N52" s="64">
        <v>188</v>
      </c>
      <c r="O52" s="65">
        <v>195</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54</v>
      </c>
      <c r="L53" s="69">
        <v>41</v>
      </c>
      <c r="M53" s="69">
        <v>28</v>
      </c>
      <c r="N53" s="69">
        <v>23</v>
      </c>
      <c r="O53" s="70">
        <v>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5" t="s">
        <v>24</v>
      </c>
      <c r="C57" s="1256"/>
      <c r="D57" s="1259" t="s">
        <v>25</v>
      </c>
      <c r="E57" s="1260"/>
      <c r="F57" s="1260"/>
      <c r="G57" s="1260"/>
      <c r="H57" s="1260"/>
      <c r="I57" s="1260"/>
      <c r="J57" s="1261"/>
      <c r="K57" s="82">
        <v>0</v>
      </c>
      <c r="L57" s="83">
        <v>0</v>
      </c>
      <c r="M57" s="83">
        <v>0</v>
      </c>
      <c r="N57" s="83">
        <v>0</v>
      </c>
      <c r="O57" s="84">
        <v>0</v>
      </c>
    </row>
    <row r="58" spans="1:21" ht="31.5" customHeight="1" thickBot="1" x14ac:dyDescent="0.2">
      <c r="B58" s="1257"/>
      <c r="C58" s="1258"/>
      <c r="D58" s="1262" t="s">
        <v>26</v>
      </c>
      <c r="E58" s="1263"/>
      <c r="F58" s="1263"/>
      <c r="G58" s="1263"/>
      <c r="H58" s="1263"/>
      <c r="I58" s="1263"/>
      <c r="J58" s="1264"/>
      <c r="K58" s="85">
        <v>0</v>
      </c>
      <c r="L58" s="86">
        <v>0</v>
      </c>
      <c r="M58" s="86">
        <v>0</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Re1NhxPcMA8V/KuXBbwlWs5uNtvNisXk1x6PCRW1Rk7fOSWn8ltgMtiYcJGECS9Om8hYMoXmQ3jcwUIehTLbw==" saltValue="Mqv7y1T+QQAEmIiY4A7q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85" t="s">
        <v>29</v>
      </c>
      <c r="C41" s="1286"/>
      <c r="D41" s="101"/>
      <c r="E41" s="1287" t="s">
        <v>30</v>
      </c>
      <c r="F41" s="1287"/>
      <c r="G41" s="1287"/>
      <c r="H41" s="1288"/>
      <c r="I41" s="102">
        <v>1854</v>
      </c>
      <c r="J41" s="103">
        <v>1875</v>
      </c>
      <c r="K41" s="103">
        <v>1784</v>
      </c>
      <c r="L41" s="103">
        <v>1837</v>
      </c>
      <c r="M41" s="104">
        <v>1924</v>
      </c>
    </row>
    <row r="42" spans="2:13" ht="27.75" customHeight="1" x14ac:dyDescent="0.15">
      <c r="B42" s="1275"/>
      <c r="C42" s="1276"/>
      <c r="D42" s="105"/>
      <c r="E42" s="1279" t="s">
        <v>31</v>
      </c>
      <c r="F42" s="1279"/>
      <c r="G42" s="1279"/>
      <c r="H42" s="1280"/>
      <c r="I42" s="106" t="s">
        <v>508</v>
      </c>
      <c r="J42" s="107" t="s">
        <v>508</v>
      </c>
      <c r="K42" s="107" t="s">
        <v>508</v>
      </c>
      <c r="L42" s="107" t="s">
        <v>508</v>
      </c>
      <c r="M42" s="108" t="s">
        <v>508</v>
      </c>
    </row>
    <row r="43" spans="2:13" ht="27.75" customHeight="1" x14ac:dyDescent="0.15">
      <c r="B43" s="1275"/>
      <c r="C43" s="1276"/>
      <c r="D43" s="105"/>
      <c r="E43" s="1279" t="s">
        <v>32</v>
      </c>
      <c r="F43" s="1279"/>
      <c r="G43" s="1279"/>
      <c r="H43" s="1280"/>
      <c r="I43" s="106">
        <v>553</v>
      </c>
      <c r="J43" s="107">
        <v>551</v>
      </c>
      <c r="K43" s="107">
        <v>524</v>
      </c>
      <c r="L43" s="107">
        <v>476</v>
      </c>
      <c r="M43" s="108">
        <v>428</v>
      </c>
    </row>
    <row r="44" spans="2:13" ht="27.75" customHeight="1" x14ac:dyDescent="0.15">
      <c r="B44" s="1275"/>
      <c r="C44" s="1276"/>
      <c r="D44" s="105"/>
      <c r="E44" s="1279" t="s">
        <v>33</v>
      </c>
      <c r="F44" s="1279"/>
      <c r="G44" s="1279"/>
      <c r="H44" s="1280"/>
      <c r="I44" s="106">
        <v>51</v>
      </c>
      <c r="J44" s="107">
        <v>49</v>
      </c>
      <c r="K44" s="107">
        <v>45</v>
      </c>
      <c r="L44" s="107">
        <v>41</v>
      </c>
      <c r="M44" s="108">
        <v>37</v>
      </c>
    </row>
    <row r="45" spans="2:13" ht="27.75" customHeight="1" x14ac:dyDescent="0.15">
      <c r="B45" s="1275"/>
      <c r="C45" s="1276"/>
      <c r="D45" s="105"/>
      <c r="E45" s="1279" t="s">
        <v>34</v>
      </c>
      <c r="F45" s="1279"/>
      <c r="G45" s="1279"/>
      <c r="H45" s="1280"/>
      <c r="I45" s="106">
        <v>483</v>
      </c>
      <c r="J45" s="107">
        <v>423</v>
      </c>
      <c r="K45" s="107">
        <v>407</v>
      </c>
      <c r="L45" s="107">
        <v>371</v>
      </c>
      <c r="M45" s="108">
        <v>344</v>
      </c>
    </row>
    <row r="46" spans="2:13" ht="27.75" customHeight="1" x14ac:dyDescent="0.15">
      <c r="B46" s="1275"/>
      <c r="C46" s="1276"/>
      <c r="D46" s="109"/>
      <c r="E46" s="1279" t="s">
        <v>35</v>
      </c>
      <c r="F46" s="1279"/>
      <c r="G46" s="1279"/>
      <c r="H46" s="1280"/>
      <c r="I46" s="106" t="s">
        <v>508</v>
      </c>
      <c r="J46" s="107" t="s">
        <v>508</v>
      </c>
      <c r="K46" s="107" t="s">
        <v>508</v>
      </c>
      <c r="L46" s="107" t="s">
        <v>508</v>
      </c>
      <c r="M46" s="108" t="s">
        <v>508</v>
      </c>
    </row>
    <row r="47" spans="2:13" ht="27.75" customHeight="1" x14ac:dyDescent="0.15">
      <c r="B47" s="1275"/>
      <c r="C47" s="1276"/>
      <c r="D47" s="110"/>
      <c r="E47" s="1289" t="s">
        <v>36</v>
      </c>
      <c r="F47" s="1290"/>
      <c r="G47" s="1290"/>
      <c r="H47" s="1291"/>
      <c r="I47" s="106" t="s">
        <v>508</v>
      </c>
      <c r="J47" s="107" t="s">
        <v>508</v>
      </c>
      <c r="K47" s="107" t="s">
        <v>508</v>
      </c>
      <c r="L47" s="107" t="s">
        <v>508</v>
      </c>
      <c r="M47" s="108" t="s">
        <v>508</v>
      </c>
    </row>
    <row r="48" spans="2:13" ht="27.75" customHeight="1" x14ac:dyDescent="0.15">
      <c r="B48" s="1275"/>
      <c r="C48" s="1276"/>
      <c r="D48" s="105"/>
      <c r="E48" s="1279" t="s">
        <v>37</v>
      </c>
      <c r="F48" s="1279"/>
      <c r="G48" s="1279"/>
      <c r="H48" s="1280"/>
      <c r="I48" s="106" t="s">
        <v>508</v>
      </c>
      <c r="J48" s="107" t="s">
        <v>508</v>
      </c>
      <c r="K48" s="107" t="s">
        <v>508</v>
      </c>
      <c r="L48" s="107" t="s">
        <v>508</v>
      </c>
      <c r="M48" s="108" t="s">
        <v>508</v>
      </c>
    </row>
    <row r="49" spans="2:13" ht="27.75" customHeight="1" x14ac:dyDescent="0.15">
      <c r="B49" s="1277"/>
      <c r="C49" s="1278"/>
      <c r="D49" s="105"/>
      <c r="E49" s="1279" t="s">
        <v>38</v>
      </c>
      <c r="F49" s="1279"/>
      <c r="G49" s="1279"/>
      <c r="H49" s="1280"/>
      <c r="I49" s="106" t="s">
        <v>508</v>
      </c>
      <c r="J49" s="107" t="s">
        <v>508</v>
      </c>
      <c r="K49" s="107" t="s">
        <v>508</v>
      </c>
      <c r="L49" s="107" t="s">
        <v>508</v>
      </c>
      <c r="M49" s="108" t="s">
        <v>508</v>
      </c>
    </row>
    <row r="50" spans="2:13" ht="27.75" customHeight="1" x14ac:dyDescent="0.15">
      <c r="B50" s="1273" t="s">
        <v>39</v>
      </c>
      <c r="C50" s="1274"/>
      <c r="D50" s="111"/>
      <c r="E50" s="1279" t="s">
        <v>40</v>
      </c>
      <c r="F50" s="1279"/>
      <c r="G50" s="1279"/>
      <c r="H50" s="1280"/>
      <c r="I50" s="106">
        <v>1518</v>
      </c>
      <c r="J50" s="107">
        <v>1774</v>
      </c>
      <c r="K50" s="107">
        <v>1955</v>
      </c>
      <c r="L50" s="107">
        <v>2188</v>
      </c>
      <c r="M50" s="108">
        <v>2292</v>
      </c>
    </row>
    <row r="51" spans="2:13" ht="27.75" customHeight="1" x14ac:dyDescent="0.15">
      <c r="B51" s="1275"/>
      <c r="C51" s="1276"/>
      <c r="D51" s="105"/>
      <c r="E51" s="1279" t="s">
        <v>41</v>
      </c>
      <c r="F51" s="1279"/>
      <c r="G51" s="1279"/>
      <c r="H51" s="1280"/>
      <c r="I51" s="106" t="s">
        <v>508</v>
      </c>
      <c r="J51" s="107" t="s">
        <v>508</v>
      </c>
      <c r="K51" s="107" t="s">
        <v>508</v>
      </c>
      <c r="L51" s="107" t="s">
        <v>508</v>
      </c>
      <c r="M51" s="108" t="s">
        <v>508</v>
      </c>
    </row>
    <row r="52" spans="2:13" ht="27.75" customHeight="1" x14ac:dyDescent="0.15">
      <c r="B52" s="1277"/>
      <c r="C52" s="1278"/>
      <c r="D52" s="105"/>
      <c r="E52" s="1279" t="s">
        <v>42</v>
      </c>
      <c r="F52" s="1279"/>
      <c r="G52" s="1279"/>
      <c r="H52" s="1280"/>
      <c r="I52" s="106">
        <v>1977</v>
      </c>
      <c r="J52" s="107">
        <v>1933</v>
      </c>
      <c r="K52" s="107">
        <v>1810</v>
      </c>
      <c r="L52" s="107">
        <v>1797</v>
      </c>
      <c r="M52" s="108">
        <v>1811</v>
      </c>
    </row>
    <row r="53" spans="2:13" ht="27.75" customHeight="1" thickBot="1" x14ac:dyDescent="0.2">
      <c r="B53" s="1281" t="s">
        <v>43</v>
      </c>
      <c r="C53" s="1282"/>
      <c r="D53" s="112"/>
      <c r="E53" s="1283" t="s">
        <v>44</v>
      </c>
      <c r="F53" s="1283"/>
      <c r="G53" s="1283"/>
      <c r="H53" s="1284"/>
      <c r="I53" s="113">
        <v>-555</v>
      </c>
      <c r="J53" s="114">
        <v>-808</v>
      </c>
      <c r="K53" s="114">
        <v>-1005</v>
      </c>
      <c r="L53" s="114">
        <v>-1261</v>
      </c>
      <c r="M53" s="115">
        <v>-1370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Pe5e8F0JaF9ADcG4O2+yz1P91BkjkKuk/ONF3JFUTOB8lZm8mIuuVIzjWYP2ES0Yy2U4GMjRv8K8H5CYwb9EA==" saltValue="04YaaazrAtb9kcoOdyTH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0" t="s">
        <v>47</v>
      </c>
      <c r="D55" s="1300"/>
      <c r="E55" s="1301"/>
      <c r="F55" s="127">
        <v>1102</v>
      </c>
      <c r="G55" s="127">
        <v>1224</v>
      </c>
      <c r="H55" s="128">
        <v>1278</v>
      </c>
    </row>
    <row r="56" spans="2:8" ht="52.5" customHeight="1" x14ac:dyDescent="0.15">
      <c r="B56" s="129"/>
      <c r="C56" s="1302" t="s">
        <v>48</v>
      </c>
      <c r="D56" s="1302"/>
      <c r="E56" s="1303"/>
      <c r="F56" s="130">
        <v>100</v>
      </c>
      <c r="G56" s="130">
        <v>105</v>
      </c>
      <c r="H56" s="131">
        <v>110</v>
      </c>
    </row>
    <row r="57" spans="2:8" ht="53.25" customHeight="1" x14ac:dyDescent="0.15">
      <c r="B57" s="129"/>
      <c r="C57" s="1304" t="s">
        <v>49</v>
      </c>
      <c r="D57" s="1304"/>
      <c r="E57" s="1305"/>
      <c r="F57" s="132">
        <v>711</v>
      </c>
      <c r="G57" s="132">
        <v>764</v>
      </c>
      <c r="H57" s="133">
        <v>824</v>
      </c>
    </row>
    <row r="58" spans="2:8" ht="45.75" customHeight="1" x14ac:dyDescent="0.15">
      <c r="B58" s="134"/>
      <c r="C58" s="1292" t="s">
        <v>580</v>
      </c>
      <c r="D58" s="1293"/>
      <c r="E58" s="1294"/>
      <c r="F58" s="135">
        <v>703</v>
      </c>
      <c r="G58" s="135">
        <v>754</v>
      </c>
      <c r="H58" s="136">
        <v>814</v>
      </c>
    </row>
    <row r="59" spans="2:8" ht="45.75" customHeight="1" x14ac:dyDescent="0.15">
      <c r="B59" s="134"/>
      <c r="C59" s="1292" t="s">
        <v>581</v>
      </c>
      <c r="D59" s="1293"/>
      <c r="E59" s="1294"/>
      <c r="F59" s="135">
        <v>5</v>
      </c>
      <c r="G59" s="135">
        <v>5</v>
      </c>
      <c r="H59" s="136">
        <v>5</v>
      </c>
    </row>
    <row r="60" spans="2:8" ht="45.75" customHeight="1" x14ac:dyDescent="0.15">
      <c r="B60" s="134"/>
      <c r="C60" s="1292" t="s">
        <v>582</v>
      </c>
      <c r="D60" s="1293"/>
      <c r="E60" s="1294"/>
      <c r="F60" s="135">
        <v>3</v>
      </c>
      <c r="G60" s="135">
        <v>3</v>
      </c>
      <c r="H60" s="136">
        <v>3</v>
      </c>
    </row>
    <row r="61" spans="2:8" ht="45.75" customHeight="1" x14ac:dyDescent="0.15">
      <c r="B61" s="134"/>
      <c r="C61" s="1292" t="s">
        <v>583</v>
      </c>
      <c r="D61" s="1293"/>
      <c r="E61" s="1294"/>
      <c r="F61" s="135" t="s">
        <v>584</v>
      </c>
      <c r="G61" s="135">
        <v>2</v>
      </c>
      <c r="H61" s="136">
        <v>2</v>
      </c>
    </row>
    <row r="62" spans="2:8" ht="45.75" customHeight="1" thickBot="1" x14ac:dyDescent="0.2">
      <c r="B62" s="137"/>
      <c r="C62" s="1295"/>
      <c r="D62" s="1296"/>
      <c r="E62" s="1297"/>
      <c r="F62" s="138"/>
      <c r="G62" s="138"/>
      <c r="H62" s="139"/>
    </row>
    <row r="63" spans="2:8" ht="52.5" customHeight="1" thickBot="1" x14ac:dyDescent="0.2">
      <c r="B63" s="140"/>
      <c r="C63" s="1298" t="s">
        <v>50</v>
      </c>
      <c r="D63" s="1298"/>
      <c r="E63" s="1299"/>
      <c r="F63" s="141">
        <v>1913</v>
      </c>
      <c r="G63" s="141">
        <v>2092</v>
      </c>
      <c r="H63" s="142">
        <v>2212</v>
      </c>
    </row>
    <row r="64" spans="2:8" ht="15" customHeight="1" x14ac:dyDescent="0.15"/>
    <row r="65" ht="0" hidden="1" customHeight="1" x14ac:dyDescent="0.15"/>
    <row r="66" ht="0" hidden="1" customHeight="1" x14ac:dyDescent="0.15"/>
  </sheetData>
  <sheetProtection algorithmName="SHA-512" hashValue="eWIXNLDleJNjV1wTaX5S6AUjA9S0DZv55iNMC9oxnJeiNBZUZaUkG9cPdIBvx/CsAI4fEc2982pMQsakJzCdfg==" saltValue="w5Wfsqfp2oCBd9ZdVtYA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595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8" t="s">
        <v>594</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5" x14ac:dyDescent="0.15">
      <c r="B44" s="386"/>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5" x14ac:dyDescent="0.15">
      <c r="B45" s="386"/>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5" x14ac:dyDescent="0.15">
      <c r="B46" s="386"/>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5" x14ac:dyDescent="0.15">
      <c r="B47" s="386"/>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589</v>
      </c>
    </row>
    <row r="50" spans="1:109" ht="13.5" x14ac:dyDescent="0.15">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550</v>
      </c>
      <c r="BQ50" s="1321"/>
      <c r="BR50" s="1321"/>
      <c r="BS50" s="1321"/>
      <c r="BT50" s="1321"/>
      <c r="BU50" s="1321"/>
      <c r="BV50" s="1321"/>
      <c r="BW50" s="1321"/>
      <c r="BX50" s="1321" t="s">
        <v>551</v>
      </c>
      <c r="BY50" s="1321"/>
      <c r="BZ50" s="1321"/>
      <c r="CA50" s="1321"/>
      <c r="CB50" s="1321"/>
      <c r="CC50" s="1321"/>
      <c r="CD50" s="1321"/>
      <c r="CE50" s="1321"/>
      <c r="CF50" s="1321" t="s">
        <v>552</v>
      </c>
      <c r="CG50" s="1321"/>
      <c r="CH50" s="1321"/>
      <c r="CI50" s="1321"/>
      <c r="CJ50" s="1321"/>
      <c r="CK50" s="1321"/>
      <c r="CL50" s="1321"/>
      <c r="CM50" s="1321"/>
      <c r="CN50" s="1321" t="s">
        <v>553</v>
      </c>
      <c r="CO50" s="1321"/>
      <c r="CP50" s="1321"/>
      <c r="CQ50" s="1321"/>
      <c r="CR50" s="1321"/>
      <c r="CS50" s="1321"/>
      <c r="CT50" s="1321"/>
      <c r="CU50" s="1321"/>
      <c r="CV50" s="1321" t="s">
        <v>554</v>
      </c>
      <c r="CW50" s="1321"/>
      <c r="CX50" s="1321"/>
      <c r="CY50" s="1321"/>
      <c r="CZ50" s="1321"/>
      <c r="DA50" s="1321"/>
      <c r="DB50" s="1321"/>
      <c r="DC50" s="1321"/>
    </row>
    <row r="51" spans="1:109" ht="13.5" customHeight="1" x14ac:dyDescent="0.15">
      <c r="B51" s="386"/>
      <c r="G51" s="1307"/>
      <c r="H51" s="1307"/>
      <c r="I51" s="1326"/>
      <c r="J51" s="1326"/>
      <c r="K51" s="1322"/>
      <c r="L51" s="1322"/>
      <c r="M51" s="1322"/>
      <c r="N51" s="1322"/>
      <c r="AM51" s="393"/>
      <c r="AN51" s="1323" t="s">
        <v>588</v>
      </c>
      <c r="AO51" s="1323"/>
      <c r="AP51" s="1323"/>
      <c r="AQ51" s="1323"/>
      <c r="AR51" s="1323"/>
      <c r="AS51" s="1323"/>
      <c r="AT51" s="1323"/>
      <c r="AU51" s="1323"/>
      <c r="AV51" s="1323"/>
      <c r="AW51" s="1323"/>
      <c r="AX51" s="1323"/>
      <c r="AY51" s="1323"/>
      <c r="AZ51" s="1323"/>
      <c r="BA51" s="1323"/>
      <c r="BB51" s="1323" t="s">
        <v>586</v>
      </c>
      <c r="BC51" s="1323"/>
      <c r="BD51" s="1323"/>
      <c r="BE51" s="1323"/>
      <c r="BF51" s="1323"/>
      <c r="BG51" s="1323"/>
      <c r="BH51" s="1323"/>
      <c r="BI51" s="1323"/>
      <c r="BJ51" s="1323"/>
      <c r="BK51" s="1323"/>
      <c r="BL51" s="1323"/>
      <c r="BM51" s="1323"/>
      <c r="BN51" s="1323"/>
      <c r="BO51" s="1323"/>
      <c r="BP51" s="1324"/>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ht="13.5" x14ac:dyDescent="0.15">
      <c r="B52" s="386"/>
      <c r="G52" s="1307"/>
      <c r="H52" s="1307"/>
      <c r="I52" s="1326"/>
      <c r="J52" s="1326"/>
      <c r="K52" s="1322"/>
      <c r="L52" s="1322"/>
      <c r="M52" s="1322"/>
      <c r="N52" s="1322"/>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401"/>
      <c r="B53" s="386"/>
      <c r="G53" s="1307"/>
      <c r="H53" s="1307"/>
      <c r="I53" s="1317"/>
      <c r="J53" s="1317"/>
      <c r="K53" s="1322"/>
      <c r="L53" s="1322"/>
      <c r="M53" s="1322"/>
      <c r="N53" s="1322"/>
      <c r="AM53" s="393"/>
      <c r="AN53" s="1323"/>
      <c r="AO53" s="1323"/>
      <c r="AP53" s="1323"/>
      <c r="AQ53" s="1323"/>
      <c r="AR53" s="1323"/>
      <c r="AS53" s="1323"/>
      <c r="AT53" s="1323"/>
      <c r="AU53" s="1323"/>
      <c r="AV53" s="1323"/>
      <c r="AW53" s="1323"/>
      <c r="AX53" s="1323"/>
      <c r="AY53" s="1323"/>
      <c r="AZ53" s="1323"/>
      <c r="BA53" s="1323"/>
      <c r="BB53" s="1323" t="s">
        <v>593</v>
      </c>
      <c r="BC53" s="1323"/>
      <c r="BD53" s="1323"/>
      <c r="BE53" s="1323"/>
      <c r="BF53" s="1323"/>
      <c r="BG53" s="1323"/>
      <c r="BH53" s="1323"/>
      <c r="BI53" s="1323"/>
      <c r="BJ53" s="1323"/>
      <c r="BK53" s="1323"/>
      <c r="BL53" s="1323"/>
      <c r="BM53" s="1323"/>
      <c r="BN53" s="1323"/>
      <c r="BO53" s="1323"/>
      <c r="BP53" s="1324"/>
      <c r="BQ53" s="1306"/>
      <c r="BR53" s="1306"/>
      <c r="BS53" s="1306"/>
      <c r="BT53" s="1306"/>
      <c r="BU53" s="1306"/>
      <c r="BV53" s="1306"/>
      <c r="BW53" s="1306"/>
      <c r="BX53" s="1306">
        <v>59.5</v>
      </c>
      <c r="BY53" s="1306"/>
      <c r="BZ53" s="1306"/>
      <c r="CA53" s="1306"/>
      <c r="CB53" s="1306"/>
      <c r="CC53" s="1306"/>
      <c r="CD53" s="1306"/>
      <c r="CE53" s="1306"/>
      <c r="CF53" s="1306">
        <v>60.8</v>
      </c>
      <c r="CG53" s="1306"/>
      <c r="CH53" s="1306"/>
      <c r="CI53" s="1306"/>
      <c r="CJ53" s="1306"/>
      <c r="CK53" s="1306"/>
      <c r="CL53" s="1306"/>
      <c r="CM53" s="1306"/>
      <c r="CN53" s="1306">
        <v>62.6</v>
      </c>
      <c r="CO53" s="1306"/>
      <c r="CP53" s="1306"/>
      <c r="CQ53" s="1306"/>
      <c r="CR53" s="1306"/>
      <c r="CS53" s="1306"/>
      <c r="CT53" s="1306"/>
      <c r="CU53" s="1306"/>
      <c r="CV53" s="1306">
        <v>64.2</v>
      </c>
      <c r="CW53" s="1306"/>
      <c r="CX53" s="1306"/>
      <c r="CY53" s="1306"/>
      <c r="CZ53" s="1306"/>
      <c r="DA53" s="1306"/>
      <c r="DB53" s="1306"/>
      <c r="DC53" s="1306"/>
    </row>
    <row r="54" spans="1:109" ht="13.5" x14ac:dyDescent="0.15">
      <c r="A54" s="401"/>
      <c r="B54" s="386"/>
      <c r="G54" s="1307"/>
      <c r="H54" s="1307"/>
      <c r="I54" s="1317"/>
      <c r="J54" s="1317"/>
      <c r="K54" s="1322"/>
      <c r="L54" s="1322"/>
      <c r="M54" s="1322"/>
      <c r="N54" s="1322"/>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401"/>
      <c r="B55" s="386"/>
      <c r="G55" s="1317"/>
      <c r="H55" s="1317"/>
      <c r="I55" s="1317"/>
      <c r="J55" s="1317"/>
      <c r="K55" s="1322"/>
      <c r="L55" s="1322"/>
      <c r="M55" s="1322"/>
      <c r="N55" s="1322"/>
      <c r="AN55" s="1321" t="s">
        <v>587</v>
      </c>
      <c r="AO55" s="1321"/>
      <c r="AP55" s="1321"/>
      <c r="AQ55" s="1321"/>
      <c r="AR55" s="1321"/>
      <c r="AS55" s="1321"/>
      <c r="AT55" s="1321"/>
      <c r="AU55" s="1321"/>
      <c r="AV55" s="1321"/>
      <c r="AW55" s="1321"/>
      <c r="AX55" s="1321"/>
      <c r="AY55" s="1321"/>
      <c r="AZ55" s="1321"/>
      <c r="BA55" s="1321"/>
      <c r="BB55" s="1323" t="s">
        <v>586</v>
      </c>
      <c r="BC55" s="1323"/>
      <c r="BD55" s="1323"/>
      <c r="BE55" s="1323"/>
      <c r="BF55" s="1323"/>
      <c r="BG55" s="1323"/>
      <c r="BH55" s="1323"/>
      <c r="BI55" s="1323"/>
      <c r="BJ55" s="1323"/>
      <c r="BK55" s="1323"/>
      <c r="BL55" s="1323"/>
      <c r="BM55" s="1323"/>
      <c r="BN55" s="1323"/>
      <c r="BO55" s="1323"/>
      <c r="BP55" s="1324"/>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ht="13.5" x14ac:dyDescent="0.15">
      <c r="A56" s="401"/>
      <c r="B56" s="386"/>
      <c r="G56" s="1317"/>
      <c r="H56" s="1317"/>
      <c r="I56" s="1317"/>
      <c r="J56" s="1317"/>
      <c r="K56" s="1322"/>
      <c r="L56" s="1322"/>
      <c r="M56" s="1322"/>
      <c r="N56" s="1322"/>
      <c r="AN56" s="1321"/>
      <c r="AO56" s="1321"/>
      <c r="AP56" s="1321"/>
      <c r="AQ56" s="1321"/>
      <c r="AR56" s="1321"/>
      <c r="AS56" s="1321"/>
      <c r="AT56" s="1321"/>
      <c r="AU56" s="1321"/>
      <c r="AV56" s="1321"/>
      <c r="AW56" s="1321"/>
      <c r="AX56" s="1321"/>
      <c r="AY56" s="1321"/>
      <c r="AZ56" s="1321"/>
      <c r="BA56" s="1321"/>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5" x14ac:dyDescent="0.15">
      <c r="B57" s="407"/>
      <c r="G57" s="1317"/>
      <c r="H57" s="1317"/>
      <c r="I57" s="1325"/>
      <c r="J57" s="1325"/>
      <c r="K57" s="1322"/>
      <c r="L57" s="1322"/>
      <c r="M57" s="1322"/>
      <c r="N57" s="1322"/>
      <c r="AM57" s="385"/>
      <c r="AN57" s="1321"/>
      <c r="AO57" s="1321"/>
      <c r="AP57" s="1321"/>
      <c r="AQ57" s="1321"/>
      <c r="AR57" s="1321"/>
      <c r="AS57" s="1321"/>
      <c r="AT57" s="1321"/>
      <c r="AU57" s="1321"/>
      <c r="AV57" s="1321"/>
      <c r="AW57" s="1321"/>
      <c r="AX57" s="1321"/>
      <c r="AY57" s="1321"/>
      <c r="AZ57" s="1321"/>
      <c r="BA57" s="1321"/>
      <c r="BB57" s="1323" t="s">
        <v>593</v>
      </c>
      <c r="BC57" s="1323"/>
      <c r="BD57" s="1323"/>
      <c r="BE57" s="1323"/>
      <c r="BF57" s="1323"/>
      <c r="BG57" s="1323"/>
      <c r="BH57" s="1323"/>
      <c r="BI57" s="1323"/>
      <c r="BJ57" s="1323"/>
      <c r="BK57" s="1323"/>
      <c r="BL57" s="1323"/>
      <c r="BM57" s="1323"/>
      <c r="BN57" s="1323"/>
      <c r="BO57" s="1323"/>
      <c r="BP57" s="1324"/>
      <c r="BQ57" s="1306"/>
      <c r="BR57" s="1306"/>
      <c r="BS57" s="1306"/>
      <c r="BT57" s="1306"/>
      <c r="BU57" s="1306"/>
      <c r="BV57" s="1306"/>
      <c r="BW57" s="1306"/>
      <c r="BX57" s="1306">
        <v>54.2</v>
      </c>
      <c r="BY57" s="1306"/>
      <c r="BZ57" s="1306"/>
      <c r="CA57" s="1306"/>
      <c r="CB57" s="1306"/>
      <c r="CC57" s="1306"/>
      <c r="CD57" s="1306"/>
      <c r="CE57" s="1306"/>
      <c r="CF57" s="1306">
        <v>56.3</v>
      </c>
      <c r="CG57" s="1306"/>
      <c r="CH57" s="1306"/>
      <c r="CI57" s="1306"/>
      <c r="CJ57" s="1306"/>
      <c r="CK57" s="1306"/>
      <c r="CL57" s="1306"/>
      <c r="CM57" s="1306"/>
      <c r="CN57" s="1306">
        <v>57.6</v>
      </c>
      <c r="CO57" s="1306"/>
      <c r="CP57" s="1306"/>
      <c r="CQ57" s="1306"/>
      <c r="CR57" s="1306"/>
      <c r="CS57" s="1306"/>
      <c r="CT57" s="1306"/>
      <c r="CU57" s="1306"/>
      <c r="CV57" s="1306">
        <v>58.7</v>
      </c>
      <c r="CW57" s="1306"/>
      <c r="CX57" s="1306"/>
      <c r="CY57" s="1306"/>
      <c r="CZ57" s="1306"/>
      <c r="DA57" s="1306"/>
      <c r="DB57" s="1306"/>
      <c r="DC57" s="1306"/>
      <c r="DD57" s="412"/>
      <c r="DE57" s="407"/>
    </row>
    <row r="58" spans="1:109" s="401" customFormat="1" ht="13.5" x14ac:dyDescent="0.15">
      <c r="A58" s="385"/>
      <c r="B58" s="407"/>
      <c r="G58" s="1317"/>
      <c r="H58" s="1317"/>
      <c r="I58" s="1325"/>
      <c r="J58" s="1325"/>
      <c r="K58" s="1322"/>
      <c r="L58" s="1322"/>
      <c r="M58" s="1322"/>
      <c r="N58" s="1322"/>
      <c r="AM58" s="385"/>
      <c r="AN58" s="1321"/>
      <c r="AO58" s="1321"/>
      <c r="AP58" s="1321"/>
      <c r="AQ58" s="1321"/>
      <c r="AR58" s="1321"/>
      <c r="AS58" s="1321"/>
      <c r="AT58" s="1321"/>
      <c r="AU58" s="1321"/>
      <c r="AV58" s="1321"/>
      <c r="AW58" s="1321"/>
      <c r="AX58" s="1321"/>
      <c r="AY58" s="1321"/>
      <c r="AZ58" s="1321"/>
      <c r="BA58" s="1321"/>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592</v>
      </c>
    </row>
    <row r="64" spans="1:109" ht="13.5" x14ac:dyDescent="0.15">
      <c r="B64" s="386"/>
      <c r="G64" s="402"/>
      <c r="I64" s="404"/>
      <c r="J64" s="404"/>
      <c r="K64" s="404"/>
      <c r="L64" s="404"/>
      <c r="M64" s="404"/>
      <c r="N64" s="403"/>
      <c r="AM64" s="402"/>
      <c r="AN64" s="402" t="s">
        <v>591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8" t="s">
        <v>590</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5" x14ac:dyDescent="0.15">
      <c r="B66" s="386"/>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5" x14ac:dyDescent="0.15">
      <c r="B67" s="386"/>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5" x14ac:dyDescent="0.15">
      <c r="B68" s="386"/>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5" x14ac:dyDescent="0.15">
      <c r="B69" s="386"/>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589</v>
      </c>
    </row>
    <row r="72" spans="2:107" ht="13.5" x14ac:dyDescent="0.15">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550</v>
      </c>
      <c r="BQ72" s="1321"/>
      <c r="BR72" s="1321"/>
      <c r="BS72" s="1321"/>
      <c r="BT72" s="1321"/>
      <c r="BU72" s="1321"/>
      <c r="BV72" s="1321"/>
      <c r="BW72" s="1321"/>
      <c r="BX72" s="1321" t="s">
        <v>551</v>
      </c>
      <c r="BY72" s="1321"/>
      <c r="BZ72" s="1321"/>
      <c r="CA72" s="1321"/>
      <c r="CB72" s="1321"/>
      <c r="CC72" s="1321"/>
      <c r="CD72" s="1321"/>
      <c r="CE72" s="1321"/>
      <c r="CF72" s="1321" t="s">
        <v>552</v>
      </c>
      <c r="CG72" s="1321"/>
      <c r="CH72" s="1321"/>
      <c r="CI72" s="1321"/>
      <c r="CJ72" s="1321"/>
      <c r="CK72" s="1321"/>
      <c r="CL72" s="1321"/>
      <c r="CM72" s="1321"/>
      <c r="CN72" s="1321" t="s">
        <v>553</v>
      </c>
      <c r="CO72" s="1321"/>
      <c r="CP72" s="1321"/>
      <c r="CQ72" s="1321"/>
      <c r="CR72" s="1321"/>
      <c r="CS72" s="1321"/>
      <c r="CT72" s="1321"/>
      <c r="CU72" s="1321"/>
      <c r="CV72" s="1321" t="s">
        <v>554</v>
      </c>
      <c r="CW72" s="1321"/>
      <c r="CX72" s="1321"/>
      <c r="CY72" s="1321"/>
      <c r="CZ72" s="1321"/>
      <c r="DA72" s="1321"/>
      <c r="DB72" s="1321"/>
      <c r="DC72" s="1321"/>
    </row>
    <row r="73" spans="2:107" ht="13.5" x14ac:dyDescent="0.15">
      <c r="B73" s="386"/>
      <c r="G73" s="1307"/>
      <c r="H73" s="1307"/>
      <c r="I73" s="1307"/>
      <c r="J73" s="1307"/>
      <c r="K73" s="1327"/>
      <c r="L73" s="1327"/>
      <c r="M73" s="1327"/>
      <c r="N73" s="1327"/>
      <c r="AM73" s="393"/>
      <c r="AN73" s="1323" t="s">
        <v>588</v>
      </c>
      <c r="AO73" s="1323"/>
      <c r="AP73" s="1323"/>
      <c r="AQ73" s="1323"/>
      <c r="AR73" s="1323"/>
      <c r="AS73" s="1323"/>
      <c r="AT73" s="1323"/>
      <c r="AU73" s="1323"/>
      <c r="AV73" s="1323"/>
      <c r="AW73" s="1323"/>
      <c r="AX73" s="1323"/>
      <c r="AY73" s="1323"/>
      <c r="AZ73" s="1323"/>
      <c r="BA73" s="1323"/>
      <c r="BB73" s="1323" t="s">
        <v>586</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ht="13.5" x14ac:dyDescent="0.15">
      <c r="B74" s="386"/>
      <c r="G74" s="1307"/>
      <c r="H74" s="1307"/>
      <c r="I74" s="1307"/>
      <c r="J74" s="1307"/>
      <c r="K74" s="1327"/>
      <c r="L74" s="1327"/>
      <c r="M74" s="1327"/>
      <c r="N74" s="1327"/>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x14ac:dyDescent="0.15">
      <c r="B75" s="386"/>
      <c r="G75" s="1307"/>
      <c r="H75" s="1307"/>
      <c r="I75" s="1317"/>
      <c r="J75" s="1317"/>
      <c r="K75" s="1322"/>
      <c r="L75" s="1322"/>
      <c r="M75" s="1322"/>
      <c r="N75" s="1322"/>
      <c r="AM75" s="393"/>
      <c r="AN75" s="1323"/>
      <c r="AO75" s="1323"/>
      <c r="AP75" s="1323"/>
      <c r="AQ75" s="1323"/>
      <c r="AR75" s="1323"/>
      <c r="AS75" s="1323"/>
      <c r="AT75" s="1323"/>
      <c r="AU75" s="1323"/>
      <c r="AV75" s="1323"/>
      <c r="AW75" s="1323"/>
      <c r="AX75" s="1323"/>
      <c r="AY75" s="1323"/>
      <c r="AZ75" s="1323"/>
      <c r="BA75" s="1323"/>
      <c r="BB75" s="1323" t="s">
        <v>585</v>
      </c>
      <c r="BC75" s="1323"/>
      <c r="BD75" s="1323"/>
      <c r="BE75" s="1323"/>
      <c r="BF75" s="1323"/>
      <c r="BG75" s="1323"/>
      <c r="BH75" s="1323"/>
      <c r="BI75" s="1323"/>
      <c r="BJ75" s="1323"/>
      <c r="BK75" s="1323"/>
      <c r="BL75" s="1323"/>
      <c r="BM75" s="1323"/>
      <c r="BN75" s="1323"/>
      <c r="BO75" s="1323"/>
      <c r="BP75" s="1306">
        <v>5.6</v>
      </c>
      <c r="BQ75" s="1306"/>
      <c r="BR75" s="1306"/>
      <c r="BS75" s="1306"/>
      <c r="BT75" s="1306"/>
      <c r="BU75" s="1306"/>
      <c r="BV75" s="1306"/>
      <c r="BW75" s="1306"/>
      <c r="BX75" s="1306">
        <v>4</v>
      </c>
      <c r="BY75" s="1306"/>
      <c r="BZ75" s="1306"/>
      <c r="CA75" s="1306"/>
      <c r="CB75" s="1306"/>
      <c r="CC75" s="1306"/>
      <c r="CD75" s="1306"/>
      <c r="CE75" s="1306"/>
      <c r="CF75" s="1306">
        <v>2.8</v>
      </c>
      <c r="CG75" s="1306"/>
      <c r="CH75" s="1306"/>
      <c r="CI75" s="1306"/>
      <c r="CJ75" s="1306"/>
      <c r="CK75" s="1306"/>
      <c r="CL75" s="1306"/>
      <c r="CM75" s="1306"/>
      <c r="CN75" s="1306">
        <v>2.1</v>
      </c>
      <c r="CO75" s="1306"/>
      <c r="CP75" s="1306"/>
      <c r="CQ75" s="1306"/>
      <c r="CR75" s="1306"/>
      <c r="CS75" s="1306"/>
      <c r="CT75" s="1306"/>
      <c r="CU75" s="1306"/>
      <c r="CV75" s="1306">
        <v>1.9</v>
      </c>
      <c r="CW75" s="1306"/>
      <c r="CX75" s="1306"/>
      <c r="CY75" s="1306"/>
      <c r="CZ75" s="1306"/>
      <c r="DA75" s="1306"/>
      <c r="DB75" s="1306"/>
      <c r="DC75" s="1306"/>
    </row>
    <row r="76" spans="2:107" ht="13.5" x14ac:dyDescent="0.15">
      <c r="B76" s="386"/>
      <c r="G76" s="1307"/>
      <c r="H76" s="1307"/>
      <c r="I76" s="1317"/>
      <c r="J76" s="1317"/>
      <c r="K76" s="1322"/>
      <c r="L76" s="1322"/>
      <c r="M76" s="1322"/>
      <c r="N76" s="1322"/>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x14ac:dyDescent="0.15">
      <c r="B77" s="386"/>
      <c r="G77" s="1317"/>
      <c r="H77" s="1317"/>
      <c r="I77" s="1317"/>
      <c r="J77" s="1317"/>
      <c r="K77" s="1327"/>
      <c r="L77" s="1327"/>
      <c r="M77" s="1327"/>
      <c r="N77" s="1327"/>
      <c r="AN77" s="1321" t="s">
        <v>587</v>
      </c>
      <c r="AO77" s="1321"/>
      <c r="AP77" s="1321"/>
      <c r="AQ77" s="1321"/>
      <c r="AR77" s="1321"/>
      <c r="AS77" s="1321"/>
      <c r="AT77" s="1321"/>
      <c r="AU77" s="1321"/>
      <c r="AV77" s="1321"/>
      <c r="AW77" s="1321"/>
      <c r="AX77" s="1321"/>
      <c r="AY77" s="1321"/>
      <c r="AZ77" s="1321"/>
      <c r="BA77" s="1321"/>
      <c r="BB77" s="1323" t="s">
        <v>586</v>
      </c>
      <c r="BC77" s="1323"/>
      <c r="BD77" s="1323"/>
      <c r="BE77" s="1323"/>
      <c r="BF77" s="1323"/>
      <c r="BG77" s="1323"/>
      <c r="BH77" s="1323"/>
      <c r="BI77" s="1323"/>
      <c r="BJ77" s="1323"/>
      <c r="BK77" s="1323"/>
      <c r="BL77" s="1323"/>
      <c r="BM77" s="1323"/>
      <c r="BN77" s="1323"/>
      <c r="BO77" s="1323"/>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ht="13.5" x14ac:dyDescent="0.15">
      <c r="B78" s="386"/>
      <c r="G78" s="1317"/>
      <c r="H78" s="1317"/>
      <c r="I78" s="1317"/>
      <c r="J78" s="1317"/>
      <c r="K78" s="1327"/>
      <c r="L78" s="1327"/>
      <c r="M78" s="1327"/>
      <c r="N78" s="1327"/>
      <c r="AN78" s="1321"/>
      <c r="AO78" s="1321"/>
      <c r="AP78" s="1321"/>
      <c r="AQ78" s="1321"/>
      <c r="AR78" s="1321"/>
      <c r="AS78" s="1321"/>
      <c r="AT78" s="1321"/>
      <c r="AU78" s="1321"/>
      <c r="AV78" s="1321"/>
      <c r="AW78" s="1321"/>
      <c r="AX78" s="1321"/>
      <c r="AY78" s="1321"/>
      <c r="AZ78" s="1321"/>
      <c r="BA78" s="1321"/>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x14ac:dyDescent="0.15">
      <c r="B79" s="386"/>
      <c r="G79" s="1317"/>
      <c r="H79" s="1317"/>
      <c r="I79" s="1325"/>
      <c r="J79" s="1325"/>
      <c r="K79" s="1328"/>
      <c r="L79" s="1328"/>
      <c r="M79" s="1328"/>
      <c r="N79" s="1328"/>
      <c r="AN79" s="1321"/>
      <c r="AO79" s="1321"/>
      <c r="AP79" s="1321"/>
      <c r="AQ79" s="1321"/>
      <c r="AR79" s="1321"/>
      <c r="AS79" s="1321"/>
      <c r="AT79" s="1321"/>
      <c r="AU79" s="1321"/>
      <c r="AV79" s="1321"/>
      <c r="AW79" s="1321"/>
      <c r="AX79" s="1321"/>
      <c r="AY79" s="1321"/>
      <c r="AZ79" s="1321"/>
      <c r="BA79" s="1321"/>
      <c r="BB79" s="1323" t="s">
        <v>585</v>
      </c>
      <c r="BC79" s="1323"/>
      <c r="BD79" s="1323"/>
      <c r="BE79" s="1323"/>
      <c r="BF79" s="1323"/>
      <c r="BG79" s="1323"/>
      <c r="BH79" s="1323"/>
      <c r="BI79" s="1323"/>
      <c r="BJ79" s="1323"/>
      <c r="BK79" s="1323"/>
      <c r="BL79" s="1323"/>
      <c r="BM79" s="1323"/>
      <c r="BN79" s="1323"/>
      <c r="BO79" s="1323"/>
      <c r="BP79" s="1306">
        <v>8.1999999999999993</v>
      </c>
      <c r="BQ79" s="1306"/>
      <c r="BR79" s="1306"/>
      <c r="BS79" s="1306"/>
      <c r="BT79" s="1306"/>
      <c r="BU79" s="1306"/>
      <c r="BV79" s="1306"/>
      <c r="BW79" s="1306"/>
      <c r="BX79" s="1306">
        <v>7.8</v>
      </c>
      <c r="BY79" s="1306"/>
      <c r="BZ79" s="1306"/>
      <c r="CA79" s="1306"/>
      <c r="CB79" s="1306"/>
      <c r="CC79" s="1306"/>
      <c r="CD79" s="1306"/>
      <c r="CE79" s="1306"/>
      <c r="CF79" s="1306">
        <v>7.4</v>
      </c>
      <c r="CG79" s="1306"/>
      <c r="CH79" s="1306"/>
      <c r="CI79" s="1306"/>
      <c r="CJ79" s="1306"/>
      <c r="CK79" s="1306"/>
      <c r="CL79" s="1306"/>
      <c r="CM79" s="1306"/>
      <c r="CN79" s="1306">
        <v>7.1</v>
      </c>
      <c r="CO79" s="1306"/>
      <c r="CP79" s="1306"/>
      <c r="CQ79" s="1306"/>
      <c r="CR79" s="1306"/>
      <c r="CS79" s="1306"/>
      <c r="CT79" s="1306"/>
      <c r="CU79" s="1306"/>
      <c r="CV79" s="1306">
        <v>7.1</v>
      </c>
      <c r="CW79" s="1306"/>
      <c r="CX79" s="1306"/>
      <c r="CY79" s="1306"/>
      <c r="CZ79" s="1306"/>
      <c r="DA79" s="1306"/>
      <c r="DB79" s="1306"/>
      <c r="DC79" s="1306"/>
    </row>
    <row r="80" spans="2:107" ht="13.5" x14ac:dyDescent="0.15">
      <c r="B80" s="386"/>
      <c r="G80" s="1317"/>
      <c r="H80" s="1317"/>
      <c r="I80" s="1325"/>
      <c r="J80" s="1325"/>
      <c r="K80" s="1328"/>
      <c r="L80" s="1328"/>
      <c r="M80" s="1328"/>
      <c r="N80" s="1328"/>
      <c r="AN80" s="1321"/>
      <c r="AO80" s="1321"/>
      <c r="AP80" s="1321"/>
      <c r="AQ80" s="1321"/>
      <c r="AR80" s="1321"/>
      <c r="AS80" s="1321"/>
      <c r="AT80" s="1321"/>
      <c r="AU80" s="1321"/>
      <c r="AV80" s="1321"/>
      <c r="AW80" s="1321"/>
      <c r="AX80" s="1321"/>
      <c r="AY80" s="1321"/>
      <c r="AZ80" s="1321"/>
      <c r="BA80" s="1321"/>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zfQMELRNTzt4N2mB/4GfahOJMJh11zSCMyrXI0fLMgry7JTu+3vecnjK+mf/33dbFFRVzJlIeAHTsSeE0neSg==" saltValue="w5XaT2vFVV1sshIZOsyR+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 zoomScaleNormal="100" zoomScaleSheetLayoutView="70" workbookViewId="0">
      <selection activeCell="B1" sqref="B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AlbQSekoJDiFm9+fMjDWPBVWB+cOxNSgCQIuIeLzY1JW0s/vb1dzg+TU7stybNADjOLOwmQWrbKqvSdrJM9PQ==" saltValue="Im6XKzJZ1nLMphp92sWi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It1en5rtpA2fUM2Nc42W3+EcQ4rD5uz9kw2v0YjSq8lnNhdpVTFb1wM9ZTjnQ6QnJUEhKSL0wME9xFLRTtxVg==" saltValue="lM+5d+PG1GHqCOKqW803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202258</v>
      </c>
      <c r="E3" s="161"/>
      <c r="F3" s="162">
        <v>333013</v>
      </c>
      <c r="G3" s="163"/>
      <c r="H3" s="164"/>
    </row>
    <row r="4" spans="1:8" x14ac:dyDescent="0.15">
      <c r="A4" s="165"/>
      <c r="B4" s="166"/>
      <c r="C4" s="167"/>
      <c r="D4" s="168">
        <v>35479</v>
      </c>
      <c r="E4" s="169"/>
      <c r="F4" s="170">
        <v>126732</v>
      </c>
      <c r="G4" s="171"/>
      <c r="H4" s="172"/>
    </row>
    <row r="5" spans="1:8" x14ac:dyDescent="0.15">
      <c r="A5" s="153" t="s">
        <v>542</v>
      </c>
      <c r="B5" s="158"/>
      <c r="C5" s="159"/>
      <c r="D5" s="160">
        <v>181481</v>
      </c>
      <c r="E5" s="161"/>
      <c r="F5" s="162">
        <v>280458</v>
      </c>
      <c r="G5" s="163"/>
      <c r="H5" s="164"/>
    </row>
    <row r="6" spans="1:8" x14ac:dyDescent="0.15">
      <c r="A6" s="165"/>
      <c r="B6" s="166"/>
      <c r="C6" s="167"/>
      <c r="D6" s="168">
        <v>50411</v>
      </c>
      <c r="E6" s="169"/>
      <c r="F6" s="170">
        <v>127286</v>
      </c>
      <c r="G6" s="171"/>
      <c r="H6" s="172"/>
    </row>
    <row r="7" spans="1:8" x14ac:dyDescent="0.15">
      <c r="A7" s="153" t="s">
        <v>543</v>
      </c>
      <c r="B7" s="158"/>
      <c r="C7" s="159"/>
      <c r="D7" s="160">
        <v>137356</v>
      </c>
      <c r="E7" s="161"/>
      <c r="F7" s="162">
        <v>291945</v>
      </c>
      <c r="G7" s="163"/>
      <c r="H7" s="164"/>
    </row>
    <row r="8" spans="1:8" x14ac:dyDescent="0.15">
      <c r="A8" s="165"/>
      <c r="B8" s="166"/>
      <c r="C8" s="167"/>
      <c r="D8" s="168">
        <v>54198</v>
      </c>
      <c r="E8" s="169"/>
      <c r="F8" s="170">
        <v>127651</v>
      </c>
      <c r="G8" s="171"/>
      <c r="H8" s="172"/>
    </row>
    <row r="9" spans="1:8" x14ac:dyDescent="0.15">
      <c r="A9" s="153" t="s">
        <v>544</v>
      </c>
      <c r="B9" s="158"/>
      <c r="C9" s="159"/>
      <c r="D9" s="160">
        <v>156322</v>
      </c>
      <c r="E9" s="161"/>
      <c r="F9" s="162">
        <v>291173</v>
      </c>
      <c r="G9" s="163"/>
      <c r="H9" s="164"/>
    </row>
    <row r="10" spans="1:8" x14ac:dyDescent="0.15">
      <c r="A10" s="165"/>
      <c r="B10" s="166"/>
      <c r="C10" s="167"/>
      <c r="D10" s="168">
        <v>111272</v>
      </c>
      <c r="E10" s="169"/>
      <c r="F10" s="170">
        <v>119071</v>
      </c>
      <c r="G10" s="171"/>
      <c r="H10" s="172"/>
    </row>
    <row r="11" spans="1:8" x14ac:dyDescent="0.15">
      <c r="A11" s="153" t="s">
        <v>545</v>
      </c>
      <c r="B11" s="158"/>
      <c r="C11" s="159"/>
      <c r="D11" s="160">
        <v>137084</v>
      </c>
      <c r="E11" s="161"/>
      <c r="F11" s="162">
        <v>271581</v>
      </c>
      <c r="G11" s="163"/>
      <c r="H11" s="164"/>
    </row>
    <row r="12" spans="1:8" x14ac:dyDescent="0.15">
      <c r="A12" s="165"/>
      <c r="B12" s="166"/>
      <c r="C12" s="173"/>
      <c r="D12" s="168">
        <v>115456</v>
      </c>
      <c r="E12" s="169"/>
      <c r="F12" s="170">
        <v>117844</v>
      </c>
      <c r="G12" s="171"/>
      <c r="H12" s="172"/>
    </row>
    <row r="13" spans="1:8" x14ac:dyDescent="0.15">
      <c r="A13" s="153"/>
      <c r="B13" s="158"/>
      <c r="C13" s="174"/>
      <c r="D13" s="175">
        <v>162900</v>
      </c>
      <c r="E13" s="176"/>
      <c r="F13" s="177">
        <v>293634</v>
      </c>
      <c r="G13" s="178"/>
      <c r="H13" s="164"/>
    </row>
    <row r="14" spans="1:8" x14ac:dyDescent="0.15">
      <c r="A14" s="165"/>
      <c r="B14" s="166"/>
      <c r="C14" s="167"/>
      <c r="D14" s="168">
        <v>73363</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4.08</v>
      </c>
      <c r="C19" s="179">
        <f>ROUND(VALUE(SUBSTITUTE(実質収支比率等に係る経年分析!G$48,"▲","-")),2)</f>
        <v>4.5999999999999996</v>
      </c>
      <c r="D19" s="179">
        <f>ROUND(VALUE(SUBSTITUTE(実質収支比率等に係る経年分析!H$48,"▲","-")),2)</f>
        <v>2.71</v>
      </c>
      <c r="E19" s="179">
        <f>ROUND(VALUE(SUBSTITUTE(実質収支比率等に係る経年分析!I$48,"▲","-")),2)</f>
        <v>1.82</v>
      </c>
      <c r="F19" s="179">
        <f>ROUND(VALUE(SUBSTITUTE(実質収支比率等に係る経年分析!J$48,"▲","-")),2)</f>
        <v>2.27</v>
      </c>
    </row>
    <row r="20" spans="1:11" x14ac:dyDescent="0.15">
      <c r="A20" s="179" t="s">
        <v>54</v>
      </c>
      <c r="B20" s="179">
        <f>ROUND(VALUE(SUBSTITUTE(実質収支比率等に係る経年分析!F$47,"▲","-")),2)</f>
        <v>41.21</v>
      </c>
      <c r="C20" s="179">
        <f>ROUND(VALUE(SUBSTITUTE(実質収支比率等に係る経年分析!G$47,"▲","-")),2)</f>
        <v>53.24</v>
      </c>
      <c r="D20" s="179">
        <f>ROUND(VALUE(SUBSTITUTE(実質収支比率等に係る経年分析!H$47,"▲","-")),2)</f>
        <v>68.150000000000006</v>
      </c>
      <c r="E20" s="179">
        <f>ROUND(VALUE(SUBSTITUTE(実質収支比率等に係る経年分析!I$47,"▲","-")),2)</f>
        <v>78.3</v>
      </c>
      <c r="F20" s="179">
        <f>ROUND(VALUE(SUBSTITUTE(実質収支比率等に係る経年分析!J$47,"▲","-")),2)</f>
        <v>82.95</v>
      </c>
    </row>
    <row r="21" spans="1:11" x14ac:dyDescent="0.15">
      <c r="A21" s="179" t="s">
        <v>55</v>
      </c>
      <c r="B21" s="179">
        <f>IF(ISNUMBER(VALUE(SUBSTITUTE(実質収支比率等に係る経年分析!F$49,"▲","-"))),ROUND(VALUE(SUBSTITUTE(実質収支比率等に係る経年分析!F$49,"▲","-")),2),NA())</f>
        <v>8.82</v>
      </c>
      <c r="C21" s="179">
        <f>IF(ISNUMBER(VALUE(SUBSTITUTE(実質収支比率等に係る経年分析!G$49,"▲","-"))),ROUND(VALUE(SUBSTITUTE(実質収支比率等に係る経年分析!G$49,"▲","-")),2),NA())</f>
        <v>10.92</v>
      </c>
      <c r="D21" s="179">
        <f>IF(ISNUMBER(VALUE(SUBSTITUTE(実質収支比率等に係る経年分析!H$49,"▲","-"))),ROUND(VALUE(SUBSTITUTE(実質収支比率等に係る経年分析!H$49,"▲","-")),2),NA())</f>
        <v>7.57</v>
      </c>
      <c r="E21" s="179">
        <f>IF(ISNUMBER(VALUE(SUBSTITUTE(実質収支比率等に係る経年分析!I$49,"▲","-"))),ROUND(VALUE(SUBSTITUTE(実質収支比率等に係る経年分析!I$49,"▲","-")),2),NA())</f>
        <v>5.03</v>
      </c>
      <c r="F21" s="179">
        <f>IF(ISNUMBER(VALUE(SUBSTITUTE(実質収支比率等に係る経年分析!J$49,"▲","-"))),ROUND(VALUE(SUBSTITUTE(実質収支比率等に係る経年分析!J$49,"▲","-")),2),NA())</f>
        <v>3.13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蓬田村学校給食センター特別会計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蓬田村後期高齢者医療特別会計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蓬田村介護保険特別会計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1.1499999999999999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蓬田村簡易水道事業特別会計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x14ac:dyDescent="0.15">
      <c r="A34" s="180" t="str">
        <f>IF(連結実質赤字比率に係る赤字・黒字の構成分析!C$36="",NA(),連結実質赤字比率に係る赤字・黒字の構成分析!C$36)</f>
        <v>蓬田村国民健康保険特別会計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0.24</v>
      </c>
    </row>
    <row r="35" spans="1:16" x14ac:dyDescent="0.15">
      <c r="A35" s="180" t="str">
        <f>IF(連結実質赤字比率に係る赤字・黒字の構成分析!C$35="",NA(),連結実質赤字比率に係る赤字・黒字の構成分析!C$35)</f>
        <v>蓬田村宅地造成事業特別会計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2.2599999999999998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222</v>
      </c>
      <c r="E42" s="181"/>
      <c r="F42" s="181"/>
      <c r="G42" s="181">
        <f>'実質公債費比率（分子）の構造'!L$52</f>
        <v>204</v>
      </c>
      <c r="H42" s="181"/>
      <c r="I42" s="181"/>
      <c r="J42" s="181">
        <f>'実質公債費比率（分子）の構造'!M$52</f>
        <v>200</v>
      </c>
      <c r="K42" s="181"/>
      <c r="L42" s="181"/>
      <c r="M42" s="181">
        <f>'実質公債費比率（分子）の構造'!N$52</f>
        <v>188</v>
      </c>
      <c r="N42" s="181"/>
      <c r="O42" s="181"/>
      <c r="P42" s="181">
        <f>'実質公債費比率（分子）の構造'!O$52</f>
        <v>195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2</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v>
      </c>
      <c r="C45" s="181"/>
      <c r="D45" s="181"/>
      <c r="E45" s="181">
        <f>'実質公債費比率（分子）の構造'!L$49</f>
        <v>3</v>
      </c>
      <c r="F45" s="181"/>
      <c r="G45" s="181"/>
      <c r="H45" s="181">
        <f>'実質公債費比率（分子）の構造'!M$49</f>
        <v>5</v>
      </c>
      <c r="I45" s="181"/>
      <c r="J45" s="181"/>
      <c r="K45" s="181">
        <f>'実質公債費比率（分子）の構造'!N$49</f>
        <v>6</v>
      </c>
      <c r="L45" s="181"/>
      <c r="M45" s="181"/>
      <c r="N45" s="181">
        <f>'実質公債費比率（分子）の構造'!O$49</f>
        <v>5</v>
      </c>
      <c r="O45" s="181"/>
      <c r="P45" s="181"/>
    </row>
    <row r="46" spans="1:16" x14ac:dyDescent="0.15">
      <c r="A46" s="181" t="s">
        <v>66</v>
      </c>
      <c r="B46" s="181">
        <f>'実質公債費比率（分子）の構造'!K$48</f>
        <v>48</v>
      </c>
      <c r="C46" s="181"/>
      <c r="D46" s="181"/>
      <c r="E46" s="181">
        <f>'実質公債費比率（分子）の構造'!L$48</f>
        <v>49</v>
      </c>
      <c r="F46" s="181"/>
      <c r="G46" s="181"/>
      <c r="H46" s="181">
        <f>'実質公債費比率（分子）の構造'!M$48</f>
        <v>43</v>
      </c>
      <c r="I46" s="181"/>
      <c r="J46" s="181"/>
      <c r="K46" s="181">
        <f>'実質公債費比率（分子）の構造'!N$48</f>
        <v>45</v>
      </c>
      <c r="L46" s="181"/>
      <c r="M46" s="181"/>
      <c r="N46" s="181">
        <f>'実質公債費比率（分子）の構造'!O$48</f>
        <v>45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225</v>
      </c>
      <c r="C49" s="181"/>
      <c r="D49" s="181"/>
      <c r="E49" s="181">
        <f>'実質公債費比率（分子）の構造'!L$45</f>
        <v>191</v>
      </c>
      <c r="F49" s="181"/>
      <c r="G49" s="181"/>
      <c r="H49" s="181">
        <f>'実質公債費比率（分子）の構造'!M$45</f>
        <v>180</v>
      </c>
      <c r="I49" s="181"/>
      <c r="J49" s="181"/>
      <c r="K49" s="181">
        <f>'実質公債費比率（分子）の構造'!N$45</f>
        <v>160</v>
      </c>
      <c r="L49" s="181"/>
      <c r="M49" s="181"/>
      <c r="N49" s="181">
        <f>'実質公債費比率（分子）の構造'!O$45</f>
        <v>175</v>
      </c>
      <c r="O49" s="181"/>
      <c r="P49" s="181"/>
    </row>
    <row r="50" spans="1:16" x14ac:dyDescent="0.15">
      <c r="A50" s="181" t="s">
        <v>70</v>
      </c>
      <c r="B50" s="181" t="e">
        <f>NA()</f>
        <v>#N/A</v>
      </c>
      <c r="C50" s="181">
        <f>IF(ISNUMBER('実質公債費比率（分子）の構造'!K$53),'実質公債費比率（分子）の構造'!K$53,NA())</f>
        <v>54</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28</v>
      </c>
      <c r="J50" s="181" t="e">
        <f>NA()</f>
        <v>#N/A</v>
      </c>
      <c r="K50" s="181" t="e">
        <f>NA()</f>
        <v>#N/A</v>
      </c>
      <c r="L50" s="181">
        <f>IF(ISNUMBER('実質公債費比率（分子）の構造'!N$53),'実質公債費比率（分子）の構造'!N$53,NA())</f>
        <v>23</v>
      </c>
      <c r="M50" s="181" t="e">
        <f>NA()</f>
        <v>#N/A</v>
      </c>
      <c r="N50" s="181" t="e">
        <f>NA()</f>
        <v>#N/A</v>
      </c>
      <c r="O50" s="181">
        <f>IF(ISNUMBER('実質公債費比率（分子）の構造'!O$53),'実質公債費比率（分子）の構造'!O$53,NA())</f>
        <v>30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1977</v>
      </c>
      <c r="E56" s="180"/>
      <c r="F56" s="180"/>
      <c r="G56" s="180">
        <f>'将来負担比率（分子）の構造'!J$52</f>
        <v>1933</v>
      </c>
      <c r="H56" s="180"/>
      <c r="I56" s="180"/>
      <c r="J56" s="180">
        <f>'将来負担比率（分子）の構造'!K$52</f>
        <v>1810</v>
      </c>
      <c r="K56" s="180"/>
      <c r="L56" s="180"/>
      <c r="M56" s="180">
        <f>'将来負担比率（分子）の構造'!L$52</f>
        <v>1797</v>
      </c>
      <c r="N56" s="180"/>
      <c r="O56" s="180"/>
      <c r="P56" s="180">
        <f>'将来負担比率（分子）の構造'!M$52</f>
        <v>1811</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1518</v>
      </c>
      <c r="E58" s="180"/>
      <c r="F58" s="180"/>
      <c r="G58" s="180">
        <f>'将来負担比率（分子）の構造'!J$50</f>
        <v>1774</v>
      </c>
      <c r="H58" s="180"/>
      <c r="I58" s="180"/>
      <c r="J58" s="180">
        <f>'将来負担比率（分子）の構造'!K$50</f>
        <v>1955</v>
      </c>
      <c r="K58" s="180"/>
      <c r="L58" s="180"/>
      <c r="M58" s="180">
        <f>'将来負担比率（分子）の構造'!L$50</f>
        <v>2188</v>
      </c>
      <c r="N58" s="180"/>
      <c r="O58" s="180"/>
      <c r="P58" s="180">
        <f>'将来負担比率（分子）の構造'!M$50</f>
        <v>2292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483</v>
      </c>
      <c r="C62" s="180"/>
      <c r="D62" s="180"/>
      <c r="E62" s="180">
        <f>'将来負担比率（分子）の構造'!J$45</f>
        <v>423</v>
      </c>
      <c r="F62" s="180"/>
      <c r="G62" s="180"/>
      <c r="H62" s="180">
        <f>'将来負担比率（分子）の構造'!K$45</f>
        <v>407</v>
      </c>
      <c r="I62" s="180"/>
      <c r="J62" s="180"/>
      <c r="K62" s="180">
        <f>'将来負担比率（分子）の構造'!L$45</f>
        <v>371</v>
      </c>
      <c r="L62" s="180"/>
      <c r="M62" s="180"/>
      <c r="N62" s="180">
        <f>'将来負担比率（分子）の構造'!M$45</f>
        <v>344</v>
      </c>
      <c r="O62" s="180"/>
      <c r="P62" s="180"/>
    </row>
    <row r="63" spans="1:16" x14ac:dyDescent="0.15">
      <c r="A63" s="180" t="s">
        <v>33</v>
      </c>
      <c r="B63" s="180">
        <f>'将来負担比率（分子）の構造'!I$44</f>
        <v>51</v>
      </c>
      <c r="C63" s="180"/>
      <c r="D63" s="180"/>
      <c r="E63" s="180">
        <f>'将来負担比率（分子）の構造'!J$44</f>
        <v>49</v>
      </c>
      <c r="F63" s="180"/>
      <c r="G63" s="180"/>
      <c r="H63" s="180">
        <f>'将来負担比率（分子）の構造'!K$44</f>
        <v>45</v>
      </c>
      <c r="I63" s="180"/>
      <c r="J63" s="180"/>
      <c r="K63" s="180">
        <f>'将来負担比率（分子）の構造'!L$44</f>
        <v>41</v>
      </c>
      <c r="L63" s="180"/>
      <c r="M63" s="180"/>
      <c r="N63" s="180">
        <f>'将来負担比率（分子）の構造'!M$44</f>
        <v>37</v>
      </c>
      <c r="O63" s="180"/>
      <c r="P63" s="180"/>
    </row>
    <row r="64" spans="1:16" x14ac:dyDescent="0.15">
      <c r="A64" s="180" t="s">
        <v>32</v>
      </c>
      <c r="B64" s="180">
        <f>'将来負担比率（分子）の構造'!I$43</f>
        <v>553</v>
      </c>
      <c r="C64" s="180"/>
      <c r="D64" s="180"/>
      <c r="E64" s="180">
        <f>'将来負担比率（分子）の構造'!J$43</f>
        <v>551</v>
      </c>
      <c r="F64" s="180"/>
      <c r="G64" s="180"/>
      <c r="H64" s="180">
        <f>'将来負担比率（分子）の構造'!K$43</f>
        <v>524</v>
      </c>
      <c r="I64" s="180"/>
      <c r="J64" s="180"/>
      <c r="K64" s="180">
        <f>'将来負担比率（分子）の構造'!L$43</f>
        <v>476</v>
      </c>
      <c r="L64" s="180"/>
      <c r="M64" s="180"/>
      <c r="N64" s="180">
        <f>'将来負担比率（分子）の構造'!M$43</f>
        <v>428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1854</v>
      </c>
      <c r="C66" s="180"/>
      <c r="D66" s="180"/>
      <c r="E66" s="180">
        <f>'将来負担比率（分子）の構造'!J$41</f>
        <v>1875</v>
      </c>
      <c r="F66" s="180"/>
      <c r="G66" s="180"/>
      <c r="H66" s="180">
        <f>'将来負担比率（分子）の構造'!K$41</f>
        <v>1784</v>
      </c>
      <c r="I66" s="180"/>
      <c r="J66" s="180"/>
      <c r="K66" s="180">
        <f>'将来負担比率（分子）の構造'!L$41</f>
        <v>1837</v>
      </c>
      <c r="L66" s="180"/>
      <c r="M66" s="180"/>
      <c r="N66" s="180">
        <f>'将来負担比率（分子）の構造'!M$41</f>
        <v>1924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1102</v>
      </c>
      <c r="C72" s="184">
        <f>基金残高に係る経年分析!G55</f>
        <v>1224</v>
      </c>
      <c r="D72" s="184">
        <f>基金残高に係る経年分析!H55</f>
        <v>1278</v>
      </c>
    </row>
    <row r="73" spans="1:16" x14ac:dyDescent="0.15">
      <c r="A73" s="183" t="s">
        <v>77</v>
      </c>
      <c r="B73" s="184">
        <f>基金残高に係る経年分析!F56</f>
        <v>100</v>
      </c>
      <c r="C73" s="184">
        <f>基金残高に係る経年分析!G56</f>
        <v>105</v>
      </c>
      <c r="D73" s="184">
        <f>基金残高に係る経年分析!H56</f>
        <v>110</v>
      </c>
    </row>
    <row r="74" spans="1:16" x14ac:dyDescent="0.15">
      <c r="A74" s="183" t="s">
        <v>78</v>
      </c>
      <c r="B74" s="184">
        <f>基金残高に係る経年分析!F57</f>
        <v>711</v>
      </c>
      <c r="C74" s="184">
        <f>基金残高に係る経年分析!G57</f>
        <v>764</v>
      </c>
      <c r="D74" s="184">
        <f>基金残高に係る経年分析!H57</f>
        <v>824</v>
      </c>
    </row>
  </sheetData>
  <sheetProtection algorithmName="SHA-512" hashValue="LlVqRMpWQ/LDVffMZOg7F+QeAcP5rK/Sg+7T7RXG8jLqiyp2gbgcOcKrZqyFLnUyh5BkK3vvoLnjc1liVAWhRA==" saltValue="eonZlQ/wMonZN9CjuIcX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268289</v>
      </c>
      <c r="S5" s="727"/>
      <c r="T5" s="727"/>
      <c r="U5" s="727"/>
      <c r="V5" s="727"/>
      <c r="W5" s="727"/>
      <c r="X5" s="727"/>
      <c r="Y5" s="773"/>
      <c r="Z5" s="791">
        <v>11.8</v>
      </c>
      <c r="AA5" s="791"/>
      <c r="AB5" s="791"/>
      <c r="AC5" s="791"/>
      <c r="AD5" s="792">
        <v>268289</v>
      </c>
      <c r="AE5" s="792"/>
      <c r="AF5" s="792"/>
      <c r="AG5" s="792"/>
      <c r="AH5" s="792"/>
      <c r="AI5" s="792"/>
      <c r="AJ5" s="792"/>
      <c r="AK5" s="792"/>
      <c r="AL5" s="774">
        <v>18.2</v>
      </c>
      <c r="AM5" s="743"/>
      <c r="AN5" s="743"/>
      <c r="AO5" s="775"/>
      <c r="AP5" s="760" t="s">
        <v>229</v>
      </c>
      <c r="AQ5" s="761"/>
      <c r="AR5" s="761"/>
      <c r="AS5" s="761"/>
      <c r="AT5" s="761"/>
      <c r="AU5" s="761"/>
      <c r="AV5" s="761"/>
      <c r="AW5" s="761"/>
      <c r="AX5" s="761"/>
      <c r="AY5" s="761"/>
      <c r="AZ5" s="761"/>
      <c r="BA5" s="761"/>
      <c r="BB5" s="761"/>
      <c r="BC5" s="761"/>
      <c r="BD5" s="761"/>
      <c r="BE5" s="761"/>
      <c r="BF5" s="762"/>
      <c r="BG5" s="661">
        <v>268289</v>
      </c>
      <c r="BH5" s="664"/>
      <c r="BI5" s="664"/>
      <c r="BJ5" s="664"/>
      <c r="BK5" s="664"/>
      <c r="BL5" s="664"/>
      <c r="BM5" s="664"/>
      <c r="BN5" s="665"/>
      <c r="BO5" s="723">
        <v>100</v>
      </c>
      <c r="BP5" s="723"/>
      <c r="BQ5" s="723"/>
      <c r="BR5" s="723"/>
      <c r="BS5" s="724">
        <v>832</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31323</v>
      </c>
      <c r="S6" s="664"/>
      <c r="T6" s="664"/>
      <c r="U6" s="664"/>
      <c r="V6" s="664"/>
      <c r="W6" s="664"/>
      <c r="X6" s="664"/>
      <c r="Y6" s="665"/>
      <c r="Z6" s="723">
        <v>1.4</v>
      </c>
      <c r="AA6" s="723"/>
      <c r="AB6" s="723"/>
      <c r="AC6" s="723"/>
      <c r="AD6" s="724">
        <v>31323</v>
      </c>
      <c r="AE6" s="724"/>
      <c r="AF6" s="724"/>
      <c r="AG6" s="724"/>
      <c r="AH6" s="724"/>
      <c r="AI6" s="724"/>
      <c r="AJ6" s="724"/>
      <c r="AK6" s="724"/>
      <c r="AL6" s="666">
        <v>2.1</v>
      </c>
      <c r="AM6" s="667"/>
      <c r="AN6" s="667"/>
      <c r="AO6" s="725"/>
      <c r="AP6" s="658" t="s">
        <v>234</v>
      </c>
      <c r="AQ6" s="659"/>
      <c r="AR6" s="659"/>
      <c r="AS6" s="659"/>
      <c r="AT6" s="659"/>
      <c r="AU6" s="659"/>
      <c r="AV6" s="659"/>
      <c r="AW6" s="659"/>
      <c r="AX6" s="659"/>
      <c r="AY6" s="659"/>
      <c r="AZ6" s="659"/>
      <c r="BA6" s="659"/>
      <c r="BB6" s="659"/>
      <c r="BC6" s="659"/>
      <c r="BD6" s="659"/>
      <c r="BE6" s="659"/>
      <c r="BF6" s="660"/>
      <c r="BG6" s="661">
        <v>268289</v>
      </c>
      <c r="BH6" s="664"/>
      <c r="BI6" s="664"/>
      <c r="BJ6" s="664"/>
      <c r="BK6" s="664"/>
      <c r="BL6" s="664"/>
      <c r="BM6" s="664"/>
      <c r="BN6" s="665"/>
      <c r="BO6" s="723">
        <v>100</v>
      </c>
      <c r="BP6" s="723"/>
      <c r="BQ6" s="723"/>
      <c r="BR6" s="723"/>
      <c r="BS6" s="724">
        <v>832</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49186</v>
      </c>
      <c r="CS6" s="664"/>
      <c r="CT6" s="664"/>
      <c r="CU6" s="664"/>
      <c r="CV6" s="664"/>
      <c r="CW6" s="664"/>
      <c r="CX6" s="664"/>
      <c r="CY6" s="665"/>
      <c r="CZ6" s="774">
        <v>2.2000000000000002</v>
      </c>
      <c r="DA6" s="743"/>
      <c r="DB6" s="743"/>
      <c r="DC6" s="777"/>
      <c r="DD6" s="669" t="s">
        <v>236</v>
      </c>
      <c r="DE6" s="664"/>
      <c r="DF6" s="664"/>
      <c r="DG6" s="664"/>
      <c r="DH6" s="664"/>
      <c r="DI6" s="664"/>
      <c r="DJ6" s="664"/>
      <c r="DK6" s="664"/>
      <c r="DL6" s="664"/>
      <c r="DM6" s="664"/>
      <c r="DN6" s="664"/>
      <c r="DO6" s="664"/>
      <c r="DP6" s="665"/>
      <c r="DQ6" s="669">
        <v>49186</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331</v>
      </c>
      <c r="S7" s="664"/>
      <c r="T7" s="664"/>
      <c r="U7" s="664"/>
      <c r="V7" s="664"/>
      <c r="W7" s="664"/>
      <c r="X7" s="664"/>
      <c r="Y7" s="665"/>
      <c r="Z7" s="723">
        <v>0</v>
      </c>
      <c r="AA7" s="723"/>
      <c r="AB7" s="723"/>
      <c r="AC7" s="723"/>
      <c r="AD7" s="724">
        <v>331</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84841</v>
      </c>
      <c r="BH7" s="664"/>
      <c r="BI7" s="664"/>
      <c r="BJ7" s="664"/>
      <c r="BK7" s="664"/>
      <c r="BL7" s="664"/>
      <c r="BM7" s="664"/>
      <c r="BN7" s="665"/>
      <c r="BO7" s="723">
        <v>31.6</v>
      </c>
      <c r="BP7" s="723"/>
      <c r="BQ7" s="723"/>
      <c r="BR7" s="723"/>
      <c r="BS7" s="724">
        <v>832</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481620</v>
      </c>
      <c r="CS7" s="664"/>
      <c r="CT7" s="664"/>
      <c r="CU7" s="664"/>
      <c r="CV7" s="664"/>
      <c r="CW7" s="664"/>
      <c r="CX7" s="664"/>
      <c r="CY7" s="665"/>
      <c r="CZ7" s="723">
        <v>21.7</v>
      </c>
      <c r="DA7" s="723"/>
      <c r="DB7" s="723"/>
      <c r="DC7" s="723"/>
      <c r="DD7" s="669">
        <v>3805</v>
      </c>
      <c r="DE7" s="664"/>
      <c r="DF7" s="664"/>
      <c r="DG7" s="664"/>
      <c r="DH7" s="664"/>
      <c r="DI7" s="664"/>
      <c r="DJ7" s="664"/>
      <c r="DK7" s="664"/>
      <c r="DL7" s="664"/>
      <c r="DM7" s="664"/>
      <c r="DN7" s="664"/>
      <c r="DO7" s="664"/>
      <c r="DP7" s="665"/>
      <c r="DQ7" s="669">
        <v>443429</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316</v>
      </c>
      <c r="S8" s="664"/>
      <c r="T8" s="664"/>
      <c r="U8" s="664"/>
      <c r="V8" s="664"/>
      <c r="W8" s="664"/>
      <c r="X8" s="664"/>
      <c r="Y8" s="665"/>
      <c r="Z8" s="723">
        <v>0</v>
      </c>
      <c r="AA8" s="723"/>
      <c r="AB8" s="723"/>
      <c r="AC8" s="723"/>
      <c r="AD8" s="724">
        <v>316</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4447</v>
      </c>
      <c r="BH8" s="664"/>
      <c r="BI8" s="664"/>
      <c r="BJ8" s="664"/>
      <c r="BK8" s="664"/>
      <c r="BL8" s="664"/>
      <c r="BM8" s="664"/>
      <c r="BN8" s="665"/>
      <c r="BO8" s="723">
        <v>1.7</v>
      </c>
      <c r="BP8" s="723"/>
      <c r="BQ8" s="723"/>
      <c r="BR8" s="723"/>
      <c r="BS8" s="669" t="s">
        <v>174</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487428</v>
      </c>
      <c r="CS8" s="664"/>
      <c r="CT8" s="664"/>
      <c r="CU8" s="664"/>
      <c r="CV8" s="664"/>
      <c r="CW8" s="664"/>
      <c r="CX8" s="664"/>
      <c r="CY8" s="665"/>
      <c r="CZ8" s="723">
        <v>22</v>
      </c>
      <c r="DA8" s="723"/>
      <c r="DB8" s="723"/>
      <c r="DC8" s="723"/>
      <c r="DD8" s="669" t="s">
        <v>236</v>
      </c>
      <c r="DE8" s="664"/>
      <c r="DF8" s="664"/>
      <c r="DG8" s="664"/>
      <c r="DH8" s="664"/>
      <c r="DI8" s="664"/>
      <c r="DJ8" s="664"/>
      <c r="DK8" s="664"/>
      <c r="DL8" s="664"/>
      <c r="DM8" s="664"/>
      <c r="DN8" s="664"/>
      <c r="DO8" s="664"/>
      <c r="DP8" s="665"/>
      <c r="DQ8" s="669">
        <v>307649</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257</v>
      </c>
      <c r="S9" s="664"/>
      <c r="T9" s="664"/>
      <c r="U9" s="664"/>
      <c r="V9" s="664"/>
      <c r="W9" s="664"/>
      <c r="X9" s="664"/>
      <c r="Y9" s="665"/>
      <c r="Z9" s="723">
        <v>0</v>
      </c>
      <c r="AA9" s="723"/>
      <c r="AB9" s="723"/>
      <c r="AC9" s="723"/>
      <c r="AD9" s="724">
        <v>257</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75298</v>
      </c>
      <c r="BH9" s="664"/>
      <c r="BI9" s="664"/>
      <c r="BJ9" s="664"/>
      <c r="BK9" s="664"/>
      <c r="BL9" s="664"/>
      <c r="BM9" s="664"/>
      <c r="BN9" s="665"/>
      <c r="BO9" s="723">
        <v>28.1</v>
      </c>
      <c r="BP9" s="723"/>
      <c r="BQ9" s="723"/>
      <c r="BR9" s="723"/>
      <c r="BS9" s="669" t="s">
        <v>174</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231307</v>
      </c>
      <c r="CS9" s="664"/>
      <c r="CT9" s="664"/>
      <c r="CU9" s="664"/>
      <c r="CV9" s="664"/>
      <c r="CW9" s="664"/>
      <c r="CX9" s="664"/>
      <c r="CY9" s="665"/>
      <c r="CZ9" s="723">
        <v>10.4</v>
      </c>
      <c r="DA9" s="723"/>
      <c r="DB9" s="723"/>
      <c r="DC9" s="723"/>
      <c r="DD9" s="669">
        <v>47738</v>
      </c>
      <c r="DE9" s="664"/>
      <c r="DF9" s="664"/>
      <c r="DG9" s="664"/>
      <c r="DH9" s="664"/>
      <c r="DI9" s="664"/>
      <c r="DJ9" s="664"/>
      <c r="DK9" s="664"/>
      <c r="DL9" s="664"/>
      <c r="DM9" s="664"/>
      <c r="DN9" s="664"/>
      <c r="DO9" s="664"/>
      <c r="DP9" s="665"/>
      <c r="DQ9" s="669">
        <v>186453</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174</v>
      </c>
      <c r="S10" s="664"/>
      <c r="T10" s="664"/>
      <c r="U10" s="664"/>
      <c r="V10" s="664"/>
      <c r="W10" s="664"/>
      <c r="X10" s="664"/>
      <c r="Y10" s="665"/>
      <c r="Z10" s="723" t="s">
        <v>236</v>
      </c>
      <c r="AA10" s="723"/>
      <c r="AB10" s="723"/>
      <c r="AC10" s="723"/>
      <c r="AD10" s="724" t="s">
        <v>138</v>
      </c>
      <c r="AE10" s="724"/>
      <c r="AF10" s="724"/>
      <c r="AG10" s="724"/>
      <c r="AH10" s="724"/>
      <c r="AI10" s="724"/>
      <c r="AJ10" s="724"/>
      <c r="AK10" s="724"/>
      <c r="AL10" s="666" t="s">
        <v>174</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3756</v>
      </c>
      <c r="BH10" s="664"/>
      <c r="BI10" s="664"/>
      <c r="BJ10" s="664"/>
      <c r="BK10" s="664"/>
      <c r="BL10" s="664"/>
      <c r="BM10" s="664"/>
      <c r="BN10" s="665"/>
      <c r="BO10" s="723">
        <v>1.4</v>
      </c>
      <c r="BP10" s="723"/>
      <c r="BQ10" s="723"/>
      <c r="BR10" s="723"/>
      <c r="BS10" s="669">
        <v>616</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174</v>
      </c>
      <c r="CS10" s="664"/>
      <c r="CT10" s="664"/>
      <c r="CU10" s="664"/>
      <c r="CV10" s="664"/>
      <c r="CW10" s="664"/>
      <c r="CX10" s="664"/>
      <c r="CY10" s="665"/>
      <c r="CZ10" s="723" t="s">
        <v>138</v>
      </c>
      <c r="DA10" s="723"/>
      <c r="DB10" s="723"/>
      <c r="DC10" s="723"/>
      <c r="DD10" s="669" t="s">
        <v>174</v>
      </c>
      <c r="DE10" s="664"/>
      <c r="DF10" s="664"/>
      <c r="DG10" s="664"/>
      <c r="DH10" s="664"/>
      <c r="DI10" s="664"/>
      <c r="DJ10" s="664"/>
      <c r="DK10" s="664"/>
      <c r="DL10" s="664"/>
      <c r="DM10" s="664"/>
      <c r="DN10" s="664"/>
      <c r="DO10" s="664"/>
      <c r="DP10" s="665"/>
      <c r="DQ10" s="669" t="s">
        <v>174</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174</v>
      </c>
      <c r="S11" s="664"/>
      <c r="T11" s="664"/>
      <c r="U11" s="664"/>
      <c r="V11" s="664"/>
      <c r="W11" s="664"/>
      <c r="X11" s="664"/>
      <c r="Y11" s="665"/>
      <c r="Z11" s="723" t="s">
        <v>236</v>
      </c>
      <c r="AA11" s="723"/>
      <c r="AB11" s="723"/>
      <c r="AC11" s="723"/>
      <c r="AD11" s="724" t="s">
        <v>138</v>
      </c>
      <c r="AE11" s="724"/>
      <c r="AF11" s="724"/>
      <c r="AG11" s="724"/>
      <c r="AH11" s="724"/>
      <c r="AI11" s="724"/>
      <c r="AJ11" s="724"/>
      <c r="AK11" s="724"/>
      <c r="AL11" s="666" t="s">
        <v>174</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1340</v>
      </c>
      <c r="BH11" s="664"/>
      <c r="BI11" s="664"/>
      <c r="BJ11" s="664"/>
      <c r="BK11" s="664"/>
      <c r="BL11" s="664"/>
      <c r="BM11" s="664"/>
      <c r="BN11" s="665"/>
      <c r="BO11" s="723">
        <v>0.5</v>
      </c>
      <c r="BP11" s="723"/>
      <c r="BQ11" s="723"/>
      <c r="BR11" s="723"/>
      <c r="BS11" s="669">
        <v>216</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176679</v>
      </c>
      <c r="CS11" s="664"/>
      <c r="CT11" s="664"/>
      <c r="CU11" s="664"/>
      <c r="CV11" s="664"/>
      <c r="CW11" s="664"/>
      <c r="CX11" s="664"/>
      <c r="CY11" s="665"/>
      <c r="CZ11" s="723">
        <v>8</v>
      </c>
      <c r="DA11" s="723"/>
      <c r="DB11" s="723"/>
      <c r="DC11" s="723"/>
      <c r="DD11" s="669">
        <v>21373</v>
      </c>
      <c r="DE11" s="664"/>
      <c r="DF11" s="664"/>
      <c r="DG11" s="664"/>
      <c r="DH11" s="664"/>
      <c r="DI11" s="664"/>
      <c r="DJ11" s="664"/>
      <c r="DK11" s="664"/>
      <c r="DL11" s="664"/>
      <c r="DM11" s="664"/>
      <c r="DN11" s="664"/>
      <c r="DO11" s="664"/>
      <c r="DP11" s="665"/>
      <c r="DQ11" s="669">
        <v>111782</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49020</v>
      </c>
      <c r="S12" s="664"/>
      <c r="T12" s="664"/>
      <c r="U12" s="664"/>
      <c r="V12" s="664"/>
      <c r="W12" s="664"/>
      <c r="X12" s="664"/>
      <c r="Y12" s="665"/>
      <c r="Z12" s="723">
        <v>2.1</v>
      </c>
      <c r="AA12" s="723"/>
      <c r="AB12" s="723"/>
      <c r="AC12" s="723"/>
      <c r="AD12" s="724">
        <v>49020</v>
      </c>
      <c r="AE12" s="724"/>
      <c r="AF12" s="724"/>
      <c r="AG12" s="724"/>
      <c r="AH12" s="724"/>
      <c r="AI12" s="724"/>
      <c r="AJ12" s="724"/>
      <c r="AK12" s="724"/>
      <c r="AL12" s="666">
        <v>3.3</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145787</v>
      </c>
      <c r="BH12" s="664"/>
      <c r="BI12" s="664"/>
      <c r="BJ12" s="664"/>
      <c r="BK12" s="664"/>
      <c r="BL12" s="664"/>
      <c r="BM12" s="664"/>
      <c r="BN12" s="665"/>
      <c r="BO12" s="723">
        <v>54.3</v>
      </c>
      <c r="BP12" s="723"/>
      <c r="BQ12" s="723"/>
      <c r="BR12" s="723"/>
      <c r="BS12" s="669" t="s">
        <v>174</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19948</v>
      </c>
      <c r="CS12" s="664"/>
      <c r="CT12" s="664"/>
      <c r="CU12" s="664"/>
      <c r="CV12" s="664"/>
      <c r="CW12" s="664"/>
      <c r="CX12" s="664"/>
      <c r="CY12" s="665"/>
      <c r="CZ12" s="723">
        <v>0.9</v>
      </c>
      <c r="DA12" s="723"/>
      <c r="DB12" s="723"/>
      <c r="DC12" s="723"/>
      <c r="DD12" s="669">
        <v>4922</v>
      </c>
      <c r="DE12" s="664"/>
      <c r="DF12" s="664"/>
      <c r="DG12" s="664"/>
      <c r="DH12" s="664"/>
      <c r="DI12" s="664"/>
      <c r="DJ12" s="664"/>
      <c r="DK12" s="664"/>
      <c r="DL12" s="664"/>
      <c r="DM12" s="664"/>
      <c r="DN12" s="664"/>
      <c r="DO12" s="664"/>
      <c r="DP12" s="665"/>
      <c r="DQ12" s="669">
        <v>15202</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174</v>
      </c>
      <c r="S13" s="664"/>
      <c r="T13" s="664"/>
      <c r="U13" s="664"/>
      <c r="V13" s="664"/>
      <c r="W13" s="664"/>
      <c r="X13" s="664"/>
      <c r="Y13" s="665"/>
      <c r="Z13" s="723" t="s">
        <v>236</v>
      </c>
      <c r="AA13" s="723"/>
      <c r="AB13" s="723"/>
      <c r="AC13" s="723"/>
      <c r="AD13" s="724" t="s">
        <v>174</v>
      </c>
      <c r="AE13" s="724"/>
      <c r="AF13" s="724"/>
      <c r="AG13" s="724"/>
      <c r="AH13" s="724"/>
      <c r="AI13" s="724"/>
      <c r="AJ13" s="724"/>
      <c r="AK13" s="724"/>
      <c r="AL13" s="666" t="s">
        <v>174</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139889</v>
      </c>
      <c r="BH13" s="664"/>
      <c r="BI13" s="664"/>
      <c r="BJ13" s="664"/>
      <c r="BK13" s="664"/>
      <c r="BL13" s="664"/>
      <c r="BM13" s="664"/>
      <c r="BN13" s="665"/>
      <c r="BO13" s="723">
        <v>52.1</v>
      </c>
      <c r="BP13" s="723"/>
      <c r="BQ13" s="723"/>
      <c r="BR13" s="723"/>
      <c r="BS13" s="669" t="s">
        <v>236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141606</v>
      </c>
      <c r="CS13" s="664"/>
      <c r="CT13" s="664"/>
      <c r="CU13" s="664"/>
      <c r="CV13" s="664"/>
      <c r="CW13" s="664"/>
      <c r="CX13" s="664"/>
      <c r="CY13" s="665"/>
      <c r="CZ13" s="723">
        <v>6.4</v>
      </c>
      <c r="DA13" s="723"/>
      <c r="DB13" s="723"/>
      <c r="DC13" s="723"/>
      <c r="DD13" s="669">
        <v>84563</v>
      </c>
      <c r="DE13" s="664"/>
      <c r="DF13" s="664"/>
      <c r="DG13" s="664"/>
      <c r="DH13" s="664"/>
      <c r="DI13" s="664"/>
      <c r="DJ13" s="664"/>
      <c r="DK13" s="664"/>
      <c r="DL13" s="664"/>
      <c r="DM13" s="664"/>
      <c r="DN13" s="664"/>
      <c r="DO13" s="664"/>
      <c r="DP13" s="665"/>
      <c r="DQ13" s="669">
        <v>94973</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174</v>
      </c>
      <c r="S14" s="664"/>
      <c r="T14" s="664"/>
      <c r="U14" s="664"/>
      <c r="V14" s="664"/>
      <c r="W14" s="664"/>
      <c r="X14" s="664"/>
      <c r="Y14" s="665"/>
      <c r="Z14" s="723" t="s">
        <v>174</v>
      </c>
      <c r="AA14" s="723"/>
      <c r="AB14" s="723"/>
      <c r="AC14" s="723"/>
      <c r="AD14" s="724" t="s">
        <v>174</v>
      </c>
      <c r="AE14" s="724"/>
      <c r="AF14" s="724"/>
      <c r="AG14" s="724"/>
      <c r="AH14" s="724"/>
      <c r="AI14" s="724"/>
      <c r="AJ14" s="724"/>
      <c r="AK14" s="724"/>
      <c r="AL14" s="666" t="s">
        <v>236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9713</v>
      </c>
      <c r="BH14" s="664"/>
      <c r="BI14" s="664"/>
      <c r="BJ14" s="664"/>
      <c r="BK14" s="664"/>
      <c r="BL14" s="664"/>
      <c r="BM14" s="664"/>
      <c r="BN14" s="665"/>
      <c r="BO14" s="723">
        <v>3.6</v>
      </c>
      <c r="BP14" s="723"/>
      <c r="BQ14" s="723"/>
      <c r="BR14" s="723"/>
      <c r="BS14" s="669" t="s">
        <v>174</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285238</v>
      </c>
      <c r="CS14" s="664"/>
      <c r="CT14" s="664"/>
      <c r="CU14" s="664"/>
      <c r="CV14" s="664"/>
      <c r="CW14" s="664"/>
      <c r="CX14" s="664"/>
      <c r="CY14" s="665"/>
      <c r="CZ14" s="723">
        <v>12.9</v>
      </c>
      <c r="DA14" s="723"/>
      <c r="DB14" s="723"/>
      <c r="DC14" s="723"/>
      <c r="DD14" s="669">
        <v>207364</v>
      </c>
      <c r="DE14" s="664"/>
      <c r="DF14" s="664"/>
      <c r="DG14" s="664"/>
      <c r="DH14" s="664"/>
      <c r="DI14" s="664"/>
      <c r="DJ14" s="664"/>
      <c r="DK14" s="664"/>
      <c r="DL14" s="664"/>
      <c r="DM14" s="664"/>
      <c r="DN14" s="664"/>
      <c r="DO14" s="664"/>
      <c r="DP14" s="665"/>
      <c r="DQ14" s="669">
        <v>93240</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7697</v>
      </c>
      <c r="S15" s="664"/>
      <c r="T15" s="664"/>
      <c r="U15" s="664"/>
      <c r="V15" s="664"/>
      <c r="W15" s="664"/>
      <c r="X15" s="664"/>
      <c r="Y15" s="665"/>
      <c r="Z15" s="723">
        <v>0.3</v>
      </c>
      <c r="AA15" s="723"/>
      <c r="AB15" s="723"/>
      <c r="AC15" s="723"/>
      <c r="AD15" s="724">
        <v>7697</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27948</v>
      </c>
      <c r="BH15" s="664"/>
      <c r="BI15" s="664"/>
      <c r="BJ15" s="664"/>
      <c r="BK15" s="664"/>
      <c r="BL15" s="664"/>
      <c r="BM15" s="664"/>
      <c r="BN15" s="665"/>
      <c r="BO15" s="723">
        <v>10.4</v>
      </c>
      <c r="BP15" s="723"/>
      <c r="BQ15" s="723"/>
      <c r="BR15" s="723"/>
      <c r="BS15" s="669" t="s">
        <v>236</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170912</v>
      </c>
      <c r="CS15" s="664"/>
      <c r="CT15" s="664"/>
      <c r="CU15" s="664"/>
      <c r="CV15" s="664"/>
      <c r="CW15" s="664"/>
      <c r="CX15" s="664"/>
      <c r="CY15" s="665"/>
      <c r="CZ15" s="723">
        <v>7.7</v>
      </c>
      <c r="DA15" s="723"/>
      <c r="DB15" s="723"/>
      <c r="DC15" s="723"/>
      <c r="DD15" s="669">
        <v>15577</v>
      </c>
      <c r="DE15" s="664"/>
      <c r="DF15" s="664"/>
      <c r="DG15" s="664"/>
      <c r="DH15" s="664"/>
      <c r="DI15" s="664"/>
      <c r="DJ15" s="664"/>
      <c r="DK15" s="664"/>
      <c r="DL15" s="664"/>
      <c r="DM15" s="664"/>
      <c r="DN15" s="664"/>
      <c r="DO15" s="664"/>
      <c r="DP15" s="665"/>
      <c r="DQ15" s="669">
        <v>144465</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174</v>
      </c>
      <c r="AA16" s="723"/>
      <c r="AB16" s="723"/>
      <c r="AC16" s="723"/>
      <c r="AD16" s="724" t="s">
        <v>174</v>
      </c>
      <c r="AE16" s="724"/>
      <c r="AF16" s="724"/>
      <c r="AG16" s="724"/>
      <c r="AH16" s="724"/>
      <c r="AI16" s="724"/>
      <c r="AJ16" s="724"/>
      <c r="AK16" s="724"/>
      <c r="AL16" s="666" t="s">
        <v>174</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174</v>
      </c>
      <c r="BP16" s="723"/>
      <c r="BQ16" s="723"/>
      <c r="BR16" s="723"/>
      <c r="BS16" s="669" t="s">
        <v>174</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138</v>
      </c>
      <c r="CS16" s="664"/>
      <c r="CT16" s="664"/>
      <c r="CU16" s="664"/>
      <c r="CV16" s="664"/>
      <c r="CW16" s="664"/>
      <c r="CX16" s="664"/>
      <c r="CY16" s="665"/>
      <c r="CZ16" s="723" t="s">
        <v>174</v>
      </c>
      <c r="DA16" s="723"/>
      <c r="DB16" s="723"/>
      <c r="DC16" s="723"/>
      <c r="DD16" s="669" t="s">
        <v>174</v>
      </c>
      <c r="DE16" s="664"/>
      <c r="DF16" s="664"/>
      <c r="DG16" s="664"/>
      <c r="DH16" s="664"/>
      <c r="DI16" s="664"/>
      <c r="DJ16" s="664"/>
      <c r="DK16" s="664"/>
      <c r="DL16" s="664"/>
      <c r="DM16" s="664"/>
      <c r="DN16" s="664"/>
      <c r="DO16" s="664"/>
      <c r="DP16" s="665"/>
      <c r="DQ16" s="669" t="s">
        <v>174</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585</v>
      </c>
      <c r="S17" s="664"/>
      <c r="T17" s="664"/>
      <c r="U17" s="664"/>
      <c r="V17" s="664"/>
      <c r="W17" s="664"/>
      <c r="X17" s="664"/>
      <c r="Y17" s="665"/>
      <c r="Z17" s="723">
        <v>0</v>
      </c>
      <c r="AA17" s="723"/>
      <c r="AB17" s="723"/>
      <c r="AC17" s="723"/>
      <c r="AD17" s="724">
        <v>585</v>
      </c>
      <c r="AE17" s="724"/>
      <c r="AF17" s="724"/>
      <c r="AG17" s="724"/>
      <c r="AH17" s="724"/>
      <c r="AI17" s="724"/>
      <c r="AJ17" s="724"/>
      <c r="AK17" s="724"/>
      <c r="AL17" s="666">
        <v>0</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174</v>
      </c>
      <c r="BH17" s="664"/>
      <c r="BI17" s="664"/>
      <c r="BJ17" s="664"/>
      <c r="BK17" s="664"/>
      <c r="BL17" s="664"/>
      <c r="BM17" s="664"/>
      <c r="BN17" s="665"/>
      <c r="BO17" s="723" t="s">
        <v>174</v>
      </c>
      <c r="BP17" s="723"/>
      <c r="BQ17" s="723"/>
      <c r="BR17" s="723"/>
      <c r="BS17" s="669" t="s">
        <v>236</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174962</v>
      </c>
      <c r="CS17" s="664"/>
      <c r="CT17" s="664"/>
      <c r="CU17" s="664"/>
      <c r="CV17" s="664"/>
      <c r="CW17" s="664"/>
      <c r="CX17" s="664"/>
      <c r="CY17" s="665"/>
      <c r="CZ17" s="723">
        <v>7.9</v>
      </c>
      <c r="DA17" s="723"/>
      <c r="DB17" s="723"/>
      <c r="DC17" s="723"/>
      <c r="DD17" s="669" t="s">
        <v>174</v>
      </c>
      <c r="DE17" s="664"/>
      <c r="DF17" s="664"/>
      <c r="DG17" s="664"/>
      <c r="DH17" s="664"/>
      <c r="DI17" s="664"/>
      <c r="DJ17" s="664"/>
      <c r="DK17" s="664"/>
      <c r="DL17" s="664"/>
      <c r="DM17" s="664"/>
      <c r="DN17" s="664"/>
      <c r="DO17" s="664"/>
      <c r="DP17" s="665"/>
      <c r="DQ17" s="669">
        <v>174962</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1238547</v>
      </c>
      <c r="S18" s="664"/>
      <c r="T18" s="664"/>
      <c r="U18" s="664"/>
      <c r="V18" s="664"/>
      <c r="W18" s="664"/>
      <c r="X18" s="664"/>
      <c r="Y18" s="665"/>
      <c r="Z18" s="723">
        <v>54.3</v>
      </c>
      <c r="AA18" s="723"/>
      <c r="AB18" s="723"/>
      <c r="AC18" s="723"/>
      <c r="AD18" s="724">
        <v>1115316</v>
      </c>
      <c r="AE18" s="724"/>
      <c r="AF18" s="724"/>
      <c r="AG18" s="724"/>
      <c r="AH18" s="724"/>
      <c r="AI18" s="724"/>
      <c r="AJ18" s="724"/>
      <c r="AK18" s="724"/>
      <c r="AL18" s="666">
        <v>75.599999999999994</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174</v>
      </c>
      <c r="BH18" s="664"/>
      <c r="BI18" s="664"/>
      <c r="BJ18" s="664"/>
      <c r="BK18" s="664"/>
      <c r="BL18" s="664"/>
      <c r="BM18" s="664"/>
      <c r="BN18" s="665"/>
      <c r="BO18" s="723" t="s">
        <v>236</v>
      </c>
      <c r="BP18" s="723"/>
      <c r="BQ18" s="723"/>
      <c r="BR18" s="723"/>
      <c r="BS18" s="669" t="s">
        <v>174</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174</v>
      </c>
      <c r="DA18" s="723"/>
      <c r="DB18" s="723"/>
      <c r="DC18" s="723"/>
      <c r="DD18" s="669" t="s">
        <v>236</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1115316</v>
      </c>
      <c r="S19" s="664"/>
      <c r="T19" s="664"/>
      <c r="U19" s="664"/>
      <c r="V19" s="664"/>
      <c r="W19" s="664"/>
      <c r="X19" s="664"/>
      <c r="Y19" s="665"/>
      <c r="Z19" s="723">
        <v>48.9</v>
      </c>
      <c r="AA19" s="723"/>
      <c r="AB19" s="723"/>
      <c r="AC19" s="723"/>
      <c r="AD19" s="724">
        <v>1115316</v>
      </c>
      <c r="AE19" s="724"/>
      <c r="AF19" s="724"/>
      <c r="AG19" s="724"/>
      <c r="AH19" s="724"/>
      <c r="AI19" s="724"/>
      <c r="AJ19" s="724"/>
      <c r="AK19" s="724"/>
      <c r="AL19" s="666">
        <v>75.599999999999994</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174</v>
      </c>
      <c r="BH19" s="664"/>
      <c r="BI19" s="664"/>
      <c r="BJ19" s="664"/>
      <c r="BK19" s="664"/>
      <c r="BL19" s="664"/>
      <c r="BM19" s="664"/>
      <c r="BN19" s="665"/>
      <c r="BO19" s="723" t="s">
        <v>236</v>
      </c>
      <c r="BP19" s="723"/>
      <c r="BQ19" s="723"/>
      <c r="BR19" s="723"/>
      <c r="BS19" s="669" t="s">
        <v>174</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174</v>
      </c>
      <c r="DA19" s="723"/>
      <c r="DB19" s="723"/>
      <c r="DC19" s="723"/>
      <c r="DD19" s="669" t="s">
        <v>174</v>
      </c>
      <c r="DE19" s="664"/>
      <c r="DF19" s="664"/>
      <c r="DG19" s="664"/>
      <c r="DH19" s="664"/>
      <c r="DI19" s="664"/>
      <c r="DJ19" s="664"/>
      <c r="DK19" s="664"/>
      <c r="DL19" s="664"/>
      <c r="DM19" s="664"/>
      <c r="DN19" s="664"/>
      <c r="DO19" s="664"/>
      <c r="DP19" s="665"/>
      <c r="DQ19" s="669" t="s">
        <v>236</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123231</v>
      </c>
      <c r="S20" s="664"/>
      <c r="T20" s="664"/>
      <c r="U20" s="664"/>
      <c r="V20" s="664"/>
      <c r="W20" s="664"/>
      <c r="X20" s="664"/>
      <c r="Y20" s="665"/>
      <c r="Z20" s="723">
        <v>5.4</v>
      </c>
      <c r="AA20" s="723"/>
      <c r="AB20" s="723"/>
      <c r="AC20" s="723"/>
      <c r="AD20" s="724" t="s">
        <v>138</v>
      </c>
      <c r="AE20" s="724"/>
      <c r="AF20" s="724"/>
      <c r="AG20" s="724"/>
      <c r="AH20" s="724"/>
      <c r="AI20" s="724"/>
      <c r="AJ20" s="724"/>
      <c r="AK20" s="724"/>
      <c r="AL20" s="666" t="s">
        <v>174</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236</v>
      </c>
      <c r="BH20" s="664"/>
      <c r="BI20" s="664"/>
      <c r="BJ20" s="664"/>
      <c r="BK20" s="664"/>
      <c r="BL20" s="664"/>
      <c r="BM20" s="664"/>
      <c r="BN20" s="665"/>
      <c r="BO20" s="723" t="s">
        <v>174</v>
      </c>
      <c r="BP20" s="723"/>
      <c r="BQ20" s="723"/>
      <c r="BR20" s="723"/>
      <c r="BS20" s="669" t="s">
        <v>174</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2218886</v>
      </c>
      <c r="CS20" s="664"/>
      <c r="CT20" s="664"/>
      <c r="CU20" s="664"/>
      <c r="CV20" s="664"/>
      <c r="CW20" s="664"/>
      <c r="CX20" s="664"/>
      <c r="CY20" s="665"/>
      <c r="CZ20" s="723">
        <v>100</v>
      </c>
      <c r="DA20" s="723"/>
      <c r="DB20" s="723"/>
      <c r="DC20" s="723"/>
      <c r="DD20" s="669">
        <v>385342</v>
      </c>
      <c r="DE20" s="664"/>
      <c r="DF20" s="664"/>
      <c r="DG20" s="664"/>
      <c r="DH20" s="664"/>
      <c r="DI20" s="664"/>
      <c r="DJ20" s="664"/>
      <c r="DK20" s="664"/>
      <c r="DL20" s="664"/>
      <c r="DM20" s="664"/>
      <c r="DN20" s="664"/>
      <c r="DO20" s="664"/>
      <c r="DP20" s="665"/>
      <c r="DQ20" s="669">
        <v>1621341</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174</v>
      </c>
      <c r="S21" s="664"/>
      <c r="T21" s="664"/>
      <c r="U21" s="664"/>
      <c r="V21" s="664"/>
      <c r="W21" s="664"/>
      <c r="X21" s="664"/>
      <c r="Y21" s="665"/>
      <c r="Z21" s="723" t="s">
        <v>236</v>
      </c>
      <c r="AA21" s="723"/>
      <c r="AB21" s="723"/>
      <c r="AC21" s="723"/>
      <c r="AD21" s="724" t="s">
        <v>174</v>
      </c>
      <c r="AE21" s="724"/>
      <c r="AF21" s="724"/>
      <c r="AG21" s="724"/>
      <c r="AH21" s="724"/>
      <c r="AI21" s="724"/>
      <c r="AJ21" s="724"/>
      <c r="AK21" s="724"/>
      <c r="AL21" s="666" t="s">
        <v>236</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174</v>
      </c>
      <c r="BH21" s="664"/>
      <c r="BI21" s="664"/>
      <c r="BJ21" s="664"/>
      <c r="BK21" s="664"/>
      <c r="BL21" s="664"/>
      <c r="BM21" s="664"/>
      <c r="BN21" s="665"/>
      <c r="BO21" s="723" t="s">
        <v>236</v>
      </c>
      <c r="BP21" s="723"/>
      <c r="BQ21" s="723"/>
      <c r="BR21" s="723"/>
      <c r="BS21" s="669" t="s">
        <v>174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1596365</v>
      </c>
      <c r="S22" s="664"/>
      <c r="T22" s="664"/>
      <c r="U22" s="664"/>
      <c r="V22" s="664"/>
      <c r="W22" s="664"/>
      <c r="X22" s="664"/>
      <c r="Y22" s="665"/>
      <c r="Z22" s="723">
        <v>70</v>
      </c>
      <c r="AA22" s="723"/>
      <c r="AB22" s="723"/>
      <c r="AC22" s="723"/>
      <c r="AD22" s="724">
        <v>1473134</v>
      </c>
      <c r="AE22" s="724"/>
      <c r="AF22" s="724"/>
      <c r="AG22" s="724"/>
      <c r="AH22" s="724"/>
      <c r="AI22" s="724"/>
      <c r="AJ22" s="724"/>
      <c r="AK22" s="724"/>
      <c r="AL22" s="666">
        <v>99.9</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174</v>
      </c>
      <c r="BP22" s="723"/>
      <c r="BQ22" s="723"/>
      <c r="BR22" s="723"/>
      <c r="BS22" s="669" t="s">
        <v>138</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634</v>
      </c>
      <c r="S23" s="664"/>
      <c r="T23" s="664"/>
      <c r="U23" s="664"/>
      <c r="V23" s="664"/>
      <c r="W23" s="664"/>
      <c r="X23" s="664"/>
      <c r="Y23" s="665"/>
      <c r="Z23" s="723">
        <v>0</v>
      </c>
      <c r="AA23" s="723"/>
      <c r="AB23" s="723"/>
      <c r="AC23" s="723"/>
      <c r="AD23" s="724">
        <v>634</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236</v>
      </c>
      <c r="BH23" s="664"/>
      <c r="BI23" s="664"/>
      <c r="BJ23" s="664"/>
      <c r="BK23" s="664"/>
      <c r="BL23" s="664"/>
      <c r="BM23" s="664"/>
      <c r="BN23" s="665"/>
      <c r="BO23" s="723" t="s">
        <v>138</v>
      </c>
      <c r="BP23" s="723"/>
      <c r="BQ23" s="723"/>
      <c r="BR23" s="723"/>
      <c r="BS23" s="669" t="s">
        <v>174</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666</v>
      </c>
      <c r="S24" s="664"/>
      <c r="T24" s="664"/>
      <c r="U24" s="664"/>
      <c r="V24" s="664"/>
      <c r="W24" s="664"/>
      <c r="X24" s="664"/>
      <c r="Y24" s="665"/>
      <c r="Z24" s="723">
        <v>0</v>
      </c>
      <c r="AA24" s="723"/>
      <c r="AB24" s="723"/>
      <c r="AC24" s="723"/>
      <c r="AD24" s="724" t="s">
        <v>138</v>
      </c>
      <c r="AE24" s="724"/>
      <c r="AF24" s="724"/>
      <c r="AG24" s="724"/>
      <c r="AH24" s="724"/>
      <c r="AI24" s="724"/>
      <c r="AJ24" s="724"/>
      <c r="AK24" s="724"/>
      <c r="AL24" s="666" t="s">
        <v>236</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174</v>
      </c>
      <c r="BH24" s="664"/>
      <c r="BI24" s="664"/>
      <c r="BJ24" s="664"/>
      <c r="BK24" s="664"/>
      <c r="BL24" s="664"/>
      <c r="BM24" s="664"/>
      <c r="BN24" s="665"/>
      <c r="BO24" s="723" t="s">
        <v>236</v>
      </c>
      <c r="BP24" s="723"/>
      <c r="BQ24" s="723"/>
      <c r="BR24" s="723"/>
      <c r="BS24" s="669" t="s">
        <v>138</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791243</v>
      </c>
      <c r="CS24" s="727"/>
      <c r="CT24" s="727"/>
      <c r="CU24" s="727"/>
      <c r="CV24" s="727"/>
      <c r="CW24" s="727"/>
      <c r="CX24" s="727"/>
      <c r="CY24" s="773"/>
      <c r="CZ24" s="774">
        <v>35.700000000000003</v>
      </c>
      <c r="DA24" s="743"/>
      <c r="DB24" s="743"/>
      <c r="DC24" s="777"/>
      <c r="DD24" s="772">
        <v>649793</v>
      </c>
      <c r="DE24" s="727"/>
      <c r="DF24" s="727"/>
      <c r="DG24" s="727"/>
      <c r="DH24" s="727"/>
      <c r="DI24" s="727"/>
      <c r="DJ24" s="727"/>
      <c r="DK24" s="773"/>
      <c r="DL24" s="772">
        <v>643160</v>
      </c>
      <c r="DM24" s="727"/>
      <c r="DN24" s="727"/>
      <c r="DO24" s="727"/>
      <c r="DP24" s="727"/>
      <c r="DQ24" s="727"/>
      <c r="DR24" s="727"/>
      <c r="DS24" s="727"/>
      <c r="DT24" s="727"/>
      <c r="DU24" s="727"/>
      <c r="DV24" s="773"/>
      <c r="DW24" s="774">
        <v>42</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19767</v>
      </c>
      <c r="S25" s="664"/>
      <c r="T25" s="664"/>
      <c r="U25" s="664"/>
      <c r="V25" s="664"/>
      <c r="W25" s="664"/>
      <c r="X25" s="664"/>
      <c r="Y25" s="665"/>
      <c r="Z25" s="723">
        <v>0.9</v>
      </c>
      <c r="AA25" s="723"/>
      <c r="AB25" s="723"/>
      <c r="AC25" s="723"/>
      <c r="AD25" s="724">
        <v>1325</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236</v>
      </c>
      <c r="BP25" s="723"/>
      <c r="BQ25" s="723"/>
      <c r="BR25" s="723"/>
      <c r="BS25" s="669" t="s">
        <v>174</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419131</v>
      </c>
      <c r="CS25" s="662"/>
      <c r="CT25" s="662"/>
      <c r="CU25" s="662"/>
      <c r="CV25" s="662"/>
      <c r="CW25" s="662"/>
      <c r="CX25" s="662"/>
      <c r="CY25" s="663"/>
      <c r="CZ25" s="666">
        <v>18.899999999999999</v>
      </c>
      <c r="DA25" s="695"/>
      <c r="DB25" s="695"/>
      <c r="DC25" s="696"/>
      <c r="DD25" s="669">
        <v>411154</v>
      </c>
      <c r="DE25" s="662"/>
      <c r="DF25" s="662"/>
      <c r="DG25" s="662"/>
      <c r="DH25" s="662"/>
      <c r="DI25" s="662"/>
      <c r="DJ25" s="662"/>
      <c r="DK25" s="663"/>
      <c r="DL25" s="669">
        <v>405802</v>
      </c>
      <c r="DM25" s="662"/>
      <c r="DN25" s="662"/>
      <c r="DO25" s="662"/>
      <c r="DP25" s="662"/>
      <c r="DQ25" s="662"/>
      <c r="DR25" s="662"/>
      <c r="DS25" s="662"/>
      <c r="DT25" s="662"/>
      <c r="DU25" s="662"/>
      <c r="DV25" s="663"/>
      <c r="DW25" s="666">
        <v>26.5</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5136</v>
      </c>
      <c r="S26" s="664"/>
      <c r="T26" s="664"/>
      <c r="U26" s="664"/>
      <c r="V26" s="664"/>
      <c r="W26" s="664"/>
      <c r="X26" s="664"/>
      <c r="Y26" s="665"/>
      <c r="Z26" s="723">
        <v>0.2</v>
      </c>
      <c r="AA26" s="723"/>
      <c r="AB26" s="723"/>
      <c r="AC26" s="723"/>
      <c r="AD26" s="724" t="s">
        <v>236</v>
      </c>
      <c r="AE26" s="724"/>
      <c r="AF26" s="724"/>
      <c r="AG26" s="724"/>
      <c r="AH26" s="724"/>
      <c r="AI26" s="724"/>
      <c r="AJ26" s="724"/>
      <c r="AK26" s="724"/>
      <c r="AL26" s="666" t="s">
        <v>174</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236</v>
      </c>
      <c r="BH26" s="664"/>
      <c r="BI26" s="664"/>
      <c r="BJ26" s="664"/>
      <c r="BK26" s="664"/>
      <c r="BL26" s="664"/>
      <c r="BM26" s="664"/>
      <c r="BN26" s="665"/>
      <c r="BO26" s="723" t="s">
        <v>174</v>
      </c>
      <c r="BP26" s="723"/>
      <c r="BQ26" s="723"/>
      <c r="BR26" s="723"/>
      <c r="BS26" s="669" t="s">
        <v>236</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246317</v>
      </c>
      <c r="CS26" s="664"/>
      <c r="CT26" s="664"/>
      <c r="CU26" s="664"/>
      <c r="CV26" s="664"/>
      <c r="CW26" s="664"/>
      <c r="CX26" s="664"/>
      <c r="CY26" s="665"/>
      <c r="CZ26" s="666">
        <v>11.1</v>
      </c>
      <c r="DA26" s="695"/>
      <c r="DB26" s="695"/>
      <c r="DC26" s="696"/>
      <c r="DD26" s="669">
        <v>244894</v>
      </c>
      <c r="DE26" s="664"/>
      <c r="DF26" s="664"/>
      <c r="DG26" s="664"/>
      <c r="DH26" s="664"/>
      <c r="DI26" s="664"/>
      <c r="DJ26" s="664"/>
      <c r="DK26" s="665"/>
      <c r="DL26" s="669" t="s">
        <v>174</v>
      </c>
      <c r="DM26" s="664"/>
      <c r="DN26" s="664"/>
      <c r="DO26" s="664"/>
      <c r="DP26" s="664"/>
      <c r="DQ26" s="664"/>
      <c r="DR26" s="664"/>
      <c r="DS26" s="664"/>
      <c r="DT26" s="664"/>
      <c r="DU26" s="664"/>
      <c r="DV26" s="665"/>
      <c r="DW26" s="666" t="s">
        <v>174</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158867</v>
      </c>
      <c r="S27" s="664"/>
      <c r="T27" s="664"/>
      <c r="U27" s="664"/>
      <c r="V27" s="664"/>
      <c r="W27" s="664"/>
      <c r="X27" s="664"/>
      <c r="Y27" s="665"/>
      <c r="Z27" s="723">
        <v>7</v>
      </c>
      <c r="AA27" s="723"/>
      <c r="AB27" s="723"/>
      <c r="AC27" s="723"/>
      <c r="AD27" s="724" t="s">
        <v>174</v>
      </c>
      <c r="AE27" s="724"/>
      <c r="AF27" s="724"/>
      <c r="AG27" s="724"/>
      <c r="AH27" s="724"/>
      <c r="AI27" s="724"/>
      <c r="AJ27" s="724"/>
      <c r="AK27" s="724"/>
      <c r="AL27" s="666" t="s">
        <v>236</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268289</v>
      </c>
      <c r="BH27" s="664"/>
      <c r="BI27" s="664"/>
      <c r="BJ27" s="664"/>
      <c r="BK27" s="664"/>
      <c r="BL27" s="664"/>
      <c r="BM27" s="664"/>
      <c r="BN27" s="665"/>
      <c r="BO27" s="723">
        <v>100</v>
      </c>
      <c r="BP27" s="723"/>
      <c r="BQ27" s="723"/>
      <c r="BR27" s="723"/>
      <c r="BS27" s="669">
        <v>832</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197150</v>
      </c>
      <c r="CS27" s="662"/>
      <c r="CT27" s="662"/>
      <c r="CU27" s="662"/>
      <c r="CV27" s="662"/>
      <c r="CW27" s="662"/>
      <c r="CX27" s="662"/>
      <c r="CY27" s="663"/>
      <c r="CZ27" s="666">
        <v>8.9</v>
      </c>
      <c r="DA27" s="695"/>
      <c r="DB27" s="695"/>
      <c r="DC27" s="696"/>
      <c r="DD27" s="669">
        <v>63677</v>
      </c>
      <c r="DE27" s="662"/>
      <c r="DF27" s="662"/>
      <c r="DG27" s="662"/>
      <c r="DH27" s="662"/>
      <c r="DI27" s="662"/>
      <c r="DJ27" s="662"/>
      <c r="DK27" s="663"/>
      <c r="DL27" s="669">
        <v>62396</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138</v>
      </c>
      <c r="S28" s="664"/>
      <c r="T28" s="664"/>
      <c r="U28" s="664"/>
      <c r="V28" s="664"/>
      <c r="W28" s="664"/>
      <c r="X28" s="664"/>
      <c r="Y28" s="665"/>
      <c r="Z28" s="723" t="s">
        <v>174</v>
      </c>
      <c r="AA28" s="723"/>
      <c r="AB28" s="723"/>
      <c r="AC28" s="723"/>
      <c r="AD28" s="724" t="s">
        <v>174</v>
      </c>
      <c r="AE28" s="724"/>
      <c r="AF28" s="724"/>
      <c r="AG28" s="724"/>
      <c r="AH28" s="724"/>
      <c r="AI28" s="724"/>
      <c r="AJ28" s="724"/>
      <c r="AK28" s="724"/>
      <c r="AL28" s="666" t="s">
        <v>236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174962</v>
      </c>
      <c r="CS28" s="664"/>
      <c r="CT28" s="664"/>
      <c r="CU28" s="664"/>
      <c r="CV28" s="664"/>
      <c r="CW28" s="664"/>
      <c r="CX28" s="664"/>
      <c r="CY28" s="665"/>
      <c r="CZ28" s="666">
        <v>7.9</v>
      </c>
      <c r="DA28" s="695"/>
      <c r="DB28" s="695"/>
      <c r="DC28" s="696"/>
      <c r="DD28" s="669">
        <v>174962</v>
      </c>
      <c r="DE28" s="664"/>
      <c r="DF28" s="664"/>
      <c r="DG28" s="664"/>
      <c r="DH28" s="664"/>
      <c r="DI28" s="664"/>
      <c r="DJ28" s="664"/>
      <c r="DK28" s="665"/>
      <c r="DL28" s="669">
        <v>174962</v>
      </c>
      <c r="DM28" s="664"/>
      <c r="DN28" s="664"/>
      <c r="DO28" s="664"/>
      <c r="DP28" s="664"/>
      <c r="DQ28" s="664"/>
      <c r="DR28" s="664"/>
      <c r="DS28" s="664"/>
      <c r="DT28" s="664"/>
      <c r="DU28" s="664"/>
      <c r="DV28" s="665"/>
      <c r="DW28" s="666">
        <v>11.4</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136745</v>
      </c>
      <c r="S29" s="664"/>
      <c r="T29" s="664"/>
      <c r="U29" s="664"/>
      <c r="V29" s="664"/>
      <c r="W29" s="664"/>
      <c r="X29" s="664"/>
      <c r="Y29" s="665"/>
      <c r="Z29" s="723">
        <v>6</v>
      </c>
      <c r="AA29" s="723"/>
      <c r="AB29" s="723"/>
      <c r="AC29" s="723"/>
      <c r="AD29" s="724" t="s">
        <v>174</v>
      </c>
      <c r="AE29" s="724"/>
      <c r="AF29" s="724"/>
      <c r="AG29" s="724"/>
      <c r="AH29" s="724"/>
      <c r="AI29" s="724"/>
      <c r="AJ29" s="724"/>
      <c r="AK29" s="724"/>
      <c r="AL29" s="666" t="s">
        <v>236</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174763</v>
      </c>
      <c r="CS29" s="662"/>
      <c r="CT29" s="662"/>
      <c r="CU29" s="662"/>
      <c r="CV29" s="662"/>
      <c r="CW29" s="662"/>
      <c r="CX29" s="662"/>
      <c r="CY29" s="663"/>
      <c r="CZ29" s="666">
        <v>7.9</v>
      </c>
      <c r="DA29" s="695"/>
      <c r="DB29" s="695"/>
      <c r="DC29" s="696"/>
      <c r="DD29" s="669">
        <v>174763</v>
      </c>
      <c r="DE29" s="662"/>
      <c r="DF29" s="662"/>
      <c r="DG29" s="662"/>
      <c r="DH29" s="662"/>
      <c r="DI29" s="662"/>
      <c r="DJ29" s="662"/>
      <c r="DK29" s="663"/>
      <c r="DL29" s="669">
        <v>174763</v>
      </c>
      <c r="DM29" s="662"/>
      <c r="DN29" s="662"/>
      <c r="DO29" s="662"/>
      <c r="DP29" s="662"/>
      <c r="DQ29" s="662"/>
      <c r="DR29" s="662"/>
      <c r="DS29" s="662"/>
      <c r="DT29" s="662"/>
      <c r="DU29" s="662"/>
      <c r="DV29" s="663"/>
      <c r="DW29" s="666">
        <v>11.4</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7531</v>
      </c>
      <c r="S30" s="664"/>
      <c r="T30" s="664"/>
      <c r="U30" s="664"/>
      <c r="V30" s="664"/>
      <c r="W30" s="664"/>
      <c r="X30" s="664"/>
      <c r="Y30" s="665"/>
      <c r="Z30" s="723">
        <v>0.3</v>
      </c>
      <c r="AA30" s="723"/>
      <c r="AB30" s="723"/>
      <c r="AC30" s="723"/>
      <c r="AD30" s="724" t="s">
        <v>236</v>
      </c>
      <c r="AE30" s="724"/>
      <c r="AF30" s="724"/>
      <c r="AG30" s="724"/>
      <c r="AH30" s="724"/>
      <c r="AI30" s="724"/>
      <c r="AJ30" s="724"/>
      <c r="AK30" s="724"/>
      <c r="AL30" s="666" t="s">
        <v>174</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98.7</v>
      </c>
      <c r="BH30" s="742"/>
      <c r="BI30" s="742"/>
      <c r="BJ30" s="742"/>
      <c r="BK30" s="742"/>
      <c r="BL30" s="742"/>
      <c r="BM30" s="743">
        <v>94.5</v>
      </c>
      <c r="BN30" s="742"/>
      <c r="BO30" s="742"/>
      <c r="BP30" s="742"/>
      <c r="BQ30" s="744"/>
      <c r="BR30" s="741">
        <v>97.9</v>
      </c>
      <c r="BS30" s="742"/>
      <c r="BT30" s="742"/>
      <c r="BU30" s="742"/>
      <c r="BV30" s="742"/>
      <c r="BW30" s="742"/>
      <c r="BX30" s="743">
        <v>94.3</v>
      </c>
      <c r="BY30" s="742"/>
      <c r="BZ30" s="742"/>
      <c r="CA30" s="742"/>
      <c r="CB30" s="744"/>
      <c r="CD30" s="747"/>
      <c r="CE30" s="748"/>
      <c r="CF30" s="705" t="s">
        <v>313</v>
      </c>
      <c r="CG30" s="702"/>
      <c r="CH30" s="702"/>
      <c r="CI30" s="702"/>
      <c r="CJ30" s="702"/>
      <c r="CK30" s="702"/>
      <c r="CL30" s="702"/>
      <c r="CM30" s="702"/>
      <c r="CN30" s="702"/>
      <c r="CO30" s="702"/>
      <c r="CP30" s="702"/>
      <c r="CQ30" s="703"/>
      <c r="CR30" s="661">
        <v>165143</v>
      </c>
      <c r="CS30" s="664"/>
      <c r="CT30" s="664"/>
      <c r="CU30" s="664"/>
      <c r="CV30" s="664"/>
      <c r="CW30" s="664"/>
      <c r="CX30" s="664"/>
      <c r="CY30" s="665"/>
      <c r="CZ30" s="666">
        <v>7.4</v>
      </c>
      <c r="DA30" s="695"/>
      <c r="DB30" s="695"/>
      <c r="DC30" s="696"/>
      <c r="DD30" s="669">
        <v>165143</v>
      </c>
      <c r="DE30" s="664"/>
      <c r="DF30" s="664"/>
      <c r="DG30" s="664"/>
      <c r="DH30" s="664"/>
      <c r="DI30" s="664"/>
      <c r="DJ30" s="664"/>
      <c r="DK30" s="665"/>
      <c r="DL30" s="669">
        <v>165143</v>
      </c>
      <c r="DM30" s="664"/>
      <c r="DN30" s="664"/>
      <c r="DO30" s="664"/>
      <c r="DP30" s="664"/>
      <c r="DQ30" s="664"/>
      <c r="DR30" s="664"/>
      <c r="DS30" s="664"/>
      <c r="DT30" s="664"/>
      <c r="DU30" s="664"/>
      <c r="DV30" s="665"/>
      <c r="DW30" s="666">
        <v>10.8</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699</v>
      </c>
      <c r="S31" s="664"/>
      <c r="T31" s="664"/>
      <c r="U31" s="664"/>
      <c r="V31" s="664"/>
      <c r="W31" s="664"/>
      <c r="X31" s="664"/>
      <c r="Y31" s="665"/>
      <c r="Z31" s="723">
        <v>0</v>
      </c>
      <c r="AA31" s="723"/>
      <c r="AB31" s="723"/>
      <c r="AC31" s="723"/>
      <c r="AD31" s="724" t="s">
        <v>174</v>
      </c>
      <c r="AE31" s="724"/>
      <c r="AF31" s="724"/>
      <c r="AG31" s="724"/>
      <c r="AH31" s="724"/>
      <c r="AI31" s="724"/>
      <c r="AJ31" s="724"/>
      <c r="AK31" s="724"/>
      <c r="AL31" s="666" t="s">
        <v>174</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98.4</v>
      </c>
      <c r="BH31" s="662"/>
      <c r="BI31" s="662"/>
      <c r="BJ31" s="662"/>
      <c r="BK31" s="662"/>
      <c r="BL31" s="662"/>
      <c r="BM31" s="667">
        <v>92</v>
      </c>
      <c r="BN31" s="740"/>
      <c r="BO31" s="740"/>
      <c r="BP31" s="740"/>
      <c r="BQ31" s="701"/>
      <c r="BR31" s="739">
        <v>95.9</v>
      </c>
      <c r="BS31" s="662"/>
      <c r="BT31" s="662"/>
      <c r="BU31" s="662"/>
      <c r="BV31" s="662"/>
      <c r="BW31" s="662"/>
      <c r="BX31" s="667">
        <v>91.4</v>
      </c>
      <c r="BY31" s="740"/>
      <c r="BZ31" s="740"/>
      <c r="CA31" s="740"/>
      <c r="CB31" s="701"/>
      <c r="CD31" s="747"/>
      <c r="CE31" s="748"/>
      <c r="CF31" s="705" t="s">
        <v>317</v>
      </c>
      <c r="CG31" s="702"/>
      <c r="CH31" s="702"/>
      <c r="CI31" s="702"/>
      <c r="CJ31" s="702"/>
      <c r="CK31" s="702"/>
      <c r="CL31" s="702"/>
      <c r="CM31" s="702"/>
      <c r="CN31" s="702"/>
      <c r="CO31" s="702"/>
      <c r="CP31" s="702"/>
      <c r="CQ31" s="703"/>
      <c r="CR31" s="661">
        <v>9620</v>
      </c>
      <c r="CS31" s="662"/>
      <c r="CT31" s="662"/>
      <c r="CU31" s="662"/>
      <c r="CV31" s="662"/>
      <c r="CW31" s="662"/>
      <c r="CX31" s="662"/>
      <c r="CY31" s="663"/>
      <c r="CZ31" s="666">
        <v>0.4</v>
      </c>
      <c r="DA31" s="695"/>
      <c r="DB31" s="695"/>
      <c r="DC31" s="696"/>
      <c r="DD31" s="669">
        <v>9620</v>
      </c>
      <c r="DE31" s="662"/>
      <c r="DF31" s="662"/>
      <c r="DG31" s="662"/>
      <c r="DH31" s="662"/>
      <c r="DI31" s="662"/>
      <c r="DJ31" s="662"/>
      <c r="DK31" s="663"/>
      <c r="DL31" s="669">
        <v>9620</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39900</v>
      </c>
      <c r="S32" s="664"/>
      <c r="T32" s="664"/>
      <c r="U32" s="664"/>
      <c r="V32" s="664"/>
      <c r="W32" s="664"/>
      <c r="X32" s="664"/>
      <c r="Y32" s="665"/>
      <c r="Z32" s="723">
        <v>1.7</v>
      </c>
      <c r="AA32" s="723"/>
      <c r="AB32" s="723"/>
      <c r="AC32" s="723"/>
      <c r="AD32" s="724" t="s">
        <v>174</v>
      </c>
      <c r="AE32" s="724"/>
      <c r="AF32" s="724"/>
      <c r="AG32" s="724"/>
      <c r="AH32" s="724"/>
      <c r="AI32" s="724"/>
      <c r="AJ32" s="724"/>
      <c r="AK32" s="724"/>
      <c r="AL32" s="666" t="s">
        <v>174</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98.7</v>
      </c>
      <c r="BH32" s="677"/>
      <c r="BI32" s="677"/>
      <c r="BJ32" s="677"/>
      <c r="BK32" s="677"/>
      <c r="BL32" s="677"/>
      <c r="BM32" s="721">
        <v>94.9</v>
      </c>
      <c r="BN32" s="677"/>
      <c r="BO32" s="677"/>
      <c r="BP32" s="677"/>
      <c r="BQ32" s="714"/>
      <c r="BR32" s="738">
        <v>98.8</v>
      </c>
      <c r="BS32" s="677"/>
      <c r="BT32" s="677"/>
      <c r="BU32" s="677"/>
      <c r="BV32" s="677"/>
      <c r="BW32" s="677"/>
      <c r="BX32" s="721">
        <v>95.2</v>
      </c>
      <c r="BY32" s="677"/>
      <c r="BZ32" s="677"/>
      <c r="CA32" s="677"/>
      <c r="CB32" s="714"/>
      <c r="CD32" s="749"/>
      <c r="CE32" s="750"/>
      <c r="CF32" s="705" t="s">
        <v>320</v>
      </c>
      <c r="CG32" s="702"/>
      <c r="CH32" s="702"/>
      <c r="CI32" s="702"/>
      <c r="CJ32" s="702"/>
      <c r="CK32" s="702"/>
      <c r="CL32" s="702"/>
      <c r="CM32" s="702"/>
      <c r="CN32" s="702"/>
      <c r="CO32" s="702"/>
      <c r="CP32" s="702"/>
      <c r="CQ32" s="703"/>
      <c r="CR32" s="661">
        <v>199</v>
      </c>
      <c r="CS32" s="664"/>
      <c r="CT32" s="664"/>
      <c r="CU32" s="664"/>
      <c r="CV32" s="664"/>
      <c r="CW32" s="664"/>
      <c r="CX32" s="664"/>
      <c r="CY32" s="665"/>
      <c r="CZ32" s="666">
        <v>0</v>
      </c>
      <c r="DA32" s="695"/>
      <c r="DB32" s="695"/>
      <c r="DC32" s="696"/>
      <c r="DD32" s="669">
        <v>199</v>
      </c>
      <c r="DE32" s="664"/>
      <c r="DF32" s="664"/>
      <c r="DG32" s="664"/>
      <c r="DH32" s="664"/>
      <c r="DI32" s="664"/>
      <c r="DJ32" s="664"/>
      <c r="DK32" s="665"/>
      <c r="DL32" s="669">
        <v>199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10460</v>
      </c>
      <c r="S33" s="664"/>
      <c r="T33" s="664"/>
      <c r="U33" s="664"/>
      <c r="V33" s="664"/>
      <c r="W33" s="664"/>
      <c r="X33" s="664"/>
      <c r="Y33" s="665"/>
      <c r="Z33" s="723">
        <v>0.5</v>
      </c>
      <c r="AA33" s="723"/>
      <c r="AB33" s="723"/>
      <c r="AC33" s="723"/>
      <c r="AD33" s="724" t="s">
        <v>174</v>
      </c>
      <c r="AE33" s="724"/>
      <c r="AF33" s="724"/>
      <c r="AG33" s="724"/>
      <c r="AH33" s="724"/>
      <c r="AI33" s="724"/>
      <c r="AJ33" s="724"/>
      <c r="AK33" s="724"/>
      <c r="AL33" s="666" t="s">
        <v>174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1042301</v>
      </c>
      <c r="CS33" s="662"/>
      <c r="CT33" s="662"/>
      <c r="CU33" s="662"/>
      <c r="CV33" s="662"/>
      <c r="CW33" s="662"/>
      <c r="CX33" s="662"/>
      <c r="CY33" s="663"/>
      <c r="CZ33" s="666">
        <v>47</v>
      </c>
      <c r="DA33" s="695"/>
      <c r="DB33" s="695"/>
      <c r="DC33" s="696"/>
      <c r="DD33" s="669">
        <v>872943</v>
      </c>
      <c r="DE33" s="662"/>
      <c r="DF33" s="662"/>
      <c r="DG33" s="662"/>
      <c r="DH33" s="662"/>
      <c r="DI33" s="662"/>
      <c r="DJ33" s="662"/>
      <c r="DK33" s="663"/>
      <c r="DL33" s="669">
        <v>646154</v>
      </c>
      <c r="DM33" s="662"/>
      <c r="DN33" s="662"/>
      <c r="DO33" s="662"/>
      <c r="DP33" s="662"/>
      <c r="DQ33" s="662"/>
      <c r="DR33" s="662"/>
      <c r="DS33" s="662"/>
      <c r="DT33" s="662"/>
      <c r="DU33" s="662"/>
      <c r="DV33" s="663"/>
      <c r="DW33" s="666">
        <v>42.2</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52680</v>
      </c>
      <c r="S34" s="664"/>
      <c r="T34" s="664"/>
      <c r="U34" s="664"/>
      <c r="V34" s="664"/>
      <c r="W34" s="664"/>
      <c r="X34" s="664"/>
      <c r="Y34" s="665"/>
      <c r="Z34" s="723">
        <v>2.2999999999999998</v>
      </c>
      <c r="AA34" s="723"/>
      <c r="AB34" s="723"/>
      <c r="AC34" s="723"/>
      <c r="AD34" s="724">
        <v>40</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295245</v>
      </c>
      <c r="CS34" s="664"/>
      <c r="CT34" s="664"/>
      <c r="CU34" s="664"/>
      <c r="CV34" s="664"/>
      <c r="CW34" s="664"/>
      <c r="CX34" s="664"/>
      <c r="CY34" s="665"/>
      <c r="CZ34" s="666">
        <v>13.3</v>
      </c>
      <c r="DA34" s="695"/>
      <c r="DB34" s="695"/>
      <c r="DC34" s="696"/>
      <c r="DD34" s="669">
        <v>256192</v>
      </c>
      <c r="DE34" s="664"/>
      <c r="DF34" s="664"/>
      <c r="DG34" s="664"/>
      <c r="DH34" s="664"/>
      <c r="DI34" s="664"/>
      <c r="DJ34" s="664"/>
      <c r="DK34" s="665"/>
      <c r="DL34" s="669">
        <v>195919</v>
      </c>
      <c r="DM34" s="664"/>
      <c r="DN34" s="664"/>
      <c r="DO34" s="664"/>
      <c r="DP34" s="664"/>
      <c r="DQ34" s="664"/>
      <c r="DR34" s="664"/>
      <c r="DS34" s="664"/>
      <c r="DT34" s="664"/>
      <c r="DU34" s="664"/>
      <c r="DV34" s="665"/>
      <c r="DW34" s="666">
        <v>12.8</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252272</v>
      </c>
      <c r="S35" s="664"/>
      <c r="T35" s="664"/>
      <c r="U35" s="664"/>
      <c r="V35" s="664"/>
      <c r="W35" s="664"/>
      <c r="X35" s="664"/>
      <c r="Y35" s="665"/>
      <c r="Z35" s="723">
        <v>11.1</v>
      </c>
      <c r="AA35" s="723"/>
      <c r="AB35" s="723"/>
      <c r="AC35" s="723"/>
      <c r="AD35" s="724" t="s">
        <v>236</v>
      </c>
      <c r="AE35" s="724"/>
      <c r="AF35" s="724"/>
      <c r="AG35" s="724"/>
      <c r="AH35" s="724"/>
      <c r="AI35" s="724"/>
      <c r="AJ35" s="724"/>
      <c r="AK35" s="724"/>
      <c r="AL35" s="666" t="s">
        <v>236</v>
      </c>
      <c r="AM35" s="667"/>
      <c r="AN35" s="667"/>
      <c r="AO35" s="725"/>
      <c r="AP35" s="234"/>
      <c r="AQ35" s="729" t="s">
        <v>328</v>
      </c>
      <c r="AR35" s="730"/>
      <c r="AS35" s="730"/>
      <c r="AT35" s="730"/>
      <c r="AU35" s="730"/>
      <c r="AV35" s="730"/>
      <c r="AW35" s="730"/>
      <c r="AX35" s="730"/>
      <c r="AY35" s="731"/>
      <c r="AZ35" s="726">
        <v>268815</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3706</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41174</v>
      </c>
      <c r="CS35" s="662"/>
      <c r="CT35" s="662"/>
      <c r="CU35" s="662"/>
      <c r="CV35" s="662"/>
      <c r="CW35" s="662"/>
      <c r="CX35" s="662"/>
      <c r="CY35" s="663"/>
      <c r="CZ35" s="666">
        <v>1.9</v>
      </c>
      <c r="DA35" s="695"/>
      <c r="DB35" s="695"/>
      <c r="DC35" s="696"/>
      <c r="DD35" s="669">
        <v>39570</v>
      </c>
      <c r="DE35" s="662"/>
      <c r="DF35" s="662"/>
      <c r="DG35" s="662"/>
      <c r="DH35" s="662"/>
      <c r="DI35" s="662"/>
      <c r="DJ35" s="662"/>
      <c r="DK35" s="663"/>
      <c r="DL35" s="669">
        <v>39570</v>
      </c>
      <c r="DM35" s="662"/>
      <c r="DN35" s="662"/>
      <c r="DO35" s="662"/>
      <c r="DP35" s="662"/>
      <c r="DQ35" s="662"/>
      <c r="DR35" s="662"/>
      <c r="DS35" s="662"/>
      <c r="DT35" s="662"/>
      <c r="DU35" s="662"/>
      <c r="DV35" s="663"/>
      <c r="DW35" s="666">
        <v>2.6</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236</v>
      </c>
      <c r="AA36" s="723"/>
      <c r="AB36" s="723"/>
      <c r="AC36" s="723"/>
      <c r="AD36" s="724" t="s">
        <v>174</v>
      </c>
      <c r="AE36" s="724"/>
      <c r="AF36" s="724"/>
      <c r="AG36" s="724"/>
      <c r="AH36" s="724"/>
      <c r="AI36" s="724"/>
      <c r="AJ36" s="724"/>
      <c r="AK36" s="724"/>
      <c r="AL36" s="666" t="s">
        <v>236</v>
      </c>
      <c r="AM36" s="667"/>
      <c r="AN36" s="667"/>
      <c r="AO36" s="725"/>
      <c r="AQ36" s="698" t="s">
        <v>332</v>
      </c>
      <c r="AR36" s="699"/>
      <c r="AS36" s="699"/>
      <c r="AT36" s="699"/>
      <c r="AU36" s="699"/>
      <c r="AV36" s="699"/>
      <c r="AW36" s="699"/>
      <c r="AX36" s="699"/>
      <c r="AY36" s="700"/>
      <c r="AZ36" s="661">
        <v>53325</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1381</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278058</v>
      </c>
      <c r="CS36" s="664"/>
      <c r="CT36" s="664"/>
      <c r="CU36" s="664"/>
      <c r="CV36" s="664"/>
      <c r="CW36" s="664"/>
      <c r="CX36" s="664"/>
      <c r="CY36" s="665"/>
      <c r="CZ36" s="666">
        <v>12.5</v>
      </c>
      <c r="DA36" s="695"/>
      <c r="DB36" s="695"/>
      <c r="DC36" s="696"/>
      <c r="DD36" s="669">
        <v>196899</v>
      </c>
      <c r="DE36" s="664"/>
      <c r="DF36" s="664"/>
      <c r="DG36" s="664"/>
      <c r="DH36" s="664"/>
      <c r="DI36" s="664"/>
      <c r="DJ36" s="664"/>
      <c r="DK36" s="665"/>
      <c r="DL36" s="669">
        <v>173847</v>
      </c>
      <c r="DM36" s="664"/>
      <c r="DN36" s="664"/>
      <c r="DO36" s="664"/>
      <c r="DP36" s="664"/>
      <c r="DQ36" s="664"/>
      <c r="DR36" s="664"/>
      <c r="DS36" s="664"/>
      <c r="DT36" s="664"/>
      <c r="DU36" s="664"/>
      <c r="DV36" s="665"/>
      <c r="DW36" s="666">
        <v>11.3</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56672</v>
      </c>
      <c r="S37" s="664"/>
      <c r="T37" s="664"/>
      <c r="U37" s="664"/>
      <c r="V37" s="664"/>
      <c r="W37" s="664"/>
      <c r="X37" s="664"/>
      <c r="Y37" s="665"/>
      <c r="Z37" s="723">
        <v>2.5</v>
      </c>
      <c r="AA37" s="723"/>
      <c r="AB37" s="723"/>
      <c r="AC37" s="723"/>
      <c r="AD37" s="724" t="s">
        <v>174</v>
      </c>
      <c r="AE37" s="724"/>
      <c r="AF37" s="724"/>
      <c r="AG37" s="724"/>
      <c r="AH37" s="724"/>
      <c r="AI37" s="724"/>
      <c r="AJ37" s="724"/>
      <c r="AK37" s="724"/>
      <c r="AL37" s="666" t="s">
        <v>236</v>
      </c>
      <c r="AM37" s="667"/>
      <c r="AN37" s="667"/>
      <c r="AO37" s="725"/>
      <c r="AQ37" s="698" t="s">
        <v>336</v>
      </c>
      <c r="AR37" s="699"/>
      <c r="AS37" s="699"/>
      <c r="AT37" s="699"/>
      <c r="AU37" s="699"/>
      <c r="AV37" s="699"/>
      <c r="AW37" s="699"/>
      <c r="AX37" s="699"/>
      <c r="AY37" s="700"/>
      <c r="AZ37" s="661" t="s">
        <v>174</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492</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102186</v>
      </c>
      <c r="CS37" s="662"/>
      <c r="CT37" s="662"/>
      <c r="CU37" s="662"/>
      <c r="CV37" s="662"/>
      <c r="CW37" s="662"/>
      <c r="CX37" s="662"/>
      <c r="CY37" s="663"/>
      <c r="CZ37" s="666">
        <v>4.5999999999999996</v>
      </c>
      <c r="DA37" s="695"/>
      <c r="DB37" s="695"/>
      <c r="DC37" s="696"/>
      <c r="DD37" s="669">
        <v>102186</v>
      </c>
      <c r="DE37" s="662"/>
      <c r="DF37" s="662"/>
      <c r="DG37" s="662"/>
      <c r="DH37" s="662"/>
      <c r="DI37" s="662"/>
      <c r="DJ37" s="662"/>
      <c r="DK37" s="663"/>
      <c r="DL37" s="669">
        <v>89616</v>
      </c>
      <c r="DM37" s="662"/>
      <c r="DN37" s="662"/>
      <c r="DO37" s="662"/>
      <c r="DP37" s="662"/>
      <c r="DQ37" s="662"/>
      <c r="DR37" s="662"/>
      <c r="DS37" s="662"/>
      <c r="DT37" s="662"/>
      <c r="DU37" s="662"/>
      <c r="DV37" s="663"/>
      <c r="DW37" s="666">
        <v>5.9</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2281722</v>
      </c>
      <c r="S38" s="713"/>
      <c r="T38" s="713"/>
      <c r="U38" s="713"/>
      <c r="V38" s="713"/>
      <c r="W38" s="713"/>
      <c r="X38" s="713"/>
      <c r="Y38" s="718"/>
      <c r="Z38" s="719">
        <v>100</v>
      </c>
      <c r="AA38" s="719"/>
      <c r="AB38" s="719"/>
      <c r="AC38" s="719"/>
      <c r="AD38" s="720">
        <v>1475133</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174</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897</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268815</v>
      </c>
      <c r="CS38" s="664"/>
      <c r="CT38" s="664"/>
      <c r="CU38" s="664"/>
      <c r="CV38" s="664"/>
      <c r="CW38" s="664"/>
      <c r="CX38" s="664"/>
      <c r="CY38" s="665"/>
      <c r="CZ38" s="666">
        <v>12.1</v>
      </c>
      <c r="DA38" s="695"/>
      <c r="DB38" s="695"/>
      <c r="DC38" s="696"/>
      <c r="DD38" s="669">
        <v>239983</v>
      </c>
      <c r="DE38" s="664"/>
      <c r="DF38" s="664"/>
      <c r="DG38" s="664"/>
      <c r="DH38" s="664"/>
      <c r="DI38" s="664"/>
      <c r="DJ38" s="664"/>
      <c r="DK38" s="665"/>
      <c r="DL38" s="669">
        <v>236818</v>
      </c>
      <c r="DM38" s="664"/>
      <c r="DN38" s="664"/>
      <c r="DO38" s="664"/>
      <c r="DP38" s="664"/>
      <c r="DQ38" s="664"/>
      <c r="DR38" s="664"/>
      <c r="DS38" s="664"/>
      <c r="DT38" s="664"/>
      <c r="DU38" s="664"/>
      <c r="DV38" s="665"/>
      <c r="DW38" s="666">
        <v>15.5</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174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121</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141684</v>
      </c>
      <c r="CS39" s="662"/>
      <c r="CT39" s="662"/>
      <c r="CU39" s="662"/>
      <c r="CV39" s="662"/>
      <c r="CW39" s="662"/>
      <c r="CX39" s="662"/>
      <c r="CY39" s="663"/>
      <c r="CZ39" s="666">
        <v>6.4</v>
      </c>
      <c r="DA39" s="695"/>
      <c r="DB39" s="695"/>
      <c r="DC39" s="696"/>
      <c r="DD39" s="669">
        <v>139999</v>
      </c>
      <c r="DE39" s="662"/>
      <c r="DF39" s="662"/>
      <c r="DG39" s="662"/>
      <c r="DH39" s="662"/>
      <c r="DI39" s="662"/>
      <c r="DJ39" s="662"/>
      <c r="DK39" s="663"/>
      <c r="DL39" s="669" t="s">
        <v>174</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59713</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174</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17325</v>
      </c>
      <c r="CS40" s="664"/>
      <c r="CT40" s="664"/>
      <c r="CU40" s="664"/>
      <c r="CV40" s="664"/>
      <c r="CW40" s="664"/>
      <c r="CX40" s="664"/>
      <c r="CY40" s="665"/>
      <c r="CZ40" s="666">
        <v>0.8</v>
      </c>
      <c r="DA40" s="695"/>
      <c r="DB40" s="695"/>
      <c r="DC40" s="696"/>
      <c r="DD40" s="669">
        <v>300</v>
      </c>
      <c r="DE40" s="664"/>
      <c r="DF40" s="664"/>
      <c r="DG40" s="664"/>
      <c r="DH40" s="664"/>
      <c r="DI40" s="664"/>
      <c r="DJ40" s="664"/>
      <c r="DK40" s="665"/>
      <c r="DL40" s="669" t="s">
        <v>174</v>
      </c>
      <c r="DM40" s="664"/>
      <c r="DN40" s="664"/>
      <c r="DO40" s="664"/>
      <c r="DP40" s="664"/>
      <c r="DQ40" s="664"/>
      <c r="DR40" s="664"/>
      <c r="DS40" s="664"/>
      <c r="DT40" s="664"/>
      <c r="DU40" s="664"/>
      <c r="DV40" s="665"/>
      <c r="DW40" s="666" t="s">
        <v>174</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155777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308</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174</v>
      </c>
      <c r="CS41" s="662"/>
      <c r="CT41" s="662"/>
      <c r="CU41" s="662"/>
      <c r="CV41" s="662"/>
      <c r="CW41" s="662"/>
      <c r="CX41" s="662"/>
      <c r="CY41" s="663"/>
      <c r="CZ41" s="666" t="s">
        <v>174</v>
      </c>
      <c r="DA41" s="695"/>
      <c r="DB41" s="695"/>
      <c r="DC41" s="696"/>
      <c r="DD41" s="669" t="s">
        <v>174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385342</v>
      </c>
      <c r="CS42" s="664"/>
      <c r="CT42" s="664"/>
      <c r="CU42" s="664"/>
      <c r="CV42" s="664"/>
      <c r="CW42" s="664"/>
      <c r="CX42" s="664"/>
      <c r="CY42" s="665"/>
      <c r="CZ42" s="666">
        <v>17.399999999999999</v>
      </c>
      <c r="DA42" s="667"/>
      <c r="DB42" s="667"/>
      <c r="DC42" s="668"/>
      <c r="DD42" s="669">
        <v>98605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12744</v>
      </c>
      <c r="CS43" s="662"/>
      <c r="CT43" s="662"/>
      <c r="CU43" s="662"/>
      <c r="CV43" s="662"/>
      <c r="CW43" s="662"/>
      <c r="CX43" s="662"/>
      <c r="CY43" s="663"/>
      <c r="CZ43" s="666">
        <v>0.6</v>
      </c>
      <c r="DA43" s="695"/>
      <c r="DB43" s="695"/>
      <c r="DC43" s="696"/>
      <c r="DD43" s="669">
        <v>2500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385342</v>
      </c>
      <c r="CS44" s="664"/>
      <c r="CT44" s="664"/>
      <c r="CU44" s="664"/>
      <c r="CV44" s="664"/>
      <c r="CW44" s="664"/>
      <c r="CX44" s="664"/>
      <c r="CY44" s="665"/>
      <c r="CZ44" s="666">
        <v>17.399999999999999</v>
      </c>
      <c r="DA44" s="667"/>
      <c r="DB44" s="667"/>
      <c r="DC44" s="668"/>
      <c r="DD44" s="669">
        <v>98605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53056</v>
      </c>
      <c r="CS45" s="662"/>
      <c r="CT45" s="662"/>
      <c r="CU45" s="662"/>
      <c r="CV45" s="662"/>
      <c r="CW45" s="662"/>
      <c r="CX45" s="662"/>
      <c r="CY45" s="663"/>
      <c r="CZ45" s="666">
        <v>2.4</v>
      </c>
      <c r="DA45" s="695"/>
      <c r="DB45" s="695"/>
      <c r="DC45" s="696"/>
      <c r="DD45" s="669">
        <v>11454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324546</v>
      </c>
      <c r="CS46" s="664"/>
      <c r="CT46" s="664"/>
      <c r="CU46" s="664"/>
      <c r="CV46" s="664"/>
      <c r="CW46" s="664"/>
      <c r="CX46" s="664"/>
      <c r="CY46" s="665"/>
      <c r="CZ46" s="666">
        <v>14.6</v>
      </c>
      <c r="DA46" s="667"/>
      <c r="DB46" s="667"/>
      <c r="DC46" s="668"/>
      <c r="DD46" s="669">
        <v>79411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t="s">
        <v>236</v>
      </c>
      <c r="CS47" s="662"/>
      <c r="CT47" s="662"/>
      <c r="CU47" s="662"/>
      <c r="CV47" s="662"/>
      <c r="CW47" s="662"/>
      <c r="CX47" s="662"/>
      <c r="CY47" s="663"/>
      <c r="CZ47" s="666" t="s">
        <v>174</v>
      </c>
      <c r="DA47" s="695"/>
      <c r="DB47" s="695"/>
      <c r="DC47" s="696"/>
      <c r="DD47" s="669" t="s">
        <v>174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174</v>
      </c>
      <c r="CS48" s="664"/>
      <c r="CT48" s="664"/>
      <c r="CU48" s="664"/>
      <c r="CV48" s="664"/>
      <c r="CW48" s="664"/>
      <c r="CX48" s="664"/>
      <c r="CY48" s="665"/>
      <c r="CZ48" s="666" t="s">
        <v>236</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2218886</v>
      </c>
      <c r="CS49" s="677"/>
      <c r="CT49" s="677"/>
      <c r="CU49" s="677"/>
      <c r="CV49" s="677"/>
      <c r="CW49" s="677"/>
      <c r="CX49" s="677"/>
      <c r="CY49" s="678"/>
      <c r="CZ49" s="679">
        <v>100</v>
      </c>
      <c r="DA49" s="680"/>
      <c r="DB49" s="680"/>
      <c r="DC49" s="681"/>
      <c r="DD49" s="682">
        <v>1621341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LIv8sMZEp1vKT/nRn/Vb0fWeAUK7O7/RF+gQSXS86WXyBTlBw5pumXLuygHr3/Yfrc7jhgbdk3yBpAggwe6xg==" saltValue="X6s7n6usP8beE3oUDFT6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365</v>
      </c>
      <c r="DK2" s="1201"/>
      <c r="DL2" s="1201"/>
      <c r="DM2" s="1201"/>
      <c r="DN2" s="1201"/>
      <c r="DO2" s="1202"/>
      <c r="DP2" s="249"/>
      <c r="DQ2" s="1200" t="s">
        <v>366</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367</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369</v>
      </c>
      <c r="B5" s="1086"/>
      <c r="C5" s="1086"/>
      <c r="D5" s="1086"/>
      <c r="E5" s="1086"/>
      <c r="F5" s="1086"/>
      <c r="G5" s="1086"/>
      <c r="H5" s="1086"/>
      <c r="I5" s="1086"/>
      <c r="J5" s="1086"/>
      <c r="K5" s="1086"/>
      <c r="L5" s="1086"/>
      <c r="M5" s="1086"/>
      <c r="N5" s="1086"/>
      <c r="O5" s="1086"/>
      <c r="P5" s="1087"/>
      <c r="Q5" s="1091" t="s">
        <v>370</v>
      </c>
      <c r="R5" s="1092"/>
      <c r="S5" s="1092"/>
      <c r="T5" s="1092"/>
      <c r="U5" s="1093"/>
      <c r="V5" s="1091" t="s">
        <v>371</v>
      </c>
      <c r="W5" s="1092"/>
      <c r="X5" s="1092"/>
      <c r="Y5" s="1092"/>
      <c r="Z5" s="1093"/>
      <c r="AA5" s="1091" t="s">
        <v>372</v>
      </c>
      <c r="AB5" s="1092"/>
      <c r="AC5" s="1092"/>
      <c r="AD5" s="1092"/>
      <c r="AE5" s="1092"/>
      <c r="AF5" s="1203" t="s">
        <v>373</v>
      </c>
      <c r="AG5" s="1092"/>
      <c r="AH5" s="1092"/>
      <c r="AI5" s="1092"/>
      <c r="AJ5" s="1107"/>
      <c r="AK5" s="1092" t="s">
        <v>374</v>
      </c>
      <c r="AL5" s="1092"/>
      <c r="AM5" s="1092"/>
      <c r="AN5" s="1092"/>
      <c r="AO5" s="1093"/>
      <c r="AP5" s="1091" t="s">
        <v>375</v>
      </c>
      <c r="AQ5" s="1092"/>
      <c r="AR5" s="1092"/>
      <c r="AS5" s="1092"/>
      <c r="AT5" s="1093"/>
      <c r="AU5" s="1091" t="s">
        <v>376</v>
      </c>
      <c r="AV5" s="1092"/>
      <c r="AW5" s="1092"/>
      <c r="AX5" s="1092"/>
      <c r="AY5" s="1107"/>
      <c r="AZ5" s="256"/>
      <c r="BA5" s="256"/>
      <c r="BB5" s="256"/>
      <c r="BC5" s="256"/>
      <c r="BD5" s="256"/>
      <c r="BE5" s="257"/>
      <c r="BF5" s="257"/>
      <c r="BG5" s="257"/>
      <c r="BH5" s="257"/>
      <c r="BI5" s="257"/>
      <c r="BJ5" s="257"/>
      <c r="BK5" s="257"/>
      <c r="BL5" s="257"/>
      <c r="BM5" s="257"/>
      <c r="BN5" s="257"/>
      <c r="BO5" s="257"/>
      <c r="BP5" s="257"/>
      <c r="BQ5" s="1085" t="s">
        <v>377</v>
      </c>
      <c r="BR5" s="1086"/>
      <c r="BS5" s="1086"/>
      <c r="BT5" s="1086"/>
      <c r="BU5" s="1086"/>
      <c r="BV5" s="1086"/>
      <c r="BW5" s="1086"/>
      <c r="BX5" s="1086"/>
      <c r="BY5" s="1086"/>
      <c r="BZ5" s="1086"/>
      <c r="CA5" s="1086"/>
      <c r="CB5" s="1086"/>
      <c r="CC5" s="1086"/>
      <c r="CD5" s="1086"/>
      <c r="CE5" s="1086"/>
      <c r="CF5" s="1086"/>
      <c r="CG5" s="1087"/>
      <c r="CH5" s="1091" t="s">
        <v>378</v>
      </c>
      <c r="CI5" s="1092"/>
      <c r="CJ5" s="1092"/>
      <c r="CK5" s="1092"/>
      <c r="CL5" s="1093"/>
      <c r="CM5" s="1091" t="s">
        <v>379</v>
      </c>
      <c r="CN5" s="1092"/>
      <c r="CO5" s="1092"/>
      <c r="CP5" s="1092"/>
      <c r="CQ5" s="1093"/>
      <c r="CR5" s="1091" t="s">
        <v>380</v>
      </c>
      <c r="CS5" s="1092"/>
      <c r="CT5" s="1092"/>
      <c r="CU5" s="1092"/>
      <c r="CV5" s="1093"/>
      <c r="CW5" s="1091" t="s">
        <v>381</v>
      </c>
      <c r="CX5" s="1092"/>
      <c r="CY5" s="1092"/>
      <c r="CZ5" s="1092"/>
      <c r="DA5" s="1093"/>
      <c r="DB5" s="1091" t="s">
        <v>382</v>
      </c>
      <c r="DC5" s="1092"/>
      <c r="DD5" s="1092"/>
      <c r="DE5" s="1092"/>
      <c r="DF5" s="1093"/>
      <c r="DG5" s="1188" t="s">
        <v>383</v>
      </c>
      <c r="DH5" s="1189"/>
      <c r="DI5" s="1189"/>
      <c r="DJ5" s="1189"/>
      <c r="DK5" s="1190"/>
      <c r="DL5" s="1188" t="s">
        <v>384</v>
      </c>
      <c r="DM5" s="1189"/>
      <c r="DN5" s="1189"/>
      <c r="DO5" s="1189"/>
      <c r="DP5" s="1190"/>
      <c r="DQ5" s="1091" t="s">
        <v>385</v>
      </c>
      <c r="DR5" s="1092"/>
      <c r="DS5" s="1092"/>
      <c r="DT5" s="1092"/>
      <c r="DU5" s="1093"/>
      <c r="DV5" s="1091" t="s">
        <v>376</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386</v>
      </c>
      <c r="C7" s="1141"/>
      <c r="D7" s="1141"/>
      <c r="E7" s="1141"/>
      <c r="F7" s="1141"/>
      <c r="G7" s="1141"/>
      <c r="H7" s="1141"/>
      <c r="I7" s="1141"/>
      <c r="J7" s="1141"/>
      <c r="K7" s="1141"/>
      <c r="L7" s="1141"/>
      <c r="M7" s="1141"/>
      <c r="N7" s="1141"/>
      <c r="O7" s="1141"/>
      <c r="P7" s="1142"/>
      <c r="Q7" s="1194">
        <v>2277</v>
      </c>
      <c r="R7" s="1195"/>
      <c r="S7" s="1195"/>
      <c r="T7" s="1195"/>
      <c r="U7" s="1195"/>
      <c r="V7" s="1195">
        <v>2214</v>
      </c>
      <c r="W7" s="1195"/>
      <c r="X7" s="1195"/>
      <c r="Y7" s="1195"/>
      <c r="Z7" s="1195"/>
      <c r="AA7" s="1195">
        <v>63</v>
      </c>
      <c r="AB7" s="1195"/>
      <c r="AC7" s="1195"/>
      <c r="AD7" s="1195"/>
      <c r="AE7" s="1196"/>
      <c r="AF7" s="1197">
        <v>35</v>
      </c>
      <c r="AG7" s="1198"/>
      <c r="AH7" s="1198"/>
      <c r="AI7" s="1198"/>
      <c r="AJ7" s="1199"/>
      <c r="AK7" s="1181">
        <v>40</v>
      </c>
      <c r="AL7" s="1182"/>
      <c r="AM7" s="1182"/>
      <c r="AN7" s="1182"/>
      <c r="AO7" s="1182"/>
      <c r="AP7" s="1182">
        <v>1924</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578</v>
      </c>
      <c r="BT7" s="1186"/>
      <c r="BU7" s="1186"/>
      <c r="BV7" s="1186"/>
      <c r="BW7" s="1186"/>
      <c r="BX7" s="1186"/>
      <c r="BY7" s="1186"/>
      <c r="BZ7" s="1186"/>
      <c r="CA7" s="1186"/>
      <c r="CB7" s="1186"/>
      <c r="CC7" s="1186"/>
      <c r="CD7" s="1186"/>
      <c r="CE7" s="1186"/>
      <c r="CF7" s="1186"/>
      <c r="CG7" s="1187"/>
      <c r="CH7" s="1178">
        <v>1</v>
      </c>
      <c r="CI7" s="1179"/>
      <c r="CJ7" s="1179"/>
      <c r="CK7" s="1179"/>
      <c r="CL7" s="1180"/>
      <c r="CM7" s="1178">
        <v>-1</v>
      </c>
      <c r="CN7" s="1179"/>
      <c r="CO7" s="1179"/>
      <c r="CP7" s="1179"/>
      <c r="CQ7" s="1180"/>
      <c r="CR7" s="1178">
        <v>8</v>
      </c>
      <c r="CS7" s="1179"/>
      <c r="CT7" s="1179"/>
      <c r="CU7" s="1179"/>
      <c r="CV7" s="1180"/>
      <c r="CW7" s="1178">
        <v>6</v>
      </c>
      <c r="CX7" s="1179"/>
      <c r="CY7" s="1179"/>
      <c r="CZ7" s="1179"/>
      <c r="DA7" s="1180"/>
      <c r="DB7" s="1178" t="s">
        <v>569</v>
      </c>
      <c r="DC7" s="1179"/>
      <c r="DD7" s="1179"/>
      <c r="DE7" s="1179"/>
      <c r="DF7" s="1180"/>
      <c r="DG7" s="1178" t="s">
        <v>569</v>
      </c>
      <c r="DH7" s="1179"/>
      <c r="DI7" s="1179"/>
      <c r="DJ7" s="1179"/>
      <c r="DK7" s="1180"/>
      <c r="DL7" s="1178" t="s">
        <v>569</v>
      </c>
      <c r="DM7" s="1179"/>
      <c r="DN7" s="1179"/>
      <c r="DO7" s="1179"/>
      <c r="DP7" s="1180"/>
      <c r="DQ7" s="1178" t="s">
        <v>569</v>
      </c>
      <c r="DR7" s="1179"/>
      <c r="DS7" s="1179"/>
      <c r="DT7" s="1179"/>
      <c r="DU7" s="1180"/>
      <c r="DV7" s="1205"/>
      <c r="DW7" s="1206"/>
      <c r="DX7" s="1206"/>
      <c r="DY7" s="1206"/>
      <c r="DZ7" s="1207"/>
      <c r="EA7" s="254"/>
    </row>
    <row r="8" spans="1:131" s="255" customFormat="1" ht="26.25" customHeight="1" x14ac:dyDescent="0.15">
      <c r="A8" s="261">
        <v>2</v>
      </c>
      <c r="B8" s="1127" t="s">
        <v>387</v>
      </c>
      <c r="C8" s="1128"/>
      <c r="D8" s="1128"/>
      <c r="E8" s="1128"/>
      <c r="F8" s="1128"/>
      <c r="G8" s="1128"/>
      <c r="H8" s="1128"/>
      <c r="I8" s="1128"/>
      <c r="J8" s="1128"/>
      <c r="K8" s="1128"/>
      <c r="L8" s="1128"/>
      <c r="M8" s="1128"/>
      <c r="N8" s="1128"/>
      <c r="O8" s="1128"/>
      <c r="P8" s="1129"/>
      <c r="Q8" s="1133">
        <v>22</v>
      </c>
      <c r="R8" s="1134"/>
      <c r="S8" s="1134"/>
      <c r="T8" s="1134"/>
      <c r="U8" s="1134"/>
      <c r="V8" s="1134">
        <v>22</v>
      </c>
      <c r="W8" s="1134"/>
      <c r="X8" s="1134"/>
      <c r="Y8" s="1134"/>
      <c r="Z8" s="1134"/>
      <c r="AA8" s="1134">
        <v>0</v>
      </c>
      <c r="AB8" s="1134"/>
      <c r="AC8" s="1134"/>
      <c r="AD8" s="1134"/>
      <c r="AE8" s="1135"/>
      <c r="AF8" s="1109">
        <v>0</v>
      </c>
      <c r="AG8" s="1110"/>
      <c r="AH8" s="1110"/>
      <c r="AI8" s="1110"/>
      <c r="AJ8" s="1111"/>
      <c r="AK8" s="1176" t="s">
        <v>570</v>
      </c>
      <c r="AL8" s="1177"/>
      <c r="AM8" s="1177"/>
      <c r="AN8" s="1177"/>
      <c r="AO8" s="1177"/>
      <c r="AP8" s="1177" t="s">
        <v>569</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579</v>
      </c>
      <c r="BT8" s="1105"/>
      <c r="BU8" s="1105"/>
      <c r="BV8" s="1105"/>
      <c r="BW8" s="1105"/>
      <c r="BX8" s="1105"/>
      <c r="BY8" s="1105"/>
      <c r="BZ8" s="1105"/>
      <c r="CA8" s="1105"/>
      <c r="CB8" s="1105"/>
      <c r="CC8" s="1105"/>
      <c r="CD8" s="1105"/>
      <c r="CE8" s="1105"/>
      <c r="CF8" s="1105"/>
      <c r="CG8" s="1106"/>
      <c r="CH8" s="1079">
        <v>-10</v>
      </c>
      <c r="CI8" s="1080"/>
      <c r="CJ8" s="1080"/>
      <c r="CK8" s="1080"/>
      <c r="CL8" s="1081"/>
      <c r="CM8" s="1079">
        <v>196</v>
      </c>
      <c r="CN8" s="1080"/>
      <c r="CO8" s="1080"/>
      <c r="CP8" s="1080"/>
      <c r="CQ8" s="1081"/>
      <c r="CR8" s="1079">
        <v>90</v>
      </c>
      <c r="CS8" s="1080"/>
      <c r="CT8" s="1080"/>
      <c r="CU8" s="1080"/>
      <c r="CV8" s="1081"/>
      <c r="CW8" s="1079" t="s">
        <v>569</v>
      </c>
      <c r="CX8" s="1080"/>
      <c r="CY8" s="1080"/>
      <c r="CZ8" s="1080"/>
      <c r="DA8" s="1081"/>
      <c r="DB8" s="1079" t="s">
        <v>569</v>
      </c>
      <c r="DC8" s="1080"/>
      <c r="DD8" s="1080"/>
      <c r="DE8" s="1080"/>
      <c r="DF8" s="1081"/>
      <c r="DG8" s="1079" t="s">
        <v>569</v>
      </c>
      <c r="DH8" s="1080"/>
      <c r="DI8" s="1080"/>
      <c r="DJ8" s="1080"/>
      <c r="DK8" s="1081"/>
      <c r="DL8" s="1079" t="s">
        <v>569</v>
      </c>
      <c r="DM8" s="1080"/>
      <c r="DN8" s="1080"/>
      <c r="DO8" s="1080"/>
      <c r="DP8" s="1081"/>
      <c r="DQ8" s="1079" t="s">
        <v>569</v>
      </c>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388</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8">
        <v>2282</v>
      </c>
      <c r="R23" s="1159"/>
      <c r="S23" s="1159"/>
      <c r="T23" s="1159"/>
      <c r="U23" s="1159"/>
      <c r="V23" s="1159">
        <v>2219</v>
      </c>
      <c r="W23" s="1159"/>
      <c r="X23" s="1159"/>
      <c r="Y23" s="1159"/>
      <c r="Z23" s="1159"/>
      <c r="AA23" s="1159">
        <v>63</v>
      </c>
      <c r="AB23" s="1159"/>
      <c r="AC23" s="1159"/>
      <c r="AD23" s="1159"/>
      <c r="AE23" s="1160"/>
      <c r="AF23" s="1161">
        <v>35</v>
      </c>
      <c r="AG23" s="1159"/>
      <c r="AH23" s="1159"/>
      <c r="AI23" s="1159"/>
      <c r="AJ23" s="1162"/>
      <c r="AK23" s="1163"/>
      <c r="AL23" s="1164"/>
      <c r="AM23" s="1164"/>
      <c r="AN23" s="1164"/>
      <c r="AO23" s="1164"/>
      <c r="AP23" s="1159">
        <v>1924</v>
      </c>
      <c r="AQ23" s="1159"/>
      <c r="AR23" s="1159"/>
      <c r="AS23" s="1159"/>
      <c r="AT23" s="1159"/>
      <c r="AU23" s="1165"/>
      <c r="AV23" s="1165"/>
      <c r="AW23" s="1165"/>
      <c r="AX23" s="1165"/>
      <c r="AY23" s="1166"/>
      <c r="AZ23" s="1155" t="s">
        <v>174</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391</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392</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369</v>
      </c>
      <c r="B26" s="1086"/>
      <c r="C26" s="1086"/>
      <c r="D26" s="1086"/>
      <c r="E26" s="1086"/>
      <c r="F26" s="1086"/>
      <c r="G26" s="1086"/>
      <c r="H26" s="1086"/>
      <c r="I26" s="1086"/>
      <c r="J26" s="1086"/>
      <c r="K26" s="1086"/>
      <c r="L26" s="1086"/>
      <c r="M26" s="1086"/>
      <c r="N26" s="1086"/>
      <c r="O26" s="1086"/>
      <c r="P26" s="1087"/>
      <c r="Q26" s="1091" t="s">
        <v>393</v>
      </c>
      <c r="R26" s="1092"/>
      <c r="S26" s="1092"/>
      <c r="T26" s="1092"/>
      <c r="U26" s="1093"/>
      <c r="V26" s="1091" t="s">
        <v>394</v>
      </c>
      <c r="W26" s="1092"/>
      <c r="X26" s="1092"/>
      <c r="Y26" s="1092"/>
      <c r="Z26" s="1093"/>
      <c r="AA26" s="1091" t="s">
        <v>395</v>
      </c>
      <c r="AB26" s="1092"/>
      <c r="AC26" s="1092"/>
      <c r="AD26" s="1092"/>
      <c r="AE26" s="1092"/>
      <c r="AF26" s="1149" t="s">
        <v>396</v>
      </c>
      <c r="AG26" s="1098"/>
      <c r="AH26" s="1098"/>
      <c r="AI26" s="1098"/>
      <c r="AJ26" s="1150"/>
      <c r="AK26" s="1092" t="s">
        <v>397</v>
      </c>
      <c r="AL26" s="1092"/>
      <c r="AM26" s="1092"/>
      <c r="AN26" s="1092"/>
      <c r="AO26" s="1093"/>
      <c r="AP26" s="1091" t="s">
        <v>398</v>
      </c>
      <c r="AQ26" s="1092"/>
      <c r="AR26" s="1092"/>
      <c r="AS26" s="1092"/>
      <c r="AT26" s="1093"/>
      <c r="AU26" s="1091" t="s">
        <v>399</v>
      </c>
      <c r="AV26" s="1092"/>
      <c r="AW26" s="1092"/>
      <c r="AX26" s="1092"/>
      <c r="AY26" s="1093"/>
      <c r="AZ26" s="1091" t="s">
        <v>400</v>
      </c>
      <c r="BA26" s="1092"/>
      <c r="BB26" s="1092"/>
      <c r="BC26" s="1092"/>
      <c r="BD26" s="1093"/>
      <c r="BE26" s="1091" t="s">
        <v>376</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401</v>
      </c>
      <c r="C28" s="1141"/>
      <c r="D28" s="1141"/>
      <c r="E28" s="1141"/>
      <c r="F28" s="1141"/>
      <c r="G28" s="1141"/>
      <c r="H28" s="1141"/>
      <c r="I28" s="1141"/>
      <c r="J28" s="1141"/>
      <c r="K28" s="1141"/>
      <c r="L28" s="1141"/>
      <c r="M28" s="1141"/>
      <c r="N28" s="1141"/>
      <c r="O28" s="1141"/>
      <c r="P28" s="1142"/>
      <c r="Q28" s="1143">
        <v>457</v>
      </c>
      <c r="R28" s="1144"/>
      <c r="S28" s="1144"/>
      <c r="T28" s="1144"/>
      <c r="U28" s="1144"/>
      <c r="V28" s="1144">
        <v>453</v>
      </c>
      <c r="W28" s="1144"/>
      <c r="X28" s="1144"/>
      <c r="Y28" s="1144"/>
      <c r="Z28" s="1144"/>
      <c r="AA28" s="1144">
        <v>4</v>
      </c>
      <c r="AB28" s="1144"/>
      <c r="AC28" s="1144"/>
      <c r="AD28" s="1144"/>
      <c r="AE28" s="1145"/>
      <c r="AF28" s="1146">
        <v>4</v>
      </c>
      <c r="AG28" s="1144"/>
      <c r="AH28" s="1144"/>
      <c r="AI28" s="1144"/>
      <c r="AJ28" s="1147"/>
      <c r="AK28" s="1148">
        <v>60</v>
      </c>
      <c r="AL28" s="1136"/>
      <c r="AM28" s="1136"/>
      <c r="AN28" s="1136"/>
      <c r="AO28" s="1136"/>
      <c r="AP28" s="1136" t="s">
        <v>569</v>
      </c>
      <c r="AQ28" s="1136"/>
      <c r="AR28" s="1136"/>
      <c r="AS28" s="1136"/>
      <c r="AT28" s="1136"/>
      <c r="AU28" s="1136" t="s">
        <v>569</v>
      </c>
      <c r="AV28" s="1136"/>
      <c r="AW28" s="1136"/>
      <c r="AX28" s="1136"/>
      <c r="AY28" s="1136"/>
      <c r="AZ28" s="1137" t="s">
        <v>569</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402</v>
      </c>
      <c r="C29" s="1128"/>
      <c r="D29" s="1128"/>
      <c r="E29" s="1128"/>
      <c r="F29" s="1128"/>
      <c r="G29" s="1128"/>
      <c r="H29" s="1128"/>
      <c r="I29" s="1128"/>
      <c r="J29" s="1128"/>
      <c r="K29" s="1128"/>
      <c r="L29" s="1128"/>
      <c r="M29" s="1128"/>
      <c r="N29" s="1128"/>
      <c r="O29" s="1128"/>
      <c r="P29" s="1129"/>
      <c r="Q29" s="1133">
        <v>485</v>
      </c>
      <c r="R29" s="1134"/>
      <c r="S29" s="1134"/>
      <c r="T29" s="1134"/>
      <c r="U29" s="1134"/>
      <c r="V29" s="1134">
        <v>485</v>
      </c>
      <c r="W29" s="1134"/>
      <c r="X29" s="1134"/>
      <c r="Y29" s="1134"/>
      <c r="Z29" s="1134"/>
      <c r="AA29" s="1134">
        <v>0</v>
      </c>
      <c r="AB29" s="1134"/>
      <c r="AC29" s="1134"/>
      <c r="AD29" s="1134"/>
      <c r="AE29" s="1135"/>
      <c r="AF29" s="1109">
        <v>0</v>
      </c>
      <c r="AG29" s="1110"/>
      <c r="AH29" s="1110"/>
      <c r="AI29" s="1110"/>
      <c r="AJ29" s="1111"/>
      <c r="AK29" s="1069">
        <v>105</v>
      </c>
      <c r="AL29" s="1060"/>
      <c r="AM29" s="1060"/>
      <c r="AN29" s="1060"/>
      <c r="AO29" s="1060"/>
      <c r="AP29" s="1060" t="s">
        <v>569</v>
      </c>
      <c r="AQ29" s="1060"/>
      <c r="AR29" s="1060"/>
      <c r="AS29" s="1060"/>
      <c r="AT29" s="1060"/>
      <c r="AU29" s="1060" t="s">
        <v>569</v>
      </c>
      <c r="AV29" s="1060"/>
      <c r="AW29" s="1060"/>
      <c r="AX29" s="1060"/>
      <c r="AY29" s="1060"/>
      <c r="AZ29" s="1132" t="s">
        <v>569</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403</v>
      </c>
      <c r="C30" s="1128"/>
      <c r="D30" s="1128"/>
      <c r="E30" s="1128"/>
      <c r="F30" s="1128"/>
      <c r="G30" s="1128"/>
      <c r="H30" s="1128"/>
      <c r="I30" s="1128"/>
      <c r="J30" s="1128"/>
      <c r="K30" s="1128"/>
      <c r="L30" s="1128"/>
      <c r="M30" s="1128"/>
      <c r="N30" s="1128"/>
      <c r="O30" s="1128"/>
      <c r="P30" s="1129"/>
      <c r="Q30" s="1133">
        <v>89</v>
      </c>
      <c r="R30" s="1134"/>
      <c r="S30" s="1134"/>
      <c r="T30" s="1134"/>
      <c r="U30" s="1134"/>
      <c r="V30" s="1134">
        <v>89</v>
      </c>
      <c r="W30" s="1134"/>
      <c r="X30" s="1134"/>
      <c r="Y30" s="1134"/>
      <c r="Z30" s="1134"/>
      <c r="AA30" s="1134">
        <v>0</v>
      </c>
      <c r="AB30" s="1134"/>
      <c r="AC30" s="1134"/>
      <c r="AD30" s="1134"/>
      <c r="AE30" s="1135"/>
      <c r="AF30" s="1109">
        <v>0</v>
      </c>
      <c r="AG30" s="1110"/>
      <c r="AH30" s="1110"/>
      <c r="AI30" s="1110"/>
      <c r="AJ30" s="1111"/>
      <c r="AK30" s="1069">
        <v>72</v>
      </c>
      <c r="AL30" s="1060"/>
      <c r="AM30" s="1060"/>
      <c r="AN30" s="1060"/>
      <c r="AO30" s="1060"/>
      <c r="AP30" s="1060" t="s">
        <v>569</v>
      </c>
      <c r="AQ30" s="1060"/>
      <c r="AR30" s="1060"/>
      <c r="AS30" s="1060"/>
      <c r="AT30" s="1060"/>
      <c r="AU30" s="1060" t="s">
        <v>569</v>
      </c>
      <c r="AV30" s="1060"/>
      <c r="AW30" s="1060"/>
      <c r="AX30" s="1060"/>
      <c r="AY30" s="1060"/>
      <c r="AZ30" s="1132" t="s">
        <v>569</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404</v>
      </c>
      <c r="C31" s="1128"/>
      <c r="D31" s="1128"/>
      <c r="E31" s="1128"/>
      <c r="F31" s="1128"/>
      <c r="G31" s="1128"/>
      <c r="H31" s="1128"/>
      <c r="I31" s="1128"/>
      <c r="J31" s="1128"/>
      <c r="K31" s="1128"/>
      <c r="L31" s="1128"/>
      <c r="M31" s="1128"/>
      <c r="N31" s="1128"/>
      <c r="O31" s="1128"/>
      <c r="P31" s="1129"/>
      <c r="Q31" s="1133">
        <v>103</v>
      </c>
      <c r="R31" s="1134"/>
      <c r="S31" s="1134"/>
      <c r="T31" s="1134"/>
      <c r="U31" s="1134"/>
      <c r="V31" s="1134">
        <v>101</v>
      </c>
      <c r="W31" s="1134"/>
      <c r="X31" s="1134"/>
      <c r="Y31" s="1134"/>
      <c r="Z31" s="1134"/>
      <c r="AA31" s="1134">
        <v>2</v>
      </c>
      <c r="AB31" s="1134"/>
      <c r="AC31" s="1134"/>
      <c r="AD31" s="1134"/>
      <c r="AE31" s="1135"/>
      <c r="AF31" s="1109">
        <v>2</v>
      </c>
      <c r="AG31" s="1110"/>
      <c r="AH31" s="1110"/>
      <c r="AI31" s="1110"/>
      <c r="AJ31" s="1111"/>
      <c r="AK31" s="1069">
        <v>53</v>
      </c>
      <c r="AL31" s="1060"/>
      <c r="AM31" s="1060"/>
      <c r="AN31" s="1060"/>
      <c r="AO31" s="1060"/>
      <c r="AP31" s="1060">
        <v>534</v>
      </c>
      <c r="AQ31" s="1060"/>
      <c r="AR31" s="1060"/>
      <c r="AS31" s="1060"/>
      <c r="AT31" s="1060"/>
      <c r="AU31" s="1060">
        <v>428</v>
      </c>
      <c r="AV31" s="1060"/>
      <c r="AW31" s="1060"/>
      <c r="AX31" s="1060"/>
      <c r="AY31" s="1060"/>
      <c r="AZ31" s="1132" t="s">
        <v>569</v>
      </c>
      <c r="BA31" s="1132"/>
      <c r="BB31" s="1132"/>
      <c r="BC31" s="1132"/>
      <c r="BD31" s="1132"/>
      <c r="BE31" s="1122" t="s">
        <v>405</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406</v>
      </c>
      <c r="C32" s="1128"/>
      <c r="D32" s="1128"/>
      <c r="E32" s="1128"/>
      <c r="F32" s="1128"/>
      <c r="G32" s="1128"/>
      <c r="H32" s="1128"/>
      <c r="I32" s="1128"/>
      <c r="J32" s="1128"/>
      <c r="K32" s="1128"/>
      <c r="L32" s="1128"/>
      <c r="M32" s="1128"/>
      <c r="N32" s="1128"/>
      <c r="O32" s="1128"/>
      <c r="P32" s="1129"/>
      <c r="Q32" s="1133">
        <v>0</v>
      </c>
      <c r="R32" s="1134"/>
      <c r="S32" s="1134"/>
      <c r="T32" s="1134"/>
      <c r="U32" s="1134"/>
      <c r="V32" s="1134" t="s">
        <v>508</v>
      </c>
      <c r="W32" s="1134"/>
      <c r="X32" s="1134"/>
      <c r="Y32" s="1134"/>
      <c r="Z32" s="1134"/>
      <c r="AA32" s="1134">
        <v>0</v>
      </c>
      <c r="AB32" s="1134"/>
      <c r="AC32" s="1134"/>
      <c r="AD32" s="1134"/>
      <c r="AE32" s="1135"/>
      <c r="AF32" s="1109">
        <v>6</v>
      </c>
      <c r="AG32" s="1110"/>
      <c r="AH32" s="1110"/>
      <c r="AI32" s="1110"/>
      <c r="AJ32" s="1111"/>
      <c r="AK32" s="1069" t="s">
        <v>571</v>
      </c>
      <c r="AL32" s="1060"/>
      <c r="AM32" s="1060"/>
      <c r="AN32" s="1060"/>
      <c r="AO32" s="1060"/>
      <c r="AP32" s="1060" t="s">
        <v>508</v>
      </c>
      <c r="AQ32" s="1060"/>
      <c r="AR32" s="1060"/>
      <c r="AS32" s="1060"/>
      <c r="AT32" s="1060"/>
      <c r="AU32" s="1060" t="s">
        <v>508</v>
      </c>
      <c r="AV32" s="1060"/>
      <c r="AW32" s="1060"/>
      <c r="AX32" s="1060"/>
      <c r="AY32" s="1060"/>
      <c r="AZ32" s="1132" t="s">
        <v>508</v>
      </c>
      <c r="BA32" s="1132"/>
      <c r="BB32" s="1132"/>
      <c r="BC32" s="1132"/>
      <c r="BD32" s="1132"/>
      <c r="BE32" s="1122" t="s">
        <v>405</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69"/>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407</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389</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12</v>
      </c>
      <c r="AG63" s="1048"/>
      <c r="AH63" s="1048"/>
      <c r="AI63" s="1048"/>
      <c r="AJ63" s="1120"/>
      <c r="AK63" s="1121"/>
      <c r="AL63" s="1052"/>
      <c r="AM63" s="1052"/>
      <c r="AN63" s="1052"/>
      <c r="AO63" s="1052"/>
      <c r="AP63" s="1048">
        <v>534</v>
      </c>
      <c r="AQ63" s="1048"/>
      <c r="AR63" s="1048"/>
      <c r="AS63" s="1048"/>
      <c r="AT63" s="1048"/>
      <c r="AU63" s="1048">
        <v>428</v>
      </c>
      <c r="AV63" s="1048"/>
      <c r="AW63" s="1048"/>
      <c r="AX63" s="1048"/>
      <c r="AY63" s="1048"/>
      <c r="AZ63" s="1115"/>
      <c r="BA63" s="1115"/>
      <c r="BB63" s="1115"/>
      <c r="BC63" s="1115"/>
      <c r="BD63" s="1115"/>
      <c r="BE63" s="1049"/>
      <c r="BF63" s="1049"/>
      <c r="BG63" s="1049"/>
      <c r="BH63" s="1049"/>
      <c r="BI63" s="1050"/>
      <c r="BJ63" s="1116" t="s">
        <v>409</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411</v>
      </c>
      <c r="B66" s="1086"/>
      <c r="C66" s="1086"/>
      <c r="D66" s="1086"/>
      <c r="E66" s="1086"/>
      <c r="F66" s="1086"/>
      <c r="G66" s="1086"/>
      <c r="H66" s="1086"/>
      <c r="I66" s="1086"/>
      <c r="J66" s="1086"/>
      <c r="K66" s="1086"/>
      <c r="L66" s="1086"/>
      <c r="M66" s="1086"/>
      <c r="N66" s="1086"/>
      <c r="O66" s="1086"/>
      <c r="P66" s="1087"/>
      <c r="Q66" s="1091" t="s">
        <v>412</v>
      </c>
      <c r="R66" s="1092"/>
      <c r="S66" s="1092"/>
      <c r="T66" s="1092"/>
      <c r="U66" s="1093"/>
      <c r="V66" s="1091" t="s">
        <v>413</v>
      </c>
      <c r="W66" s="1092"/>
      <c r="X66" s="1092"/>
      <c r="Y66" s="1092"/>
      <c r="Z66" s="1093"/>
      <c r="AA66" s="1091" t="s">
        <v>414</v>
      </c>
      <c r="AB66" s="1092"/>
      <c r="AC66" s="1092"/>
      <c r="AD66" s="1092"/>
      <c r="AE66" s="1093"/>
      <c r="AF66" s="1097" t="s">
        <v>396</v>
      </c>
      <c r="AG66" s="1098"/>
      <c r="AH66" s="1098"/>
      <c r="AI66" s="1098"/>
      <c r="AJ66" s="1099"/>
      <c r="AK66" s="1091" t="s">
        <v>415</v>
      </c>
      <c r="AL66" s="1086"/>
      <c r="AM66" s="1086"/>
      <c r="AN66" s="1086"/>
      <c r="AO66" s="1087"/>
      <c r="AP66" s="1091" t="s">
        <v>398</v>
      </c>
      <c r="AQ66" s="1092"/>
      <c r="AR66" s="1092"/>
      <c r="AS66" s="1092"/>
      <c r="AT66" s="1093"/>
      <c r="AU66" s="1091" t="s">
        <v>416</v>
      </c>
      <c r="AV66" s="1092"/>
      <c r="AW66" s="1092"/>
      <c r="AX66" s="1092"/>
      <c r="AY66" s="1093"/>
      <c r="AZ66" s="1091" t="s">
        <v>376</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572</v>
      </c>
      <c r="C68" s="1076"/>
      <c r="D68" s="1076"/>
      <c r="E68" s="1076"/>
      <c r="F68" s="1076"/>
      <c r="G68" s="1076"/>
      <c r="H68" s="1076"/>
      <c r="I68" s="1076"/>
      <c r="J68" s="1076"/>
      <c r="K68" s="1076"/>
      <c r="L68" s="1076"/>
      <c r="M68" s="1076"/>
      <c r="N68" s="1076"/>
      <c r="O68" s="1076"/>
      <c r="P68" s="1077"/>
      <c r="Q68" s="1078">
        <v>6095</v>
      </c>
      <c r="R68" s="1072"/>
      <c r="S68" s="1072"/>
      <c r="T68" s="1072"/>
      <c r="U68" s="1072"/>
      <c r="V68" s="1072">
        <v>5926</v>
      </c>
      <c r="W68" s="1072"/>
      <c r="X68" s="1072"/>
      <c r="Y68" s="1072"/>
      <c r="Z68" s="1072"/>
      <c r="AA68" s="1072">
        <v>169</v>
      </c>
      <c r="AB68" s="1072"/>
      <c r="AC68" s="1072"/>
      <c r="AD68" s="1072"/>
      <c r="AE68" s="1072"/>
      <c r="AF68" s="1072">
        <v>169</v>
      </c>
      <c r="AG68" s="1072"/>
      <c r="AH68" s="1072"/>
      <c r="AI68" s="1072"/>
      <c r="AJ68" s="1072"/>
      <c r="AK68" s="1072" t="s">
        <v>569</v>
      </c>
      <c r="AL68" s="1072"/>
      <c r="AM68" s="1072"/>
      <c r="AN68" s="1072"/>
      <c r="AO68" s="1072"/>
      <c r="AP68" s="1072">
        <v>2561</v>
      </c>
      <c r="AQ68" s="1072"/>
      <c r="AR68" s="1072"/>
      <c r="AS68" s="1072"/>
      <c r="AT68" s="1072"/>
      <c r="AU68" s="1072">
        <v>37</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887</v>
      </c>
      <c r="R69" s="1060"/>
      <c r="S69" s="1060"/>
      <c r="T69" s="1060"/>
      <c r="U69" s="1060"/>
      <c r="V69" s="1060">
        <v>870</v>
      </c>
      <c r="W69" s="1060"/>
      <c r="X69" s="1060"/>
      <c r="Y69" s="1060"/>
      <c r="Z69" s="1060"/>
      <c r="AA69" s="1060">
        <v>17</v>
      </c>
      <c r="AB69" s="1060"/>
      <c r="AC69" s="1060"/>
      <c r="AD69" s="1060"/>
      <c r="AE69" s="1060"/>
      <c r="AF69" s="1060">
        <v>17</v>
      </c>
      <c r="AG69" s="1060"/>
      <c r="AH69" s="1060"/>
      <c r="AI69" s="1060"/>
      <c r="AJ69" s="1060"/>
      <c r="AK69" s="1060">
        <v>10</v>
      </c>
      <c r="AL69" s="1060"/>
      <c r="AM69" s="1060"/>
      <c r="AN69" s="1060"/>
      <c r="AO69" s="1060"/>
      <c r="AP69" s="1060" t="s">
        <v>569</v>
      </c>
      <c r="AQ69" s="1060"/>
      <c r="AR69" s="1060"/>
      <c r="AS69" s="1060"/>
      <c r="AT69" s="1060"/>
      <c r="AU69" s="1060" t="s">
        <v>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510</v>
      </c>
      <c r="R70" s="1060"/>
      <c r="S70" s="1060"/>
      <c r="T70" s="1060"/>
      <c r="U70" s="1060"/>
      <c r="V70" s="1060">
        <v>474</v>
      </c>
      <c r="W70" s="1060"/>
      <c r="X70" s="1060"/>
      <c r="Y70" s="1060"/>
      <c r="Z70" s="1060"/>
      <c r="AA70" s="1060">
        <v>35</v>
      </c>
      <c r="AB70" s="1060"/>
      <c r="AC70" s="1060"/>
      <c r="AD70" s="1060"/>
      <c r="AE70" s="1060"/>
      <c r="AF70" s="1060">
        <v>35</v>
      </c>
      <c r="AG70" s="1060"/>
      <c r="AH70" s="1060"/>
      <c r="AI70" s="1060"/>
      <c r="AJ70" s="1060"/>
      <c r="AK70" s="1060">
        <v>24</v>
      </c>
      <c r="AL70" s="1060"/>
      <c r="AM70" s="1060"/>
      <c r="AN70" s="1060"/>
      <c r="AO70" s="1060"/>
      <c r="AP70" s="1060" t="s">
        <v>569</v>
      </c>
      <c r="AQ70" s="1060"/>
      <c r="AR70" s="1060"/>
      <c r="AS70" s="1060"/>
      <c r="AT70" s="1060"/>
      <c r="AU70" s="1060" t="s">
        <v>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169461</v>
      </c>
      <c r="R71" s="1060"/>
      <c r="S71" s="1060"/>
      <c r="T71" s="1060"/>
      <c r="U71" s="1060"/>
      <c r="V71" s="1060">
        <v>164687</v>
      </c>
      <c r="W71" s="1060"/>
      <c r="X71" s="1060"/>
      <c r="Y71" s="1060"/>
      <c r="Z71" s="1060"/>
      <c r="AA71" s="1060">
        <v>4774</v>
      </c>
      <c r="AB71" s="1060"/>
      <c r="AC71" s="1060"/>
      <c r="AD71" s="1060"/>
      <c r="AE71" s="1060"/>
      <c r="AF71" s="1060">
        <v>4771</v>
      </c>
      <c r="AG71" s="1060"/>
      <c r="AH71" s="1060"/>
      <c r="AI71" s="1060"/>
      <c r="AJ71" s="1060"/>
      <c r="AK71" s="1060">
        <v>5487</v>
      </c>
      <c r="AL71" s="1060"/>
      <c r="AM71" s="1060"/>
      <c r="AN71" s="1060"/>
      <c r="AO71" s="1060"/>
      <c r="AP71" s="1060" t="s">
        <v>569</v>
      </c>
      <c r="AQ71" s="1060"/>
      <c r="AR71" s="1060"/>
      <c r="AS71" s="1060"/>
      <c r="AT71" s="1060"/>
      <c r="AU71" s="1060" t="s">
        <v>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177</v>
      </c>
      <c r="R72" s="1060"/>
      <c r="S72" s="1060"/>
      <c r="T72" s="1060"/>
      <c r="U72" s="1060"/>
      <c r="V72" s="1060">
        <v>173</v>
      </c>
      <c r="W72" s="1060"/>
      <c r="X72" s="1060"/>
      <c r="Y72" s="1060"/>
      <c r="Z72" s="1060"/>
      <c r="AA72" s="1060">
        <v>4</v>
      </c>
      <c r="AB72" s="1060"/>
      <c r="AC72" s="1060"/>
      <c r="AD72" s="1060"/>
      <c r="AE72" s="1060"/>
      <c r="AF72" s="1060">
        <v>4</v>
      </c>
      <c r="AG72" s="1060"/>
      <c r="AH72" s="1060"/>
      <c r="AI72" s="1060"/>
      <c r="AJ72" s="1060"/>
      <c r="AK72" s="1060">
        <v>24</v>
      </c>
      <c r="AL72" s="1060"/>
      <c r="AM72" s="1060"/>
      <c r="AN72" s="1060"/>
      <c r="AO72" s="1060"/>
      <c r="AP72" s="1060" t="s">
        <v>569</v>
      </c>
      <c r="AQ72" s="1060"/>
      <c r="AR72" s="1060"/>
      <c r="AS72" s="1060"/>
      <c r="AT72" s="1060"/>
      <c r="AU72" s="1060" t="s">
        <v>569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v>9725</v>
      </c>
      <c r="R73" s="1060"/>
      <c r="S73" s="1060"/>
      <c r="T73" s="1060"/>
      <c r="U73" s="1060"/>
      <c r="V73" s="1060">
        <v>8703</v>
      </c>
      <c r="W73" s="1060"/>
      <c r="X73" s="1060"/>
      <c r="Y73" s="1060"/>
      <c r="Z73" s="1060"/>
      <c r="AA73" s="1071">
        <v>1021</v>
      </c>
      <c r="AB73" s="1071"/>
      <c r="AC73" s="1071"/>
      <c r="AD73" s="1071"/>
      <c r="AE73" s="1071"/>
      <c r="AF73" s="1060">
        <v>1021</v>
      </c>
      <c r="AG73" s="1060"/>
      <c r="AH73" s="1060"/>
      <c r="AI73" s="1060"/>
      <c r="AJ73" s="1060"/>
      <c r="AK73" s="1060" t="s">
        <v>569</v>
      </c>
      <c r="AL73" s="1060"/>
      <c r="AM73" s="1060"/>
      <c r="AN73" s="1060"/>
      <c r="AO73" s="1060"/>
      <c r="AP73" s="1060" t="s">
        <v>569</v>
      </c>
      <c r="AQ73" s="1060"/>
      <c r="AR73" s="1060"/>
      <c r="AS73" s="1060"/>
      <c r="AT73" s="1060"/>
      <c r="AU73" s="1060" t="s">
        <v>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6019</v>
      </c>
      <c r="AG88" s="1048"/>
      <c r="AH88" s="1048"/>
      <c r="AI88" s="1048"/>
      <c r="AJ88" s="1048"/>
      <c r="AK88" s="1052"/>
      <c r="AL88" s="1052"/>
      <c r="AM88" s="1052"/>
      <c r="AN88" s="1052"/>
      <c r="AO88" s="1052"/>
      <c r="AP88" s="1048">
        <v>2561</v>
      </c>
      <c r="AQ88" s="1048"/>
      <c r="AR88" s="1048"/>
      <c r="AS88" s="1048"/>
      <c r="AT88" s="1048"/>
      <c r="AU88" s="1048">
        <v>37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98</v>
      </c>
      <c r="CS102" s="1040"/>
      <c r="CT102" s="1040"/>
      <c r="CU102" s="1040"/>
      <c r="CV102" s="1041"/>
      <c r="CW102" s="1039">
        <v>6</v>
      </c>
      <c r="CX102" s="1040"/>
      <c r="CY102" s="1040"/>
      <c r="CZ102" s="1040"/>
      <c r="DA102" s="1041"/>
      <c r="DB102" s="1039" t="s">
        <v>569</v>
      </c>
      <c r="DC102" s="1040"/>
      <c r="DD102" s="1040"/>
      <c r="DE102" s="1040"/>
      <c r="DF102" s="1041"/>
      <c r="DG102" s="1039" t="s">
        <v>569</v>
      </c>
      <c r="DH102" s="1040"/>
      <c r="DI102" s="1040"/>
      <c r="DJ102" s="1040"/>
      <c r="DK102" s="1041"/>
      <c r="DL102" s="1039" t="s">
        <v>569</v>
      </c>
      <c r="DM102" s="1040"/>
      <c r="DN102" s="1040"/>
      <c r="DO102" s="1040"/>
      <c r="DP102" s="1041"/>
      <c r="DQ102" s="1039" t="s">
        <v>569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307</v>
      </c>
      <c r="AG109" s="983"/>
      <c r="AH109" s="983"/>
      <c r="AI109" s="983"/>
      <c r="AJ109" s="984"/>
      <c r="AK109" s="985" t="s">
        <v>306</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307</v>
      </c>
      <c r="BW109" s="983"/>
      <c r="BX109" s="983"/>
      <c r="BY109" s="983"/>
      <c r="BZ109" s="984"/>
      <c r="CA109" s="985" t="s">
        <v>306</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307</v>
      </c>
      <c r="DM109" s="983"/>
      <c r="DN109" s="983"/>
      <c r="DO109" s="983"/>
      <c r="DP109" s="984"/>
      <c r="DQ109" s="985" t="s">
        <v>306</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180061</v>
      </c>
      <c r="AB110" s="976"/>
      <c r="AC110" s="976"/>
      <c r="AD110" s="976"/>
      <c r="AE110" s="977"/>
      <c r="AF110" s="978">
        <v>160317</v>
      </c>
      <c r="AG110" s="976"/>
      <c r="AH110" s="976"/>
      <c r="AI110" s="976"/>
      <c r="AJ110" s="977"/>
      <c r="AK110" s="978">
        <v>174763</v>
      </c>
      <c r="AL110" s="976"/>
      <c r="AM110" s="976"/>
      <c r="AN110" s="976"/>
      <c r="AO110" s="977"/>
      <c r="AP110" s="979">
        <v>13</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1784247</v>
      </c>
      <c r="BR110" s="923"/>
      <c r="BS110" s="923"/>
      <c r="BT110" s="923"/>
      <c r="BU110" s="923"/>
      <c r="BV110" s="923">
        <v>1836537</v>
      </c>
      <c r="BW110" s="923"/>
      <c r="BX110" s="923"/>
      <c r="BY110" s="923"/>
      <c r="BZ110" s="923"/>
      <c r="CA110" s="923">
        <v>1923666</v>
      </c>
      <c r="CB110" s="923"/>
      <c r="CC110" s="923"/>
      <c r="CD110" s="923"/>
      <c r="CE110" s="923"/>
      <c r="CF110" s="947">
        <v>142.80000000000001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433</v>
      </c>
      <c r="DM110" s="923"/>
      <c r="DN110" s="923"/>
      <c r="DO110" s="923"/>
      <c r="DP110" s="923"/>
      <c r="DQ110" s="923" t="s">
        <v>174</v>
      </c>
      <c r="DR110" s="923"/>
      <c r="DS110" s="923"/>
      <c r="DT110" s="923"/>
      <c r="DU110" s="923"/>
      <c r="DV110" s="924" t="s">
        <v>434</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174</v>
      </c>
      <c r="AL111" s="1004"/>
      <c r="AM111" s="1004"/>
      <c r="AN111" s="1004"/>
      <c r="AO111" s="1005"/>
      <c r="AP111" s="1007" t="s">
        <v>174</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434</v>
      </c>
      <c r="BR111" s="895"/>
      <c r="BS111" s="895"/>
      <c r="BT111" s="895"/>
      <c r="BU111" s="895"/>
      <c r="BV111" s="895" t="s">
        <v>174</v>
      </c>
      <c r="BW111" s="895"/>
      <c r="BX111" s="895"/>
      <c r="BY111" s="895"/>
      <c r="BZ111" s="895"/>
      <c r="CA111" s="895" t="s">
        <v>433</v>
      </c>
      <c r="CB111" s="895"/>
      <c r="CC111" s="895"/>
      <c r="CD111" s="895"/>
      <c r="CE111" s="895"/>
      <c r="CF111" s="956" t="s">
        <v>409</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174</v>
      </c>
      <c r="DH111" s="895"/>
      <c r="DI111" s="895"/>
      <c r="DJ111" s="895"/>
      <c r="DK111" s="895"/>
      <c r="DL111" s="895" t="s">
        <v>174</v>
      </c>
      <c r="DM111" s="895"/>
      <c r="DN111" s="895"/>
      <c r="DO111" s="895"/>
      <c r="DP111" s="895"/>
      <c r="DQ111" s="895" t="s">
        <v>433</v>
      </c>
      <c r="DR111" s="895"/>
      <c r="DS111" s="895"/>
      <c r="DT111" s="895"/>
      <c r="DU111" s="895"/>
      <c r="DV111" s="872" t="s">
        <v>174</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409</v>
      </c>
      <c r="AB112" s="858"/>
      <c r="AC112" s="858"/>
      <c r="AD112" s="858"/>
      <c r="AE112" s="859"/>
      <c r="AF112" s="860" t="s">
        <v>433</v>
      </c>
      <c r="AG112" s="858"/>
      <c r="AH112" s="858"/>
      <c r="AI112" s="858"/>
      <c r="AJ112" s="859"/>
      <c r="AK112" s="860" t="s">
        <v>433</v>
      </c>
      <c r="AL112" s="858"/>
      <c r="AM112" s="858"/>
      <c r="AN112" s="858"/>
      <c r="AO112" s="859"/>
      <c r="AP112" s="905" t="s">
        <v>409</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524322</v>
      </c>
      <c r="BR112" s="895"/>
      <c r="BS112" s="895"/>
      <c r="BT112" s="895"/>
      <c r="BU112" s="895"/>
      <c r="BV112" s="895">
        <v>475902</v>
      </c>
      <c r="BW112" s="895"/>
      <c r="BX112" s="895"/>
      <c r="BY112" s="895"/>
      <c r="BZ112" s="895"/>
      <c r="CA112" s="895">
        <v>428028</v>
      </c>
      <c r="CB112" s="895"/>
      <c r="CC112" s="895"/>
      <c r="CD112" s="895"/>
      <c r="CE112" s="895"/>
      <c r="CF112" s="956">
        <v>31.8</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174</v>
      </c>
      <c r="DM112" s="895"/>
      <c r="DN112" s="895"/>
      <c r="DO112" s="895"/>
      <c r="DP112" s="895"/>
      <c r="DQ112" s="895" t="s">
        <v>174</v>
      </c>
      <c r="DR112" s="895"/>
      <c r="DS112" s="895"/>
      <c r="DT112" s="895"/>
      <c r="DU112" s="895"/>
      <c r="DV112" s="872" t="s">
        <v>174</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43304</v>
      </c>
      <c r="AB113" s="1004"/>
      <c r="AC113" s="1004"/>
      <c r="AD113" s="1004"/>
      <c r="AE113" s="1005"/>
      <c r="AF113" s="1006">
        <v>44781</v>
      </c>
      <c r="AG113" s="1004"/>
      <c r="AH113" s="1004"/>
      <c r="AI113" s="1004"/>
      <c r="AJ113" s="1005"/>
      <c r="AK113" s="1006">
        <v>44973</v>
      </c>
      <c r="AL113" s="1004"/>
      <c r="AM113" s="1004"/>
      <c r="AN113" s="1004"/>
      <c r="AO113" s="1005"/>
      <c r="AP113" s="1007">
        <v>3.3</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44656</v>
      </c>
      <c r="BR113" s="895"/>
      <c r="BS113" s="895"/>
      <c r="BT113" s="895"/>
      <c r="BU113" s="895"/>
      <c r="BV113" s="895">
        <v>40644</v>
      </c>
      <c r="BW113" s="895"/>
      <c r="BX113" s="895"/>
      <c r="BY113" s="895"/>
      <c r="BZ113" s="895"/>
      <c r="CA113" s="895">
        <v>36818</v>
      </c>
      <c r="CB113" s="895"/>
      <c r="CC113" s="895"/>
      <c r="CD113" s="895"/>
      <c r="CE113" s="895"/>
      <c r="CF113" s="956">
        <v>2.7</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174</v>
      </c>
      <c r="DH113" s="858"/>
      <c r="DI113" s="858"/>
      <c r="DJ113" s="858"/>
      <c r="DK113" s="859"/>
      <c r="DL113" s="860" t="s">
        <v>433</v>
      </c>
      <c r="DM113" s="858"/>
      <c r="DN113" s="858"/>
      <c r="DO113" s="858"/>
      <c r="DP113" s="859"/>
      <c r="DQ113" s="860" t="s">
        <v>174</v>
      </c>
      <c r="DR113" s="858"/>
      <c r="DS113" s="858"/>
      <c r="DT113" s="858"/>
      <c r="DU113" s="859"/>
      <c r="DV113" s="905" t="s">
        <v>174</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4718</v>
      </c>
      <c r="AB114" s="858"/>
      <c r="AC114" s="858"/>
      <c r="AD114" s="858"/>
      <c r="AE114" s="859"/>
      <c r="AF114" s="860">
        <v>5621</v>
      </c>
      <c r="AG114" s="858"/>
      <c r="AH114" s="858"/>
      <c r="AI114" s="858"/>
      <c r="AJ114" s="859"/>
      <c r="AK114" s="860">
        <v>4716</v>
      </c>
      <c r="AL114" s="858"/>
      <c r="AM114" s="858"/>
      <c r="AN114" s="858"/>
      <c r="AO114" s="859"/>
      <c r="AP114" s="905">
        <v>0.4</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406877</v>
      </c>
      <c r="BR114" s="895"/>
      <c r="BS114" s="895"/>
      <c r="BT114" s="895"/>
      <c r="BU114" s="895"/>
      <c r="BV114" s="895">
        <v>371487</v>
      </c>
      <c r="BW114" s="895"/>
      <c r="BX114" s="895"/>
      <c r="BY114" s="895"/>
      <c r="BZ114" s="895"/>
      <c r="CA114" s="895">
        <v>344277</v>
      </c>
      <c r="CB114" s="895"/>
      <c r="CC114" s="895"/>
      <c r="CD114" s="895"/>
      <c r="CE114" s="895"/>
      <c r="CF114" s="956">
        <v>25.6</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174</v>
      </c>
      <c r="DM114" s="858"/>
      <c r="DN114" s="858"/>
      <c r="DO114" s="858"/>
      <c r="DP114" s="859"/>
      <c r="DQ114" s="860" t="s">
        <v>174</v>
      </c>
      <c r="DR114" s="858"/>
      <c r="DS114" s="858"/>
      <c r="DT114" s="858"/>
      <c r="DU114" s="859"/>
      <c r="DV114" s="905" t="s">
        <v>409</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174</v>
      </c>
      <c r="AB115" s="1004"/>
      <c r="AC115" s="1004"/>
      <c r="AD115" s="1004"/>
      <c r="AE115" s="1005"/>
      <c r="AF115" s="1006" t="s">
        <v>434</v>
      </c>
      <c r="AG115" s="1004"/>
      <c r="AH115" s="1004"/>
      <c r="AI115" s="1004"/>
      <c r="AJ115" s="1005"/>
      <c r="AK115" s="1006" t="s">
        <v>174</v>
      </c>
      <c r="AL115" s="1004"/>
      <c r="AM115" s="1004"/>
      <c r="AN115" s="1004"/>
      <c r="AO115" s="1005"/>
      <c r="AP115" s="1007" t="s">
        <v>433</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433</v>
      </c>
      <c r="BR115" s="895"/>
      <c r="BS115" s="895"/>
      <c r="BT115" s="895"/>
      <c r="BU115" s="895"/>
      <c r="BV115" s="895" t="s">
        <v>174</v>
      </c>
      <c r="BW115" s="895"/>
      <c r="BX115" s="895"/>
      <c r="BY115" s="895"/>
      <c r="BZ115" s="895"/>
      <c r="CA115" s="895" t="s">
        <v>433</v>
      </c>
      <c r="CB115" s="895"/>
      <c r="CC115" s="895"/>
      <c r="CD115" s="895"/>
      <c r="CE115" s="895"/>
      <c r="CF115" s="956" t="s">
        <v>174</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409</v>
      </c>
      <c r="DM115" s="858"/>
      <c r="DN115" s="858"/>
      <c r="DO115" s="858"/>
      <c r="DP115" s="859"/>
      <c r="DQ115" s="860" t="s">
        <v>174</v>
      </c>
      <c r="DR115" s="858"/>
      <c r="DS115" s="858"/>
      <c r="DT115" s="858"/>
      <c r="DU115" s="859"/>
      <c r="DV115" s="905" t="s">
        <v>434</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174</v>
      </c>
      <c r="AB116" s="858"/>
      <c r="AC116" s="858"/>
      <c r="AD116" s="858"/>
      <c r="AE116" s="859"/>
      <c r="AF116" s="860" t="s">
        <v>174</v>
      </c>
      <c r="AG116" s="858"/>
      <c r="AH116" s="858"/>
      <c r="AI116" s="858"/>
      <c r="AJ116" s="859"/>
      <c r="AK116" s="860" t="s">
        <v>433</v>
      </c>
      <c r="AL116" s="858"/>
      <c r="AM116" s="858"/>
      <c r="AN116" s="858"/>
      <c r="AO116" s="859"/>
      <c r="AP116" s="905" t="s">
        <v>433</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409</v>
      </c>
      <c r="BR116" s="895"/>
      <c r="BS116" s="895"/>
      <c r="BT116" s="895"/>
      <c r="BU116" s="895"/>
      <c r="BV116" s="895" t="s">
        <v>174</v>
      </c>
      <c r="BW116" s="895"/>
      <c r="BX116" s="895"/>
      <c r="BY116" s="895"/>
      <c r="BZ116" s="895"/>
      <c r="CA116" s="895" t="s">
        <v>174</v>
      </c>
      <c r="CB116" s="895"/>
      <c r="CC116" s="895"/>
      <c r="CD116" s="895"/>
      <c r="CE116" s="895"/>
      <c r="CF116" s="956" t="s">
        <v>433</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174</v>
      </c>
      <c r="DM116" s="858"/>
      <c r="DN116" s="858"/>
      <c r="DO116" s="858"/>
      <c r="DP116" s="859"/>
      <c r="DQ116" s="860" t="s">
        <v>433</v>
      </c>
      <c r="DR116" s="858"/>
      <c r="DS116" s="858"/>
      <c r="DT116" s="858"/>
      <c r="DU116" s="859"/>
      <c r="DV116" s="905" t="s">
        <v>174</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228083</v>
      </c>
      <c r="AB117" s="990"/>
      <c r="AC117" s="990"/>
      <c r="AD117" s="990"/>
      <c r="AE117" s="991"/>
      <c r="AF117" s="992">
        <v>210719</v>
      </c>
      <c r="AG117" s="990"/>
      <c r="AH117" s="990"/>
      <c r="AI117" s="990"/>
      <c r="AJ117" s="991"/>
      <c r="AK117" s="992">
        <v>224452</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174</v>
      </c>
      <c r="BR117" s="895"/>
      <c r="BS117" s="895"/>
      <c r="BT117" s="895"/>
      <c r="BU117" s="895"/>
      <c r="BV117" s="895" t="s">
        <v>174</v>
      </c>
      <c r="BW117" s="895"/>
      <c r="BX117" s="895"/>
      <c r="BY117" s="895"/>
      <c r="BZ117" s="895"/>
      <c r="CA117" s="895" t="s">
        <v>434</v>
      </c>
      <c r="CB117" s="895"/>
      <c r="CC117" s="895"/>
      <c r="CD117" s="895"/>
      <c r="CE117" s="895"/>
      <c r="CF117" s="956" t="s">
        <v>174</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174</v>
      </c>
      <c r="DH117" s="858"/>
      <c r="DI117" s="858"/>
      <c r="DJ117" s="858"/>
      <c r="DK117" s="859"/>
      <c r="DL117" s="860" t="s">
        <v>174</v>
      </c>
      <c r="DM117" s="858"/>
      <c r="DN117" s="858"/>
      <c r="DO117" s="858"/>
      <c r="DP117" s="859"/>
      <c r="DQ117" s="860" t="s">
        <v>434</v>
      </c>
      <c r="DR117" s="858"/>
      <c r="DS117" s="858"/>
      <c r="DT117" s="858"/>
      <c r="DU117" s="859"/>
      <c r="DV117" s="905" t="s">
        <v>174</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307</v>
      </c>
      <c r="AG118" s="983"/>
      <c r="AH118" s="983"/>
      <c r="AI118" s="983"/>
      <c r="AJ118" s="984"/>
      <c r="AK118" s="985" t="s">
        <v>306</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434</v>
      </c>
      <c r="BR118" s="926"/>
      <c r="BS118" s="926"/>
      <c r="BT118" s="926"/>
      <c r="BU118" s="926"/>
      <c r="BV118" s="926" t="s">
        <v>434</v>
      </c>
      <c r="BW118" s="926"/>
      <c r="BX118" s="926"/>
      <c r="BY118" s="926"/>
      <c r="BZ118" s="926"/>
      <c r="CA118" s="926" t="s">
        <v>174</v>
      </c>
      <c r="CB118" s="926"/>
      <c r="CC118" s="926"/>
      <c r="CD118" s="926"/>
      <c r="CE118" s="926"/>
      <c r="CF118" s="956" t="s">
        <v>434</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174</v>
      </c>
      <c r="DH118" s="858"/>
      <c r="DI118" s="858"/>
      <c r="DJ118" s="858"/>
      <c r="DK118" s="859"/>
      <c r="DL118" s="860" t="s">
        <v>174</v>
      </c>
      <c r="DM118" s="858"/>
      <c r="DN118" s="858"/>
      <c r="DO118" s="858"/>
      <c r="DP118" s="859"/>
      <c r="DQ118" s="860" t="s">
        <v>434</v>
      </c>
      <c r="DR118" s="858"/>
      <c r="DS118" s="858"/>
      <c r="DT118" s="858"/>
      <c r="DU118" s="859"/>
      <c r="DV118" s="905" t="s">
        <v>174</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174</v>
      </c>
      <c r="AB119" s="976"/>
      <c r="AC119" s="976"/>
      <c r="AD119" s="976"/>
      <c r="AE119" s="977"/>
      <c r="AF119" s="978" t="s">
        <v>434</v>
      </c>
      <c r="AG119" s="976"/>
      <c r="AH119" s="976"/>
      <c r="AI119" s="976"/>
      <c r="AJ119" s="977"/>
      <c r="AK119" s="978" t="s">
        <v>434</v>
      </c>
      <c r="AL119" s="976"/>
      <c r="AM119" s="976"/>
      <c r="AN119" s="976"/>
      <c r="AO119" s="977"/>
      <c r="AP119" s="979" t="s">
        <v>174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459</v>
      </c>
      <c r="BP119" s="959"/>
      <c r="BQ119" s="963">
        <v>2760102</v>
      </c>
      <c r="BR119" s="926"/>
      <c r="BS119" s="926"/>
      <c r="BT119" s="926"/>
      <c r="BU119" s="926"/>
      <c r="BV119" s="926">
        <v>2724570</v>
      </c>
      <c r="BW119" s="926"/>
      <c r="BX119" s="926"/>
      <c r="BY119" s="926"/>
      <c r="BZ119" s="926"/>
      <c r="CA119" s="926">
        <v>2732789</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174</v>
      </c>
      <c r="DH119" s="841"/>
      <c r="DI119" s="841"/>
      <c r="DJ119" s="841"/>
      <c r="DK119" s="842"/>
      <c r="DL119" s="843" t="s">
        <v>174</v>
      </c>
      <c r="DM119" s="841"/>
      <c r="DN119" s="841"/>
      <c r="DO119" s="841"/>
      <c r="DP119" s="842"/>
      <c r="DQ119" s="843" t="s">
        <v>174</v>
      </c>
      <c r="DR119" s="841"/>
      <c r="DS119" s="841"/>
      <c r="DT119" s="841"/>
      <c r="DU119" s="842"/>
      <c r="DV119" s="929" t="s">
        <v>174</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174</v>
      </c>
      <c r="AB120" s="858"/>
      <c r="AC120" s="858"/>
      <c r="AD120" s="858"/>
      <c r="AE120" s="859"/>
      <c r="AF120" s="860" t="s">
        <v>174</v>
      </c>
      <c r="AG120" s="858"/>
      <c r="AH120" s="858"/>
      <c r="AI120" s="858"/>
      <c r="AJ120" s="859"/>
      <c r="AK120" s="860" t="s">
        <v>174</v>
      </c>
      <c r="AL120" s="858"/>
      <c r="AM120" s="858"/>
      <c r="AN120" s="858"/>
      <c r="AO120" s="859"/>
      <c r="AP120" s="905" t="s">
        <v>174</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1955411</v>
      </c>
      <c r="BR120" s="923"/>
      <c r="BS120" s="923"/>
      <c r="BT120" s="923"/>
      <c r="BU120" s="923"/>
      <c r="BV120" s="923">
        <v>2187907</v>
      </c>
      <c r="BW120" s="923"/>
      <c r="BX120" s="923"/>
      <c r="BY120" s="923"/>
      <c r="BZ120" s="923"/>
      <c r="CA120" s="923">
        <v>2291813</v>
      </c>
      <c r="CB120" s="923"/>
      <c r="CC120" s="923"/>
      <c r="CD120" s="923"/>
      <c r="CE120" s="923"/>
      <c r="CF120" s="947">
        <v>170.2</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524322</v>
      </c>
      <c r="DH120" s="923"/>
      <c r="DI120" s="923"/>
      <c r="DJ120" s="923"/>
      <c r="DK120" s="923"/>
      <c r="DL120" s="923">
        <v>475902</v>
      </c>
      <c r="DM120" s="923"/>
      <c r="DN120" s="923"/>
      <c r="DO120" s="923"/>
      <c r="DP120" s="923"/>
      <c r="DQ120" s="923">
        <v>428028</v>
      </c>
      <c r="DR120" s="923"/>
      <c r="DS120" s="923"/>
      <c r="DT120" s="923"/>
      <c r="DU120" s="923"/>
      <c r="DV120" s="924">
        <v>31.8</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174</v>
      </c>
      <c r="AB121" s="858"/>
      <c r="AC121" s="858"/>
      <c r="AD121" s="858"/>
      <c r="AE121" s="859"/>
      <c r="AF121" s="860" t="s">
        <v>174</v>
      </c>
      <c r="AG121" s="858"/>
      <c r="AH121" s="858"/>
      <c r="AI121" s="858"/>
      <c r="AJ121" s="859"/>
      <c r="AK121" s="860" t="s">
        <v>174</v>
      </c>
      <c r="AL121" s="858"/>
      <c r="AM121" s="858"/>
      <c r="AN121" s="858"/>
      <c r="AO121" s="859"/>
      <c r="AP121" s="905" t="s">
        <v>174</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174</v>
      </c>
      <c r="BR121" s="895"/>
      <c r="BS121" s="895"/>
      <c r="BT121" s="895"/>
      <c r="BU121" s="895"/>
      <c r="BV121" s="895" t="s">
        <v>433</v>
      </c>
      <c r="BW121" s="895"/>
      <c r="BX121" s="895"/>
      <c r="BY121" s="895"/>
      <c r="BZ121" s="895"/>
      <c r="CA121" s="895" t="s">
        <v>174</v>
      </c>
      <c r="CB121" s="895"/>
      <c r="CC121" s="895"/>
      <c r="CD121" s="895"/>
      <c r="CE121" s="895"/>
      <c r="CF121" s="956" t="s">
        <v>174</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t="s">
        <v>174</v>
      </c>
      <c r="DH121" s="895"/>
      <c r="DI121" s="895"/>
      <c r="DJ121" s="895"/>
      <c r="DK121" s="895"/>
      <c r="DL121" s="895" t="s">
        <v>174</v>
      </c>
      <c r="DM121" s="895"/>
      <c r="DN121" s="895"/>
      <c r="DO121" s="895"/>
      <c r="DP121" s="895"/>
      <c r="DQ121" s="895" t="s">
        <v>174</v>
      </c>
      <c r="DR121" s="895"/>
      <c r="DS121" s="895"/>
      <c r="DT121" s="895"/>
      <c r="DU121" s="895"/>
      <c r="DV121" s="872" t="s">
        <v>174</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174</v>
      </c>
      <c r="AB122" s="858"/>
      <c r="AC122" s="858"/>
      <c r="AD122" s="858"/>
      <c r="AE122" s="859"/>
      <c r="AF122" s="860" t="s">
        <v>433</v>
      </c>
      <c r="AG122" s="858"/>
      <c r="AH122" s="858"/>
      <c r="AI122" s="858"/>
      <c r="AJ122" s="859"/>
      <c r="AK122" s="860" t="s">
        <v>174</v>
      </c>
      <c r="AL122" s="858"/>
      <c r="AM122" s="858"/>
      <c r="AN122" s="858"/>
      <c r="AO122" s="859"/>
      <c r="AP122" s="905" t="s">
        <v>174</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1809726</v>
      </c>
      <c r="BR122" s="926"/>
      <c r="BS122" s="926"/>
      <c r="BT122" s="926"/>
      <c r="BU122" s="926"/>
      <c r="BV122" s="926">
        <v>1797488</v>
      </c>
      <c r="BW122" s="926"/>
      <c r="BX122" s="926"/>
      <c r="BY122" s="926"/>
      <c r="BZ122" s="926"/>
      <c r="CA122" s="926">
        <v>1811146</v>
      </c>
      <c r="CB122" s="926"/>
      <c r="CC122" s="926"/>
      <c r="CD122" s="926"/>
      <c r="CE122" s="926"/>
      <c r="CF122" s="927">
        <v>134.5</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t="s">
        <v>433</v>
      </c>
      <c r="DH122" s="895"/>
      <c r="DI122" s="895"/>
      <c r="DJ122" s="895"/>
      <c r="DK122" s="895"/>
      <c r="DL122" s="895" t="s">
        <v>174</v>
      </c>
      <c r="DM122" s="895"/>
      <c r="DN122" s="895"/>
      <c r="DO122" s="895"/>
      <c r="DP122" s="895"/>
      <c r="DQ122" s="895" t="s">
        <v>174</v>
      </c>
      <c r="DR122" s="895"/>
      <c r="DS122" s="895"/>
      <c r="DT122" s="895"/>
      <c r="DU122" s="895"/>
      <c r="DV122" s="872" t="s">
        <v>433</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433</v>
      </c>
      <c r="AB123" s="858"/>
      <c r="AC123" s="858"/>
      <c r="AD123" s="858"/>
      <c r="AE123" s="859"/>
      <c r="AF123" s="860" t="s">
        <v>433</v>
      </c>
      <c r="AG123" s="858"/>
      <c r="AH123" s="858"/>
      <c r="AI123" s="858"/>
      <c r="AJ123" s="859"/>
      <c r="AK123" s="860" t="s">
        <v>433</v>
      </c>
      <c r="AL123" s="858"/>
      <c r="AM123" s="858"/>
      <c r="AN123" s="858"/>
      <c r="AO123" s="859"/>
      <c r="AP123" s="905" t="s">
        <v>433</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470</v>
      </c>
      <c r="BP123" s="959"/>
      <c r="BQ123" s="913">
        <v>3765137</v>
      </c>
      <c r="BR123" s="914"/>
      <c r="BS123" s="914"/>
      <c r="BT123" s="914"/>
      <c r="BU123" s="914"/>
      <c r="BV123" s="914">
        <v>3985395</v>
      </c>
      <c r="BW123" s="914"/>
      <c r="BX123" s="914"/>
      <c r="BY123" s="914"/>
      <c r="BZ123" s="914"/>
      <c r="CA123" s="914">
        <v>4102959</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174</v>
      </c>
      <c r="DH123" s="858"/>
      <c r="DI123" s="858"/>
      <c r="DJ123" s="858"/>
      <c r="DK123" s="859"/>
      <c r="DL123" s="860" t="s">
        <v>174</v>
      </c>
      <c r="DM123" s="858"/>
      <c r="DN123" s="858"/>
      <c r="DO123" s="858"/>
      <c r="DP123" s="859"/>
      <c r="DQ123" s="860" t="s">
        <v>174</v>
      </c>
      <c r="DR123" s="858"/>
      <c r="DS123" s="858"/>
      <c r="DT123" s="858"/>
      <c r="DU123" s="859"/>
      <c r="DV123" s="905" t="s">
        <v>434</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174</v>
      </c>
      <c r="AB124" s="858"/>
      <c r="AC124" s="858"/>
      <c r="AD124" s="858"/>
      <c r="AE124" s="859"/>
      <c r="AF124" s="860" t="s">
        <v>174</v>
      </c>
      <c r="AG124" s="858"/>
      <c r="AH124" s="858"/>
      <c r="AI124" s="858"/>
      <c r="AJ124" s="859"/>
      <c r="AK124" s="860" t="s">
        <v>174</v>
      </c>
      <c r="AL124" s="858"/>
      <c r="AM124" s="858"/>
      <c r="AN124" s="858"/>
      <c r="AO124" s="859"/>
      <c r="AP124" s="905" t="s">
        <v>174</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174</v>
      </c>
      <c r="BR124" s="912"/>
      <c r="BS124" s="912"/>
      <c r="BT124" s="912"/>
      <c r="BU124" s="912"/>
      <c r="BV124" s="912" t="s">
        <v>174</v>
      </c>
      <c r="BW124" s="912"/>
      <c r="BX124" s="912"/>
      <c r="BY124" s="912"/>
      <c r="BZ124" s="912"/>
      <c r="CA124" s="912" t="s">
        <v>174</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174</v>
      </c>
      <c r="DH124" s="841"/>
      <c r="DI124" s="841"/>
      <c r="DJ124" s="841"/>
      <c r="DK124" s="842"/>
      <c r="DL124" s="843" t="s">
        <v>434</v>
      </c>
      <c r="DM124" s="841"/>
      <c r="DN124" s="841"/>
      <c r="DO124" s="841"/>
      <c r="DP124" s="842"/>
      <c r="DQ124" s="843" t="s">
        <v>174</v>
      </c>
      <c r="DR124" s="841"/>
      <c r="DS124" s="841"/>
      <c r="DT124" s="841"/>
      <c r="DU124" s="842"/>
      <c r="DV124" s="929" t="s">
        <v>174</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174</v>
      </c>
      <c r="AB125" s="858"/>
      <c r="AC125" s="858"/>
      <c r="AD125" s="858"/>
      <c r="AE125" s="859"/>
      <c r="AF125" s="860" t="s">
        <v>174</v>
      </c>
      <c r="AG125" s="858"/>
      <c r="AH125" s="858"/>
      <c r="AI125" s="858"/>
      <c r="AJ125" s="859"/>
      <c r="AK125" s="860" t="s">
        <v>174</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174</v>
      </c>
      <c r="DH125" s="923"/>
      <c r="DI125" s="923"/>
      <c r="DJ125" s="923"/>
      <c r="DK125" s="923"/>
      <c r="DL125" s="923" t="s">
        <v>174</v>
      </c>
      <c r="DM125" s="923"/>
      <c r="DN125" s="923"/>
      <c r="DO125" s="923"/>
      <c r="DP125" s="923"/>
      <c r="DQ125" s="923" t="s">
        <v>174</v>
      </c>
      <c r="DR125" s="923"/>
      <c r="DS125" s="923"/>
      <c r="DT125" s="923"/>
      <c r="DU125" s="923"/>
      <c r="DV125" s="924" t="s">
        <v>434</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174</v>
      </c>
      <c r="AB126" s="858"/>
      <c r="AC126" s="858"/>
      <c r="AD126" s="858"/>
      <c r="AE126" s="859"/>
      <c r="AF126" s="860" t="s">
        <v>434</v>
      </c>
      <c r="AG126" s="858"/>
      <c r="AH126" s="858"/>
      <c r="AI126" s="858"/>
      <c r="AJ126" s="859"/>
      <c r="AK126" s="860" t="s">
        <v>174</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174</v>
      </c>
      <c r="DM126" s="895"/>
      <c r="DN126" s="895"/>
      <c r="DO126" s="895"/>
      <c r="DP126" s="895"/>
      <c r="DQ126" s="895" t="s">
        <v>174</v>
      </c>
      <c r="DR126" s="895"/>
      <c r="DS126" s="895"/>
      <c r="DT126" s="895"/>
      <c r="DU126" s="895"/>
      <c r="DV126" s="872" t="s">
        <v>174</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174</v>
      </c>
      <c r="AB127" s="858"/>
      <c r="AC127" s="858"/>
      <c r="AD127" s="858"/>
      <c r="AE127" s="859"/>
      <c r="AF127" s="860" t="s">
        <v>174</v>
      </c>
      <c r="AG127" s="858"/>
      <c r="AH127" s="858"/>
      <c r="AI127" s="858"/>
      <c r="AJ127" s="859"/>
      <c r="AK127" s="860" t="s">
        <v>174</v>
      </c>
      <c r="AL127" s="858"/>
      <c r="AM127" s="858"/>
      <c r="AN127" s="858"/>
      <c r="AO127" s="859"/>
      <c r="AP127" s="905" t="s">
        <v>434</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174</v>
      </c>
      <c r="DH127" s="895"/>
      <c r="DI127" s="895"/>
      <c r="DJ127" s="895"/>
      <c r="DK127" s="895"/>
      <c r="DL127" s="895" t="s">
        <v>174</v>
      </c>
      <c r="DM127" s="895"/>
      <c r="DN127" s="895"/>
      <c r="DO127" s="895"/>
      <c r="DP127" s="895"/>
      <c r="DQ127" s="895" t="s">
        <v>174</v>
      </c>
      <c r="DR127" s="895"/>
      <c r="DS127" s="895"/>
      <c r="DT127" s="895"/>
      <c r="DU127" s="895"/>
      <c r="DV127" s="872" t="s">
        <v>174</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t="s">
        <v>174</v>
      </c>
      <c r="AB128" s="879"/>
      <c r="AC128" s="879"/>
      <c r="AD128" s="879"/>
      <c r="AE128" s="880"/>
      <c r="AF128" s="881" t="s">
        <v>174</v>
      </c>
      <c r="AG128" s="879"/>
      <c r="AH128" s="879"/>
      <c r="AI128" s="879"/>
      <c r="AJ128" s="880"/>
      <c r="AK128" s="881" t="s">
        <v>174</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174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174</v>
      </c>
      <c r="DH128" s="869"/>
      <c r="DI128" s="869"/>
      <c r="DJ128" s="869"/>
      <c r="DK128" s="869"/>
      <c r="DL128" s="869" t="s">
        <v>174</v>
      </c>
      <c r="DM128" s="869"/>
      <c r="DN128" s="869"/>
      <c r="DO128" s="869"/>
      <c r="DP128" s="869"/>
      <c r="DQ128" s="869" t="s">
        <v>174</v>
      </c>
      <c r="DR128" s="869"/>
      <c r="DS128" s="869"/>
      <c r="DT128" s="869"/>
      <c r="DU128" s="869"/>
      <c r="DV128" s="870" t="s">
        <v>174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1616967</v>
      </c>
      <c r="AB129" s="858"/>
      <c r="AC129" s="858"/>
      <c r="AD129" s="858"/>
      <c r="AE129" s="859"/>
      <c r="AF129" s="860">
        <v>1562805</v>
      </c>
      <c r="AG129" s="858"/>
      <c r="AH129" s="858"/>
      <c r="AI129" s="858"/>
      <c r="AJ129" s="859"/>
      <c r="AK129" s="860">
        <v>1541142</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174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199537</v>
      </c>
      <c r="AB130" s="858"/>
      <c r="AC130" s="858"/>
      <c r="AD130" s="858"/>
      <c r="AE130" s="859"/>
      <c r="AF130" s="860">
        <v>187666</v>
      </c>
      <c r="AG130" s="858"/>
      <c r="AH130" s="858"/>
      <c r="AI130" s="858"/>
      <c r="AJ130" s="859"/>
      <c r="AK130" s="860">
        <v>194478</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1417430</v>
      </c>
      <c r="AB131" s="841"/>
      <c r="AC131" s="841"/>
      <c r="AD131" s="841"/>
      <c r="AE131" s="842"/>
      <c r="AF131" s="843">
        <v>1375139</v>
      </c>
      <c r="AG131" s="841"/>
      <c r="AH131" s="841"/>
      <c r="AI131" s="841"/>
      <c r="AJ131" s="842"/>
      <c r="AK131" s="843">
        <v>1346664</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t="s">
        <v>174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2.0139266139999998</v>
      </c>
      <c r="AB132" s="821"/>
      <c r="AC132" s="821"/>
      <c r="AD132" s="821"/>
      <c r="AE132" s="822"/>
      <c r="AF132" s="823">
        <v>1.6764123479999999</v>
      </c>
      <c r="AG132" s="821"/>
      <c r="AH132" s="821"/>
      <c r="AI132" s="821"/>
      <c r="AJ132" s="822"/>
      <c r="AK132" s="823">
        <v>2.2257964870000002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2.8</v>
      </c>
      <c r="AB133" s="800"/>
      <c r="AC133" s="800"/>
      <c r="AD133" s="800"/>
      <c r="AE133" s="801"/>
      <c r="AF133" s="799">
        <v>2.1</v>
      </c>
      <c r="AG133" s="800"/>
      <c r="AH133" s="800"/>
      <c r="AI133" s="800"/>
      <c r="AJ133" s="801"/>
      <c r="AK133" s="799">
        <v>1.9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lFv7tZ9ba1w1or08WM7b9l+ds+uo9yqOhRLBlzMln7m6eOcrvr7V4YZ0PmH9V6a8FrYr0q5E37naEebxckww==" saltValue="qA52GadK/ERVzHeY5BzM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cZa0MwlhEDBsamuTRJU43PjKaoXcPP39iDH7Q7SijTUyjKemxXEFkkiWAu8z0lx9rHmjipC1rrEjlWDgYzK/A==" saltValue="m4D4/I5sZ8AWzQvWIUjP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b0B7X3Fqaeben2MJoQcK3cMOZGVeNo/ulRrj/5q4ZgF/CAWyIHjHRVPBq18iSplQaNNUQQEi6FIIR9z4OJkGw==" saltValue="ExRHz+xEEA9PBKG6yjtM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504</v>
      </c>
      <c r="AL9" s="1228"/>
      <c r="AM9" s="1228"/>
      <c r="AN9" s="1229"/>
      <c r="AO9" s="312">
        <v>419131</v>
      </c>
      <c r="AP9" s="312">
        <v>149104</v>
      </c>
      <c r="AQ9" s="313">
        <v>190701</v>
      </c>
      <c r="AR9" s="314">
        <v>-21.8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505</v>
      </c>
      <c r="AL10" s="1228"/>
      <c r="AM10" s="1228"/>
      <c r="AN10" s="1229"/>
      <c r="AO10" s="315">
        <v>28861</v>
      </c>
      <c r="AP10" s="315">
        <v>10267</v>
      </c>
      <c r="AQ10" s="316">
        <v>22807</v>
      </c>
      <c r="AR10" s="317">
        <v>-55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506</v>
      </c>
      <c r="AL11" s="1228"/>
      <c r="AM11" s="1228"/>
      <c r="AN11" s="1229"/>
      <c r="AO11" s="315">
        <v>69307</v>
      </c>
      <c r="AP11" s="315">
        <v>24656</v>
      </c>
      <c r="AQ11" s="316">
        <v>29822</v>
      </c>
      <c r="AR11" s="317">
        <v>-17.3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507</v>
      </c>
      <c r="AL12" s="1228"/>
      <c r="AM12" s="1228"/>
      <c r="AN12" s="1229"/>
      <c r="AO12" s="315" t="s">
        <v>508</v>
      </c>
      <c r="AP12" s="315" t="s">
        <v>508</v>
      </c>
      <c r="AQ12" s="316">
        <v>3258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509</v>
      </c>
      <c r="AL13" s="1228"/>
      <c r="AM13" s="1228"/>
      <c r="AN13" s="1229"/>
      <c r="AO13" s="315" t="s">
        <v>508</v>
      </c>
      <c r="AP13" s="315" t="s">
        <v>508</v>
      </c>
      <c r="AQ13" s="316">
        <v>24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510</v>
      </c>
      <c r="AL14" s="1228"/>
      <c r="AM14" s="1228"/>
      <c r="AN14" s="1229"/>
      <c r="AO14" s="315">
        <v>58407</v>
      </c>
      <c r="AP14" s="315">
        <v>20778</v>
      </c>
      <c r="AQ14" s="316">
        <v>10094</v>
      </c>
      <c r="AR14" s="317">
        <v>105.8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511</v>
      </c>
      <c r="AL15" s="1228"/>
      <c r="AM15" s="1228"/>
      <c r="AN15" s="1229"/>
      <c r="AO15" s="315">
        <v>12744</v>
      </c>
      <c r="AP15" s="315">
        <v>4534</v>
      </c>
      <c r="AQ15" s="316">
        <v>4017</v>
      </c>
      <c r="AR15" s="317">
        <v>12.9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512</v>
      </c>
      <c r="AL16" s="1231"/>
      <c r="AM16" s="1231"/>
      <c r="AN16" s="1232"/>
      <c r="AO16" s="315">
        <v>-51250</v>
      </c>
      <c r="AP16" s="315">
        <v>-18232</v>
      </c>
      <c r="AQ16" s="316">
        <v>-17771</v>
      </c>
      <c r="AR16" s="317">
        <v>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187</v>
      </c>
      <c r="AL17" s="1231"/>
      <c r="AM17" s="1231"/>
      <c r="AN17" s="1232"/>
      <c r="AO17" s="315">
        <v>537200</v>
      </c>
      <c r="AP17" s="315">
        <v>191106</v>
      </c>
      <c r="AQ17" s="316">
        <v>242952</v>
      </c>
      <c r="AR17" s="317">
        <v>-21.3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517</v>
      </c>
      <c r="AL21" s="1225"/>
      <c r="AM21" s="1225"/>
      <c r="AN21" s="1226"/>
      <c r="AO21" s="327">
        <v>18.14</v>
      </c>
      <c r="AP21" s="328">
        <v>21.84</v>
      </c>
      <c r="AQ21" s="329">
        <v>-3.7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518</v>
      </c>
      <c r="AL22" s="1225"/>
      <c r="AM22" s="1225"/>
      <c r="AN22" s="1226"/>
      <c r="AO22" s="332">
        <v>98.9</v>
      </c>
      <c r="AP22" s="333">
        <v>95.6</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522</v>
      </c>
      <c r="AL32" s="1216"/>
      <c r="AM32" s="1216"/>
      <c r="AN32" s="1217"/>
      <c r="AO32" s="342">
        <v>174763</v>
      </c>
      <c r="AP32" s="342">
        <v>62171</v>
      </c>
      <c r="AQ32" s="343">
        <v>136235</v>
      </c>
      <c r="AR32" s="344">
        <v>-54.4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523</v>
      </c>
      <c r="AL33" s="1216"/>
      <c r="AM33" s="1216"/>
      <c r="AN33" s="1217"/>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524</v>
      </c>
      <c r="AL34" s="1216"/>
      <c r="AM34" s="1216"/>
      <c r="AN34" s="1217"/>
      <c r="AO34" s="342" t="s">
        <v>508</v>
      </c>
      <c r="AP34" s="342" t="s">
        <v>508</v>
      </c>
      <c r="AQ34" s="343">
        <v>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525</v>
      </c>
      <c r="AL35" s="1216"/>
      <c r="AM35" s="1216"/>
      <c r="AN35" s="1217"/>
      <c r="AO35" s="342">
        <v>44973</v>
      </c>
      <c r="AP35" s="342">
        <v>15999</v>
      </c>
      <c r="AQ35" s="343">
        <v>32688</v>
      </c>
      <c r="AR35" s="344">
        <v>-51.1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526</v>
      </c>
      <c r="AL36" s="1216"/>
      <c r="AM36" s="1216"/>
      <c r="AN36" s="1217"/>
      <c r="AO36" s="342">
        <v>4716</v>
      </c>
      <c r="AP36" s="342">
        <v>1678</v>
      </c>
      <c r="AQ36" s="343">
        <v>4188</v>
      </c>
      <c r="AR36" s="344">
        <v>-59.9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527</v>
      </c>
      <c r="AL37" s="1216"/>
      <c r="AM37" s="1216"/>
      <c r="AN37" s="1217"/>
      <c r="AO37" s="342" t="s">
        <v>508</v>
      </c>
      <c r="AP37" s="342" t="s">
        <v>508</v>
      </c>
      <c r="AQ37" s="343">
        <v>1212</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528</v>
      </c>
      <c r="AL38" s="1219"/>
      <c r="AM38" s="1219"/>
      <c r="AN38" s="1220"/>
      <c r="AO38" s="345" t="s">
        <v>508</v>
      </c>
      <c r="AP38" s="345" t="s">
        <v>508</v>
      </c>
      <c r="AQ38" s="346">
        <v>25</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529</v>
      </c>
      <c r="AL39" s="1219"/>
      <c r="AM39" s="1219"/>
      <c r="AN39" s="1220"/>
      <c r="AO39" s="342" t="s">
        <v>508</v>
      </c>
      <c r="AP39" s="342" t="s">
        <v>508</v>
      </c>
      <c r="AQ39" s="343">
        <v>-7598</v>
      </c>
      <c r="AR39" s="344" t="s">
        <v>508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530</v>
      </c>
      <c r="AL40" s="1216"/>
      <c r="AM40" s="1216"/>
      <c r="AN40" s="1217"/>
      <c r="AO40" s="342">
        <v>-194478</v>
      </c>
      <c r="AP40" s="342">
        <v>-69185</v>
      </c>
      <c r="AQ40" s="343">
        <v>-123844</v>
      </c>
      <c r="AR40" s="344">
        <v>-44.1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301</v>
      </c>
      <c r="AL41" s="1222"/>
      <c r="AM41" s="1222"/>
      <c r="AN41" s="1223"/>
      <c r="AO41" s="342">
        <v>29974</v>
      </c>
      <c r="AP41" s="342">
        <v>10663</v>
      </c>
      <c r="AQ41" s="343">
        <v>42911</v>
      </c>
      <c r="AR41" s="344">
        <v>-75.2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499</v>
      </c>
      <c r="AN49" s="1210" t="s">
        <v>534</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615877</v>
      </c>
      <c r="AN51" s="364">
        <v>202258</v>
      </c>
      <c r="AO51" s="365">
        <v>58</v>
      </c>
      <c r="AP51" s="366">
        <v>333013</v>
      </c>
      <c r="AQ51" s="367">
        <v>5.3</v>
      </c>
      <c r="AR51" s="368">
        <v>52.7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108033</v>
      </c>
      <c r="AN52" s="372">
        <v>35479</v>
      </c>
      <c r="AO52" s="373">
        <v>27.1</v>
      </c>
      <c r="AP52" s="374">
        <v>126732</v>
      </c>
      <c r="AQ52" s="375">
        <v>19.100000000000001</v>
      </c>
      <c r="AR52" s="376">
        <v>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543716</v>
      </c>
      <c r="AN53" s="364">
        <v>181481</v>
      </c>
      <c r="AO53" s="365">
        <v>-10.3</v>
      </c>
      <c r="AP53" s="366">
        <v>280458</v>
      </c>
      <c r="AQ53" s="367">
        <v>-15.8</v>
      </c>
      <c r="AR53" s="368">
        <v>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151031</v>
      </c>
      <c r="AN54" s="372">
        <v>50411</v>
      </c>
      <c r="AO54" s="373">
        <v>42.1</v>
      </c>
      <c r="AP54" s="374">
        <v>127286</v>
      </c>
      <c r="AQ54" s="375">
        <v>0.4</v>
      </c>
      <c r="AR54" s="376">
        <v>41.7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401218</v>
      </c>
      <c r="AN55" s="364">
        <v>137356</v>
      </c>
      <c r="AO55" s="365">
        <v>-24.3</v>
      </c>
      <c r="AP55" s="366">
        <v>291945</v>
      </c>
      <c r="AQ55" s="367">
        <v>4.0999999999999996</v>
      </c>
      <c r="AR55" s="368">
        <v>-28.4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158312</v>
      </c>
      <c r="AN56" s="372">
        <v>54198</v>
      </c>
      <c r="AO56" s="373">
        <v>7.5</v>
      </c>
      <c r="AP56" s="374">
        <v>127651</v>
      </c>
      <c r="AQ56" s="375">
        <v>0.3</v>
      </c>
      <c r="AR56" s="376">
        <v>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448331</v>
      </c>
      <c r="AN57" s="364">
        <v>156322</v>
      </c>
      <c r="AO57" s="365">
        <v>13.8</v>
      </c>
      <c r="AP57" s="366">
        <v>291173</v>
      </c>
      <c r="AQ57" s="367">
        <v>-0.3</v>
      </c>
      <c r="AR57" s="368">
        <v>14.1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319127</v>
      </c>
      <c r="AN58" s="372">
        <v>111272</v>
      </c>
      <c r="AO58" s="373">
        <v>105.3</v>
      </c>
      <c r="AP58" s="374">
        <v>119071</v>
      </c>
      <c r="AQ58" s="375">
        <v>-6.7</v>
      </c>
      <c r="AR58" s="376">
        <v>112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385342</v>
      </c>
      <c r="AN59" s="364">
        <v>137084</v>
      </c>
      <c r="AO59" s="365">
        <v>-12.3</v>
      </c>
      <c r="AP59" s="366">
        <v>271581</v>
      </c>
      <c r="AQ59" s="367">
        <v>-6.7</v>
      </c>
      <c r="AR59" s="368">
        <v>-5.6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324546</v>
      </c>
      <c r="AN60" s="372">
        <v>115456</v>
      </c>
      <c r="AO60" s="373">
        <v>3.8</v>
      </c>
      <c r="AP60" s="374">
        <v>117844</v>
      </c>
      <c r="AQ60" s="375">
        <v>-1</v>
      </c>
      <c r="AR60" s="376">
        <v>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478897</v>
      </c>
      <c r="AN61" s="379">
        <v>162900</v>
      </c>
      <c r="AO61" s="380">
        <v>5</v>
      </c>
      <c r="AP61" s="381">
        <v>293634</v>
      </c>
      <c r="AQ61" s="382">
        <v>-2.7</v>
      </c>
      <c r="AR61" s="368">
        <v>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212210</v>
      </c>
      <c r="AN62" s="372">
        <v>73363</v>
      </c>
      <c r="AO62" s="373">
        <v>37.200000000000003</v>
      </c>
      <c r="AP62" s="374">
        <v>123717</v>
      </c>
      <c r="AQ62" s="375">
        <v>2.4</v>
      </c>
      <c r="AR62" s="376">
        <v>34.799999999999997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jX3HxErBlGsuIYtaFx1MDXHk+LqRAMu4JUgHxiW4TBDlsnI3DS+nNcRmv5oeWC8Klcv5izMjzX9sMc/GTc/g==" saltValue="j/gtyOtTehR0S914jWwb2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7XKUQOamOabV+JH0n+jLEpjS9bjAu5IQI9tiUCXMqXN/XeVK58PPr7nJcoodVC0aTziyZpC6xQJqYCWG0fQg==" saltValue="/MzbeLDkISPno26frb1Z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2bTmRYd5N9w0OGCznd/B0Wt38DEb8jdePtWSlI2fg7yF1f6AvThgU8aYP1KRquPe7TKhm7XK95dkOSzuQcB9w==" saltValue="Q7HBhB6NvgHIPJupx7u/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3" t="s">
        <v>3</v>
      </c>
      <c r="D47" s="1233"/>
      <c r="E47" s="1234"/>
      <c r="F47" s="11">
        <v>41.21</v>
      </c>
      <c r="G47" s="12">
        <v>53.24</v>
      </c>
      <c r="H47" s="12">
        <v>68.150000000000006</v>
      </c>
      <c r="I47" s="12">
        <v>78.3</v>
      </c>
      <c r="J47" s="13">
        <v>82.95</v>
      </c>
    </row>
    <row r="48" spans="2:10" ht="57.75" customHeight="1" x14ac:dyDescent="0.15">
      <c r="B48" s="14"/>
      <c r="C48" s="1235" t="s">
        <v>4</v>
      </c>
      <c r="D48" s="1235"/>
      <c r="E48" s="1236"/>
      <c r="F48" s="15">
        <v>4.08</v>
      </c>
      <c r="G48" s="16">
        <v>4.5999999999999996</v>
      </c>
      <c r="H48" s="16">
        <v>2.71</v>
      </c>
      <c r="I48" s="16">
        <v>1.82</v>
      </c>
      <c r="J48" s="17">
        <v>2.27</v>
      </c>
    </row>
    <row r="49" spans="2:10" ht="57.75" customHeight="1" thickBot="1" x14ac:dyDescent="0.2">
      <c r="B49" s="18"/>
      <c r="C49" s="1237" t="s">
        <v>5</v>
      </c>
      <c r="D49" s="1237"/>
      <c r="E49" s="1238"/>
      <c r="F49" s="19">
        <v>8.82</v>
      </c>
      <c r="G49" s="20">
        <v>10.92</v>
      </c>
      <c r="H49" s="20">
        <v>7.57</v>
      </c>
      <c r="I49" s="20">
        <v>5.03</v>
      </c>
      <c r="J49" s="21">
        <v>3.13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ktU1H878KrpnnP0mQBv1HWhK7PQC2J/z9NQDpfL0cur7X++RSaxcmJeYTmndq7WxD/adloVuLQr/4/N6WZeMA==" saltValue="k7FRSPIHZcKdtibapA4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2020-03-09T14:39:06Z</cp:lastPrinted>
  <dcterms:created xsi:type="dcterms:W3CDTF">2020-02-10T02:15:18Z</dcterms:created>
  <dcterms:modified xsi:type="dcterms:W3CDTF">2020-09-17T01:45:03Z</dcterms:modified>
  <cp:category/>
</cp:coreProperties>
</file>