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<sst xmlns="http://schemas.openxmlformats.org/spreadsheetml/2006/main" count="1106" uniqueCount="596">
  <si>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</si>
  <si>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</si>
  <si>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</si>
  <si>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</si>
  <si>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</si>
  <si>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</si>
  <si>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</si>
  <si>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</si>
  <si>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</si>
  <si>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</si>
  <si>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</si>
  <si>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</si>
  <si>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</si>
  <si>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</si>
  <si>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</si>
  <si>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</si>
  <si>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</si>
  <si>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</si>
  <si>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</si>
  <si>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</si>
  <si>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</si>
  <si>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</si>
  <si>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</si>
  <si>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</si>
  <si>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</si>
  <si>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</si>
  <si>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</si>
  <si>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</si>
  <si>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</si>
  <si>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</si>
  <si>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</si>
  <si>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</si>
  <si>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</si>
  <si>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</si>
  <si>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</si>
  <si>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</si>
  <si>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</si>
  <si>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</si>
  <si>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</si>
  <si>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</si>
  <si>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</si>
  <si>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</si>
  <si>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</si>
  <si>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</si>
  <si>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</si>
  <si>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</si>
  <si>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</si>
  <si>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</si>
  <si>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</si>
  <si>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</si>
  <si>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</si>
  <si>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</si>
  <si>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</si>
  <si>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</si>
  <si>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</si>
  <si>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</si>
  <si>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</si>
  <si>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</si>
  <si>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</si>
  <si>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</si>
  <si>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</si>
  <si>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</si>
  <si>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</si>
  <si>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</si>
  <si>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</si>
  <si>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</si>
  <si>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</si>
  <si>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</si>
  <si>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</si>
  <si>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</si>
  <si>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</si>
  <si>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</si>
  <si>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</si>
  <si>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</si>
  <si>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</si>
  <si>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</si>
  <si>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</si>
  <si>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</si>
  <si>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</si>
  <si>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</si>
  <si>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</si>
  <si>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</si>
  <si>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</si>
  <si>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</si>
  <si>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</si>
  <si>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</si>
  <si>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</si>
  <si>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</si>
  <si>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</si>
  <si>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</si>
  <si>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</si>
  <si>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</si>
  <si>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板柳町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</si>
  <si>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</si>
  <si>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</si>
  <si>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</si>
  <si>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</si>
  <si>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</si>
  <si>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</si>
  <si>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</si>
  <si>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</si>
  <si>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</si>
  <si>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</si>
  <si>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</si>
  <si>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</si>
  <si>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</si>
  <si>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</si>
  <si>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</si>
  <si>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</si>
  <si>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</si>
  <si>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</si>
  <si>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</si>
  <si>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</si>
  <si>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</si>
  <si>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</si>
  <si>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</si>
  <si>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</si>
  <si>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</si>
  <si>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</si>
  <si>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</si>
  <si>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</si>
  <si>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</si>
  <si>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</si>
  <si>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</si>
  <si>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</si>
  <si>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</si>
  <si>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</si>
  <si>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</si>
  <si>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</si>
  <si>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</si>
  <si>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</si>
  <si>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</si>
  <si>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</si>
  <si>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</si>
  <si>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</si>
  <si>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</si>
  <si>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</si>
  <si>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</si>
  <si>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</si>
  <si>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</si>
  <si>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</si>
  <si>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</si>
  <si>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</si>
  <si>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</si>
  <si>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</si>
  <si>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</si>
  <si>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</si>
  <si>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</si>
  <si>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</si>
  <si>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</si>
  <si>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</si>
  <si>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</si>
  <si>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</si>
  <si>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</si>
  <si>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</si>
  <si>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</si>
  <si>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</si>
  <si>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</si>
  <si>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</si>
  <si>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</si>
  <si>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</si>
  <si>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</si>
  <si>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</si>
  <si>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</si>
  <si>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</si>
  <si>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</si>
  <si>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</si>
  <si>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</si>
  <si>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</si>
  <si>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</si>
  <si>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</si>
  <si>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</si>
  <si>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</si>
  <si>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</si>
  <si>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</si>
  <si>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</si>
  <si>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</si>
  <si>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</si>
  <si>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</si>
  <si>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</si>
  <si>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</si>
  <si>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</si>
  <si>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</si>
  <si>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</si>
  <si>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</si>
  <si>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</si>
  <si>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</si>
  <si>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</si>
  <si>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</si>
  <si>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</si>
  <si>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</si>
  <si>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</si>
  <si>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</si>
  <si>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</si>
  <si>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</si>
  <si>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</si>
  <si>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</si>
  <si>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</si>
  <si>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</si>
  <si>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</si>
  <si>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</si>
  <si>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</si>
  <si>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</si>
  <si>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</si>
  <si>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</si>
  <si>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</si>
  <si>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</si>
  <si>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青森県板柳町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</si>
  <si>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</si>
  <si>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</si>
  <si>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</si>
  <si>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</si>
  <si>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</si>
  <si>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</si>
  <si>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</si>
  <si>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</si>
  <si>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</si>
  <si>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</si>
  <si>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</si>
  <si>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</si>
  <si>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</si>
  <si>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</si>
  <si>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</si>
  <si>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</si>
  <si>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</si>
  <si>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</si>
  <si>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</si>
  <si>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</si>
  <si>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</si>
  <si>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</si>
  <si>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</si>
  <si>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</si>
  <si>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</si>
  <si>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</si>
  <si>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</si>
  <si>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</si>
  <si>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</si>
  <si>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</si>
  <si>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</si>
  <si>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</si>
  <si>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</si>
  <si>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</si>
  <si>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</si>
  <si>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</si>
  <si>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</si>
  <si>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</si>
  <si>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</si>
  <si>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</si>
  <si>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</si>
  <si>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</si>
  <si>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</si>
  <si>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</si>
  <si>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</si>
  <si>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</si>
  <si>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</si>
  <si>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</si>
  <si>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</si>
  <si>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</si>
  <si>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</si>
  <si>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</si>
  <si>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</si>
  <si>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</si>
  <si>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</si>
  <si>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</si>
  <si>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</si>
  <si>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</si>
  <si>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</si>
  <si>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</si>
  <si>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</si>
  <si>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</si>
  <si>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</si>
  <si>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</si>
  <si>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</si>
  <si>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</si>
  <si>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</si>
  <si>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</si>
  <si>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</si>
  <si>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</si>
  <si>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</si>
  <si>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</si>
  <si>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</si>
  <si>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</si>
  <si>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</si>
  <si>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</si>
  <si>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</si>
  <si>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</si>
  <si>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</si>
  <si>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</si>
  <si>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</si>
  <si>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</si>
  <si>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</si>
  <si>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</si>
  <si>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</si>
  <si>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</si>
  <si>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</si>
  <si>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</si>
  <si>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</si>
  <si>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</si>
  <si>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</si>
  <si>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</si>
  <si>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</si>
  <si>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</si>
  <si>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</si>
  <si>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</si>
  <si>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</si>
  <si>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</si>
  <si>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</si>
  <si>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</si>
  <si>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</si>
  <si>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</si>
  <si>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</si>
  <si>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</si>
  <si>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</si>
  <si>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</si>
  <si>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</si>
  <si>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</si>
  <si>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</si>
  <si>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</si>
  <si>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</si>
  <si>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</si>
  <si>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</si>
  <si>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</si>
  <si>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</si>
  <si>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</si>
  <si>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</si>
  <si>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</si>
  <si>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</si>
  <si>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</si>
  <si>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</si>
  <si>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</si>
  <si>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</si>
  <si>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</si>
  <si>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</si>
  <si>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</si>
  <si>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</si>
  <si>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</si>
  <si>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</si>
  <si>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</si>
  <si>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</si>
  <si>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</si>
  <si>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</si>
  <si>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</si>
  <si>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</si>
  <si>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</si>
  <si>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</si>
  <si>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</si>
  <si>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</si>
  <si>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</si>
  <si>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</si>
  <si>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</si>
  <si>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</si>
  <si>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</si>
  <si>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</si>
  <si>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</si>
  <si>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</si>
  <si>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</si>
  <si>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</si>
  <si>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</si>
  <si>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青森県板柳町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</si>
  <si>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</si>
  <si>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</si>
  <si>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</si>
  <si>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</si>
  <si>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</si>
  <si>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</si>
  <si>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</si>
  <si>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</si>
  <si>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</si>
  <si>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</si>
  <si>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</si>
  <si>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</si>
  <si>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</si>
  <si>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</si>
  <si>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</si>
  <si>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</si>
  <si>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</si>
  <si>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</si>
  <si>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</si>
  <si>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</si>
  <si>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</si>
  <si>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</si>
  <si>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</si>
  <si>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</si>
  <si>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</si>
  <si>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</si>
  <si>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</si>
  <si>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</si>
  <si>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</si>
  <si>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</si>
  <si>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</si>
  <si>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</si>
  <si>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</si>
  <si>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</si>
  <si>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</si>
  <si>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</si>
  <si>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</si>
  <si>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</si>
  <si>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</si>
  <si>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板柳中央病院事業会計</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</si>
  <si>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</si>
  <si>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</si>
  <si>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</si>
  <si>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</si>
  <si>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</si>
  <si>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</si>
  <si>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</si>
  <si>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</si>
  <si>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</si>
  <si>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</si>
  <si>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</si>
  <si>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</si>
  <si>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</si>
  <si>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</si>
  <si>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</si>
  <si>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</si>
  <si>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</si>
  <si>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</si>
  <si>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</si>
  <si>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</si>
  <si>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</si>
  <si>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</si>
  <si>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</si>
  <si>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</si>
  <si>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</si>
  <si>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</si>
  <si>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</si>
  <si>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</si>
  <si>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</si>
  <si>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</si>
  <si>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</si>
  <si>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</si>
  <si>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</si>
  <si>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</si>
  <si>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</si>
  <si>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</si>
  <si>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</si>
  <si>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</si>
  <si>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</si>
  <si>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</si>
  <si>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</si>
  <si>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</si>
  <si>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</si>
  <si>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</si>
  <si>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</si>
  <si>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</si>
  <si>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</si>
  <si>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</si>
  <si>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</si>
  <si>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</si>
  <si>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</si>
  <si>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</si>
  <si>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</si>
  <si>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</si>
  <si>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</si>
  <si>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</si>
  <si>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</si>
  <si>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</si>
  <si>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</si>
  <si>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</si>
  <si>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</si>
  <si>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国民健康保険板柳中央病院事業会計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</si>
  <si>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</si>
  <si>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</si>
  <si>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</si>
  <si>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</si>
  <si>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</si>
  <si>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</si>
  <si>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</si>
  <si>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</si>
  <si>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</si>
  <si>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</si>
  <si>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</si>
  <si>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</si>
  <si>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</si>
  <si>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</si>
  <si>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</si>
  <si>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</si>
  <si>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</si>
  <si>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</si>
  <si>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</si>
  <si>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</si>
  <si>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</si>
  <si>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</si>
  <si>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</si>
  <si>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</si>
  <si>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</si>
  <si>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</si>
  <si>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</si>
  <si>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</si>
  <si>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</si>
  <si>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</si>
  <si>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</si>
  <si>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</si>
  <si>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</si>
  <si>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</si>
  <si>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</si>
  <si>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</si>
  <si>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</si>
  <si>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</si>
  <si>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</si>
  <si>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</si>
  <si>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</si>
  <si>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</si>
  <si>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</si>
  <si>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</si>
  <si>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</si>
  <si>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</si>
  <si>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</si>
  <si>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</si>
  <si>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</si>
  <si>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</si>
  <si>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</si>
  <si>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</si>
  <si>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</si>
  <si>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</si>
  <si>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</si>
  <si>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</si>
  <si>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</si>
  <si>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</si>
  <si>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</si>
  <si>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</si>
  <si>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</si>
  <si>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</si>
  <si>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</si>
  <si>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</si>
  <si>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</si>
  <si>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</si>
  <si>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</si>
  <si>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</si>
  <si>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</si>
  <si>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</si>
  <si>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</si>
  <si>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</si>
  <si>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</si>
  <si>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</si>
  <si>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</si>
  <si>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</si>
  <si>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</si>
  <si>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</si>
  <si>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</si>
  <si>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</si>
  <si>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</si>
  <si>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</si>
  <si>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</si>
  <si>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</si>
  <si>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</si>
  <si>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</si>
  <si>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0.03</t>
  </si>
  <si>
    <t>▲ 0.92</t>
  </si>
  <si>
    <t>▲ 1.86</t>
  </si>
  <si>
    <t>水道事業会計</t>
  </si>
  <si>
    <t>板柳中央病院事業会計</t>
  </si>
  <si>
    <t>一般会計</t>
  </si>
  <si>
    <t>国民健康保険事業特別会計</t>
  </si>
  <si>
    <t>公共下水道事業会計</t>
  </si>
  <si>
    <t>介護保険特別会計</t>
  </si>
  <si>
    <t>後期高齢者医療特別会計</t>
  </si>
  <si>
    <t>農業集落排水事業特別会計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</si>
  <si>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</si>
  <si>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</si>
  <si>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</si>
  <si>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</si>
  <si>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</si>
  <si>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</si>
  <si>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</si>
  <si>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</si>
  <si>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</si>
  <si>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</si>
  <si>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</si>
  <si>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</si>
  <si>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</si>
  <si>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</si>
  <si>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</si>
  <si>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</si>
  <si>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 xml:space="preserve"> </t>
    <phoneticPr fontId="5"/>
  </si>
  <si>
    <t>津軽広域水道企業団（津軽事業部）</t>
    <rPh sb="0" eb="2">
      <t>ツガル</t>
    </rPh>
    <rPh sb="2" eb="4">
      <t>コウイキ</t>
    </rPh>
    <rPh sb="4" eb="6">
      <t>スイドウ</t>
    </rPh>
    <rPh sb="6" eb="9">
      <t>キギョウダン</t>
    </rPh>
    <rPh sb="10" eb="12">
      <t>ツガル</t>
    </rPh>
    <rPh sb="12" eb="15">
      <t>ジギョウブ</t>
    </rPh>
    <phoneticPr fontId="24"/>
  </si>
  <si>
    <t>法適用企業</t>
    <rPh sb="0" eb="1">
      <t>ホウ</t>
    </rPh>
    <rPh sb="1" eb="3">
      <t>テキヨウ</t>
    </rPh>
    <rPh sb="3" eb="5">
      <t>キギョウ</t>
    </rPh>
    <phoneticPr fontId="2"/>
  </si>
  <si>
    <t>青森県市町村総合事務組合</t>
    <rPh sb="0" eb="3">
      <t>アオモリケン</t>
    </rPh>
    <rPh sb="3" eb="6">
      <t>シチョウソン</t>
    </rPh>
    <rPh sb="6" eb="8">
      <t>ソウゴウ</t>
    </rPh>
    <rPh sb="8" eb="10">
      <t>ジム</t>
    </rPh>
    <rPh sb="10" eb="12">
      <t>クミアイ</t>
    </rPh>
    <phoneticPr fontId="24"/>
  </si>
  <si>
    <t>津軽広域連合</t>
    <rPh sb="0" eb="2">
      <t>ツガル</t>
    </rPh>
    <rPh sb="2" eb="4">
      <t>コウイキ</t>
    </rPh>
    <rPh sb="4" eb="6">
      <t>レンゴウ</t>
    </rPh>
    <phoneticPr fontId="24"/>
  </si>
  <si>
    <t>西北五広域福祉事務組合</t>
    <rPh sb="0" eb="2">
      <t>セイホク</t>
    </rPh>
    <rPh sb="2" eb="3">
      <t>ゴ</t>
    </rPh>
    <rPh sb="3" eb="5">
      <t>コウイキ</t>
    </rPh>
    <rPh sb="5" eb="7">
      <t>フクシ</t>
    </rPh>
    <rPh sb="7" eb="9">
      <t>ジム</t>
    </rPh>
    <rPh sb="9" eb="11">
      <t>クミアイ</t>
    </rPh>
    <phoneticPr fontId="24"/>
  </si>
  <si>
    <t>弘前地区環境整備事務組合</t>
    <rPh sb="0" eb="2">
      <t>ヒロサキ</t>
    </rPh>
    <rPh sb="2" eb="4">
      <t>チク</t>
    </rPh>
    <rPh sb="4" eb="6">
      <t>カンキョウ</t>
    </rPh>
    <rPh sb="6" eb="8">
      <t>セイビ</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</si>
  <si>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</si>
  <si>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青森県交通災害共済組合</t>
    <rPh sb="0" eb="3">
      <t>アオモリケン</t>
    </rPh>
    <rPh sb="3" eb="5">
      <t>コウツウ</t>
    </rPh>
    <rPh sb="5" eb="7">
      <t>サイガイ</t>
    </rPh>
    <rPh sb="7" eb="9">
      <t>キョウサイ</t>
    </rPh>
    <rPh sb="9" eb="11">
      <t>クミアイ</t>
    </rPh>
    <phoneticPr fontId="24"/>
  </si>
  <si>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</si>
  <si>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7">
      <t>コウレイ</t>
    </rPh>
    <rPh sb="7" eb="8">
      <t>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</si>
  <si>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弘前地区消防事務組合</t>
    <rPh sb="0" eb="2">
      <t>ヒロサキ</t>
    </rPh>
    <rPh sb="2" eb="4">
      <t>チク</t>
    </rPh>
    <rPh sb="4" eb="6">
      <t>ショウボウ</t>
    </rPh>
    <rPh sb="6" eb="8">
      <t>ジム</t>
    </rPh>
    <rPh sb="8" eb="10">
      <t>クミアイ</t>
    </rPh>
    <phoneticPr fontId="2"/>
  </si>
  <si>
    <t>○</t>
  </si>
  <si>
    <t>板柳町産業振興公社りんごワーク研究所</t>
  </si>
  <si>
    <t>公共施設等整備基金</t>
    <phoneticPr fontId="11"/>
  </si>
  <si>
    <t>学校施設整備基金</t>
    <phoneticPr fontId="11"/>
  </si>
  <si>
    <t>スポーツ振興基金</t>
    <phoneticPr fontId="11"/>
  </si>
  <si>
    <t>-</t>
    <phoneticPr fontId="2"/>
  </si>
  <si>
    <t>人材育成基金</t>
    <phoneticPr fontId="11"/>
  </si>
  <si>
    <t>福祉基金</t>
    <phoneticPr fontId="11"/>
  </si>
  <si>
    <t xml:space="preserve">地方債の新規発行を抑制してきた結果、将来負担比率が類似団体より低い。一方、有形固定資産減価償却率は類似団体よりも高く、主な要因としては、昭和３９年度に建設された図書館及び町民体育館が、いずれも耐用年数を超えていることが挙げられる。公共施設等総合管理計画に基づき、今後、老朽化対策に積極的に取り組んでいく。
</t>
    <phoneticPr fontId="5"/>
  </si>
  <si>
    <t>地方債の新規発行を抑制してきた結果、将来負担比率及び実質公債費比率は類似団体と比較して低い水準にある。しかし、平成３０年度から中学校改築事業が始まり、将来負担比率及び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</si>
</sst>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87" fontId="29" fillId="0" borderId="103" xfId="12" applyNumberFormat="1" applyFont="1" applyBorder="1" applyAlignment="1" applyProtection="1">
      <alignment horizontal="right" vertical="center" shrinkToFit="1"/>
      <protection locked="0"/>
    </xf>
    <xf numFmtId="187" fontId="29" fillId="0" borderId="99" xfId="12" applyNumberFormat="1" applyFont="1" applyBorder="1" applyAlignment="1" applyProtection="1">
      <alignment horizontal="right" vertical="center" shrinkToFit="1"/>
      <protection locked="0"/>
    </xf>
    <xf numFmtId="187" fontId="29" fillId="0" borderId="10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87" fontId="29" fillId="0" borderId="117" xfId="12" applyNumberFormat="1" applyFont="1" applyBorder="1" applyAlignment="1" applyProtection="1">
      <alignment horizontal="right" vertical="center" shrinkToFit="1"/>
      <protection locked="0"/>
    </xf>
    <xf numFmtId="187" fontId="29" fillId="0" borderId="113" xfId="12" applyNumberFormat="1" applyFont="1" applyBorder="1" applyAlignment="1" applyProtection="1">
      <alignment horizontal="right" vertical="center" shrinkToFit="1"/>
      <protection locked="0"/>
    </xf>
    <xf numFmtId="18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93741</c:v>
                </c:pt>
                <c:pt idx="3">
                  <c:v>107537</c:v>
                </c:pt>
                <c:pt idx="4">
                  <c:v>113913</c:v>
                </c:pt>
              </c:numCache>
            </c:numRef>
          </c:val>
          <c:smooth val="0"/>
          <c:extLst>
            <c:ext xmlns:c16="http://schemas.microsoft.com/office/drawing/2014/chart" uri="{C3380CC4-5D6E-409C-BE32-E72D297353CC}">
              <c16:uniqueId val="{00000000-2AEC-4E1A-B130-7672680B4C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17938</c:v>
                </c:pt>
                <c:pt idx="1">
                  <c:v>6213</c:v>
                </c:pt>
                <c:pt idx="2">
                  <c:v>12139</c:v>
                </c:pt>
                <c:pt idx="3">
                  <c:v>12152</c:v>
                </c:pt>
                <c:pt idx="4">
                  <c:v>29590</c:v>
                </c:pt>
              </c:numCache>
            </c:numRef>
          </c:val>
          <c:smooth val="0"/>
          <c:extLst>
            <c:ext xmlns:c16="http://schemas.microsoft.com/office/drawing/2014/chart" uri="{C3380CC4-5D6E-409C-BE32-E72D297353CC}">
              <c16:uniqueId val="{00000001-2AEC-4E1A-B130-7672680B4C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c:v>
                </c:pt>
                <c:pt idx="1">
                  <c:v>5.44</c:v>
                </c:pt>
                <c:pt idx="2">
                  <c:v>7.32</c:v>
                </c:pt>
                <c:pt idx="3">
                  <c:v>6.09</c:v>
                </c:pt>
                <c:pt idx="4">
                  <c:v>7.06</c:v>
                </c:pt>
              </c:numCache>
            </c:numRef>
          </c:val>
          <c:extLst>
            <c:ext xmlns:c16="http://schemas.microsoft.com/office/drawing/2014/chart" uri="{C3380CC4-5D6E-409C-BE32-E72D297353CC}">
              <c16:uniqueId val="{00000000-64F0-4B83-B29B-41C47D8749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12.03</c:v>
                </c:pt>
                <c:pt idx="1">
                  <c:v>15.36</c:v>
                </c:pt>
                <c:pt idx="2">
                  <c:v>19.75</c:v>
                </c:pt>
                <c:pt idx="3">
                  <c:v>23.6</c:v>
                </c:pt>
                <c:pt idx="4">
                  <c:v>23.32</c:v>
                </c:pt>
              </c:numCache>
            </c:numRef>
          </c:val>
          <c:extLst>
            <c:ext xmlns:c16="http://schemas.microsoft.com/office/drawing/2014/chart" uri="{C3380CC4-5D6E-409C-BE32-E72D297353CC}">
              <c16:uniqueId val="{00000001-64F0-4B83-B29B-41C47D8749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0.75</c:v>
                </c:pt>
                <c:pt idx="1">
                  <c:v>-0.03</c:v>
                </c:pt>
                <c:pt idx="2">
                  <c:v>5.89</c:v>
                </c:pt>
                <c:pt idx="3">
                  <c:v>-0.92</c:v>
                </c:pt>
                <c:pt idx="4">
                  <c:v>-1.86</c:v>
                </c:pt>
              </c:numCache>
            </c:numRef>
          </c:val>
          <c:smooth val="0"/>
          <c:extLst>
            <c:ext xmlns:c16="http://schemas.microsoft.com/office/drawing/2014/chart" uri="{C3380CC4-5D6E-409C-BE32-E72D297353CC}">
              <c16:uniqueId val="{00000002-64F0-4B83-B29B-41C47D8749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68-45AB-B0C5-1EF2A3556D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68-45AB-B0C5-1EF2A3556D9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368-45AB-B0C5-1EF2A3556D9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0.06</c:v>
                </c:pt>
                <c:pt idx="6">
                  <c:v>#N/A</c:v>
                </c:pt>
                <c:pt idx="7">
                  <c:v>0.1</c:v>
                </c:pt>
                <c:pt idx="8">
                  <c:v>#N/A</c:v>
                </c:pt>
                <c:pt idx="9">
                  <c:v>0.1</c:v>
                </c:pt>
              </c:numCache>
            </c:numRef>
          </c:val>
          <c:extLst>
            <c:ext xmlns:c16="http://schemas.microsoft.com/office/drawing/2014/chart" uri="{C3380CC4-5D6E-409C-BE32-E72D297353CC}">
              <c16:uniqueId val="{00000003-5368-45AB-B0C5-1EF2A3556D9E}"/>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2.82</c:v>
                </c:pt>
                <c:pt idx="2">
                  <c:v>#N/A</c:v>
                </c:pt>
                <c:pt idx="3">
                  <c:v>0.2</c:v>
                </c:pt>
                <c:pt idx="4">
                  <c:v>#N/A</c:v>
                </c:pt>
                <c:pt idx="5">
                  <c:v>1.27</c:v>
                </c:pt>
                <c:pt idx="6">
                  <c:v>#N/A</c:v>
                </c:pt>
                <c:pt idx="7">
                  <c:v>2.2999999999999998</c:v>
                </c:pt>
                <c:pt idx="8">
                  <c:v>#N/A</c:v>
                </c:pt>
                <c:pt idx="9">
                  <c:v>3.19</c:v>
                </c:pt>
              </c:numCache>
            </c:numRef>
          </c:val>
          <c:extLst>
            <c:ext xmlns:c16="http://schemas.microsoft.com/office/drawing/2014/chart" uri="{C3380CC4-5D6E-409C-BE32-E72D297353CC}">
              <c16:uniqueId val="{00000004-5368-45AB-B0C5-1EF2A3556D9E}"/>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4.24</c:v>
                </c:pt>
                <c:pt idx="2">
                  <c:v>#N/A</c:v>
                </c:pt>
                <c:pt idx="3">
                  <c:v>4.07</c:v>
                </c:pt>
                <c:pt idx="4">
                  <c:v>#N/A</c:v>
                </c:pt>
                <c:pt idx="5">
                  <c:v>3.6</c:v>
                </c:pt>
                <c:pt idx="6">
                  <c:v>#N/A</c:v>
                </c:pt>
                <c:pt idx="7">
                  <c:v>3.62</c:v>
                </c:pt>
                <c:pt idx="8">
                  <c:v>#N/A</c:v>
                </c:pt>
                <c:pt idx="9">
                  <c:v>3.5</c:v>
                </c:pt>
              </c:numCache>
            </c:numRef>
          </c:val>
          <c:extLst>
            <c:ext xmlns:c16="http://schemas.microsoft.com/office/drawing/2014/chart" uri="{C3380CC4-5D6E-409C-BE32-E72D297353CC}">
              <c16:uniqueId val="{00000005-5368-45AB-B0C5-1EF2A3556D9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2.65</c:v>
                </c:pt>
                <c:pt idx="2">
                  <c:v>#N/A</c:v>
                </c:pt>
                <c:pt idx="3">
                  <c:v>2.58</c:v>
                </c:pt>
                <c:pt idx="4">
                  <c:v>#N/A</c:v>
                </c:pt>
                <c:pt idx="5">
                  <c:v>2.2799999999999998</c:v>
                </c:pt>
                <c:pt idx="6">
                  <c:v>#N/A</c:v>
                </c:pt>
                <c:pt idx="7">
                  <c:v>2.84</c:v>
                </c:pt>
                <c:pt idx="8">
                  <c:v>#N/A</c:v>
                </c:pt>
                <c:pt idx="9">
                  <c:v>4.5599999999999996</c:v>
                </c:pt>
              </c:numCache>
            </c:numRef>
          </c:val>
          <c:extLst>
            <c:ext xmlns:c16="http://schemas.microsoft.com/office/drawing/2014/chart" uri="{C3380CC4-5D6E-409C-BE32-E72D297353CC}">
              <c16:uniqueId val="{00000006-5368-45AB-B0C5-1EF2A3556D9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6.49</c:v>
                </c:pt>
                <c:pt idx="2">
                  <c:v>#N/A</c:v>
                </c:pt>
                <c:pt idx="3">
                  <c:v>5.44</c:v>
                </c:pt>
                <c:pt idx="4">
                  <c:v>#N/A</c:v>
                </c:pt>
                <c:pt idx="5">
                  <c:v>7.31</c:v>
                </c:pt>
                <c:pt idx="6">
                  <c:v>#N/A</c:v>
                </c:pt>
                <c:pt idx="7">
                  <c:v>6.08</c:v>
                </c:pt>
                <c:pt idx="8">
                  <c:v>#N/A</c:v>
                </c:pt>
                <c:pt idx="9">
                  <c:v>7.06</c:v>
                </c:pt>
              </c:numCache>
            </c:numRef>
          </c:val>
          <c:extLst>
            <c:ext xmlns:c16="http://schemas.microsoft.com/office/drawing/2014/chart" uri="{C3380CC4-5D6E-409C-BE32-E72D297353CC}">
              <c16:uniqueId val="{00000007-5368-45AB-B0C5-1EF2A3556D9E}"/>
            </c:ext>
          </c:extLst>
        </c:ser>
        <c:ser>
          <c:idx val="8"/>
          <c:order val="8"/>
          <c:tx>
            <c:strRef>
              <c:f>データシート!$A$35</c:f>
              <c:strCache>
                <c:ptCount val="1"/>
                <c:pt idx="0">
                  <c:v>板柳中央病院事業会計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2.78</c:v>
                </c:pt>
                <c:pt idx="4">
                  <c:v>#N/A</c:v>
                </c:pt>
                <c:pt idx="5">
                  <c:v>5.5</c:v>
                </c:pt>
                <c:pt idx="6">
                  <c:v>#N/A</c:v>
                </c:pt>
                <c:pt idx="7">
                  <c:v>7.76</c:v>
                </c:pt>
                <c:pt idx="8">
                  <c:v>#N/A</c:v>
                </c:pt>
                <c:pt idx="9">
                  <c:v>7.45</c:v>
                </c:pt>
              </c:numCache>
            </c:numRef>
          </c:val>
          <c:extLst>
            <c:ext xmlns:c16="http://schemas.microsoft.com/office/drawing/2014/chart" uri="{C3380CC4-5D6E-409C-BE32-E72D297353CC}">
              <c16:uniqueId val="{00000008-5368-45AB-B0C5-1EF2A3556D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4.5599999999999996</c:v>
                </c:pt>
                <c:pt idx="2">
                  <c:v>#N/A</c:v>
                </c:pt>
                <c:pt idx="3">
                  <c:v>5.12</c:v>
                </c:pt>
                <c:pt idx="4">
                  <c:v>#N/A</c:v>
                </c:pt>
                <c:pt idx="5">
                  <c:v>5.71</c:v>
                </c:pt>
                <c:pt idx="6">
                  <c:v>#N/A</c:v>
                </c:pt>
                <c:pt idx="7">
                  <c:v>7.56</c:v>
                </c:pt>
                <c:pt idx="8">
                  <c:v>#N/A</c:v>
                </c:pt>
                <c:pt idx="9">
                  <c:v>9.34</c:v>
                </c:pt>
              </c:numCache>
            </c:numRef>
          </c:val>
          <c:extLst>
            <c:ext xmlns:c16="http://schemas.microsoft.com/office/drawing/2014/chart" uri="{C3380CC4-5D6E-409C-BE32-E72D297353CC}">
              <c16:uniqueId val="{00000009-5368-45AB-B0C5-1EF2A3556D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573</c:v>
                </c:pt>
                <c:pt idx="5">
                  <c:v>608</c:v>
                </c:pt>
                <c:pt idx="8">
                  <c:v>604</c:v>
                </c:pt>
                <c:pt idx="11">
                  <c:v>588</c:v>
                </c:pt>
                <c:pt idx="14">
                  <c:v>581</c:v>
                </c:pt>
              </c:numCache>
            </c:numRef>
          </c:val>
          <c:extLst>
            <c:ext xmlns:c16="http://schemas.microsoft.com/office/drawing/2014/chart" uri="{C3380CC4-5D6E-409C-BE32-E72D297353CC}">
              <c16:uniqueId val="{00000000-9395-4FDB-B6EB-C09BDB7C16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95-4FDB-B6EB-C09BDB7C16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12</c:v>
                </c:pt>
                <c:pt idx="6">
                  <c:v>12</c:v>
                </c:pt>
                <c:pt idx="9">
                  <c:v>9</c:v>
                </c:pt>
                <c:pt idx="12">
                  <c:v>6</c:v>
                </c:pt>
              </c:numCache>
            </c:numRef>
          </c:val>
          <c:extLst>
            <c:ext xmlns:c16="http://schemas.microsoft.com/office/drawing/2014/chart" uri="{C3380CC4-5D6E-409C-BE32-E72D297353CC}">
              <c16:uniqueId val="{00000002-9395-4FDB-B6EB-C09BDB7C16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29</c:v>
                </c:pt>
                <c:pt idx="3">
                  <c:v>28</c:v>
                </c:pt>
                <c:pt idx="6">
                  <c:v>29</c:v>
                </c:pt>
                <c:pt idx="9">
                  <c:v>44</c:v>
                </c:pt>
                <c:pt idx="12">
                  <c:v>56</c:v>
                </c:pt>
              </c:numCache>
            </c:numRef>
          </c:val>
          <c:extLst>
            <c:ext xmlns:c16="http://schemas.microsoft.com/office/drawing/2014/chart" uri="{C3380CC4-5D6E-409C-BE32-E72D297353CC}">
              <c16:uniqueId val="{00000003-9395-4FDB-B6EB-C09BDB7C16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469</c:v>
                </c:pt>
                <c:pt idx="3">
                  <c:v>432</c:v>
                </c:pt>
                <c:pt idx="6">
                  <c:v>421</c:v>
                </c:pt>
                <c:pt idx="9">
                  <c:v>386</c:v>
                </c:pt>
                <c:pt idx="12">
                  <c:v>389</c:v>
                </c:pt>
              </c:numCache>
            </c:numRef>
          </c:val>
          <c:extLst>
            <c:ext xmlns:c16="http://schemas.microsoft.com/office/drawing/2014/chart" uri="{C3380CC4-5D6E-409C-BE32-E72D297353CC}">
              <c16:uniqueId val="{00000004-9395-4FDB-B6EB-C09BDB7C16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95-4FDB-B6EB-C09BDB7C16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95-4FDB-B6EB-C09BDB7C16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495</c:v>
                </c:pt>
                <c:pt idx="3">
                  <c:v>488</c:v>
                </c:pt>
                <c:pt idx="6">
                  <c:v>486</c:v>
                </c:pt>
                <c:pt idx="9">
                  <c:v>474</c:v>
                </c:pt>
                <c:pt idx="12">
                  <c:v>463</c:v>
                </c:pt>
              </c:numCache>
            </c:numRef>
          </c:val>
          <c:extLst>
            <c:ext xmlns:c16="http://schemas.microsoft.com/office/drawing/2014/chart" uri="{C3380CC4-5D6E-409C-BE32-E72D297353CC}">
              <c16:uniqueId val="{00000007-9395-4FDB-B6EB-C09BDB7C16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432</c:v>
                </c:pt>
                <c:pt idx="2">
                  <c:v>#N/A</c:v>
                </c:pt>
                <c:pt idx="3">
                  <c:v>#N/A</c:v>
                </c:pt>
                <c:pt idx="4">
                  <c:v>352</c:v>
                </c:pt>
                <c:pt idx="5">
                  <c:v>#N/A</c:v>
                </c:pt>
                <c:pt idx="6">
                  <c:v>#N/A</c:v>
                </c:pt>
                <c:pt idx="7">
                  <c:v>344</c:v>
                </c:pt>
                <c:pt idx="8">
                  <c:v>#N/A</c:v>
                </c:pt>
                <c:pt idx="9">
                  <c:v>#N/A</c:v>
                </c:pt>
                <c:pt idx="10">
                  <c:v>325</c:v>
                </c:pt>
                <c:pt idx="11">
                  <c:v>#N/A</c:v>
                </c:pt>
                <c:pt idx="12">
                  <c:v>#N/A</c:v>
                </c:pt>
                <c:pt idx="13">
                  <c:v>333</c:v>
                </c:pt>
                <c:pt idx="14">
                  <c:v>#N/A</c:v>
                </c:pt>
              </c:numCache>
            </c:numRef>
          </c:val>
          <c:smooth val="0"/>
          <c:extLst>
            <c:ext xmlns:c16="http://schemas.microsoft.com/office/drawing/2014/chart" uri="{C3380CC4-5D6E-409C-BE32-E72D297353CC}">
              <c16:uniqueId val="{00000008-9395-4FDB-B6EB-C09BDB7C16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7186</c:v>
                </c:pt>
                <c:pt idx="5">
                  <c:v>7058</c:v>
                </c:pt>
                <c:pt idx="8">
                  <c:v>6911</c:v>
                </c:pt>
                <c:pt idx="11">
                  <c:v>6666</c:v>
                </c:pt>
                <c:pt idx="14">
                  <c:v>6455</c:v>
                </c:pt>
              </c:numCache>
            </c:numRef>
          </c:val>
          <c:extLst>
            <c:ext xmlns:c16="http://schemas.microsoft.com/office/drawing/2014/chart" uri="{C3380CC4-5D6E-409C-BE32-E72D297353CC}">
              <c16:uniqueId val="{00000000-DEBF-487B-A152-AA1D27D2B1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183</c:v>
                </c:pt>
                <c:pt idx="5">
                  <c:v>157</c:v>
                </c:pt>
                <c:pt idx="8">
                  <c:v>136</c:v>
                </c:pt>
                <c:pt idx="11">
                  <c:v>114</c:v>
                </c:pt>
                <c:pt idx="14">
                  <c:v>89</c:v>
                </c:pt>
              </c:numCache>
            </c:numRef>
          </c:val>
          <c:extLst>
            <c:ext xmlns:c16="http://schemas.microsoft.com/office/drawing/2014/chart" uri="{C3380CC4-5D6E-409C-BE32-E72D297353CC}">
              <c16:uniqueId val="{00000001-DEBF-487B-A152-AA1D27D2B1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1986</c:v>
                </c:pt>
                <c:pt idx="5">
                  <c:v>2331</c:v>
                </c:pt>
                <c:pt idx="8">
                  <c:v>2726</c:v>
                </c:pt>
                <c:pt idx="11">
                  <c:v>3049</c:v>
                </c:pt>
                <c:pt idx="14">
                  <c:v>3352</c:v>
                </c:pt>
              </c:numCache>
            </c:numRef>
          </c:val>
          <c:extLst>
            <c:ext xmlns:c16="http://schemas.microsoft.com/office/drawing/2014/chart" uri="{C3380CC4-5D6E-409C-BE32-E72D297353CC}">
              <c16:uniqueId val="{00000002-DEBF-487B-A152-AA1D27D2B1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BF-487B-A152-AA1D27D2B1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BF-487B-A152-AA1D27D2B1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14</c:v>
                </c:pt>
              </c:numCache>
            </c:numRef>
          </c:val>
          <c:extLst>
            <c:ext xmlns:c16="http://schemas.microsoft.com/office/drawing/2014/chart" uri="{C3380CC4-5D6E-409C-BE32-E72D297353CC}">
              <c16:uniqueId val="{00000005-DEBF-487B-A152-AA1D27D2B1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1129</c:v>
                </c:pt>
                <c:pt idx="3">
                  <c:v>1006</c:v>
                </c:pt>
                <c:pt idx="6">
                  <c:v>875</c:v>
                </c:pt>
                <c:pt idx="9">
                  <c:v>857</c:v>
                </c:pt>
                <c:pt idx="12">
                  <c:v>807</c:v>
                </c:pt>
              </c:numCache>
            </c:numRef>
          </c:val>
          <c:extLst>
            <c:ext xmlns:c16="http://schemas.microsoft.com/office/drawing/2014/chart" uri="{C3380CC4-5D6E-409C-BE32-E72D297353CC}">
              <c16:uniqueId val="{00000006-DEBF-487B-A152-AA1D27D2B1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82</c:v>
                </c:pt>
                <c:pt idx="3">
                  <c:v>228</c:v>
                </c:pt>
                <c:pt idx="6">
                  <c:v>309</c:v>
                </c:pt>
                <c:pt idx="9">
                  <c:v>266</c:v>
                </c:pt>
                <c:pt idx="12">
                  <c:v>230</c:v>
                </c:pt>
              </c:numCache>
            </c:numRef>
          </c:val>
          <c:extLst>
            <c:ext xmlns:c16="http://schemas.microsoft.com/office/drawing/2014/chart" uri="{C3380CC4-5D6E-409C-BE32-E72D297353CC}">
              <c16:uniqueId val="{00000007-DEBF-487B-A152-AA1D27D2B1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7356</c:v>
                </c:pt>
                <c:pt idx="3">
                  <c:v>6389</c:v>
                </c:pt>
                <c:pt idx="6">
                  <c:v>5597</c:v>
                </c:pt>
                <c:pt idx="9">
                  <c:v>5232</c:v>
                </c:pt>
                <c:pt idx="12">
                  <c:v>5335</c:v>
                </c:pt>
              </c:numCache>
            </c:numRef>
          </c:val>
          <c:extLst>
            <c:ext xmlns:c16="http://schemas.microsoft.com/office/drawing/2014/chart" uri="{C3380CC4-5D6E-409C-BE32-E72D297353CC}">
              <c16:uniqueId val="{00000008-DEBF-487B-A152-AA1D27D2B1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43</c:v>
                </c:pt>
                <c:pt idx="3">
                  <c:v>34</c:v>
                </c:pt>
                <c:pt idx="6">
                  <c:v>25</c:v>
                </c:pt>
                <c:pt idx="9">
                  <c:v>18</c:v>
                </c:pt>
                <c:pt idx="12">
                  <c:v>13</c:v>
                </c:pt>
              </c:numCache>
            </c:numRef>
          </c:val>
          <c:extLst>
            <c:ext xmlns:c16="http://schemas.microsoft.com/office/drawing/2014/chart" uri="{C3380CC4-5D6E-409C-BE32-E72D297353CC}">
              <c16:uniqueId val="{00000009-DEBF-487B-A152-AA1D27D2B1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4900</c:v>
                </c:pt>
                <c:pt idx="3">
                  <c:v>4747</c:v>
                </c:pt>
                <c:pt idx="6">
                  <c:v>4544</c:v>
                </c:pt>
                <c:pt idx="9">
                  <c:v>4319</c:v>
                </c:pt>
                <c:pt idx="12">
                  <c:v>4195</c:v>
                </c:pt>
              </c:numCache>
            </c:numRef>
          </c:val>
          <c:extLst>
            <c:ext xmlns:c16="http://schemas.microsoft.com/office/drawing/2014/chart" uri="{C3380CC4-5D6E-409C-BE32-E72D297353CC}">
              <c16:uniqueId val="{0000000A-DEBF-487B-A152-AA1D27D2B1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4155</c:v>
                </c:pt>
                <c:pt idx="2">
                  <c:v>#N/A</c:v>
                </c:pt>
                <c:pt idx="3">
                  <c:v>#N/A</c:v>
                </c:pt>
                <c:pt idx="4">
                  <c:v>2857</c:v>
                </c:pt>
                <c:pt idx="5">
                  <c:v>#N/A</c:v>
                </c:pt>
                <c:pt idx="6">
                  <c:v>#N/A</c:v>
                </c:pt>
                <c:pt idx="7">
                  <c:v>1575</c:v>
                </c:pt>
                <c:pt idx="8">
                  <c:v>#N/A</c:v>
                </c:pt>
                <c:pt idx="9">
                  <c:v>#N/A</c:v>
                </c:pt>
                <c:pt idx="10">
                  <c:v>863</c:v>
                </c:pt>
                <c:pt idx="11">
                  <c:v>#N/A</c:v>
                </c:pt>
                <c:pt idx="12">
                  <c:v>#N/A</c:v>
                </c:pt>
                <c:pt idx="13">
                  <c:v>698</c:v>
                </c:pt>
                <c:pt idx="14">
                  <c:v>#N/A</c:v>
                </c:pt>
              </c:numCache>
            </c:numRef>
          </c:val>
          <c:smooth val="0"/>
          <c:extLst>
            <c:ext xmlns:c16="http://schemas.microsoft.com/office/drawing/2014/chart" uri="{C3380CC4-5D6E-409C-BE32-E72D297353CC}">
              <c16:uniqueId val="{0000000B-DEBF-487B-A152-AA1D27D2B1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804</c:v>
                </c:pt>
                <c:pt idx="1">
                  <c:v>933</c:v>
                </c:pt>
                <c:pt idx="2">
                  <c:v>921</c:v>
                </c:pt>
              </c:numCache>
            </c:numRef>
          </c:val>
          <c:extLst>
            <c:ext xmlns:c16="http://schemas.microsoft.com/office/drawing/2014/chart" uri="{C3380CC4-5D6E-409C-BE32-E72D297353CC}">
              <c16:uniqueId val="{00000000-ACD0-4305-A96D-F4DB5D7921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878</c:v>
                </c:pt>
                <c:pt idx="1">
                  <c:v>938</c:v>
                </c:pt>
                <c:pt idx="2">
                  <c:v>1108</c:v>
                </c:pt>
              </c:numCache>
            </c:numRef>
          </c:val>
          <c:extLst>
            <c:ext xmlns:c16="http://schemas.microsoft.com/office/drawing/2014/chart" uri="{C3380CC4-5D6E-409C-BE32-E72D297353CC}">
              <c16:uniqueId val="{00000001-ACD0-4305-A96D-F4DB5D7921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852</c:v>
                </c:pt>
                <c:pt idx="1">
                  <c:v>970</c:v>
                </c:pt>
                <c:pt idx="2">
                  <c:v>1134</c:v>
                </c:pt>
              </c:numCache>
            </c:numRef>
          </c:val>
          <c:extLst>
            <c:ext xmlns:c16="http://schemas.microsoft.com/office/drawing/2014/chart" uri="{C3380CC4-5D6E-409C-BE32-E72D297353CC}">
              <c16:uniqueId val="{00000002-ACD0-4305-A96D-F4DB5D7921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{B972BE1F-803C-4EA6-A041-CECF5D9FFA1E}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ED3-4E4D-B6AE-C561215C8C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{14367C08-752E-43FF-A5E2-99CD340609D8}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D3-4E4D-B6AE-C561215C8C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{3CE41C2E-61CF-4DED-B5D7-DE483FBF2949}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D3-4E4D-B6AE-C561215C8C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{469384E0-F02D-4EDE-A29E-D4D8F4CB67B0}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D3-4E4D-B6AE-C561215C8C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{83C98E68-038B-4A7E-8B47-6A90A61209B3}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D3-4E4D-B6AE-C561215C8C4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{4F73DE7D-CAB4-4AE3-9764-5909D1E35B8D}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ED3-4E4D-B6AE-C561215C8C43}"/>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{0D7DDB6D-3ABA-491E-AE76-623C6CECB7AD}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ED3-4E4D-B6AE-C561215C8C43}"/>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{23D0F2CA-E8FC-4DFA-BC1B-65E43CCF9AF9}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ED3-4E4D-B6AE-C561215C8C4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{23C48BB5-4318-4CA7-9159-4E98D9DDD41C}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ED3-4E4D-B6AE-C561215C8C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81.8</c:v>
                </c:pt>
                <c:pt idx="24">
                  <c:v>82.9</c:v>
                </c:pt>
              </c:numCache>
            </c:numRef>
          </c:xVal>
          <c:yVal>
            <c:numRef>
              <c:f>公会計指標分析・財政指標組合せ分析表!$BP$51:$DC$51</c:f>
              <c:numCache>
                <c:formatCode>#,##0.0;"▲ "#,##0.0</c:formatCode>
                <c:ptCount val="40"/>
                <c:pt idx="16">
                  <c:v>45</c:v>
                </c:pt>
                <c:pt idx="24">
                  <c:v>25.4</c:v>
                </c:pt>
              </c:numCache>
            </c:numRef>
          </c:yVal>
          <c:smooth val="0"/>
          <c:extLst>
            <c:ext xmlns:c16="http://schemas.microsoft.com/office/drawing/2014/chart" uri="{C3380CC4-5D6E-409C-BE32-E72D297353CC}">
              <c16:uniqueId val="{00000009-CED3-4E4D-B6AE-C561215C8C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{0DF8B3D3-AF22-439D-BF60-40E406FB1756}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ED3-4E4D-B6AE-C561215C8C4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{77292BDC-0A4C-45DF-9F4B-D3E7B727C456}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D3-4E4D-B6AE-C561215C8C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{1227E3ED-99A1-4A9B-8C2E-353A84897271}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D3-4E4D-B6AE-C561215C8C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{61CC903B-E8C5-4F33-9326-29D07CB901DA}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D3-4E4D-B6AE-C561215C8C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{7CE48BB1-06DC-4DA4-9E13-359D9B5A59A7}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D3-4E4D-B6AE-C561215C8C4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{DD5B5236-417F-4948-8C33-CDD9F3DE0516}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ED3-4E4D-B6AE-C561215C8C43}"/>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{F8F0D050-D410-4544-938A-0452E751C0E7}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ED3-4E4D-B6AE-C561215C8C43}"/>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{3329FC75-0BBD-455A-9603-26BB6E4301C7}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ED3-4E4D-B6AE-C561215C8C4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{DB3E061D-EE9E-4CC3-A859-81808349A544}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ED3-4E4D-B6AE-C561215C8C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numCache>
            </c:numRef>
          </c:xVal>
          <c:yVal>
            <c:numRef>
              <c:f>公会計指標分析・財政指標組合せ分析表!$BP$55:$DC$55</c:f>
              <c:numCache>
                <c:formatCode>#,##0.0;"▲ "#,##0.0</c:formatCode>
                <c:ptCount val="40"/>
                <c:pt idx="16">
                  <c:v>58.9</c:v>
                </c:pt>
                <c:pt idx="24">
                  <c:v>51.4</c:v>
                </c:pt>
              </c:numCache>
            </c:numRef>
          </c:yVal>
          <c:smooth val="0"/>
          <c:extLst>
            <c:ext xmlns:c16="http://schemas.microsoft.com/office/drawing/2014/chart" uri="{C3380CC4-5D6E-409C-BE32-E72D297353CC}">
              <c16:uniqueId val="{00000013-CED3-4E4D-B6AE-C561215C8C43}"/>
            </c:ext>
          </c:extLst>
        </c:ser>
        <c:dLbls>
          <c:showLegendKey val="0"/>
          <c:showVal val="1"/>
          <c:showCatName val="0"/>
          <c:showSerName val="0"/>
          <c:showPercent val="0"/>
          <c:showBubbleSize val="0"/>
        </c:dLbls>
        <c:axId val="46179840"/>
        <c:axId val="46181760"/>
      </c:scatterChart>
      <c:valAx>
        <c:axId val="46179840"/>
        <c:scaling>
          <c:orientation val="minMax"/>
          <c:max val="8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{518B675D-BB25-45D3-8D6D-448C716D2721}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AF7-4769-8A14-68B7DED861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{1A9741F3-E383-4A00-9FB8-1BD0F1C239BF}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F7-4769-8A14-68B7DED861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{A1DF5EC6-D568-4180-AB6C-0B37B3BE3F91}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F7-4769-8A14-68B7DED861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{13B371CB-58D3-4570-BB4A-6578D0ABFE98}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F7-4769-8A14-68B7DED861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{729EA813-B6CF-4E6C-BDAB-B91AEC022D9B}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F7-4769-8A14-68B7DED861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{48400665-BF63-4FE1-955E-140E330B550D}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AF7-4769-8A14-68B7DED861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{B427FF9D-9192-4473-93D1-D0C7FB0FED79}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AF7-4769-8A14-68B7DED861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{95B1B1D9-BA6B-4834-A9D2-E38164ABFA3E}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AF7-4769-8A14-68B7DED861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{BEF40BD1-E8D9-4F83-991F-445E8176808C}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AF7-4769-8A14-68B7DED861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11.9</c:v>
                </c:pt>
                <c:pt idx="16">
                  <c:v>10.8</c:v>
                </c:pt>
                <c:pt idx="24">
                  <c:v>9.9</c:v>
                </c:pt>
                <c:pt idx="32">
                  <c:v>9.6999999999999993</c:v>
                </c:pt>
              </c:numCache>
            </c:numRef>
          </c:xVal>
          <c:yVal>
            <c:numRef>
              <c:f>公会計指標分析・財政指標組合せ分析表!$BP$73:$DC$73</c:f>
              <c:numCache>
                <c:formatCode>#,##0.0;"▲ "#,##0.0</c:formatCode>
                <c:ptCount val="40"/>
                <c:pt idx="0">
                  <c:v>119.9</c:v>
                </c:pt>
                <c:pt idx="8">
                  <c:v>84.7</c:v>
                </c:pt>
                <c:pt idx="16">
                  <c:v>45</c:v>
                </c:pt>
                <c:pt idx="24">
                  <c:v>25.4</c:v>
                </c:pt>
                <c:pt idx="32">
                  <c:v>20.5</c:v>
                </c:pt>
              </c:numCache>
            </c:numRef>
          </c:yVal>
          <c:smooth val="0"/>
          <c:extLst>
            <c:ext xmlns:c16="http://schemas.microsoft.com/office/drawing/2014/chart" uri="{C3380CC4-5D6E-409C-BE32-E72D297353CC}">
              <c16:uniqueId val="{00000009-9AF7-4769-8A14-68B7DED861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{0BD59C1A-B536-4C31-9198-F2CC60B812B2}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AF7-4769-8A14-68B7DED861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{237308E1-EF2D-4068-8C81-39A2DA5BEC8B}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F7-4769-8A14-68B7DED861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{E56CD878-1E0F-45AF-80E5-589FAE801737}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F7-4769-8A14-68B7DED861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{CF13D534-5B87-40EB-8B26-915986BDD8C9}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F7-4769-8A14-68B7DED861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{001C19FE-FA3A-4600-884F-D5F52C910DF1}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F7-4769-8A14-68B7DED861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{1F857DC9-56D1-4BC0-8888-A4558D8A27EE}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AF7-4769-8A14-68B7DED861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{007AF08B-6699-47B8-9C26-080C06E272A2}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AF7-4769-8A14-68B7DED861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{22E544B2-AB18-4059-AAC5-D0F628AED2DB}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AF7-4769-8A14-68B7DED861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{4B47F15A-E53F-4E24-9917-62FB1251D054}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AF7-4769-8A14-68B7DED861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10.8</c:v>
                </c:pt>
                <c:pt idx="24">
                  <c:v>10.199999999999999</c:v>
                </c:pt>
                <c:pt idx="32">
                  <c:v>9.9</c:v>
                </c:pt>
              </c:numCache>
            </c:numRef>
          </c:xVal>
          <c:yVal>
            <c:numRef>
              <c:f>公会計指標分析・財政指標組合せ分析表!$BP$77:$DC$77</c:f>
              <c:numCache>
                <c:formatCode>#,##0.0;"▲ "#,##0.0</c:formatCode>
                <c:ptCount val="40"/>
                <c:pt idx="0">
                  <c:v>58.8</c:v>
                </c:pt>
                <c:pt idx="8">
                  <c:v>49.7</c:v>
                </c:pt>
                <c:pt idx="16">
                  <c:v>58.9</c:v>
                </c:pt>
                <c:pt idx="24">
                  <c:v>51.4</c:v>
                </c:pt>
                <c:pt idx="32">
                  <c:v>46.8</c:v>
                </c:pt>
              </c:numCache>
            </c:numRef>
          </c:yVal>
          <c:smooth val="0"/>
          <c:extLst>
            <c:ext xmlns:c16="http://schemas.microsoft.com/office/drawing/2014/chart" uri="{C3380CC4-5D6E-409C-BE32-E72D297353CC}">
              <c16:uniqueId val="{00000013-9AF7-4769-8A14-68B7DED861CD}"/>
            </c:ext>
          </c:extLst>
        </c:ser>
        <c:dLbls>
          <c:showLegendKey val="0"/>
          <c:showVal val="1"/>
          <c:showCatName val="0"/>
          <c:showSerName val="0"/>
          <c:showPercent val="0"/>
          <c:showBubbleSize val="0"/>
        </c:dLbls>
        <c:axId val="84219776"/>
        <c:axId val="84234240"/>
      </c:scatterChart>
      <c:valAx>
        <c:axId val="84219776"/>
        <c:scaling>
          <c:orientation val="minMax"/>
          <c:max val="13.4"/>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は、年々減少傾向にある。これは、地方債の計画的発行及び抑制のためである。今後も一般会計及び償公営企業の償還計画を十分考慮し、実質公債費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一般会計等に係る起債発行を必要最小限にしているため、地方債の現在高は年々減少し、将来負担額が減少している。それに対し適切な財源の確保及び歳出の精査に努めているため充当可能基金が年々増加している。今後も適正な事業実施に努め、将来負担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青森県板柳町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や補正予算における財源不足額として「財政調整基金」から２億２千７百万円、「減債基金」から２億円、特定目的基金から６百万円を取り崩した一方、決算余剰金や地方交付税等の予算超過により「財政調整基金」に２億１千５百万円、「減債基金」に３億７千万円、「公共施設等整備基金」に１億５千万円を積み立てた他、スポーツ振興基金の創設に伴い２千万円の積み立てを行ったため、基金全体としては３億２千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基金の使途の明確化を図るために、優先的に特定目的基金に積み立てていくことを予定している。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・公共施設等整備基金：町が行う公共施設その他の施設の整備。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・スポーツ振興基金：世界で活躍するスポーツ選手の輩出をめざし、町のスポーツ振興に関する施策の推進。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・公共施設等整備基金：決算余剰金や地方交付税等の予算超過分の一部を積み立てたことにより、１億５千万円の増加となった。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・学校施設整備基金：平成２８年度から始まった「中学校改築事業」のために取り崩したため、３百万円の減少となった。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・スポーツ振興基金：町のスポーツ振興に関する施策の推進を図るため新たに設置。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・公共施設等整備基金：更新時期を迎えている老朽化した施設等が多いことから、毎年度計画的に積み立てを行う予定である。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・学校施設整備基金：毎年度計画的に取り崩しを行い、将来的には公共施設等整備基金で対応していく予定。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・スポーツ振興基金：毎年度取り崩しした分を積み立て、現状の金額を維持していくことを予定している。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社会保障関係経費の増大及び優先的に特定目的基金へ積み立てたことにより、１千２百万円の減少となった。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急激な歳入の減少及び突発の歳出増加への備え等のため、現状の金額を維持していくことを予定している。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決算余剰金や地方交付税等の予算超過分の一部を積み立てたことにより、１億７千万円の増加となった。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平成４５年度に地方債償還のピークを迎えるため、それに備えて毎年度計画的に積み立てを行う予定である。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13,967
13,947
41.88
6,419,488
6,139,642
278,900
3,950,080
4,194,614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築３０年を超える公共施設が建物面積全体の６割以上を占めるため、類似団体より高い水準にあるが、公共施設等総合管理計画に基づき、今後、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25</xdr:row>
      <xdr:rowOff>151003</xdr:rowOff>
    </xdr:from>
    <xdr:to>
      <xdr:col>19</xdr:col>
      <xdr:colOff>187325</xdr:colOff>
      <xdr:row>26</xdr:row>
      <xdr:rowOff>81153</xdr:rowOff>
    </xdr:to>
    <xdr:sp macro="" textlink="">
      <xdr:nvSpPr>
        <xdr:cNvPr id="76" name="楕円 75"/>
        <xdr:cNvSpPr/>
      </xdr:nvSpPr>
      <xdr:spPr>
        <a:xfrm>
          <a:off x="40005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27051</xdr:rowOff>
    </xdr:from>
    <xdr:to>
      <xdr:col>15</xdr:col>
      <xdr:colOff>187325</xdr:colOff>
      <xdr:row>26</xdr:row>
      <xdr:rowOff>128651</xdr:rowOff>
    </xdr:to>
    <xdr:sp macro="" textlink="">
      <xdr:nvSpPr>
        <xdr:cNvPr id="77" name="楕円 76"/>
        <xdr:cNvSpPr/>
      </xdr:nvSpPr>
      <xdr:spPr>
        <a:xfrm>
          <a:off x="3238500" y="52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30353</xdr:rowOff>
    </xdr:from>
    <xdr:to>
      <xdr:col>19</xdr:col>
      <xdr:colOff>136525</xdr:colOff>
      <xdr:row>26</xdr:row>
      <xdr:rowOff>77851</xdr:rowOff>
    </xdr:to>
    <xdr:cxnSp macro="">
      <xdr:nvCxnSpPr>
        <xdr:cNvPr id="78" name="直線コネクタ 77"/>
        <xdr:cNvCxnSpPr/>
      </xdr:nvCxnSpPr>
      <xdr:spPr>
        <a:xfrm flipV="1">
          <a:off x="3289300" y="525957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79" name="n_1aveValue有形固定資産減価償却率"/>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0" name="n_2aveValue有形固定資産減価償却率"/>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97680</xdr:rowOff>
    </xdr:from>
    <xdr:ext cx="405111" cy="259045"/>
    <xdr:sp macro="" textlink="">
      <xdr:nvSpPr>
        <xdr:cNvPr id="81" name="n_1mainValue有形固定資産減価償却率"/>
        <xdr:cNvSpPr txBox="1"/>
      </xdr:nvSpPr>
      <xdr:spPr>
        <a:xfrm>
          <a:off x="3836044" y="49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145178</xdr:rowOff>
    </xdr:from>
    <xdr:ext cx="405111" cy="259045"/>
    <xdr:sp macro="" textlink="">
      <xdr:nvSpPr>
        <xdr:cNvPr id="82" name="n_2mainValue有形固定資産減価償却率"/>
        <xdr:cNvSpPr txBox="1"/>
      </xdr:nvSpPr>
      <xdr:spPr>
        <a:xfrm>
          <a:off x="3086744" y="503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5" name="正方形/長方形 8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債務償還可能年数は類似団体平均を下回っており、主な要因としては、平成２５年度から２９年度にかけて起債の新規発行抑制を行い地方債残高を７億３千万円減少させたことが考えられる。</a:t>
          </a:r>
        </a:p>
        <a:p>
          <a:r>
            <a:rPr kumimoji="1" lang="ja-JP" altLang="en-US" sz="1100">
              <a:latin typeface="ＭＳ Ｐゴシック" panose="020B0600070205080204" pitchFamily="50" charset="-128"/>
              <a:ea typeface="ＭＳ Ｐゴシック" panose="020B0600070205080204" pitchFamily="50" charset="-128"/>
            </a:rPr>
            <a:t>債務償還可能年数については、６年を上限の目安と捉えており、引き続き、６年を上回らないよう、取り組んでいく。</a:t>
          </a:r>
        </a:p>
      </xdr:txBody>
    </xdr:sp>
    <xdr:clientData/>
  </xdr:twoCellAnchor>
  <xdr:oneCellAnchor>
    <xdr:from>
      <xdr:col>57</xdr:col>
      <xdr:colOff>111125</xdr:colOff>
      <xdr:row>23</xdr:row>
      <xdr:rowOff>47625</xdr:rowOff>
    </xdr:from>
    <xdr:ext cx="349839" cy="225703"/>
    <xdr:sp macro="" textlink="">
      <xdr:nvSpPr>
        <xdr:cNvPr id="96" name="テキスト ボックス 9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8" name="直線コネクタ 97"/>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9" name="テキスト ボックス 98"/>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0" name="直線コネクタ 99"/>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1" name="テキスト ボックス 100"/>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2" name="直線コネクタ 101"/>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3" name="テキスト ボックス 102"/>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6" name="直線コネクタ 105"/>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7" name="テキスト ボックス 106"/>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8" name="直線コネクタ 107"/>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9" name="テキスト ボックス 108"/>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0" name="直線コネクタ 109"/>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1" name="テキスト ボックス 110"/>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5" name="直線コネクタ 114"/>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6"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7" name="直線コネクタ 116"/>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8"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9" name="直線コネクタ 11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76058</xdr:rowOff>
    </xdr:from>
    <xdr:ext cx="340478" cy="259045"/>
    <xdr:sp macro="" textlink="">
      <xdr:nvSpPr>
        <xdr:cNvPr id="120" name="債務償還可能年数平均値テキスト"/>
        <xdr:cNvSpPr txBox="1"/>
      </xdr:nvSpPr>
      <xdr:spPr>
        <a:xfrm>
          <a:off x="14846300" y="5819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1" name="フローチャート: 判断 120"/>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70644</xdr:rowOff>
    </xdr:from>
    <xdr:to>
      <xdr:col>76</xdr:col>
      <xdr:colOff>73025</xdr:colOff>
      <xdr:row>32</xdr:row>
      <xdr:rowOff>794</xdr:rowOff>
    </xdr:to>
    <xdr:sp macro="" textlink="">
      <xdr:nvSpPr>
        <xdr:cNvPr id="127" name="楕円 126"/>
        <xdr:cNvSpPr/>
      </xdr:nvSpPr>
      <xdr:spPr>
        <a:xfrm>
          <a:off x="14744700" y="6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49071</xdr:rowOff>
    </xdr:from>
    <xdr:ext cx="340478" cy="259045"/>
    <xdr:sp macro="" textlink="">
      <xdr:nvSpPr>
        <xdr:cNvPr id="128" name="債務償還可能年数該当値テキスト"/>
        <xdr:cNvSpPr txBox="1"/>
      </xdr:nvSpPr>
      <xdr:spPr>
        <a:xfrm>
          <a:off x="14846300" y="61355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13,967
13,947
41.88
6,419,488
6,139,642
278,900
3,950,080
4,194,614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160782</xdr:rowOff>
    </xdr:from>
    <xdr:to>
      <xdr:col>24</xdr:col>
      <xdr:colOff>62865</xdr:colOff>
      <xdr:row>41</xdr:row>
      <xdr:rowOff>57912</xdr:rowOff>
    </xdr:to>
    <xdr:cxnSp macro="">
      <xdr:nvCxnSpPr>
        <xdr:cNvPr id="54" name="直線コネクタ 53"/>
        <xdr:cNvCxnSpPr/>
      </xdr:nvCxnSpPr>
      <xdr:spPr>
        <a:xfrm flipV="1">
          <a:off x="4634865" y="6161532"/>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5"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6" name="直線コネクタ 55"/>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107459</xdr:rowOff>
    </xdr:from>
    <xdr:ext cx="405111" cy="259045"/>
    <xdr:sp macro="" textlink="">
      <xdr:nvSpPr>
        <xdr:cNvPr id="57" name="【道路】&#10;有形固定資産減価償却率最大値テキスト"/>
        <xdr:cNvSpPr txBox="1"/>
      </xdr:nvSpPr>
      <xdr:spPr>
        <a:xfrm>
          <a:off x="4673600" y="593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160782</xdr:rowOff>
    </xdr:from>
    <xdr:to>
      <xdr:col>24</xdr:col>
      <xdr:colOff>152400</xdr:colOff>
      <xdr:row>35</xdr:row>
      <xdr:rowOff>160782</xdr:rowOff>
    </xdr:to>
    <xdr:cxnSp macro="">
      <xdr:nvCxnSpPr>
        <xdr:cNvPr id="58" name="直線コネクタ 57"/>
        <xdr:cNvCxnSpPr/>
      </xdr:nvCxnSpPr>
      <xdr:spPr>
        <a:xfrm>
          <a:off x="4546600" y="616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79265</xdr:rowOff>
    </xdr:from>
    <xdr:ext cx="405111" cy="259045"/>
    <xdr:sp macro="" textlink="">
      <xdr:nvSpPr>
        <xdr:cNvPr id="59" name="【道路】&#10;有形固定資産減価償却率平均値テキスト"/>
        <xdr:cNvSpPr txBox="1"/>
      </xdr:nvSpPr>
      <xdr:spPr>
        <a:xfrm>
          <a:off x="4673600" y="6594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100838</xdr:rowOff>
    </xdr:from>
    <xdr:to>
      <xdr:col>24</xdr:col>
      <xdr:colOff>114300</xdr:colOff>
      <xdr:row>39</xdr:row>
      <xdr:rowOff>30988</xdr:rowOff>
    </xdr:to>
    <xdr:sp macro="" textlink="">
      <xdr:nvSpPr>
        <xdr:cNvPr id="60" name="フローチャート: 判断 59"/>
        <xdr:cNvSpPr/>
      </xdr:nvSpPr>
      <xdr:spPr>
        <a:xfrm>
          <a:off x="4584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130556</xdr:rowOff>
    </xdr:from>
    <xdr:to>
      <xdr:col>20</xdr:col>
      <xdr:colOff>38100</xdr:colOff>
      <xdr:row>39</xdr:row>
      <xdr:rowOff>60706</xdr:rowOff>
    </xdr:to>
    <xdr:sp macro="" textlink="">
      <xdr:nvSpPr>
        <xdr:cNvPr id="61" name="フローチャート: 判断 60"/>
        <xdr:cNvSpPr/>
      </xdr:nvSpPr>
      <xdr:spPr>
        <a:xfrm>
          <a:off x="3746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61976</xdr:rowOff>
    </xdr:from>
    <xdr:to>
      <xdr:col>15</xdr:col>
      <xdr:colOff>101600</xdr:colOff>
      <xdr:row>39</xdr:row>
      <xdr:rowOff>163576</xdr:rowOff>
    </xdr:to>
    <xdr:sp macro="" textlink="">
      <xdr:nvSpPr>
        <xdr:cNvPr id="62" name="フローチャート: 判断 61"/>
        <xdr:cNvSpPr/>
      </xdr:nvSpPr>
      <xdr:spPr>
        <a:xfrm>
          <a:off x="2857500" y="67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114554</xdr:rowOff>
    </xdr:from>
    <xdr:to>
      <xdr:col>20</xdr:col>
      <xdr:colOff>38100</xdr:colOff>
      <xdr:row>34</xdr:row>
      <xdr:rowOff>44704</xdr:rowOff>
    </xdr:to>
    <xdr:sp macro="" textlink="">
      <xdr:nvSpPr>
        <xdr:cNvPr id="68" name="楕円 67"/>
        <xdr:cNvSpPr/>
      </xdr:nvSpPr>
      <xdr:spPr>
        <a:xfrm>
          <a:off x="3746500" y="577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112268</xdr:rowOff>
    </xdr:from>
    <xdr:to>
      <xdr:col>15</xdr:col>
      <xdr:colOff>101600</xdr:colOff>
      <xdr:row>34</xdr:row>
      <xdr:rowOff>42418</xdr:rowOff>
    </xdr:to>
    <xdr:sp macro="" textlink="">
      <xdr:nvSpPr>
        <xdr:cNvPr id="69" name="楕円 68"/>
        <xdr:cNvSpPr/>
      </xdr:nvSpPr>
      <xdr:spPr>
        <a:xfrm>
          <a:off x="2857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163068</xdr:rowOff>
    </xdr:from>
    <xdr:to>
      <xdr:col>19</xdr:col>
      <xdr:colOff>177800</xdr:colOff>
      <xdr:row>33</xdr:row>
      <xdr:rowOff>165354</xdr:rowOff>
    </xdr:to>
    <xdr:cxnSp macro="">
      <xdr:nvCxnSpPr>
        <xdr:cNvPr id="70" name="直線コネクタ 69"/>
        <xdr:cNvCxnSpPr/>
      </xdr:nvCxnSpPr>
      <xdr:spPr>
        <a:xfrm>
          <a:off x="2908300" y="58209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51833</xdr:rowOff>
    </xdr:from>
    <xdr:ext cx="405111" cy="259045"/>
    <xdr:sp macro="" textlink="">
      <xdr:nvSpPr>
        <xdr:cNvPr id="71" name="n_1aveValue【道路】&#10;有形固定資産減価償却率"/>
        <xdr:cNvSpPr txBox="1"/>
      </xdr:nvSpPr>
      <xdr:spPr>
        <a:xfrm>
          <a:off x="35820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154703</xdr:rowOff>
    </xdr:from>
    <xdr:ext cx="405111" cy="259045"/>
    <xdr:sp macro="" textlink="">
      <xdr:nvSpPr>
        <xdr:cNvPr id="72" name="n_2aveValue【道路】&#10;有形固定資産減価償却率"/>
        <xdr:cNvSpPr txBox="1"/>
      </xdr:nvSpPr>
      <xdr:spPr>
        <a:xfrm>
          <a:off x="2705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61231</xdr:rowOff>
    </xdr:from>
    <xdr:ext cx="405111" cy="259045"/>
    <xdr:sp macro="" textlink="">
      <xdr:nvSpPr>
        <xdr:cNvPr id="73" name="n_1mainValue【道路】&#10;有形固定資産減価償却率"/>
        <xdr:cNvSpPr txBox="1"/>
      </xdr:nvSpPr>
      <xdr:spPr>
        <a:xfrm>
          <a:off x="3582044" y="554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58945</xdr:rowOff>
    </xdr:from>
    <xdr:ext cx="405111" cy="259045"/>
    <xdr:sp macro="" textlink="">
      <xdr:nvSpPr>
        <xdr:cNvPr id="74" name="n_2mainValue【道路】&#10;有形固定資産減価償却率"/>
        <xdr:cNvSpPr txBox="1"/>
      </xdr:nvSpPr>
      <xdr:spPr>
        <a:xfrm>
          <a:off x="2705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98" name="直線コネクタ 97"/>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99"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0" name="直線コネクタ 99"/>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1"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2" name="直線コネクタ 101"/>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3"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4" name="フローチャート: 判断 103"/>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5" name="フローチャート: 判断 104"/>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06" name="フローチャート: 判断 105"/>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81693</xdr:rowOff>
    </xdr:from>
    <xdr:to>
      <xdr:col>50</xdr:col>
      <xdr:colOff>165100</xdr:colOff>
      <xdr:row>41</xdr:row>
      <xdr:rowOff>11843</xdr:rowOff>
    </xdr:to>
    <xdr:sp macro="" textlink="">
      <xdr:nvSpPr>
        <xdr:cNvPr id="112" name="楕円 111"/>
        <xdr:cNvSpPr/>
      </xdr:nvSpPr>
      <xdr:spPr>
        <a:xfrm>
          <a:off x="9588500" y="69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30258</xdr:rowOff>
    </xdr:from>
    <xdr:to>
      <xdr:col>46</xdr:col>
      <xdr:colOff>38100</xdr:colOff>
      <xdr:row>40</xdr:row>
      <xdr:rowOff>131858</xdr:rowOff>
    </xdr:to>
    <xdr:sp macro="" textlink="">
      <xdr:nvSpPr>
        <xdr:cNvPr id="113" name="楕円 112"/>
        <xdr:cNvSpPr/>
      </xdr:nvSpPr>
      <xdr:spPr>
        <a:xfrm>
          <a:off x="8699500" y="688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81058</xdr:rowOff>
    </xdr:from>
    <xdr:to>
      <xdr:col>50</xdr:col>
      <xdr:colOff>114300</xdr:colOff>
      <xdr:row>40</xdr:row>
      <xdr:rowOff>132493</xdr:rowOff>
    </xdr:to>
    <xdr:cxnSp macro="">
      <xdr:nvCxnSpPr>
        <xdr:cNvPr id="114" name="直線コネクタ 113"/>
        <xdr:cNvCxnSpPr/>
      </xdr:nvCxnSpPr>
      <xdr:spPr>
        <a:xfrm>
          <a:off x="8750300" y="6939058"/>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15" name="n_1aveValue【道路】&#10;一人当たり延長"/>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16"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2970</xdr:rowOff>
    </xdr:from>
    <xdr:ext cx="534377" cy="259045"/>
    <xdr:sp macro="" textlink="">
      <xdr:nvSpPr>
        <xdr:cNvPr id="117" name="n_1mainValue【道路】&#10;一人当たり延長"/>
        <xdr:cNvSpPr txBox="1"/>
      </xdr:nvSpPr>
      <xdr:spPr>
        <a:xfrm>
          <a:off x="9359411" y="703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122985</xdr:rowOff>
    </xdr:from>
    <xdr:ext cx="534377" cy="259045"/>
    <xdr:sp macro="" textlink="">
      <xdr:nvSpPr>
        <xdr:cNvPr id="118" name="n_2mainValue【道路】&#10;一人当たり延長"/>
        <xdr:cNvSpPr txBox="1"/>
      </xdr:nvSpPr>
      <xdr:spPr>
        <a:xfrm>
          <a:off x="8483111" y="698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1" name="直線コネクタ 140"/>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2"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3" name="直線コネクタ 142"/>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4"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5" name="直線コネクタ 144"/>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46" name="【橋りょう・トンネル】&#10;有形固定資産減価償却率平均値テキスト"/>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47" name="フローチャート: 判断 146"/>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48" name="フローチャート: 判断 147"/>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49" name="フローチャート: 判断 148"/>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55" name="楕円 154"/>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113792</xdr:rowOff>
    </xdr:from>
    <xdr:to>
      <xdr:col>15</xdr:col>
      <xdr:colOff>101600</xdr:colOff>
      <xdr:row>58</xdr:row>
      <xdr:rowOff>43942</xdr:rowOff>
    </xdr:to>
    <xdr:sp macro="" textlink="">
      <xdr:nvSpPr>
        <xdr:cNvPr id="156" name="楕円 155"/>
        <xdr:cNvSpPr/>
      </xdr:nvSpPr>
      <xdr:spPr>
        <a:xfrm>
          <a:off x="2857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125730</xdr:rowOff>
    </xdr:from>
    <xdr:to>
      <xdr:col>19</xdr:col>
      <xdr:colOff>177800</xdr:colOff>
      <xdr:row>57</xdr:row>
      <xdr:rowOff>164592</xdr:rowOff>
    </xdr:to>
    <xdr:cxnSp macro="">
      <xdr:nvCxnSpPr>
        <xdr:cNvPr id="157" name="直線コネクタ 156"/>
        <xdr:cNvCxnSpPr/>
      </xdr:nvCxnSpPr>
      <xdr:spPr>
        <a:xfrm flipV="1">
          <a:off x="2908300" y="98983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58" name="n_1aveValue【橋りょう・トンネル】&#10;有形固定資産減価償却率"/>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126509</xdr:rowOff>
    </xdr:from>
    <xdr:ext cx="405111" cy="259045"/>
    <xdr:sp macro="" textlink="">
      <xdr:nvSpPr>
        <xdr:cNvPr id="159" name="n_2aveValue【橋りょう・トンネル】&#10;有形固定資産減価償却率"/>
        <xdr:cNvSpPr txBox="1"/>
      </xdr:nvSpPr>
      <xdr:spPr>
        <a:xfrm>
          <a:off x="2705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160" name="n_1mainValue【橋りょう・トンネ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60469</xdr:rowOff>
    </xdr:from>
    <xdr:ext cx="405111" cy="259045"/>
    <xdr:sp macro="" textlink="">
      <xdr:nvSpPr>
        <xdr:cNvPr id="161" name="n_2mainValue【橋りょう・トンネル】&#10;有形固定資産減価償却率"/>
        <xdr:cNvSpPr txBox="1"/>
      </xdr:nvSpPr>
      <xdr:spPr>
        <a:xfrm>
          <a:off x="27057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5" name="テキスト ボックス 17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1" name="テキスト ボックス 18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5" name="直線コネクタ 184"/>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86"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87" name="直線コネクタ 186"/>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88"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89" name="直線コネクタ 188"/>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0"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1" name="フローチャート: 判断 190"/>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2" name="フローチャート: 判断 191"/>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3" name="フローチャート: 判断 192"/>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126507</xdr:rowOff>
    </xdr:from>
    <xdr:to>
      <xdr:col>50</xdr:col>
      <xdr:colOff>165100</xdr:colOff>
      <xdr:row>63</xdr:row>
      <xdr:rowOff>56657</xdr:rowOff>
    </xdr:to>
    <xdr:sp macro="" textlink="">
      <xdr:nvSpPr>
        <xdr:cNvPr id="199" name="楕円 198"/>
        <xdr:cNvSpPr/>
      </xdr:nvSpPr>
      <xdr:spPr>
        <a:xfrm>
          <a:off x="9588500" y="1075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130087</xdr:rowOff>
    </xdr:from>
    <xdr:to>
      <xdr:col>46</xdr:col>
      <xdr:colOff>38100</xdr:colOff>
      <xdr:row>63</xdr:row>
      <xdr:rowOff>60237</xdr:rowOff>
    </xdr:to>
    <xdr:sp macro="" textlink="">
      <xdr:nvSpPr>
        <xdr:cNvPr id="200" name="楕円 199"/>
        <xdr:cNvSpPr/>
      </xdr:nvSpPr>
      <xdr:spPr>
        <a:xfrm>
          <a:off x="8699500" y="107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5857</xdr:rowOff>
    </xdr:from>
    <xdr:to>
      <xdr:col>50</xdr:col>
      <xdr:colOff>114300</xdr:colOff>
      <xdr:row>63</xdr:row>
      <xdr:rowOff>9437</xdr:rowOff>
    </xdr:to>
    <xdr:cxnSp macro="">
      <xdr:nvCxnSpPr>
        <xdr:cNvPr id="201" name="直線コネクタ 200"/>
        <xdr:cNvCxnSpPr/>
      </xdr:nvCxnSpPr>
      <xdr:spPr>
        <a:xfrm flipV="1">
          <a:off x="8750300" y="10807207"/>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02" name="n_1aveValue【橋りょう・トンネル】&#10;一人当たり有形固定資産（償却資産）額"/>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3"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47784</xdr:rowOff>
    </xdr:from>
    <xdr:ext cx="599010" cy="259045"/>
    <xdr:sp macro="" textlink="">
      <xdr:nvSpPr>
        <xdr:cNvPr id="204" name="n_1mainValue【橋りょう・トンネル】&#10;一人当たり有形固定資産（償却資産）額"/>
        <xdr:cNvSpPr txBox="1"/>
      </xdr:nvSpPr>
      <xdr:spPr>
        <a:xfrm>
          <a:off x="9327095" y="1084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51364</xdr:rowOff>
    </xdr:from>
    <xdr:ext cx="599010" cy="259045"/>
    <xdr:sp macro="" textlink="">
      <xdr:nvSpPr>
        <xdr:cNvPr id="205" name="n_2mainValue【橋りょう・トンネル】&#10;一人当たり有形固定資産（償却資産）額"/>
        <xdr:cNvSpPr txBox="1"/>
      </xdr:nvSpPr>
      <xdr:spPr>
        <a:xfrm>
          <a:off x="8450795" y="1085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4" name="テキスト ボックス 22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28" name="直線コネクタ 227"/>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29"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0" name="直線コネクタ 229"/>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1"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2" name="直線コネクタ 231"/>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3"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4" name="フローチャート: 判断 233"/>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5" name="フローチャート: 判断 234"/>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36" name="フローチャート: 判断 235"/>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60452</xdr:rowOff>
    </xdr:from>
    <xdr:to>
      <xdr:col>20</xdr:col>
      <xdr:colOff>38100</xdr:colOff>
      <xdr:row>84</xdr:row>
      <xdr:rowOff>162052</xdr:rowOff>
    </xdr:to>
    <xdr:sp macro="" textlink="">
      <xdr:nvSpPr>
        <xdr:cNvPr id="242" name="楕円 241"/>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108458</xdr:rowOff>
    </xdr:from>
    <xdr:to>
      <xdr:col>15</xdr:col>
      <xdr:colOff>101600</xdr:colOff>
      <xdr:row>85</xdr:row>
      <xdr:rowOff>38608</xdr:rowOff>
    </xdr:to>
    <xdr:sp macro="" textlink="">
      <xdr:nvSpPr>
        <xdr:cNvPr id="243" name="楕円 242"/>
        <xdr:cNvSpPr/>
      </xdr:nvSpPr>
      <xdr:spPr>
        <a:xfrm>
          <a:off x="2857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111252</xdr:rowOff>
    </xdr:from>
    <xdr:to>
      <xdr:col>19</xdr:col>
      <xdr:colOff>177800</xdr:colOff>
      <xdr:row>84</xdr:row>
      <xdr:rowOff>159258</xdr:rowOff>
    </xdr:to>
    <xdr:cxnSp macro="">
      <xdr:nvCxnSpPr>
        <xdr:cNvPr id="244" name="直線コネクタ 243"/>
        <xdr:cNvCxnSpPr/>
      </xdr:nvCxnSpPr>
      <xdr:spPr>
        <a:xfrm flipV="1">
          <a:off x="2908300" y="1451305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45" name="n_1aveValue【公営住宅】&#10;有形固定資産減価償却率"/>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46" name="n_2aveValue【公営住宅】&#10;有形固定資産減価償却率"/>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153179</xdr:rowOff>
    </xdr:from>
    <xdr:ext cx="405111" cy="259045"/>
    <xdr:sp macro="" textlink="">
      <xdr:nvSpPr>
        <xdr:cNvPr id="247" name="n_1mainValue【公営住宅】&#10;有形固定資産減価償却率"/>
        <xdr:cNvSpPr txBox="1"/>
      </xdr:nvSpPr>
      <xdr:spPr>
        <a:xfrm>
          <a:off x="3582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29735</xdr:rowOff>
    </xdr:from>
    <xdr:ext cx="405111" cy="259045"/>
    <xdr:sp macro="" textlink="">
      <xdr:nvSpPr>
        <xdr:cNvPr id="248" name="n_2mainValue【公営住宅】&#10;有形固定資産減価償却率"/>
        <xdr:cNvSpPr txBox="1"/>
      </xdr:nvSpPr>
      <xdr:spPr>
        <a:xfrm>
          <a:off x="2705744"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0" name="テキスト ボックス 269"/>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4" name="直線コネクタ 273"/>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5"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76" name="直線コネクタ 275"/>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77"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78" name="直線コネクタ 277"/>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79" name="【公営住宅】&#10;一人当たり面積平均値テキスト"/>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0" name="フローチャート: 判断 279"/>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1" name="フローチャート: 判断 280"/>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2" name="フローチャート: 判断 281"/>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129685</xdr:rowOff>
    </xdr:from>
    <xdr:to>
      <xdr:col>50</xdr:col>
      <xdr:colOff>165100</xdr:colOff>
      <xdr:row>86</xdr:row>
      <xdr:rowOff>59835</xdr:rowOff>
    </xdr:to>
    <xdr:sp macro="" textlink="">
      <xdr:nvSpPr>
        <xdr:cNvPr id="288" name="楕円 287"/>
        <xdr:cNvSpPr/>
      </xdr:nvSpPr>
      <xdr:spPr>
        <a:xfrm>
          <a:off x="9588500" y="1470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130338</xdr:rowOff>
    </xdr:from>
    <xdr:to>
      <xdr:col>46</xdr:col>
      <xdr:colOff>38100</xdr:colOff>
      <xdr:row>86</xdr:row>
      <xdr:rowOff>60488</xdr:rowOff>
    </xdr:to>
    <xdr:sp macro="" textlink="">
      <xdr:nvSpPr>
        <xdr:cNvPr id="289" name="楕円 288"/>
        <xdr:cNvSpPr/>
      </xdr:nvSpPr>
      <xdr:spPr>
        <a:xfrm>
          <a:off x="8699500" y="147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xdr:rowOff>
    </xdr:from>
    <xdr:to>
      <xdr:col>50</xdr:col>
      <xdr:colOff>114300</xdr:colOff>
      <xdr:row>86</xdr:row>
      <xdr:rowOff>9688</xdr:rowOff>
    </xdr:to>
    <xdr:cxnSp macro="">
      <xdr:nvCxnSpPr>
        <xdr:cNvPr id="290" name="直線コネクタ 289"/>
        <xdr:cNvCxnSpPr/>
      </xdr:nvCxnSpPr>
      <xdr:spPr>
        <a:xfrm flipV="1">
          <a:off x="8750300" y="1475373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1"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292"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50962</xdr:rowOff>
    </xdr:from>
    <xdr:ext cx="469744" cy="259045"/>
    <xdr:sp macro="" textlink="">
      <xdr:nvSpPr>
        <xdr:cNvPr id="293" name="n_1mainValue【公営住宅】&#10;一人当たり面積"/>
        <xdr:cNvSpPr txBox="1"/>
      </xdr:nvSpPr>
      <xdr:spPr>
        <a:xfrm>
          <a:off x="9391727" y="1479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51615</xdr:rowOff>
    </xdr:from>
    <xdr:ext cx="469744" cy="259045"/>
    <xdr:sp macro="" textlink="">
      <xdr:nvSpPr>
        <xdr:cNvPr id="294" name="n_2mainValue【公営住宅】&#10;一人当たり面積"/>
        <xdr:cNvSpPr txBox="1"/>
      </xdr:nvSpPr>
      <xdr:spPr>
        <a:xfrm>
          <a:off x="8515427" y="1479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6" name="正方形/長方形 32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7" name="正方形/長方形 3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8" name="正方形/長方形 3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9" name="正方形/長方形 3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0" name="正方形/長方形 3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1" name="正方形/長方形 3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2" name="正方形/長方形 3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3" name="正方形/長方形 3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4" name="正方形/長方形 3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5" name="テキスト ボックス 3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6" name="直線コネクタ 3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37" name="テキスト ボックス 3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8" name="直線コネクタ 33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9" name="テキスト ボックス 33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0" name="直線コネクタ 33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1" name="テキスト ボックス 34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2" name="直線コネクタ 34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3" name="テキスト ボックス 34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4" name="直線コネクタ 34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5" name="テキスト ボックス 34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6" name="直線コネクタ 34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47" name="テキスト ボックス 34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9" name="テキスト ボックス 3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351" name="直線コネクタ 350"/>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352"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353" name="直線コネクタ 352"/>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354"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355" name="直線コネクタ 354"/>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356" name="【学校施設】&#10;有形固定資産減価償却率平均値テキスト"/>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357" name="フローチャート: 判断 356"/>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358" name="フローチャート: 判断 357"/>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359" name="フローチャート: 判断 358"/>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0" name="テキスト ボックス 3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1" name="テキスト ボックス 3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2" name="テキスト ボックス 3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3" name="テキスト ボックス 3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4" name="テキスト ボックス 3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365" name="楕円 364"/>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33020</xdr:rowOff>
    </xdr:from>
    <xdr:to>
      <xdr:col>76</xdr:col>
      <xdr:colOff>165100</xdr:colOff>
      <xdr:row>62</xdr:row>
      <xdr:rowOff>134620</xdr:rowOff>
    </xdr:to>
    <xdr:sp macro="" textlink="">
      <xdr:nvSpPr>
        <xdr:cNvPr id="366" name="楕円 365"/>
        <xdr:cNvSpPr/>
      </xdr:nvSpPr>
      <xdr:spPr>
        <a:xfrm>
          <a:off x="14541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0</xdr:rowOff>
    </xdr:from>
    <xdr:to>
      <xdr:col>81</xdr:col>
      <xdr:colOff>50800</xdr:colOff>
      <xdr:row>62</xdr:row>
      <xdr:rowOff>83820</xdr:rowOff>
    </xdr:to>
    <xdr:cxnSp macro="">
      <xdr:nvCxnSpPr>
        <xdr:cNvPr id="367" name="直線コネクタ 366"/>
        <xdr:cNvCxnSpPr/>
      </xdr:nvCxnSpPr>
      <xdr:spPr>
        <a:xfrm flipV="1">
          <a:off x="14592300" y="10629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368"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369"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370" name="n_1mainValue【学校施設】&#10;有形固定資産減価償却率"/>
        <xdr:cNvSpPr txBox="1"/>
      </xdr:nvSpPr>
      <xdr:spPr>
        <a:xfrm>
          <a:off x="152660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125747</xdr:rowOff>
    </xdr:from>
    <xdr:ext cx="405111" cy="259045"/>
    <xdr:sp macro="" textlink="">
      <xdr:nvSpPr>
        <xdr:cNvPr id="371" name="n_2mainValue【学校施設】&#10;有形固定資産減価償却率"/>
        <xdr:cNvSpPr txBox="1"/>
      </xdr:nvSpPr>
      <xdr:spPr>
        <a:xfrm>
          <a:off x="14389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2" name="テキスト ボックス 3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3" name="直線コネクタ 3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4" name="テキスト ボックス 3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5" name="直線コネクタ 3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6" name="テキスト ボックス 3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7" name="直線コネクタ 3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8" name="テキスト ボックス 3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9" name="直線コネクタ 3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0" name="テキスト ボックス 3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1" name="直線コネクタ 3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2" name="テキスト ボックス 3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3" name="直線コネクタ 3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4" name="テキスト ボックス 3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5" name="直線コネクタ 3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6" name="テキスト ボックス 3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398" name="直線コネクタ 397"/>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399"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00" name="直線コネクタ 399"/>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01"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402" name="直線コネクタ 401"/>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142184</xdr:rowOff>
    </xdr:from>
    <xdr:ext cx="469744" cy="259045"/>
    <xdr:sp macro="" textlink="">
      <xdr:nvSpPr>
        <xdr:cNvPr id="403" name="【学校施設】&#10;一人当たり面積平均値テキスト"/>
        <xdr:cNvSpPr txBox="1"/>
      </xdr:nvSpPr>
      <xdr:spPr>
        <a:xfrm>
          <a:off x="22199600" y="10429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404" name="フローチャート: 判断 403"/>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405" name="フローチャート: 判断 404"/>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406" name="フローチャート: 判断 405"/>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35415</xdr:rowOff>
    </xdr:from>
    <xdr:to>
      <xdr:col>112</xdr:col>
      <xdr:colOff>38100</xdr:colOff>
      <xdr:row>62</xdr:row>
      <xdr:rowOff>137015</xdr:rowOff>
    </xdr:to>
    <xdr:sp macro="" textlink="">
      <xdr:nvSpPr>
        <xdr:cNvPr id="412" name="楕円 411"/>
        <xdr:cNvSpPr/>
      </xdr:nvSpPr>
      <xdr:spPr>
        <a:xfrm>
          <a:off x="21272500" y="106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413" name="楕円 412"/>
        <xdr:cNvSpPr/>
      </xdr:nvSpPr>
      <xdr:spPr>
        <a:xfrm>
          <a:off x="20383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86215</xdr:rowOff>
    </xdr:from>
    <xdr:to>
      <xdr:col>111</xdr:col>
      <xdr:colOff>177800</xdr:colOff>
      <xdr:row>62</xdr:row>
      <xdr:rowOff>96012</xdr:rowOff>
    </xdr:to>
    <xdr:cxnSp macro="">
      <xdr:nvCxnSpPr>
        <xdr:cNvPr id="414" name="直線コネクタ 413"/>
        <xdr:cNvCxnSpPr/>
      </xdr:nvCxnSpPr>
      <xdr:spPr>
        <a:xfrm flipV="1">
          <a:off x="20434300" y="107161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415"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416"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128142</xdr:rowOff>
    </xdr:from>
    <xdr:ext cx="469744" cy="259045"/>
    <xdr:sp macro="" textlink="">
      <xdr:nvSpPr>
        <xdr:cNvPr id="417" name="n_1mainValue【学校施設】&#10;一人当たり面積"/>
        <xdr:cNvSpPr txBox="1"/>
      </xdr:nvSpPr>
      <xdr:spPr>
        <a:xfrm>
          <a:off x="21075727" y="1075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418" name="n_2mainValue【学校施設】&#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45" name="テキスト ボックス 44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46" name="直線コネクタ 4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47" name="テキスト ボックス 44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48" name="直線コネクタ 4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49" name="テキスト ボックス 4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50" name="直線コネクタ 4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51" name="テキスト ボックス 4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52" name="直線コネクタ 4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53" name="テキスト ボックス 45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5" name="テキスト ボックス 4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457" name="直線コネクタ 456"/>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458"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459" name="直線コネクタ 458"/>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46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461" name="直線コネクタ 46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462"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463" name="フローチャート: 判断 462"/>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464" name="フローチャート: 判断 463"/>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465" name="フローチャート: 判断 464"/>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6" name="テキスト ボックス 4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164846</xdr:rowOff>
    </xdr:from>
    <xdr:to>
      <xdr:col>81</xdr:col>
      <xdr:colOff>101600</xdr:colOff>
      <xdr:row>103</xdr:row>
      <xdr:rowOff>94996</xdr:rowOff>
    </xdr:to>
    <xdr:sp macro="" textlink="">
      <xdr:nvSpPr>
        <xdr:cNvPr id="471" name="楕円 470"/>
        <xdr:cNvSpPr/>
      </xdr:nvSpPr>
      <xdr:spPr>
        <a:xfrm>
          <a:off x="15430500" y="176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32258</xdr:rowOff>
    </xdr:from>
    <xdr:to>
      <xdr:col>76</xdr:col>
      <xdr:colOff>165100</xdr:colOff>
      <xdr:row>103</xdr:row>
      <xdr:rowOff>133858</xdr:rowOff>
    </xdr:to>
    <xdr:sp macro="" textlink="">
      <xdr:nvSpPr>
        <xdr:cNvPr id="472" name="楕円 471"/>
        <xdr:cNvSpPr/>
      </xdr:nvSpPr>
      <xdr:spPr>
        <a:xfrm>
          <a:off x="14541500" y="17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44196</xdr:rowOff>
    </xdr:from>
    <xdr:to>
      <xdr:col>81</xdr:col>
      <xdr:colOff>50800</xdr:colOff>
      <xdr:row>103</xdr:row>
      <xdr:rowOff>83058</xdr:rowOff>
    </xdr:to>
    <xdr:cxnSp macro="">
      <xdr:nvCxnSpPr>
        <xdr:cNvPr id="473" name="直線コネクタ 472"/>
        <xdr:cNvCxnSpPr/>
      </xdr:nvCxnSpPr>
      <xdr:spPr>
        <a:xfrm flipV="1">
          <a:off x="14592300" y="1770354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474"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475" name="n_2ave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111523</xdr:rowOff>
    </xdr:from>
    <xdr:ext cx="405111" cy="259045"/>
    <xdr:sp macro="" textlink="">
      <xdr:nvSpPr>
        <xdr:cNvPr id="476" name="n_1mainValue【公民館】&#10;有形固定資産減価償却率"/>
        <xdr:cNvSpPr txBox="1"/>
      </xdr:nvSpPr>
      <xdr:spPr>
        <a:xfrm>
          <a:off x="15266044" y="1742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150385</xdr:rowOff>
    </xdr:from>
    <xdr:ext cx="405111" cy="259045"/>
    <xdr:sp macro="" textlink="">
      <xdr:nvSpPr>
        <xdr:cNvPr id="477" name="n_2mainValue【公民館】&#10;有形固定資産減価償却率"/>
        <xdr:cNvSpPr txBox="1"/>
      </xdr:nvSpPr>
      <xdr:spPr>
        <a:xfrm>
          <a:off x="14389744" y="1746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8" name="直線コネクタ 48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9" name="テキスト ボックス 48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0" name="直線コネクタ 48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1" name="テキスト ボックス 49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2" name="直線コネクタ 49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3" name="テキスト ボックス 49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4" name="直線コネクタ 49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5" name="テキスト ボックス 49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499" name="直線コネクタ 498"/>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500"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501" name="直線コネクタ 500"/>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502"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503" name="直線コネクタ 502"/>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04"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05" name="フローチャート: 判断 504"/>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506" name="フローチャート: 判断 505"/>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507" name="フローチャート: 判断 506"/>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8" name="テキスト ボックス 5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9" name="テキスト ボックス 5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0" name="テキスト ボックス 5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1" name="テキスト ボックス 5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2" name="テキスト ボックス 5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58776</xdr:rowOff>
    </xdr:from>
    <xdr:to>
      <xdr:col>112</xdr:col>
      <xdr:colOff>38100</xdr:colOff>
      <xdr:row>107</xdr:row>
      <xdr:rowOff>160376</xdr:rowOff>
    </xdr:to>
    <xdr:sp macro="" textlink="">
      <xdr:nvSpPr>
        <xdr:cNvPr id="513" name="楕円 512"/>
        <xdr:cNvSpPr/>
      </xdr:nvSpPr>
      <xdr:spPr>
        <a:xfrm>
          <a:off x="21272500" y="184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75234</xdr:rowOff>
    </xdr:from>
    <xdr:to>
      <xdr:col>107</xdr:col>
      <xdr:colOff>101600</xdr:colOff>
      <xdr:row>108</xdr:row>
      <xdr:rowOff>5384</xdr:rowOff>
    </xdr:to>
    <xdr:sp macro="" textlink="">
      <xdr:nvSpPr>
        <xdr:cNvPr id="514" name="楕円 513"/>
        <xdr:cNvSpPr/>
      </xdr:nvSpPr>
      <xdr:spPr>
        <a:xfrm>
          <a:off x="20383500" y="184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109576</xdr:rowOff>
    </xdr:from>
    <xdr:to>
      <xdr:col>111</xdr:col>
      <xdr:colOff>177800</xdr:colOff>
      <xdr:row>107</xdr:row>
      <xdr:rowOff>126034</xdr:rowOff>
    </xdr:to>
    <xdr:cxnSp macro="">
      <xdr:nvCxnSpPr>
        <xdr:cNvPr id="515" name="直線コネクタ 514"/>
        <xdr:cNvCxnSpPr/>
      </xdr:nvCxnSpPr>
      <xdr:spPr>
        <a:xfrm flipV="1">
          <a:off x="20434300" y="18454726"/>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34256</xdr:rowOff>
    </xdr:from>
    <xdr:ext cx="469744" cy="259045"/>
    <xdr:sp macro="" textlink="">
      <xdr:nvSpPr>
        <xdr:cNvPr id="516" name="n_1aveValue【公民館】&#10;一人当たり面積"/>
        <xdr:cNvSpPr txBox="1"/>
      </xdr:nvSpPr>
      <xdr:spPr>
        <a:xfrm>
          <a:off x="210757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14597</xdr:rowOff>
    </xdr:from>
    <xdr:ext cx="469744" cy="259045"/>
    <xdr:sp macro="" textlink="">
      <xdr:nvSpPr>
        <xdr:cNvPr id="517" name="n_2aveValue【公民館】&#10;一人当たり面積"/>
        <xdr:cNvSpPr txBox="1"/>
      </xdr:nvSpPr>
      <xdr:spPr>
        <a:xfrm>
          <a:off x="20199427" y="178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151503</xdr:rowOff>
    </xdr:from>
    <xdr:ext cx="469744" cy="259045"/>
    <xdr:sp macro="" textlink="">
      <xdr:nvSpPr>
        <xdr:cNvPr id="518" name="n_1mainValue【公民館】&#10;一人当たり面積"/>
        <xdr:cNvSpPr txBox="1"/>
      </xdr:nvSpPr>
      <xdr:spPr>
        <a:xfrm>
          <a:off x="21075727" y="184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167961</xdr:rowOff>
    </xdr:from>
    <xdr:ext cx="469744" cy="259045"/>
    <xdr:sp macro="" textlink="">
      <xdr:nvSpPr>
        <xdr:cNvPr id="519" name="n_2mainValue【公民館】&#10;一人当たり面積"/>
        <xdr:cNvSpPr txBox="1"/>
      </xdr:nvSpPr>
      <xdr:spPr>
        <a:xfrm>
          <a:off x="20199427" y="185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公民館であり、特に低くなっている施設は、公営住宅、学校施設である。Ｈ２９の橋りょうについては、有形固定資産減価償却率６７．０％となっており、有形固定資産減価償却率は高い方である。しかし、平成２４年度に長寿命化修繕計画を策定したころであり、平成２８年度には大規模の補修工事を行っている。また、道路については、随時、道路のひび割れを補修を行うなど、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公民館においては、築３０年以上経過しているので、今後、公共施設等総合管理計画に基づき、老朽化対策に取り組んでいかなければならない。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13,967
13,947
41.88
6,419,488
6,139,642
278,900
3,950,080
4,194,614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74040</xdr:rowOff>
    </xdr:from>
    <xdr:ext cx="405111" cy="259045"/>
    <xdr:sp macro="" textlink="">
      <xdr:nvSpPr>
        <xdr:cNvPr id="65"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7438</xdr:rowOff>
    </xdr:from>
    <xdr:to>
      <xdr:col>15</xdr:col>
      <xdr:colOff>101600</xdr:colOff>
      <xdr:row>38</xdr:row>
      <xdr:rowOff>109038</xdr:rowOff>
    </xdr:to>
    <xdr:sp macro="" textlink="">
      <xdr:nvSpPr>
        <xdr:cNvPr id="66" name="フローチャート: 判断 65"/>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100165</xdr:rowOff>
    </xdr:from>
    <xdr:ext cx="405111" cy="259045"/>
    <xdr:sp macro="" textlink="">
      <xdr:nvSpPr>
        <xdr:cNvPr id="67" name="n_2aveValue【図書館】&#10;有形固定資産減価償却率"/>
        <xdr:cNvSpPr txBox="1"/>
      </xdr:nvSpPr>
      <xdr:spPr>
        <a:xfrm>
          <a:off x="2705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123372</xdr:rowOff>
    </xdr:from>
    <xdr:to>
      <xdr:col>20</xdr:col>
      <xdr:colOff>38100</xdr:colOff>
      <xdr:row>33</xdr:row>
      <xdr:rowOff>53522</xdr:rowOff>
    </xdr:to>
    <xdr:sp macro="" textlink="">
      <xdr:nvSpPr>
        <xdr:cNvPr id="73" name="楕円 72"/>
        <xdr:cNvSpPr/>
      </xdr:nvSpPr>
      <xdr:spPr>
        <a:xfrm>
          <a:off x="3746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32</xdr:row>
      <xdr:rowOff>123372</xdr:rowOff>
    </xdr:from>
    <xdr:to>
      <xdr:col>15</xdr:col>
      <xdr:colOff>101600</xdr:colOff>
      <xdr:row>33</xdr:row>
      <xdr:rowOff>53522</xdr:rowOff>
    </xdr:to>
    <xdr:sp macro="" textlink="">
      <xdr:nvSpPr>
        <xdr:cNvPr id="74" name="楕円 73"/>
        <xdr:cNvSpPr/>
      </xdr:nvSpPr>
      <xdr:spPr>
        <a:xfrm>
          <a:off x="2857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2722</xdr:rowOff>
    </xdr:from>
    <xdr:to>
      <xdr:col>19</xdr:col>
      <xdr:colOff>177800</xdr:colOff>
      <xdr:row>33</xdr:row>
      <xdr:rowOff>2722</xdr:rowOff>
    </xdr:to>
    <xdr:cxnSp macro="">
      <xdr:nvCxnSpPr>
        <xdr:cNvPr id="75" name="直線コネクタ 74"/>
        <xdr:cNvCxnSpPr/>
      </xdr:nvCxnSpPr>
      <xdr:spPr>
        <a:xfrm>
          <a:off x="2908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31</xdr:row>
      <xdr:rowOff>70049</xdr:rowOff>
    </xdr:from>
    <xdr:ext cx="469744" cy="259045"/>
    <xdr:sp macro="" textlink="">
      <xdr:nvSpPr>
        <xdr:cNvPr id="76" name="n_1mainValue【図書館】&#10;有形固定資産減価償却率"/>
        <xdr:cNvSpPr txBox="1"/>
      </xdr:nvSpPr>
      <xdr:spPr>
        <a:xfrm>
          <a:off x="3549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31</xdr:row>
      <xdr:rowOff>70049</xdr:rowOff>
    </xdr:from>
    <xdr:ext cx="469744" cy="259045"/>
    <xdr:sp macro="" textlink="">
      <xdr:nvSpPr>
        <xdr:cNvPr id="77" name="n_2mainValue【図書館】&#10;有形固定資産減価償却率"/>
        <xdr:cNvSpPr txBox="1"/>
      </xdr:nvSpPr>
      <xdr:spPr>
        <a:xfrm>
          <a:off x="2673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99" name="直線コネクタ 98"/>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0"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1" name="直線コネクタ 100"/>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2"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3" name="直線コネクタ 102"/>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54119</xdr:rowOff>
    </xdr:from>
    <xdr:ext cx="469744" cy="259045"/>
    <xdr:sp macro="" textlink="">
      <xdr:nvSpPr>
        <xdr:cNvPr id="104" name="【図書館】&#10;一人当たり面積平均値テキスト"/>
        <xdr:cNvSpPr txBox="1"/>
      </xdr:nvSpPr>
      <xdr:spPr>
        <a:xfrm>
          <a:off x="10515600" y="656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5" name="フローチャート: 判断 104"/>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6" name="フローチャート: 判断 105"/>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81805</xdr:rowOff>
    </xdr:from>
    <xdr:ext cx="469744" cy="259045"/>
    <xdr:sp macro="" textlink="">
      <xdr:nvSpPr>
        <xdr:cNvPr id="107"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162560</xdr:rowOff>
    </xdr:from>
    <xdr:to>
      <xdr:col>46</xdr:col>
      <xdr:colOff>38100</xdr:colOff>
      <xdr:row>39</xdr:row>
      <xdr:rowOff>92710</xdr:rowOff>
    </xdr:to>
    <xdr:sp macro="" textlink="">
      <xdr:nvSpPr>
        <xdr:cNvPr id="108" name="フローチャート: 判断 107"/>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109237</xdr:rowOff>
    </xdr:from>
    <xdr:ext cx="469744" cy="259045"/>
    <xdr:sp macro="" textlink="">
      <xdr:nvSpPr>
        <xdr:cNvPr id="109"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15" name="楕円 114"/>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167132</xdr:rowOff>
    </xdr:from>
    <xdr:to>
      <xdr:col>46</xdr:col>
      <xdr:colOff>38100</xdr:colOff>
      <xdr:row>41</xdr:row>
      <xdr:rowOff>97282</xdr:rowOff>
    </xdr:to>
    <xdr:sp macro="" textlink="">
      <xdr:nvSpPr>
        <xdr:cNvPr id="116" name="楕円 115"/>
        <xdr:cNvSpPr/>
      </xdr:nvSpPr>
      <xdr:spPr>
        <a:xfrm>
          <a:off x="8699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46482</xdr:rowOff>
    </xdr:to>
    <xdr:cxnSp macro="">
      <xdr:nvCxnSpPr>
        <xdr:cNvPr id="117" name="直線コネクタ 116"/>
        <xdr:cNvCxnSpPr/>
      </xdr:nvCxnSpPr>
      <xdr:spPr>
        <a:xfrm flipV="1">
          <a:off x="8750300" y="7071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83837</xdr:rowOff>
    </xdr:from>
    <xdr:ext cx="469744" cy="259045"/>
    <xdr:sp macro="" textlink="">
      <xdr:nvSpPr>
        <xdr:cNvPr id="118"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88409</xdr:rowOff>
    </xdr:from>
    <xdr:ext cx="469744" cy="259045"/>
    <xdr:sp macro="" textlink="">
      <xdr:nvSpPr>
        <xdr:cNvPr id="119" name="n_2mainValue【図書館】&#10;一人当たり面積"/>
        <xdr:cNvSpPr txBox="1"/>
      </xdr:nvSpPr>
      <xdr:spPr>
        <a:xfrm>
          <a:off x="85154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1" name="直線コネクタ 13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2" name="テキスト ボックス 13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3" name="直線コネクタ 13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4" name="テキスト ボックス 13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5" name="直線コネクタ 13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6" name="テキスト ボックス 13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7" name="直線コネクタ 13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8" name="テキスト ボックス 13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2" name="直線コネクタ 141"/>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3"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44" name="直線コネクタ 143"/>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6" name="直線コネクタ 14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47"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48" name="フローチャート: 判断 147"/>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49" name="フローチャート: 判断 148"/>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150" name="n_1aveValue【体育館・プール】&#10;有形固定資産減価償却率"/>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151" name="フローチャート: 判断 150"/>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156227</xdr:rowOff>
    </xdr:from>
    <xdr:ext cx="405111" cy="259045"/>
    <xdr:sp macro="" textlink="">
      <xdr:nvSpPr>
        <xdr:cNvPr id="152" name="n_2ave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120650</xdr:rowOff>
    </xdr:from>
    <xdr:to>
      <xdr:col>20</xdr:col>
      <xdr:colOff>38100</xdr:colOff>
      <xdr:row>56</xdr:row>
      <xdr:rowOff>50800</xdr:rowOff>
    </xdr:to>
    <xdr:sp macro="" textlink="">
      <xdr:nvSpPr>
        <xdr:cNvPr id="158" name="楕円 157"/>
        <xdr:cNvSpPr/>
      </xdr:nvSpPr>
      <xdr:spPr>
        <a:xfrm>
          <a:off x="3746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120650</xdr:rowOff>
    </xdr:from>
    <xdr:to>
      <xdr:col>15</xdr:col>
      <xdr:colOff>101600</xdr:colOff>
      <xdr:row>56</xdr:row>
      <xdr:rowOff>50800</xdr:rowOff>
    </xdr:to>
    <xdr:sp macro="" textlink="">
      <xdr:nvSpPr>
        <xdr:cNvPr id="159" name="楕円 158"/>
        <xdr:cNvSpPr/>
      </xdr:nvSpPr>
      <xdr:spPr>
        <a:xfrm>
          <a:off x="2857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0</xdr:rowOff>
    </xdr:from>
    <xdr:to>
      <xdr:col>19</xdr:col>
      <xdr:colOff>177800</xdr:colOff>
      <xdr:row>56</xdr:row>
      <xdr:rowOff>0</xdr:rowOff>
    </xdr:to>
    <xdr:cxnSp macro="">
      <xdr:nvCxnSpPr>
        <xdr:cNvPr id="160" name="直線コネクタ 159"/>
        <xdr:cNvCxnSpPr/>
      </xdr:nvCxnSpPr>
      <xdr:spPr>
        <a:xfrm>
          <a:off x="2908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54</xdr:row>
      <xdr:rowOff>67327</xdr:rowOff>
    </xdr:from>
    <xdr:ext cx="469744" cy="259045"/>
    <xdr:sp macro="" textlink="">
      <xdr:nvSpPr>
        <xdr:cNvPr id="161" name="n_1mainValue【体育館・プール】&#10;有形固定資産減価償却率"/>
        <xdr:cNvSpPr txBox="1"/>
      </xdr:nvSpPr>
      <xdr:spPr>
        <a:xfrm>
          <a:off x="3549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54</xdr:row>
      <xdr:rowOff>67327</xdr:rowOff>
    </xdr:from>
    <xdr:ext cx="469744" cy="259045"/>
    <xdr:sp macro="" textlink="">
      <xdr:nvSpPr>
        <xdr:cNvPr id="162" name="n_2mainValue【体育館・プール】&#10;有形固定資産減価償却率"/>
        <xdr:cNvSpPr txBox="1"/>
      </xdr:nvSpPr>
      <xdr:spPr>
        <a:xfrm>
          <a:off x="2673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86" name="直線コネクタ 185"/>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87"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88" name="直線コネクタ 187"/>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89"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0" name="直線コネクタ 189"/>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91" name="【体育館・プール】&#10;一人当たり面積平均値テキスト"/>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92" name="フローチャート: 判断 191"/>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93" name="フローチャート: 判断 192"/>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94" name="n_1aveValue【体育館・プール】&#10;一人当たり面積"/>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95" name="フローチャート: 判断 194"/>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144289</xdr:rowOff>
    </xdr:from>
    <xdr:ext cx="469744" cy="259045"/>
    <xdr:sp macro="" textlink="">
      <xdr:nvSpPr>
        <xdr:cNvPr id="196" name="n_2aveValue【体育館・プール】&#10;一人当たり面積"/>
        <xdr:cNvSpPr txBox="1"/>
      </xdr:nvSpPr>
      <xdr:spPr>
        <a:xfrm>
          <a:off x="8515427" y="104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148844</xdr:rowOff>
    </xdr:from>
    <xdr:to>
      <xdr:col>50</xdr:col>
      <xdr:colOff>165100</xdr:colOff>
      <xdr:row>64</xdr:row>
      <xdr:rowOff>78994</xdr:rowOff>
    </xdr:to>
    <xdr:sp macro="" textlink="">
      <xdr:nvSpPr>
        <xdr:cNvPr id="202" name="楕円 201"/>
        <xdr:cNvSpPr/>
      </xdr:nvSpPr>
      <xdr:spPr>
        <a:xfrm>
          <a:off x="95885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71120</xdr:rowOff>
    </xdr:from>
    <xdr:to>
      <xdr:col>46</xdr:col>
      <xdr:colOff>38100</xdr:colOff>
      <xdr:row>64</xdr:row>
      <xdr:rowOff>1270</xdr:rowOff>
    </xdr:to>
    <xdr:sp macro="" textlink="">
      <xdr:nvSpPr>
        <xdr:cNvPr id="203" name="楕円 202"/>
        <xdr:cNvSpPr/>
      </xdr:nvSpPr>
      <xdr:spPr>
        <a:xfrm>
          <a:off x="8699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121920</xdr:rowOff>
    </xdr:from>
    <xdr:to>
      <xdr:col>50</xdr:col>
      <xdr:colOff>114300</xdr:colOff>
      <xdr:row>64</xdr:row>
      <xdr:rowOff>28194</xdr:rowOff>
    </xdr:to>
    <xdr:cxnSp macro="">
      <xdr:nvCxnSpPr>
        <xdr:cNvPr id="204" name="直線コネクタ 203"/>
        <xdr:cNvCxnSpPr/>
      </xdr:nvCxnSpPr>
      <xdr:spPr>
        <a:xfrm>
          <a:off x="8750300" y="1092327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70121</xdr:rowOff>
    </xdr:from>
    <xdr:ext cx="469744" cy="259045"/>
    <xdr:sp macro="" textlink="">
      <xdr:nvSpPr>
        <xdr:cNvPr id="205" name="n_1mainValue【体育館・プール】&#10;一人当たり面積"/>
        <xdr:cNvSpPr txBox="1"/>
      </xdr:nvSpPr>
      <xdr:spPr>
        <a:xfrm>
          <a:off x="9391727"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163847</xdr:rowOff>
    </xdr:from>
    <xdr:ext cx="469744" cy="259045"/>
    <xdr:sp macro="" textlink="">
      <xdr:nvSpPr>
        <xdr:cNvPr id="206" name="n_2mainValue【体育館・プール】&#10;一人当たり面積"/>
        <xdr:cNvSpPr txBox="1"/>
      </xdr:nvSpPr>
      <xdr:spPr>
        <a:xfrm>
          <a:off x="8515427"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229" name="直線コネクタ 228"/>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230" name="【福祉施設】&#10;有形固定資産減価償却率最小値テキスト"/>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231" name="直線コネクタ 230"/>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34"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35" name="フローチャート: 判断 234"/>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236" name="フローチャート: 判断 235"/>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109745</xdr:rowOff>
    </xdr:from>
    <xdr:ext cx="405111" cy="259045"/>
    <xdr:sp macro="" textlink="">
      <xdr:nvSpPr>
        <xdr:cNvPr id="237" name="n_1aveValue【福祉施設】&#10;有形固定資産減価償却率"/>
        <xdr:cNvSpPr txBox="1"/>
      </xdr:nvSpPr>
      <xdr:spPr>
        <a:xfrm>
          <a:off x="3582044" y="1451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238" name="フローチャート: 判断 237"/>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123714</xdr:rowOff>
    </xdr:from>
    <xdr:ext cx="405111" cy="259045"/>
    <xdr:sp macro="" textlink="">
      <xdr:nvSpPr>
        <xdr:cNvPr id="239" name="n_2aveValue【福祉施設】&#10;有形固定資産減価償却率"/>
        <xdr:cNvSpPr txBox="1"/>
      </xdr:nvSpPr>
      <xdr:spPr>
        <a:xfrm>
          <a:off x="2705744" y="1418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71882</xdr:rowOff>
    </xdr:from>
    <xdr:to>
      <xdr:col>20</xdr:col>
      <xdr:colOff>38100</xdr:colOff>
      <xdr:row>79</xdr:row>
      <xdr:rowOff>2032</xdr:rowOff>
    </xdr:to>
    <xdr:sp macro="" textlink="">
      <xdr:nvSpPr>
        <xdr:cNvPr id="245" name="楕円 244"/>
        <xdr:cNvSpPr/>
      </xdr:nvSpPr>
      <xdr:spPr>
        <a:xfrm>
          <a:off x="37465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18559</xdr:rowOff>
    </xdr:from>
    <xdr:ext cx="405111" cy="259045"/>
    <xdr:sp macro="" textlink="">
      <xdr:nvSpPr>
        <xdr:cNvPr id="246" name="n_1mainValue【福祉施設】&#10;有形固定資産減価償却率"/>
        <xdr:cNvSpPr txBox="1"/>
      </xdr:nvSpPr>
      <xdr:spPr>
        <a:xfrm>
          <a:off x="3582044" y="1322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7" name="直線コネクタ 25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8" name="テキスト ボックス 25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9" name="直線コネクタ 25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0" name="テキスト ボックス 25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1" name="直線コネクタ 26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2" name="テキスト ボックス 26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3" name="直線コネクタ 26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4" name="テキスト ボックス 26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5" name="直線コネクタ 26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6" name="テキスト ボックス 26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7" name="直線コネクタ 26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8" name="テキスト ボックス 26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74023</xdr:rowOff>
    </xdr:from>
    <xdr:to>
      <xdr:col>54</xdr:col>
      <xdr:colOff>189865</xdr:colOff>
      <xdr:row>86</xdr:row>
      <xdr:rowOff>136071</xdr:rowOff>
    </xdr:to>
    <xdr:cxnSp macro="">
      <xdr:nvCxnSpPr>
        <xdr:cNvPr id="272" name="直線コネクタ 271"/>
        <xdr:cNvCxnSpPr/>
      </xdr:nvCxnSpPr>
      <xdr:spPr>
        <a:xfrm flipV="1">
          <a:off x="10476865" y="13275673"/>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139898</xdr:rowOff>
    </xdr:from>
    <xdr:ext cx="469744" cy="259045"/>
    <xdr:sp macro="" textlink="">
      <xdr:nvSpPr>
        <xdr:cNvPr id="273" name="【福祉施設】&#10;一人当たり面積最小値テキスト"/>
        <xdr:cNvSpPr txBox="1"/>
      </xdr:nvSpPr>
      <xdr:spPr>
        <a:xfrm>
          <a:off x="10515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136071</xdr:rowOff>
    </xdr:from>
    <xdr:to>
      <xdr:col>55</xdr:col>
      <xdr:colOff>88900</xdr:colOff>
      <xdr:row>86</xdr:row>
      <xdr:rowOff>136071</xdr:rowOff>
    </xdr:to>
    <xdr:cxnSp macro="">
      <xdr:nvCxnSpPr>
        <xdr:cNvPr id="274" name="直線コネクタ 273"/>
        <xdr:cNvCxnSpPr/>
      </xdr:nvCxnSpPr>
      <xdr:spPr>
        <a:xfrm>
          <a:off x="10388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20700</xdr:rowOff>
    </xdr:from>
    <xdr:ext cx="469744" cy="259045"/>
    <xdr:sp macro="" textlink="">
      <xdr:nvSpPr>
        <xdr:cNvPr id="275" name="【福祉施設】&#10;一人当たり面積最大値テキスト"/>
        <xdr:cNvSpPr txBox="1"/>
      </xdr:nvSpPr>
      <xdr:spPr>
        <a:xfrm>
          <a:off x="10515600" y="1305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74023</xdr:rowOff>
    </xdr:from>
    <xdr:to>
      <xdr:col>55</xdr:col>
      <xdr:colOff>88900</xdr:colOff>
      <xdr:row>77</xdr:row>
      <xdr:rowOff>74023</xdr:rowOff>
    </xdr:to>
    <xdr:cxnSp macro="">
      <xdr:nvCxnSpPr>
        <xdr:cNvPr id="276" name="直線コネクタ 275"/>
        <xdr:cNvCxnSpPr/>
      </xdr:nvCxnSpPr>
      <xdr:spPr>
        <a:xfrm>
          <a:off x="10388600" y="132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124114</xdr:rowOff>
    </xdr:from>
    <xdr:ext cx="469744" cy="259045"/>
    <xdr:sp macro="" textlink="">
      <xdr:nvSpPr>
        <xdr:cNvPr id="277" name="【福祉施設】&#10;一人当たり面積平均値テキスト"/>
        <xdr:cNvSpPr txBox="1"/>
      </xdr:nvSpPr>
      <xdr:spPr>
        <a:xfrm>
          <a:off x="105156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78" name="フローチャート: 判断 277"/>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26488</xdr:rowOff>
    </xdr:from>
    <xdr:to>
      <xdr:col>50</xdr:col>
      <xdr:colOff>165100</xdr:colOff>
      <xdr:row>84</xdr:row>
      <xdr:rowOff>128088</xdr:rowOff>
    </xdr:to>
    <xdr:sp macro="" textlink="">
      <xdr:nvSpPr>
        <xdr:cNvPr id="279" name="フローチャート: 判断 278"/>
        <xdr:cNvSpPr/>
      </xdr:nvSpPr>
      <xdr:spPr>
        <a:xfrm>
          <a:off x="9588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144615</xdr:rowOff>
    </xdr:from>
    <xdr:ext cx="469744" cy="259045"/>
    <xdr:sp macro="" textlink="">
      <xdr:nvSpPr>
        <xdr:cNvPr id="280" name="n_1ave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57513</xdr:rowOff>
    </xdr:from>
    <xdr:to>
      <xdr:col>46</xdr:col>
      <xdr:colOff>38100</xdr:colOff>
      <xdr:row>83</xdr:row>
      <xdr:rowOff>159113</xdr:rowOff>
    </xdr:to>
    <xdr:sp macro="" textlink="">
      <xdr:nvSpPr>
        <xdr:cNvPr id="281" name="フローチャート: 判断 280"/>
        <xdr:cNvSpPr/>
      </xdr:nvSpPr>
      <xdr:spPr>
        <a:xfrm>
          <a:off x="8699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4190</xdr:rowOff>
    </xdr:from>
    <xdr:ext cx="469744" cy="259045"/>
    <xdr:sp macro="" textlink="">
      <xdr:nvSpPr>
        <xdr:cNvPr id="282" name="n_2aveValue【福祉施設】&#10;一人当たり面積"/>
        <xdr:cNvSpPr txBox="1"/>
      </xdr:nvSpPr>
      <xdr:spPr>
        <a:xfrm>
          <a:off x="8515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42818</xdr:rowOff>
    </xdr:from>
    <xdr:to>
      <xdr:col>50</xdr:col>
      <xdr:colOff>165100</xdr:colOff>
      <xdr:row>86</xdr:row>
      <xdr:rowOff>144418</xdr:rowOff>
    </xdr:to>
    <xdr:sp macro="" textlink="">
      <xdr:nvSpPr>
        <xdr:cNvPr id="288" name="楕円 287"/>
        <xdr:cNvSpPr/>
      </xdr:nvSpPr>
      <xdr:spPr>
        <a:xfrm>
          <a:off x="9588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135545</xdr:rowOff>
    </xdr:from>
    <xdr:ext cx="469744" cy="259045"/>
    <xdr:sp macro="" textlink="">
      <xdr:nvSpPr>
        <xdr:cNvPr id="289" name="n_1mainValue【福祉施設】&#10;一人当たり面積"/>
        <xdr:cNvSpPr txBox="1"/>
      </xdr:nvSpPr>
      <xdr:spPr>
        <a:xfrm>
          <a:off x="9391727"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7" name="正方形/長方形 29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8" name="テキスト ボックス 29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9" name="直線コネクタ 29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0" name="テキスト ボックス 29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1" name="直線コネクタ 30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2" name="テキスト ボックス 30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3" name="直線コネクタ 30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4" name="テキスト ボックス 30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05" name="直線コネクタ 30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06" name="テキスト ボックス 30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7" name="直線コネクタ 30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08" name="テキスト ボックス 30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0" name="テキスト ボックス 30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117348</xdr:rowOff>
    </xdr:to>
    <xdr:cxnSp macro="">
      <xdr:nvCxnSpPr>
        <xdr:cNvPr id="312" name="直線コネクタ 311"/>
        <xdr:cNvCxnSpPr/>
      </xdr:nvCxnSpPr>
      <xdr:spPr>
        <a:xfrm flipV="1">
          <a:off x="4634865" y="17221200"/>
          <a:ext cx="0"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121175</xdr:rowOff>
    </xdr:from>
    <xdr:ext cx="405111" cy="259045"/>
    <xdr:sp macro="" textlink="">
      <xdr:nvSpPr>
        <xdr:cNvPr id="313" name="【市民会館】&#10;有形固定資産減価償却率最小値テキスト"/>
        <xdr:cNvSpPr txBox="1"/>
      </xdr:nvSpPr>
      <xdr:spPr>
        <a:xfrm>
          <a:off x="46736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117348</xdr:rowOff>
    </xdr:from>
    <xdr:to>
      <xdr:col>24</xdr:col>
      <xdr:colOff>152400</xdr:colOff>
      <xdr:row>108</xdr:row>
      <xdr:rowOff>117348</xdr:rowOff>
    </xdr:to>
    <xdr:cxnSp macro="">
      <xdr:nvCxnSpPr>
        <xdr:cNvPr id="314" name="直線コネクタ 313"/>
        <xdr:cNvCxnSpPr/>
      </xdr:nvCxnSpPr>
      <xdr:spPr>
        <a:xfrm>
          <a:off x="4546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15"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16" name="直線コネクタ 315"/>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81551</xdr:rowOff>
    </xdr:from>
    <xdr:ext cx="405111" cy="259045"/>
    <xdr:sp macro="" textlink="">
      <xdr:nvSpPr>
        <xdr:cNvPr id="317" name="【市民会館】&#10;有形固定資産減価償却率平均値テキスト"/>
        <xdr:cNvSpPr txBox="1"/>
      </xdr:nvSpPr>
      <xdr:spPr>
        <a:xfrm>
          <a:off x="4673600" y="1808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103124</xdr:rowOff>
    </xdr:from>
    <xdr:to>
      <xdr:col>24</xdr:col>
      <xdr:colOff>114300</xdr:colOff>
      <xdr:row>106</xdr:row>
      <xdr:rowOff>33274</xdr:rowOff>
    </xdr:to>
    <xdr:sp macro="" textlink="">
      <xdr:nvSpPr>
        <xdr:cNvPr id="318" name="フローチャート: 判断 317"/>
        <xdr:cNvSpPr/>
      </xdr:nvSpPr>
      <xdr:spPr>
        <a:xfrm>
          <a:off x="45847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18542</xdr:rowOff>
    </xdr:from>
    <xdr:to>
      <xdr:col>20</xdr:col>
      <xdr:colOff>38100</xdr:colOff>
      <xdr:row>106</xdr:row>
      <xdr:rowOff>120142</xdr:rowOff>
    </xdr:to>
    <xdr:sp macro="" textlink="">
      <xdr:nvSpPr>
        <xdr:cNvPr id="319" name="フローチャート: 判断 318"/>
        <xdr:cNvSpPr/>
      </xdr:nvSpPr>
      <xdr:spPr>
        <a:xfrm>
          <a:off x="3746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111269</xdr:rowOff>
    </xdr:from>
    <xdr:ext cx="405111" cy="259045"/>
    <xdr:sp macro="" textlink="">
      <xdr:nvSpPr>
        <xdr:cNvPr id="320" name="n_1aveValue【市民会館】&#10;有形固定資産減価償却率"/>
        <xdr:cNvSpPr txBox="1"/>
      </xdr:nvSpPr>
      <xdr:spPr>
        <a:xfrm>
          <a:off x="3582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43687</xdr:rowOff>
    </xdr:from>
    <xdr:to>
      <xdr:col>15</xdr:col>
      <xdr:colOff>101600</xdr:colOff>
      <xdr:row>105</xdr:row>
      <xdr:rowOff>145287</xdr:rowOff>
    </xdr:to>
    <xdr:sp macro="" textlink="">
      <xdr:nvSpPr>
        <xdr:cNvPr id="321" name="フローチャート: 判断 320"/>
        <xdr:cNvSpPr/>
      </xdr:nvSpPr>
      <xdr:spPr>
        <a:xfrm>
          <a:off x="2857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136414</xdr:rowOff>
    </xdr:from>
    <xdr:ext cx="405111" cy="259045"/>
    <xdr:sp macro="" textlink="">
      <xdr:nvSpPr>
        <xdr:cNvPr id="322" name="n_2aveValue【市民会館】&#10;有形固定資産減価償却率"/>
        <xdr:cNvSpPr txBox="1"/>
      </xdr:nvSpPr>
      <xdr:spPr>
        <a:xfrm>
          <a:off x="2705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68835</xdr:rowOff>
    </xdr:from>
    <xdr:to>
      <xdr:col>20</xdr:col>
      <xdr:colOff>38100</xdr:colOff>
      <xdr:row>104</xdr:row>
      <xdr:rowOff>170435</xdr:rowOff>
    </xdr:to>
    <xdr:sp macro="" textlink="">
      <xdr:nvSpPr>
        <xdr:cNvPr id="328" name="楕円 327"/>
        <xdr:cNvSpPr/>
      </xdr:nvSpPr>
      <xdr:spPr>
        <a:xfrm>
          <a:off x="3746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119126</xdr:rowOff>
    </xdr:from>
    <xdr:to>
      <xdr:col>15</xdr:col>
      <xdr:colOff>101600</xdr:colOff>
      <xdr:row>105</xdr:row>
      <xdr:rowOff>49276</xdr:rowOff>
    </xdr:to>
    <xdr:sp macro="" textlink="">
      <xdr:nvSpPr>
        <xdr:cNvPr id="329" name="楕円 328"/>
        <xdr:cNvSpPr/>
      </xdr:nvSpPr>
      <xdr:spPr>
        <a:xfrm>
          <a:off x="2857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119635</xdr:rowOff>
    </xdr:from>
    <xdr:to>
      <xdr:col>19</xdr:col>
      <xdr:colOff>177800</xdr:colOff>
      <xdr:row>104</xdr:row>
      <xdr:rowOff>169926</xdr:rowOff>
    </xdr:to>
    <xdr:cxnSp macro="">
      <xdr:nvCxnSpPr>
        <xdr:cNvPr id="330" name="直線コネクタ 329"/>
        <xdr:cNvCxnSpPr/>
      </xdr:nvCxnSpPr>
      <xdr:spPr>
        <a:xfrm flipV="1">
          <a:off x="2908300" y="1795043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15512</xdr:rowOff>
    </xdr:from>
    <xdr:ext cx="405111" cy="259045"/>
    <xdr:sp macro="" textlink="">
      <xdr:nvSpPr>
        <xdr:cNvPr id="331" name="n_1mainValue【市民会館】&#10;有形固定資産減価償却率"/>
        <xdr:cNvSpPr txBox="1"/>
      </xdr:nvSpPr>
      <xdr:spPr>
        <a:xfrm>
          <a:off x="35820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65803</xdr:rowOff>
    </xdr:from>
    <xdr:ext cx="405111" cy="259045"/>
    <xdr:sp macro="" textlink="">
      <xdr:nvSpPr>
        <xdr:cNvPr id="332" name="n_2mainValue【市民会館】&#10;有形固定資産減価償却率"/>
        <xdr:cNvSpPr txBox="1"/>
      </xdr:nvSpPr>
      <xdr:spPr>
        <a:xfrm>
          <a:off x="27057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3" name="直線コネクタ 34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4" name="テキスト ボックス 34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5" name="直線コネクタ 34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6" name="テキスト ボックス 34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7" name="直線コネクタ 34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8" name="テキスト ボックス 34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9" name="直線コネクタ 34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0" name="テキスト ボックス 34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1" name="直線コネクタ 35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2" name="テキスト ボックス 35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3" name="直線コネクタ 35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4" name="テキスト ボックス 35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108</xdr:row>
      <xdr:rowOff>121920</xdr:rowOff>
    </xdr:to>
    <xdr:cxnSp macro="">
      <xdr:nvCxnSpPr>
        <xdr:cNvPr id="358" name="直線コネクタ 357"/>
        <xdr:cNvCxnSpPr/>
      </xdr:nvCxnSpPr>
      <xdr:spPr>
        <a:xfrm flipV="1">
          <a:off x="10476865" y="171591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359"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60" name="直線コネクタ 359"/>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361" name="【市民会館】&#10;一人当たり面積最大値テキスト"/>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362" name="直線コネクタ 361"/>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59345</xdr:rowOff>
    </xdr:from>
    <xdr:ext cx="469744" cy="259045"/>
    <xdr:sp macro="" textlink="">
      <xdr:nvSpPr>
        <xdr:cNvPr id="363" name="【市民会館】&#10;一人当たり面積平均値テキスト"/>
        <xdr:cNvSpPr txBox="1"/>
      </xdr:nvSpPr>
      <xdr:spPr>
        <a:xfrm>
          <a:off x="10515600" y="17890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80918</xdr:rowOff>
    </xdr:from>
    <xdr:to>
      <xdr:col>55</xdr:col>
      <xdr:colOff>50800</xdr:colOff>
      <xdr:row>105</xdr:row>
      <xdr:rowOff>11068</xdr:rowOff>
    </xdr:to>
    <xdr:sp macro="" textlink="">
      <xdr:nvSpPr>
        <xdr:cNvPr id="364" name="フローチャート: 判断 363"/>
        <xdr:cNvSpPr/>
      </xdr:nvSpPr>
      <xdr:spPr>
        <a:xfrm>
          <a:off x="10426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147864</xdr:rowOff>
    </xdr:from>
    <xdr:to>
      <xdr:col>50</xdr:col>
      <xdr:colOff>165100</xdr:colOff>
      <xdr:row>104</xdr:row>
      <xdr:rowOff>78014</xdr:rowOff>
    </xdr:to>
    <xdr:sp macro="" textlink="">
      <xdr:nvSpPr>
        <xdr:cNvPr id="365" name="フローチャート: 判断 364"/>
        <xdr:cNvSpPr/>
      </xdr:nvSpPr>
      <xdr:spPr>
        <a:xfrm>
          <a:off x="958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69141</xdr:rowOff>
    </xdr:from>
    <xdr:ext cx="469744" cy="259045"/>
    <xdr:sp macro="" textlink="">
      <xdr:nvSpPr>
        <xdr:cNvPr id="366" name="n_1aveValue【市民会館】&#10;一人当たり面積"/>
        <xdr:cNvSpPr txBox="1"/>
      </xdr:nvSpPr>
      <xdr:spPr>
        <a:xfrm>
          <a:off x="93917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147864</xdr:rowOff>
    </xdr:from>
    <xdr:to>
      <xdr:col>46</xdr:col>
      <xdr:colOff>38100</xdr:colOff>
      <xdr:row>104</xdr:row>
      <xdr:rowOff>78014</xdr:rowOff>
    </xdr:to>
    <xdr:sp macro="" textlink="">
      <xdr:nvSpPr>
        <xdr:cNvPr id="367" name="フローチャート: 判断 366"/>
        <xdr:cNvSpPr/>
      </xdr:nvSpPr>
      <xdr:spPr>
        <a:xfrm>
          <a:off x="8699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69141</xdr:rowOff>
    </xdr:from>
    <xdr:ext cx="469744" cy="259045"/>
    <xdr:sp macro="" textlink="">
      <xdr:nvSpPr>
        <xdr:cNvPr id="368" name="n_2aveValue【市民会館】&#10;一人当たり面積"/>
        <xdr:cNvSpPr txBox="1"/>
      </xdr:nvSpPr>
      <xdr:spPr>
        <a:xfrm>
          <a:off x="8515427" y="1789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20501</xdr:rowOff>
    </xdr:from>
    <xdr:to>
      <xdr:col>50</xdr:col>
      <xdr:colOff>165100</xdr:colOff>
      <xdr:row>101</xdr:row>
      <xdr:rowOff>122101</xdr:rowOff>
    </xdr:to>
    <xdr:sp macro="" textlink="">
      <xdr:nvSpPr>
        <xdr:cNvPr id="374" name="楕円 373"/>
        <xdr:cNvSpPr/>
      </xdr:nvSpPr>
      <xdr:spPr>
        <a:xfrm>
          <a:off x="9588500" y="173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101</xdr:row>
      <xdr:rowOff>40095</xdr:rowOff>
    </xdr:from>
    <xdr:to>
      <xdr:col>46</xdr:col>
      <xdr:colOff>38100</xdr:colOff>
      <xdr:row>101</xdr:row>
      <xdr:rowOff>141695</xdr:rowOff>
    </xdr:to>
    <xdr:sp macro="" textlink="">
      <xdr:nvSpPr>
        <xdr:cNvPr id="375" name="楕円 374"/>
        <xdr:cNvSpPr/>
      </xdr:nvSpPr>
      <xdr:spPr>
        <a:xfrm>
          <a:off x="8699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71301</xdr:rowOff>
    </xdr:from>
    <xdr:to>
      <xdr:col>50</xdr:col>
      <xdr:colOff>114300</xdr:colOff>
      <xdr:row>101</xdr:row>
      <xdr:rowOff>90895</xdr:rowOff>
    </xdr:to>
    <xdr:cxnSp macro="">
      <xdr:nvCxnSpPr>
        <xdr:cNvPr id="376" name="直線コネクタ 375"/>
        <xdr:cNvCxnSpPr/>
      </xdr:nvCxnSpPr>
      <xdr:spPr>
        <a:xfrm flipV="1">
          <a:off x="8750300" y="173877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138628</xdr:rowOff>
    </xdr:from>
    <xdr:ext cx="469744" cy="259045"/>
    <xdr:sp macro="" textlink="">
      <xdr:nvSpPr>
        <xdr:cNvPr id="377" name="n_1mainValue【市民会館】&#10;一人当たり面積"/>
        <xdr:cNvSpPr txBox="1"/>
      </xdr:nvSpPr>
      <xdr:spPr>
        <a:xfrm>
          <a:off x="9391727" y="1711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158222</xdr:rowOff>
    </xdr:from>
    <xdr:ext cx="469744" cy="259045"/>
    <xdr:sp macro="" textlink="">
      <xdr:nvSpPr>
        <xdr:cNvPr id="378" name="n_2mainValue【市民会館】&#10;一人当たり面積"/>
        <xdr:cNvSpPr txBox="1"/>
      </xdr:nvSpPr>
      <xdr:spPr>
        <a:xfrm>
          <a:off x="8515427" y="1713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9" name="テキスト ボックス 3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0" name="直線コネクタ 3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1" name="テキスト ボックス 3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2" name="直線コネクタ 3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3" name="テキスト ボックス 3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4" name="直線コネクタ 3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5" name="テキスト ボックス 3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6" name="直線コネクタ 3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7" name="テキスト ボックス 3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8" name="直線コネクタ 3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9" name="テキスト ボックス 3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1" name="テキスト ボックス 4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28575</xdr:rowOff>
    </xdr:from>
    <xdr:to>
      <xdr:col>85</xdr:col>
      <xdr:colOff>126364</xdr:colOff>
      <xdr:row>41</xdr:row>
      <xdr:rowOff>152400</xdr:rowOff>
    </xdr:to>
    <xdr:cxnSp macro="">
      <xdr:nvCxnSpPr>
        <xdr:cNvPr id="403" name="直線コネクタ 402"/>
        <xdr:cNvCxnSpPr/>
      </xdr:nvCxnSpPr>
      <xdr:spPr>
        <a:xfrm flipV="1">
          <a:off x="16318864" y="585787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156227</xdr:rowOff>
    </xdr:from>
    <xdr:ext cx="405111" cy="259045"/>
    <xdr:sp macro="" textlink="">
      <xdr:nvSpPr>
        <xdr:cNvPr id="404" name="【一般廃棄物処理施設】&#10;有形固定資産減価償却率最小値テキスト"/>
        <xdr:cNvSpPr txBox="1"/>
      </xdr:nvSpPr>
      <xdr:spPr>
        <a:xfrm>
          <a:off x="16357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152400</xdr:rowOff>
    </xdr:from>
    <xdr:to>
      <xdr:col>86</xdr:col>
      <xdr:colOff>25400</xdr:colOff>
      <xdr:row>41</xdr:row>
      <xdr:rowOff>152400</xdr:rowOff>
    </xdr:to>
    <xdr:cxnSp macro="">
      <xdr:nvCxnSpPr>
        <xdr:cNvPr id="405" name="直線コネクタ 404"/>
        <xdr:cNvCxnSpPr/>
      </xdr:nvCxnSpPr>
      <xdr:spPr>
        <a:xfrm>
          <a:off x="16230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146702</xdr:rowOff>
    </xdr:from>
    <xdr:ext cx="405111" cy="259045"/>
    <xdr:sp macro="" textlink="">
      <xdr:nvSpPr>
        <xdr:cNvPr id="406" name="【一般廃棄物処理施設】&#10;有形固定資産減価償却率最大値テキスト"/>
        <xdr:cNvSpPr txBox="1"/>
      </xdr:nvSpPr>
      <xdr:spPr>
        <a:xfrm>
          <a:off x="16357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28575</xdr:rowOff>
    </xdr:from>
    <xdr:to>
      <xdr:col>86</xdr:col>
      <xdr:colOff>25400</xdr:colOff>
      <xdr:row>34</xdr:row>
      <xdr:rowOff>28575</xdr:rowOff>
    </xdr:to>
    <xdr:cxnSp macro="">
      <xdr:nvCxnSpPr>
        <xdr:cNvPr id="407" name="直線コネクタ 406"/>
        <xdr:cNvCxnSpPr/>
      </xdr:nvCxnSpPr>
      <xdr:spPr>
        <a:xfrm>
          <a:off x="16230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08" name="【一般廃棄物処理施設】&#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09" name="フローチャート: 判断 408"/>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149225</xdr:rowOff>
    </xdr:from>
    <xdr:to>
      <xdr:col>81</xdr:col>
      <xdr:colOff>101600</xdr:colOff>
      <xdr:row>37</xdr:row>
      <xdr:rowOff>79375</xdr:rowOff>
    </xdr:to>
    <xdr:sp macro="" textlink="">
      <xdr:nvSpPr>
        <xdr:cNvPr id="410" name="フローチャート: 判断 409"/>
        <xdr:cNvSpPr/>
      </xdr:nvSpPr>
      <xdr:spPr>
        <a:xfrm>
          <a:off x="15430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70502</xdr:rowOff>
    </xdr:from>
    <xdr:ext cx="405111" cy="259045"/>
    <xdr:sp macro="" textlink="">
      <xdr:nvSpPr>
        <xdr:cNvPr id="411" name="n_1aveValue【一般廃棄物処理施設】&#10;有形固定資産減価償却率"/>
        <xdr:cNvSpPr txBox="1"/>
      </xdr:nvSpPr>
      <xdr:spPr>
        <a:xfrm>
          <a:off x="152660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153035</xdr:rowOff>
    </xdr:from>
    <xdr:to>
      <xdr:col>76</xdr:col>
      <xdr:colOff>165100</xdr:colOff>
      <xdr:row>38</xdr:row>
      <xdr:rowOff>83185</xdr:rowOff>
    </xdr:to>
    <xdr:sp macro="" textlink="">
      <xdr:nvSpPr>
        <xdr:cNvPr id="412" name="フローチャート: 判断 411"/>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99712</xdr:rowOff>
    </xdr:from>
    <xdr:ext cx="405111" cy="259045"/>
    <xdr:sp macro="" textlink="">
      <xdr:nvSpPr>
        <xdr:cNvPr id="413" name="n_2aveValue【一般廃棄物処理施設】&#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419" name="楕円 418"/>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88282</xdr:rowOff>
    </xdr:from>
    <xdr:ext cx="405111" cy="259045"/>
    <xdr:sp macro="" textlink="">
      <xdr:nvSpPr>
        <xdr:cNvPr id="420" name="n_1mainValue【一般廃棄物処理施設】&#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2" name="テキスト ボックス 4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4" name="テキスト ボックス 43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6" name="テキスト ボックス 43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8" name="テキスト ボックス 43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110440</xdr:rowOff>
    </xdr:from>
    <xdr:to>
      <xdr:col>116</xdr:col>
      <xdr:colOff>62864</xdr:colOff>
      <xdr:row>41</xdr:row>
      <xdr:rowOff>126409</xdr:rowOff>
    </xdr:to>
    <xdr:cxnSp macro="">
      <xdr:nvCxnSpPr>
        <xdr:cNvPr id="442" name="直線コネクタ 441"/>
        <xdr:cNvCxnSpPr/>
      </xdr:nvCxnSpPr>
      <xdr:spPr>
        <a:xfrm flipV="1">
          <a:off x="22160864" y="5768290"/>
          <a:ext cx="0" cy="138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130236</xdr:rowOff>
    </xdr:from>
    <xdr:ext cx="469744" cy="259045"/>
    <xdr:sp macro="" textlink="">
      <xdr:nvSpPr>
        <xdr:cNvPr id="443" name="【一般廃棄物処理施設】&#10;一人当たり有形固定資産（償却資産）額最小値テキスト"/>
        <xdr:cNvSpPr txBox="1"/>
      </xdr:nvSpPr>
      <xdr:spPr>
        <a:xfrm>
          <a:off x="22199600" y="7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126409</xdr:rowOff>
    </xdr:from>
    <xdr:to>
      <xdr:col>116</xdr:col>
      <xdr:colOff>152400</xdr:colOff>
      <xdr:row>41</xdr:row>
      <xdr:rowOff>126409</xdr:rowOff>
    </xdr:to>
    <xdr:cxnSp macro="">
      <xdr:nvCxnSpPr>
        <xdr:cNvPr id="444" name="直線コネクタ 443"/>
        <xdr:cNvCxnSpPr/>
      </xdr:nvCxnSpPr>
      <xdr:spPr>
        <a:xfrm>
          <a:off x="22072600" y="715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57117</xdr:rowOff>
    </xdr:from>
    <xdr:ext cx="599010" cy="259045"/>
    <xdr:sp macro="" textlink="">
      <xdr:nvSpPr>
        <xdr:cNvPr id="445" name="【一般廃棄物処理施設】&#10;一人当たり有形固定資産（償却資産）額最大値テキスト"/>
        <xdr:cNvSpPr txBox="1"/>
      </xdr:nvSpPr>
      <xdr:spPr>
        <a:xfrm>
          <a:off x="22199600" y="554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110440</xdr:rowOff>
    </xdr:from>
    <xdr:to>
      <xdr:col>116</xdr:col>
      <xdr:colOff>152400</xdr:colOff>
      <xdr:row>33</xdr:row>
      <xdr:rowOff>110440</xdr:rowOff>
    </xdr:to>
    <xdr:cxnSp macro="">
      <xdr:nvCxnSpPr>
        <xdr:cNvPr id="446" name="直線コネクタ 445"/>
        <xdr:cNvCxnSpPr/>
      </xdr:nvCxnSpPr>
      <xdr:spPr>
        <a:xfrm>
          <a:off x="22072600" y="576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164702</xdr:rowOff>
    </xdr:from>
    <xdr:ext cx="599010" cy="259045"/>
    <xdr:sp macro="" textlink="">
      <xdr:nvSpPr>
        <xdr:cNvPr id="447" name="【一般廃棄物処理施設】&#10;一人当たり有形固定資産（償却資産）額平均値テキスト"/>
        <xdr:cNvSpPr txBox="1"/>
      </xdr:nvSpPr>
      <xdr:spPr>
        <a:xfrm>
          <a:off x="22199600" y="6508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14825</xdr:rowOff>
    </xdr:from>
    <xdr:to>
      <xdr:col>116</xdr:col>
      <xdr:colOff>114300</xdr:colOff>
      <xdr:row>38</xdr:row>
      <xdr:rowOff>116425</xdr:rowOff>
    </xdr:to>
    <xdr:sp macro="" textlink="">
      <xdr:nvSpPr>
        <xdr:cNvPr id="448" name="フローチャート: 判断 447"/>
        <xdr:cNvSpPr/>
      </xdr:nvSpPr>
      <xdr:spPr>
        <a:xfrm>
          <a:off x="22110700" y="652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75385</xdr:rowOff>
    </xdr:from>
    <xdr:to>
      <xdr:col>112</xdr:col>
      <xdr:colOff>38100</xdr:colOff>
      <xdr:row>39</xdr:row>
      <xdr:rowOff>5535</xdr:rowOff>
    </xdr:to>
    <xdr:sp macro="" textlink="">
      <xdr:nvSpPr>
        <xdr:cNvPr id="449" name="フローチャート: 判断 448"/>
        <xdr:cNvSpPr/>
      </xdr:nvSpPr>
      <xdr:spPr>
        <a:xfrm>
          <a:off x="21272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22063</xdr:rowOff>
    </xdr:from>
    <xdr:ext cx="599010" cy="259045"/>
    <xdr:sp macro="" textlink="">
      <xdr:nvSpPr>
        <xdr:cNvPr id="450" name="n_1aveValue【一般廃棄物処理施設】&#10;一人当たり有形固定資産（償却資産）額"/>
        <xdr:cNvSpPr txBox="1"/>
      </xdr:nvSpPr>
      <xdr:spPr>
        <a:xfrm>
          <a:off x="210110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167406</xdr:rowOff>
    </xdr:from>
    <xdr:to>
      <xdr:col>107</xdr:col>
      <xdr:colOff>101600</xdr:colOff>
      <xdr:row>39</xdr:row>
      <xdr:rowOff>97556</xdr:rowOff>
    </xdr:to>
    <xdr:sp macro="" textlink="">
      <xdr:nvSpPr>
        <xdr:cNvPr id="451" name="フローチャート: 判断 450"/>
        <xdr:cNvSpPr/>
      </xdr:nvSpPr>
      <xdr:spPr>
        <a:xfrm>
          <a:off x="20383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114083</xdr:rowOff>
    </xdr:from>
    <xdr:ext cx="534377" cy="259045"/>
    <xdr:sp macro="" textlink="">
      <xdr:nvSpPr>
        <xdr:cNvPr id="452" name="n_2aveValue【一般廃棄物処理施設】&#10;一人当たり有形固定資産（償却資産）額"/>
        <xdr:cNvSpPr txBox="1"/>
      </xdr:nvSpPr>
      <xdr:spPr>
        <a:xfrm>
          <a:off x="20167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43524</xdr:rowOff>
    </xdr:from>
    <xdr:to>
      <xdr:col>112</xdr:col>
      <xdr:colOff>38100</xdr:colOff>
      <xdr:row>39</xdr:row>
      <xdr:rowOff>145124</xdr:rowOff>
    </xdr:to>
    <xdr:sp macro="" textlink="">
      <xdr:nvSpPr>
        <xdr:cNvPr id="458" name="楕円 457"/>
        <xdr:cNvSpPr/>
      </xdr:nvSpPr>
      <xdr:spPr>
        <a:xfrm>
          <a:off x="21272500" y="67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136251</xdr:rowOff>
    </xdr:from>
    <xdr:ext cx="534377" cy="259045"/>
    <xdr:sp macro="" textlink="">
      <xdr:nvSpPr>
        <xdr:cNvPr id="459" name="n_1mainValue【一般廃棄物処理施設】&#10;一人当たり有形固定資産（償却資産）額"/>
        <xdr:cNvSpPr txBox="1"/>
      </xdr:nvSpPr>
      <xdr:spPr>
        <a:xfrm>
          <a:off x="21043411" y="68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86" name="テキスト ボックス 4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7" name="直線コネクタ 4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8" name="テキスト ボックス 4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9" name="直線コネクタ 4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0" name="テキスト ボックス 4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1" name="直線コネクタ 4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2" name="テキスト ボックス 4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3" name="直線コネクタ 4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94" name="テキスト ボックス 4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95" name="直線コネクタ 4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96" name="テキスト ボックス 4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500" name="直線コネクタ 499"/>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1"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02" name="直線コネクタ 501"/>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03"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04" name="直線コネクタ 5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05" name="【消防施設】&#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06" name="フローチャート: 判断 505"/>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507" name="フローチャート: 判断 506"/>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508" name="n_1aveValue【消防施設】&#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509" name="フローチャート: 判断 50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1922</xdr:rowOff>
    </xdr:from>
    <xdr:ext cx="405111" cy="259045"/>
    <xdr:sp macro="" textlink="">
      <xdr:nvSpPr>
        <xdr:cNvPr id="510"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1" name="テキスト ボックス 5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2" name="テキスト ボックス 5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3" name="テキスト ボックス 5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4" name="テキスト ボックス 5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5" name="テキスト ボックス 5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15875</xdr:rowOff>
    </xdr:from>
    <xdr:to>
      <xdr:col>81</xdr:col>
      <xdr:colOff>101600</xdr:colOff>
      <xdr:row>80</xdr:row>
      <xdr:rowOff>117475</xdr:rowOff>
    </xdr:to>
    <xdr:sp macro="" textlink="">
      <xdr:nvSpPr>
        <xdr:cNvPr id="516" name="楕円 515"/>
        <xdr:cNvSpPr/>
      </xdr:nvSpPr>
      <xdr:spPr>
        <a:xfrm>
          <a:off x="15430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50164</xdr:rowOff>
    </xdr:from>
    <xdr:to>
      <xdr:col>76</xdr:col>
      <xdr:colOff>165100</xdr:colOff>
      <xdr:row>80</xdr:row>
      <xdr:rowOff>151764</xdr:rowOff>
    </xdr:to>
    <xdr:sp macro="" textlink="">
      <xdr:nvSpPr>
        <xdr:cNvPr id="517" name="楕円 516"/>
        <xdr:cNvSpPr/>
      </xdr:nvSpPr>
      <xdr:spPr>
        <a:xfrm>
          <a:off x="14541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66675</xdr:rowOff>
    </xdr:from>
    <xdr:to>
      <xdr:col>81</xdr:col>
      <xdr:colOff>50800</xdr:colOff>
      <xdr:row>80</xdr:row>
      <xdr:rowOff>100964</xdr:rowOff>
    </xdr:to>
    <xdr:cxnSp macro="">
      <xdr:nvCxnSpPr>
        <xdr:cNvPr id="518" name="直線コネクタ 517"/>
        <xdr:cNvCxnSpPr/>
      </xdr:nvCxnSpPr>
      <xdr:spPr>
        <a:xfrm flipV="1">
          <a:off x="14592300" y="13782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134002</xdr:rowOff>
    </xdr:from>
    <xdr:ext cx="405111" cy="259045"/>
    <xdr:sp macro="" textlink="">
      <xdr:nvSpPr>
        <xdr:cNvPr id="519" name="n_1mainValue【消防施設】&#10;有形固定資産減価償却率"/>
        <xdr:cNvSpPr txBox="1"/>
      </xdr:nvSpPr>
      <xdr:spPr>
        <a:xfrm>
          <a:off x="152660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168291</xdr:rowOff>
    </xdr:from>
    <xdr:ext cx="405111" cy="259045"/>
    <xdr:sp macro="" textlink="">
      <xdr:nvSpPr>
        <xdr:cNvPr id="520" name="n_2mainValue【消防施設】&#10;有形固定資産減価償却率"/>
        <xdr:cNvSpPr txBox="1"/>
      </xdr:nvSpPr>
      <xdr:spPr>
        <a:xfrm>
          <a:off x="14389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1" name="正方形/長方形 5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2" name="正方形/長方形 5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3" name="正方形/長方形 5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4" name="正方形/長方形 5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5" name="正方形/長方形 5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6" name="正方形/長方形 5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7" name="正方形/長方形 5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8" name="正方形/長方形 5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9" name="テキスト ボックス 5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0" name="直線コネクタ 5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1" name="直線コネクタ 5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2" name="テキスト ボックス 5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3" name="直線コネクタ 5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4" name="テキスト ボックス 5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5" name="直線コネクタ 5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6" name="テキスト ボックス 5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7" name="直線コネクタ 5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8" name="テキスト ボックス 5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9" name="直線コネクタ 5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0" name="テキスト ボックス 5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1" name="直線コネクタ 5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2" name="テキスト ボックス 5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544" name="直線コネクタ 543"/>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4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46" name="直線コネクタ 54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547"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548" name="直線コネクタ 547"/>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549" name="【消防施設】&#10;一人当たり面積平均値テキスト"/>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550" name="フローチャート: 判断 549"/>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551" name="フローチャート: 判断 550"/>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552" name="n_1aveValue【消防施設】&#10;一人当たり面積"/>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553" name="フローチャート: 判断 552"/>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554"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5" name="テキスト ボックス 5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6" name="テキスト ボックス 5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7" name="テキスト ボックス 5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8" name="テキスト ボックス 5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9" name="テキスト ボックス 5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105411</xdr:rowOff>
    </xdr:from>
    <xdr:to>
      <xdr:col>112</xdr:col>
      <xdr:colOff>38100</xdr:colOff>
      <xdr:row>83</xdr:row>
      <xdr:rowOff>35561</xdr:rowOff>
    </xdr:to>
    <xdr:sp macro="" textlink="">
      <xdr:nvSpPr>
        <xdr:cNvPr id="560" name="楕円 559"/>
        <xdr:cNvSpPr/>
      </xdr:nvSpPr>
      <xdr:spPr>
        <a:xfrm>
          <a:off x="21272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143511</xdr:rowOff>
    </xdr:from>
    <xdr:to>
      <xdr:col>107</xdr:col>
      <xdr:colOff>101600</xdr:colOff>
      <xdr:row>82</xdr:row>
      <xdr:rowOff>73661</xdr:rowOff>
    </xdr:to>
    <xdr:sp macro="" textlink="">
      <xdr:nvSpPr>
        <xdr:cNvPr id="561" name="楕円 560"/>
        <xdr:cNvSpPr/>
      </xdr:nvSpPr>
      <xdr:spPr>
        <a:xfrm>
          <a:off x="20383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22861</xdr:rowOff>
    </xdr:from>
    <xdr:to>
      <xdr:col>111</xdr:col>
      <xdr:colOff>177800</xdr:colOff>
      <xdr:row>82</xdr:row>
      <xdr:rowOff>156211</xdr:rowOff>
    </xdr:to>
    <xdr:cxnSp macro="">
      <xdr:nvCxnSpPr>
        <xdr:cNvPr id="562" name="直線コネクタ 561"/>
        <xdr:cNvCxnSpPr/>
      </xdr:nvCxnSpPr>
      <xdr:spPr>
        <a:xfrm>
          <a:off x="20434300" y="140817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52088</xdr:rowOff>
    </xdr:from>
    <xdr:ext cx="469744" cy="259045"/>
    <xdr:sp macro="" textlink="">
      <xdr:nvSpPr>
        <xdr:cNvPr id="563" name="n_1main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90188</xdr:rowOff>
    </xdr:from>
    <xdr:ext cx="469744" cy="259045"/>
    <xdr:sp macro="" textlink="">
      <xdr:nvSpPr>
        <xdr:cNvPr id="564" name="n_2mainValue【消防施設】&#10;一人当たり面積"/>
        <xdr:cNvSpPr txBox="1"/>
      </xdr:nvSpPr>
      <xdr:spPr>
        <a:xfrm>
          <a:off x="20199427"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5" name="直線コネクタ 57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6" name="テキスト ボックス 57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7" name="直線コネクタ 57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8" name="テキスト ボックス 57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9" name="直線コネクタ 57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0" name="テキスト ボックス 57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1" name="直線コネクタ 58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2" name="テキスト ボックス 58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3" name="直線コネクタ 58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4" name="テキスト ボックス 58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5" name="直線コネクタ 58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6" name="テキスト ボックス 58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90" name="直線コネクタ 589"/>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91"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92" name="直線コネクタ 59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4" name="直線コネクタ 59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595" name="【庁舎】&#10;有形固定資産減価償却率平均値テキスト"/>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596" name="フローチャート: 判断 595"/>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597" name="フローチャート: 判断 596"/>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598" name="n_1aveValue【庁舎】&#10;有形固定資産減価償却率"/>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599" name="フローチャート: 判断 598"/>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600" name="n_2aveValue【庁舎】&#10;有形固定資産減価償却率"/>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156029</xdr:rowOff>
    </xdr:from>
    <xdr:to>
      <xdr:col>81</xdr:col>
      <xdr:colOff>101600</xdr:colOff>
      <xdr:row>101</xdr:row>
      <xdr:rowOff>86179</xdr:rowOff>
    </xdr:to>
    <xdr:sp macro="" textlink="">
      <xdr:nvSpPr>
        <xdr:cNvPr id="606" name="楕円 605"/>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17236</xdr:rowOff>
    </xdr:from>
    <xdr:to>
      <xdr:col>76</xdr:col>
      <xdr:colOff>165100</xdr:colOff>
      <xdr:row>101</xdr:row>
      <xdr:rowOff>118836</xdr:rowOff>
    </xdr:to>
    <xdr:sp macro="" textlink="">
      <xdr:nvSpPr>
        <xdr:cNvPr id="607" name="楕円 606"/>
        <xdr:cNvSpPr/>
      </xdr:nvSpPr>
      <xdr:spPr>
        <a:xfrm>
          <a:off x="14541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101</xdr:row>
      <xdr:rowOff>68036</xdr:rowOff>
    </xdr:to>
    <xdr:cxnSp macro="">
      <xdr:nvCxnSpPr>
        <xdr:cNvPr id="608" name="直線コネクタ 607"/>
        <xdr:cNvCxnSpPr/>
      </xdr:nvCxnSpPr>
      <xdr:spPr>
        <a:xfrm flipV="1">
          <a:off x="14592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102706</xdr:rowOff>
    </xdr:from>
    <xdr:ext cx="405111" cy="259045"/>
    <xdr:sp macro="" textlink="">
      <xdr:nvSpPr>
        <xdr:cNvPr id="609" name="n_1mainValue【庁舎】&#10;有形固定資産減価償却率"/>
        <xdr:cNvSpPr txBox="1"/>
      </xdr:nvSpPr>
      <xdr:spPr>
        <a:xfrm>
          <a:off x="152660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135363</xdr:rowOff>
    </xdr:from>
    <xdr:ext cx="405111" cy="259045"/>
    <xdr:sp macro="" textlink="">
      <xdr:nvSpPr>
        <xdr:cNvPr id="610" name="n_2mainValue【庁舎】&#10;有形固定資産減価償却率"/>
        <xdr:cNvSpPr txBox="1"/>
      </xdr:nvSpPr>
      <xdr:spPr>
        <a:xfrm>
          <a:off x="14389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1" name="直線コネクタ 6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2" name="テキスト ボックス 6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3" name="直線コネクタ 6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4" name="テキスト ボックス 6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5" name="直線コネクタ 6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6" name="テキスト ボックス 6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7" name="直線コネクタ 6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8" name="テキスト ボックス 6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9" name="直線コネクタ 6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0" name="テキスト ボックス 6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1" name="直線コネクタ 6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2" name="テキスト ボックス 6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636" name="直線コネクタ 635"/>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637"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638" name="直線コネクタ 637"/>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639"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640" name="直線コネクタ 639"/>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641" name="【庁舎】&#10;一人当たり面積平均値テキスト"/>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42" name="フローチャート: 判断 641"/>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643" name="フローチャート: 判断 642"/>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644" name="n_1aveValue【庁舎】&#10;一人当たり面積"/>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645" name="フローチャート: 判断 644"/>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101072</xdr:rowOff>
    </xdr:from>
    <xdr:ext cx="469744" cy="259045"/>
    <xdr:sp macro="" textlink="">
      <xdr:nvSpPr>
        <xdr:cNvPr id="646"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7" name="テキスト ボックス 6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8" name="テキスト ボックス 6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9" name="テキスト ボックス 6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0" name="テキスト ボックス 6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1" name="テキスト ボックス 6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61868</xdr:rowOff>
    </xdr:from>
    <xdr:to>
      <xdr:col>112</xdr:col>
      <xdr:colOff>38100</xdr:colOff>
      <xdr:row>107</xdr:row>
      <xdr:rowOff>163468</xdr:rowOff>
    </xdr:to>
    <xdr:sp macro="" textlink="">
      <xdr:nvSpPr>
        <xdr:cNvPr id="652" name="楕円 651"/>
        <xdr:cNvSpPr/>
      </xdr:nvSpPr>
      <xdr:spPr>
        <a:xfrm>
          <a:off x="21272500" y="184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65132</xdr:rowOff>
    </xdr:from>
    <xdr:to>
      <xdr:col>107</xdr:col>
      <xdr:colOff>101600</xdr:colOff>
      <xdr:row>107</xdr:row>
      <xdr:rowOff>166732</xdr:rowOff>
    </xdr:to>
    <xdr:sp macro="" textlink="">
      <xdr:nvSpPr>
        <xdr:cNvPr id="653" name="楕円 652"/>
        <xdr:cNvSpPr/>
      </xdr:nvSpPr>
      <xdr:spPr>
        <a:xfrm>
          <a:off x="20383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112668</xdr:rowOff>
    </xdr:from>
    <xdr:to>
      <xdr:col>111</xdr:col>
      <xdr:colOff>177800</xdr:colOff>
      <xdr:row>107</xdr:row>
      <xdr:rowOff>115932</xdr:rowOff>
    </xdr:to>
    <xdr:cxnSp macro="">
      <xdr:nvCxnSpPr>
        <xdr:cNvPr id="654" name="直線コネクタ 653"/>
        <xdr:cNvCxnSpPr/>
      </xdr:nvCxnSpPr>
      <xdr:spPr>
        <a:xfrm flipV="1">
          <a:off x="20434300" y="184578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154595</xdr:rowOff>
    </xdr:from>
    <xdr:ext cx="469744" cy="259045"/>
    <xdr:sp macro="" textlink="">
      <xdr:nvSpPr>
        <xdr:cNvPr id="655" name="n_1mainValue【庁舎】&#10;一人当たり面積"/>
        <xdr:cNvSpPr txBox="1"/>
      </xdr:nvSpPr>
      <xdr:spPr>
        <a:xfrm>
          <a:off x="21075727" y="1849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157859</xdr:rowOff>
    </xdr:from>
    <xdr:ext cx="469744" cy="259045"/>
    <xdr:sp macro="" textlink="">
      <xdr:nvSpPr>
        <xdr:cNvPr id="656" name="n_2mainValue【庁舎】&#10;一人当たり面積"/>
        <xdr:cNvSpPr txBox="1"/>
      </xdr:nvSpPr>
      <xdr:spPr>
        <a:xfrm>
          <a:off x="20199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である。これは、どちらも昭和３９年度に建設されており、５４年を経過したためである。Ｈ２８の庁舎については、有形固定資産減価償却率８４．０％となっており、有形固定資産減価償却率は高い方である。「板柳町公共施設等総合管理計画」に基づき、建物及び設備の更新を進めている。今後も長寿命化を図りコスト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13,967
13,947
41.88
6,419,488
6,139,642
278,900
3,950,080
4,194,614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０．０１ポイント下回っているが、近年上昇傾向（Ｈ２５から３年連続して０．０１づつ上昇）にあるため、これからも、戸別徴収により徴収強化等、税の徴収率向上対策による歳入確保に努める。歳出については、経常経費の節減等、歳出の徹底的な見直しを実施するとともに、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94343</xdr:rowOff>
    </xdr:to>
    <xdr:cxnSp macro="">
      <xdr:nvCxnSpPr>
        <xdr:cNvPr id="74" name="直線コネクタ 73"/>
        <xdr:cNvCxnSpPr/>
      </xdr:nvCxnSpPr>
      <xdr:spPr>
        <a:xfrm flipV="1">
          <a:off x="3225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128815</xdr:rowOff>
    </xdr:to>
    <xdr:cxnSp macro="">
      <xdr:nvCxnSpPr>
        <xdr:cNvPr id="77" name="直線コネクタ 76"/>
        <xdr:cNvCxnSpPr/>
      </xdr:nvCxnSpPr>
      <xdr:spPr>
        <a:xfrm flipV="1">
          <a:off x="2336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163285</xdr:rowOff>
    </xdr:to>
    <xdr:cxnSp macro="">
      <xdr:nvCxnSpPr>
        <xdr:cNvPr id="80" name="直線コネクタ 79"/>
        <xdr:cNvCxnSpPr/>
      </xdr:nvCxnSpPr>
      <xdr:spPr>
        <a:xfrm flipV="1">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類似団体平均を５．７ポイント下回っている。公債費等の経常経費の節減を行っているところであるが、今後も引き続き、経常経費の節減を行う等自主財源の確保にも努める。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40096</xdr:rowOff>
    </xdr:from>
    <xdr:to>
      <xdr:col>23</xdr:col>
      <xdr:colOff>133350</xdr:colOff>
      <xdr:row>61</xdr:row>
      <xdr:rowOff>60778</xdr:rowOff>
    </xdr:to>
    <xdr:cxnSp macro="">
      <xdr:nvCxnSpPr>
        <xdr:cNvPr id="136" name="直線コネクタ 135"/>
        <xdr:cNvCxnSpPr/>
      </xdr:nvCxnSpPr>
      <xdr:spPr>
        <a:xfrm flipV="1">
          <a:off x="4114800" y="1049854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18506</xdr:rowOff>
    </xdr:from>
    <xdr:to>
      <xdr:col>19</xdr:col>
      <xdr:colOff>133350</xdr:colOff>
      <xdr:row>61</xdr:row>
      <xdr:rowOff>60778</xdr:rowOff>
    </xdr:to>
    <xdr:cxnSp macro="">
      <xdr:nvCxnSpPr>
        <xdr:cNvPr id="139" name="直線コネクタ 138"/>
        <xdr:cNvCxnSpPr/>
      </xdr:nvCxnSpPr>
      <xdr:spPr>
        <a:xfrm>
          <a:off x="3225800" y="10305506"/>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84381</xdr:rowOff>
    </xdr:from>
    <xdr:ext cx="736600" cy="259045"/>
    <xdr:sp macro="" textlink="">
      <xdr:nvSpPr>
        <xdr:cNvPr id="141" name="テキスト ボックス 140"/>
        <xdr:cNvSpPr txBox="1"/>
      </xdr:nvSpPr>
      <xdr:spPr>
        <a:xfrm>
          <a:off x="3733800" y="1088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18506</xdr:rowOff>
    </xdr:from>
    <xdr:to>
      <xdr:col>15</xdr:col>
      <xdr:colOff>82550</xdr:colOff>
      <xdr:row>62</xdr:row>
      <xdr:rowOff>27215</xdr:rowOff>
    </xdr:to>
    <xdr:cxnSp macro="">
      <xdr:nvCxnSpPr>
        <xdr:cNvPr id="142" name="直線コネクタ 141"/>
        <xdr:cNvCxnSpPr/>
      </xdr:nvCxnSpPr>
      <xdr:spPr>
        <a:xfrm flipV="1">
          <a:off x="2336800" y="10305506"/>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44" name="テキスト ボックス 14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27215</xdr:rowOff>
    </xdr:to>
    <xdr:cxnSp macro="">
      <xdr:nvCxnSpPr>
        <xdr:cNvPr id="145" name="直線コネクタ 144"/>
        <xdr:cNvCxnSpPr/>
      </xdr:nvCxnSpPr>
      <xdr:spPr>
        <a:xfrm>
          <a:off x="1447800" y="10408920"/>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6" name="フローチャート: 判断 145"/>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47" name="テキスト ボックス 146"/>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8" name="フローチャート: 判断 147"/>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9" name="テキスト ボックス 148"/>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160746</xdr:rowOff>
    </xdr:from>
    <xdr:to>
      <xdr:col>23</xdr:col>
      <xdr:colOff>184150</xdr:colOff>
      <xdr:row>61</xdr:row>
      <xdr:rowOff>90896</xdr:rowOff>
    </xdr:to>
    <xdr:sp macro="" textlink="">
      <xdr:nvSpPr>
        <xdr:cNvPr id="155" name="楕円 154"/>
        <xdr:cNvSpPr/>
      </xdr:nvSpPr>
      <xdr:spPr>
        <a:xfrm>
          <a:off x="49022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5823</xdr:rowOff>
    </xdr:from>
    <xdr:ext cx="762000" cy="259045"/>
    <xdr:sp macro="" textlink="">
      <xdr:nvSpPr>
        <xdr:cNvPr id="156" name="財政構造の弾力性該当値テキスト"/>
        <xdr:cNvSpPr txBox="1"/>
      </xdr:nvSpPr>
      <xdr:spPr>
        <a:xfrm>
          <a:off x="5041900" y="102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9978</xdr:rowOff>
    </xdr:from>
    <xdr:to>
      <xdr:col>19</xdr:col>
      <xdr:colOff>184150</xdr:colOff>
      <xdr:row>61</xdr:row>
      <xdr:rowOff>111578</xdr:rowOff>
    </xdr:to>
    <xdr:sp macro="" textlink="">
      <xdr:nvSpPr>
        <xdr:cNvPr id="157" name="楕円 156"/>
        <xdr:cNvSpPr/>
      </xdr:nvSpPr>
      <xdr:spPr>
        <a:xfrm>
          <a:off x="4064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121755</xdr:rowOff>
    </xdr:from>
    <xdr:ext cx="736600" cy="259045"/>
    <xdr:sp macro="" textlink="">
      <xdr:nvSpPr>
        <xdr:cNvPr id="158" name="テキスト ボックス 157"/>
        <xdr:cNvSpPr txBox="1"/>
      </xdr:nvSpPr>
      <xdr:spPr>
        <a:xfrm>
          <a:off x="3733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139156</xdr:rowOff>
    </xdr:from>
    <xdr:to>
      <xdr:col>15</xdr:col>
      <xdr:colOff>133350</xdr:colOff>
      <xdr:row>60</xdr:row>
      <xdr:rowOff>69306</xdr:rowOff>
    </xdr:to>
    <xdr:sp macro="" textlink="">
      <xdr:nvSpPr>
        <xdr:cNvPr id="159" name="楕円 158"/>
        <xdr:cNvSpPr/>
      </xdr:nvSpPr>
      <xdr:spPr>
        <a:xfrm>
          <a:off x="3175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79483</xdr:rowOff>
    </xdr:from>
    <xdr:ext cx="762000" cy="259045"/>
    <xdr:sp macro="" textlink="">
      <xdr:nvSpPr>
        <xdr:cNvPr id="160" name="テキスト ボックス 159"/>
        <xdr:cNvSpPr txBox="1"/>
      </xdr:nvSpPr>
      <xdr:spPr>
        <a:xfrm>
          <a:off x="2844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147865</xdr:rowOff>
    </xdr:from>
    <xdr:to>
      <xdr:col>11</xdr:col>
      <xdr:colOff>82550</xdr:colOff>
      <xdr:row>62</xdr:row>
      <xdr:rowOff>78015</xdr:rowOff>
    </xdr:to>
    <xdr:sp macro="" textlink="">
      <xdr:nvSpPr>
        <xdr:cNvPr id="161" name="楕円 160"/>
        <xdr:cNvSpPr/>
      </xdr:nvSpPr>
      <xdr:spPr>
        <a:xfrm>
          <a:off x="2286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62" name="テキスト ボックス 161"/>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3" name="楕円 162"/>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4" name="テキスト ボックス 163"/>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人件費等の節減により、類似団体平均を下回っている。今後、定員管理にもとづく人員削減等、引き続きコストの低減を図っていく。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109139</xdr:rowOff>
    </xdr:from>
    <xdr:to>
      <xdr:col>23</xdr:col>
      <xdr:colOff>133350</xdr:colOff>
      <xdr:row>80</xdr:row>
      <xdr:rowOff>116012</xdr:rowOff>
    </xdr:to>
    <xdr:cxnSp macro="">
      <xdr:nvCxnSpPr>
        <xdr:cNvPr id="199" name="直線コネクタ 198"/>
        <xdr:cNvCxnSpPr/>
      </xdr:nvCxnSpPr>
      <xdr:spPr>
        <a:xfrm flipV="1">
          <a:off x="4114800" y="13825139"/>
          <a:ext cx="8382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105587</xdr:rowOff>
    </xdr:from>
    <xdr:to>
      <xdr:col>19</xdr:col>
      <xdr:colOff>133350</xdr:colOff>
      <xdr:row>80</xdr:row>
      <xdr:rowOff>116012</xdr:rowOff>
    </xdr:to>
    <xdr:cxnSp macro="">
      <xdr:nvCxnSpPr>
        <xdr:cNvPr id="202" name="直線コネクタ 201"/>
        <xdr:cNvCxnSpPr/>
      </xdr:nvCxnSpPr>
      <xdr:spPr>
        <a:xfrm>
          <a:off x="3225800" y="13821587"/>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83987</xdr:rowOff>
    </xdr:from>
    <xdr:to>
      <xdr:col>15</xdr:col>
      <xdr:colOff>82550</xdr:colOff>
      <xdr:row>80</xdr:row>
      <xdr:rowOff>105587</xdr:rowOff>
    </xdr:to>
    <xdr:cxnSp macro="">
      <xdr:nvCxnSpPr>
        <xdr:cNvPr id="205" name="直線コネクタ 204"/>
        <xdr:cNvCxnSpPr/>
      </xdr:nvCxnSpPr>
      <xdr:spPr>
        <a:xfrm>
          <a:off x="2336800" y="13799987"/>
          <a:ext cx="889000" cy="2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80407</xdr:rowOff>
    </xdr:from>
    <xdr:to>
      <xdr:col>11</xdr:col>
      <xdr:colOff>31750</xdr:colOff>
      <xdr:row>80</xdr:row>
      <xdr:rowOff>83987</xdr:rowOff>
    </xdr:to>
    <xdr:cxnSp macro="">
      <xdr:nvCxnSpPr>
        <xdr:cNvPr id="208" name="直線コネクタ 207"/>
        <xdr:cNvCxnSpPr/>
      </xdr:nvCxnSpPr>
      <xdr:spPr>
        <a:xfrm>
          <a:off x="1447800" y="13796407"/>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160274</xdr:rowOff>
    </xdr:from>
    <xdr:to>
      <xdr:col>11</xdr:col>
      <xdr:colOff>82550</xdr:colOff>
      <xdr:row>82</xdr:row>
      <xdr:rowOff>90424</xdr:rowOff>
    </xdr:to>
    <xdr:sp macro="" textlink="">
      <xdr:nvSpPr>
        <xdr:cNvPr id="209" name="フローチャート: 判断 208"/>
        <xdr:cNvSpPr/>
      </xdr:nvSpPr>
      <xdr:spPr>
        <a:xfrm>
          <a:off x="2286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75201</xdr:rowOff>
    </xdr:from>
    <xdr:ext cx="762000" cy="259045"/>
    <xdr:sp macro="" textlink="">
      <xdr:nvSpPr>
        <xdr:cNvPr id="210" name="テキスト ボックス 209"/>
        <xdr:cNvSpPr txBox="1"/>
      </xdr:nvSpPr>
      <xdr:spPr>
        <a:xfrm>
          <a:off x="1955800" y="141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135069</xdr:rowOff>
    </xdr:from>
    <xdr:to>
      <xdr:col>7</xdr:col>
      <xdr:colOff>31750</xdr:colOff>
      <xdr:row>82</xdr:row>
      <xdr:rowOff>65219</xdr:rowOff>
    </xdr:to>
    <xdr:sp macro="" textlink="">
      <xdr:nvSpPr>
        <xdr:cNvPr id="211" name="フローチャート: 判断 210"/>
        <xdr:cNvSpPr/>
      </xdr:nvSpPr>
      <xdr:spPr>
        <a:xfrm>
          <a:off x="1397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49996</xdr:rowOff>
    </xdr:from>
    <xdr:ext cx="762000" cy="259045"/>
    <xdr:sp macro="" textlink="">
      <xdr:nvSpPr>
        <xdr:cNvPr id="212" name="テキスト ボックス 211"/>
        <xdr:cNvSpPr txBox="1"/>
      </xdr:nvSpPr>
      <xdr:spPr>
        <a:xfrm>
          <a:off x="1066800" y="1410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58339</xdr:rowOff>
    </xdr:from>
    <xdr:to>
      <xdr:col>23</xdr:col>
      <xdr:colOff>184150</xdr:colOff>
      <xdr:row>80</xdr:row>
      <xdr:rowOff>159939</xdr:rowOff>
    </xdr:to>
    <xdr:sp macro="" textlink="">
      <xdr:nvSpPr>
        <xdr:cNvPr id="218" name="楕円 217"/>
        <xdr:cNvSpPr/>
      </xdr:nvSpPr>
      <xdr:spPr>
        <a:xfrm>
          <a:off x="4902200" y="137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151066</xdr:rowOff>
    </xdr:from>
    <xdr:ext cx="762000" cy="259045"/>
    <xdr:sp macro="" textlink="">
      <xdr:nvSpPr>
        <xdr:cNvPr id="219" name="人件費・物件費等の状況該当値テキスト"/>
        <xdr:cNvSpPr txBox="1"/>
      </xdr:nvSpPr>
      <xdr:spPr>
        <a:xfrm>
          <a:off x="5041900" y="1369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65212</xdr:rowOff>
    </xdr:from>
    <xdr:to>
      <xdr:col>19</xdr:col>
      <xdr:colOff>184150</xdr:colOff>
      <xdr:row>80</xdr:row>
      <xdr:rowOff>166812</xdr:rowOff>
    </xdr:to>
    <xdr:sp macro="" textlink="">
      <xdr:nvSpPr>
        <xdr:cNvPr id="220" name="楕円 219"/>
        <xdr:cNvSpPr/>
      </xdr:nvSpPr>
      <xdr:spPr>
        <a:xfrm>
          <a:off x="4064000" y="137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5539</xdr:rowOff>
    </xdr:from>
    <xdr:ext cx="736600" cy="259045"/>
    <xdr:sp macro="" textlink="">
      <xdr:nvSpPr>
        <xdr:cNvPr id="221" name="テキスト ボックス 220"/>
        <xdr:cNvSpPr txBox="1"/>
      </xdr:nvSpPr>
      <xdr:spPr>
        <a:xfrm>
          <a:off x="3733800" y="13550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54787</xdr:rowOff>
    </xdr:from>
    <xdr:to>
      <xdr:col>15</xdr:col>
      <xdr:colOff>133350</xdr:colOff>
      <xdr:row>80</xdr:row>
      <xdr:rowOff>156387</xdr:rowOff>
    </xdr:to>
    <xdr:sp macro="" textlink="">
      <xdr:nvSpPr>
        <xdr:cNvPr id="222" name="楕円 221"/>
        <xdr:cNvSpPr/>
      </xdr:nvSpPr>
      <xdr:spPr>
        <a:xfrm>
          <a:off x="3175000" y="137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166564</xdr:rowOff>
    </xdr:from>
    <xdr:ext cx="762000" cy="259045"/>
    <xdr:sp macro="" textlink="">
      <xdr:nvSpPr>
        <xdr:cNvPr id="223" name="テキスト ボックス 222"/>
        <xdr:cNvSpPr txBox="1"/>
      </xdr:nvSpPr>
      <xdr:spPr>
        <a:xfrm>
          <a:off x="2844800" y="135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33187</xdr:rowOff>
    </xdr:from>
    <xdr:to>
      <xdr:col>11</xdr:col>
      <xdr:colOff>82550</xdr:colOff>
      <xdr:row>80</xdr:row>
      <xdr:rowOff>134787</xdr:rowOff>
    </xdr:to>
    <xdr:sp macro="" textlink="">
      <xdr:nvSpPr>
        <xdr:cNvPr id="224" name="楕円 223"/>
        <xdr:cNvSpPr/>
      </xdr:nvSpPr>
      <xdr:spPr>
        <a:xfrm>
          <a:off x="2286000" y="137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144964</xdr:rowOff>
    </xdr:from>
    <xdr:ext cx="762000" cy="259045"/>
    <xdr:sp macro="" textlink="">
      <xdr:nvSpPr>
        <xdr:cNvPr id="225" name="テキスト ボックス 224"/>
        <xdr:cNvSpPr txBox="1"/>
      </xdr:nvSpPr>
      <xdr:spPr>
        <a:xfrm>
          <a:off x="1955800" y="13518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29607</xdr:rowOff>
    </xdr:from>
    <xdr:to>
      <xdr:col>7</xdr:col>
      <xdr:colOff>31750</xdr:colOff>
      <xdr:row>80</xdr:row>
      <xdr:rowOff>131207</xdr:rowOff>
    </xdr:to>
    <xdr:sp macro="" textlink="">
      <xdr:nvSpPr>
        <xdr:cNvPr id="226" name="楕円 225"/>
        <xdr:cNvSpPr/>
      </xdr:nvSpPr>
      <xdr:spPr>
        <a:xfrm>
          <a:off x="1397000" y="137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141384</xdr:rowOff>
    </xdr:from>
    <xdr:ext cx="762000" cy="259045"/>
    <xdr:sp macro="" textlink="">
      <xdr:nvSpPr>
        <xdr:cNvPr id="227" name="テキスト ボックス 226"/>
        <xdr:cNvSpPr txBox="1"/>
      </xdr:nvSpPr>
      <xdr:spPr>
        <a:xfrm>
          <a:off x="1066800" y="1351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給与制度については、独自の給与カット等は行っていないものの、国家公務員等に準じてバランスのとれた給与制度の運用を行っている。ラスパイレス指数も、職員の階層変動などにより増減はあるものの類似団体平均を下回る低水準を継続している。今後は定員管理の適正化に加え、人事評価制度の実施により、より適正な給与制度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10886</xdr:rowOff>
    </xdr:to>
    <xdr:cxnSp macro="">
      <xdr:nvCxnSpPr>
        <xdr:cNvPr id="263" name="直線コネクタ 262"/>
        <xdr:cNvCxnSpPr/>
      </xdr:nvCxnSpPr>
      <xdr:spPr>
        <a:xfrm>
          <a:off x="16179800" y="1389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81</xdr:row>
      <xdr:rowOff>10886</xdr:rowOff>
    </xdr:to>
    <xdr:cxnSp macro="">
      <xdr:nvCxnSpPr>
        <xdr:cNvPr id="266" name="直線コネクタ 265"/>
        <xdr:cNvCxnSpPr/>
      </xdr:nvCxnSpPr>
      <xdr:spPr>
        <a:xfrm>
          <a:off x="15290800" y="138121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96157</xdr:rowOff>
    </xdr:from>
    <xdr:to>
      <xdr:col>72</xdr:col>
      <xdr:colOff>203200</xdr:colOff>
      <xdr:row>83</xdr:row>
      <xdr:rowOff>81643</xdr:rowOff>
    </xdr:to>
    <xdr:cxnSp macro="">
      <xdr:nvCxnSpPr>
        <xdr:cNvPr id="269" name="直線コネクタ 268"/>
        <xdr:cNvCxnSpPr/>
      </xdr:nvCxnSpPr>
      <xdr:spPr>
        <a:xfrm flipV="1">
          <a:off x="14401800" y="13812157"/>
          <a:ext cx="889000" cy="49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83</xdr:row>
      <xdr:rowOff>81643</xdr:rowOff>
    </xdr:to>
    <xdr:cxnSp macro="">
      <xdr:nvCxnSpPr>
        <xdr:cNvPr id="272" name="直線コネクタ 271"/>
        <xdr:cNvCxnSpPr/>
      </xdr:nvCxnSpPr>
      <xdr:spPr>
        <a:xfrm>
          <a:off x="13512800" y="1401898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5" name="フローチャート: 判断 274"/>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76" name="テキスト ボックス 275"/>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131536</xdr:rowOff>
    </xdr:from>
    <xdr:to>
      <xdr:col>81</xdr:col>
      <xdr:colOff>95250</xdr:colOff>
      <xdr:row>81</xdr:row>
      <xdr:rowOff>61686</xdr:rowOff>
    </xdr:to>
    <xdr:sp macro="" textlink="">
      <xdr:nvSpPr>
        <xdr:cNvPr id="282" name="楕円 281"/>
        <xdr:cNvSpPr/>
      </xdr:nvSpPr>
      <xdr:spPr>
        <a:xfrm>
          <a:off x="169672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52813</xdr:rowOff>
    </xdr:from>
    <xdr:ext cx="762000" cy="259045"/>
    <xdr:sp macro="" textlink="">
      <xdr:nvSpPr>
        <xdr:cNvPr id="283" name="給与水準   （国との比較）該当値テキスト"/>
        <xdr:cNvSpPr txBox="1"/>
      </xdr:nvSpPr>
      <xdr:spPr>
        <a:xfrm>
          <a:off x="17106900" y="1376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131536</xdr:rowOff>
    </xdr:from>
    <xdr:to>
      <xdr:col>77</xdr:col>
      <xdr:colOff>95250</xdr:colOff>
      <xdr:row>81</xdr:row>
      <xdr:rowOff>61686</xdr:rowOff>
    </xdr:to>
    <xdr:sp macro="" textlink="">
      <xdr:nvSpPr>
        <xdr:cNvPr id="284" name="楕円 283"/>
        <xdr:cNvSpPr/>
      </xdr:nvSpPr>
      <xdr:spPr>
        <a:xfrm>
          <a:off x="16129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71863</xdr:rowOff>
    </xdr:from>
    <xdr:ext cx="736600" cy="259045"/>
    <xdr:sp macro="" textlink="">
      <xdr:nvSpPr>
        <xdr:cNvPr id="285" name="テキスト ボックス 284"/>
        <xdr:cNvSpPr txBox="1"/>
      </xdr:nvSpPr>
      <xdr:spPr>
        <a:xfrm>
          <a:off x="15798800" y="1361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86" name="楕円 285"/>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87" name="テキスト ボックス 286"/>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8" name="楕円 287"/>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117220</xdr:rowOff>
    </xdr:from>
    <xdr:ext cx="762000" cy="259045"/>
    <xdr:sp macro="" textlink="">
      <xdr:nvSpPr>
        <xdr:cNvPr id="289" name="テキスト ボックス 288"/>
        <xdr:cNvSpPr txBox="1"/>
      </xdr:nvSpPr>
      <xdr:spPr>
        <a:xfrm>
          <a:off x="140208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90" name="楕円 289"/>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91" name="テキスト ボックス 290"/>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定員管理計画等に基づき退職者の不補充、業務の民間委託の取組みにより、類似団体平均値を大きく下回る数値となっている。</a:t>
          </a:r>
        </a:p>
        <a:p>
          <a:r>
            <a:rPr kumimoji="1" lang="ja-JP" altLang="en-US" sz="1300">
              <a:latin typeface="ＭＳ Ｐゴシック" panose="020B0600070205080204" pitchFamily="50" charset="-128"/>
              <a:ea typeface="ＭＳ Ｐゴシック" panose="020B0600070205080204" pitchFamily="50" charset="-128"/>
            </a:rPr>
            <a:t>今後は、事務事業の見直しや民間委託の導入等を推進していくとともに、住民ニーズを的確に把握し、行政サービスの低下を招かぬよう定員管理の適正化に努める。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13194</xdr:rowOff>
    </xdr:from>
    <xdr:to>
      <xdr:col>81</xdr:col>
      <xdr:colOff>44450</xdr:colOff>
      <xdr:row>66</xdr:row>
      <xdr:rowOff>148237</xdr:rowOff>
    </xdr:to>
    <xdr:cxnSp macro="">
      <xdr:nvCxnSpPr>
        <xdr:cNvPr id="321" name="直線コネクタ 320"/>
        <xdr:cNvCxnSpPr/>
      </xdr:nvCxnSpPr>
      <xdr:spPr>
        <a:xfrm flipV="1">
          <a:off x="17018000" y="10128744"/>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120314</xdr:rowOff>
    </xdr:from>
    <xdr:ext cx="762000" cy="259045"/>
    <xdr:sp macro="" textlink="">
      <xdr:nvSpPr>
        <xdr:cNvPr id="322" name="定員管理の状況最小値テキスト"/>
        <xdr:cNvSpPr txBox="1"/>
      </xdr:nvSpPr>
      <xdr:spPr>
        <a:xfrm>
          <a:off x="17106900" y="11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148237</xdr:rowOff>
    </xdr:from>
    <xdr:to>
      <xdr:col>81</xdr:col>
      <xdr:colOff>133350</xdr:colOff>
      <xdr:row>66</xdr:row>
      <xdr:rowOff>148237</xdr:rowOff>
    </xdr:to>
    <xdr:cxnSp macro="">
      <xdr:nvCxnSpPr>
        <xdr:cNvPr id="323" name="直線コネクタ 322"/>
        <xdr:cNvCxnSpPr/>
      </xdr:nvCxnSpPr>
      <xdr:spPr>
        <a:xfrm>
          <a:off x="16929100" y="1146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99571</xdr:rowOff>
    </xdr:from>
    <xdr:ext cx="762000" cy="259045"/>
    <xdr:sp macro="" textlink="">
      <xdr:nvSpPr>
        <xdr:cNvPr id="324" name="定員管理の状況最大値テキスト"/>
        <xdr:cNvSpPr txBox="1"/>
      </xdr:nvSpPr>
      <xdr:spPr>
        <a:xfrm>
          <a:off x="17106900" y="987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13194</xdr:rowOff>
    </xdr:from>
    <xdr:to>
      <xdr:col>81</xdr:col>
      <xdr:colOff>133350</xdr:colOff>
      <xdr:row>59</xdr:row>
      <xdr:rowOff>13194</xdr:rowOff>
    </xdr:to>
    <xdr:cxnSp macro="">
      <xdr:nvCxnSpPr>
        <xdr:cNvPr id="325" name="直線コネクタ 324"/>
        <xdr:cNvCxnSpPr/>
      </xdr:nvCxnSpPr>
      <xdr:spPr>
        <a:xfrm>
          <a:off x="16929100" y="10128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26599</xdr:rowOff>
    </xdr:from>
    <xdr:to>
      <xdr:col>81</xdr:col>
      <xdr:colOff>44450</xdr:colOff>
      <xdr:row>59</xdr:row>
      <xdr:rowOff>40005</xdr:rowOff>
    </xdr:to>
    <xdr:cxnSp macro="">
      <xdr:nvCxnSpPr>
        <xdr:cNvPr id="326" name="直線コネクタ 325"/>
        <xdr:cNvCxnSpPr/>
      </xdr:nvCxnSpPr>
      <xdr:spPr>
        <a:xfrm>
          <a:off x="16179800" y="1014214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7"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8" name="フローチャート: 判断 327"/>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2470</xdr:rowOff>
    </xdr:from>
    <xdr:to>
      <xdr:col>77</xdr:col>
      <xdr:colOff>44450</xdr:colOff>
      <xdr:row>59</xdr:row>
      <xdr:rowOff>26599</xdr:rowOff>
    </xdr:to>
    <xdr:cxnSp macro="">
      <xdr:nvCxnSpPr>
        <xdr:cNvPr id="329" name="直線コネクタ 328"/>
        <xdr:cNvCxnSpPr/>
      </xdr:nvCxnSpPr>
      <xdr:spPr>
        <a:xfrm>
          <a:off x="15290800" y="1011802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140970</xdr:rowOff>
    </xdr:from>
    <xdr:to>
      <xdr:col>77</xdr:col>
      <xdr:colOff>95250</xdr:colOff>
      <xdr:row>62</xdr:row>
      <xdr:rowOff>71120</xdr:rowOff>
    </xdr:to>
    <xdr:sp macro="" textlink="">
      <xdr:nvSpPr>
        <xdr:cNvPr id="330" name="フローチャート: 判断 329"/>
        <xdr:cNvSpPr/>
      </xdr:nvSpPr>
      <xdr:spPr>
        <a:xfrm>
          <a:off x="16129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55897</xdr:rowOff>
    </xdr:from>
    <xdr:ext cx="736600" cy="259045"/>
    <xdr:sp macro="" textlink="">
      <xdr:nvSpPr>
        <xdr:cNvPr id="331" name="テキスト ボックス 330"/>
        <xdr:cNvSpPr txBox="1"/>
      </xdr:nvSpPr>
      <xdr:spPr>
        <a:xfrm>
          <a:off x="15798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149789</xdr:rowOff>
    </xdr:from>
    <xdr:to>
      <xdr:col>72</xdr:col>
      <xdr:colOff>203200</xdr:colOff>
      <xdr:row>59</xdr:row>
      <xdr:rowOff>2470</xdr:rowOff>
    </xdr:to>
    <xdr:cxnSp macro="">
      <xdr:nvCxnSpPr>
        <xdr:cNvPr id="332" name="直線コネクタ 331"/>
        <xdr:cNvCxnSpPr/>
      </xdr:nvCxnSpPr>
      <xdr:spPr>
        <a:xfrm>
          <a:off x="14401800" y="100938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106115</xdr:rowOff>
    </xdr:from>
    <xdr:to>
      <xdr:col>73</xdr:col>
      <xdr:colOff>44450</xdr:colOff>
      <xdr:row>62</xdr:row>
      <xdr:rowOff>36265</xdr:rowOff>
    </xdr:to>
    <xdr:sp macro="" textlink="">
      <xdr:nvSpPr>
        <xdr:cNvPr id="333" name="フローチャート: 判断 332"/>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21042</xdr:rowOff>
    </xdr:from>
    <xdr:ext cx="762000" cy="259045"/>
    <xdr:sp macro="" textlink="">
      <xdr:nvSpPr>
        <xdr:cNvPr id="334" name="テキスト ボックス 333"/>
        <xdr:cNvSpPr txBox="1"/>
      </xdr:nvSpPr>
      <xdr:spPr>
        <a:xfrm>
          <a:off x="14909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149789</xdr:rowOff>
    </xdr:from>
    <xdr:to>
      <xdr:col>68</xdr:col>
      <xdr:colOff>152400</xdr:colOff>
      <xdr:row>58</xdr:row>
      <xdr:rowOff>153811</xdr:rowOff>
    </xdr:to>
    <xdr:cxnSp macro="">
      <xdr:nvCxnSpPr>
        <xdr:cNvPr id="335" name="直線コネクタ 334"/>
        <xdr:cNvCxnSpPr/>
      </xdr:nvCxnSpPr>
      <xdr:spPr>
        <a:xfrm flipV="1">
          <a:off x="13512800" y="1009388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36" name="フローチャート: 判断 335"/>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37" name="テキスト ボックス 336"/>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8" name="フローチャート: 判断 337"/>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39" name="テキスト ボックス 338"/>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160655</xdr:rowOff>
    </xdr:from>
    <xdr:to>
      <xdr:col>81</xdr:col>
      <xdr:colOff>95250</xdr:colOff>
      <xdr:row>59</xdr:row>
      <xdr:rowOff>90805</xdr:rowOff>
    </xdr:to>
    <xdr:sp macro="" textlink="">
      <xdr:nvSpPr>
        <xdr:cNvPr id="345" name="楕円 344"/>
        <xdr:cNvSpPr/>
      </xdr:nvSpPr>
      <xdr:spPr>
        <a:xfrm>
          <a:off x="169672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81932</xdr:rowOff>
    </xdr:from>
    <xdr:ext cx="762000" cy="259045"/>
    <xdr:sp macro="" textlink="">
      <xdr:nvSpPr>
        <xdr:cNvPr id="346" name="定員管理の状況該当値テキスト"/>
        <xdr:cNvSpPr txBox="1"/>
      </xdr:nvSpPr>
      <xdr:spPr>
        <a:xfrm>
          <a:off x="17106900" y="100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147249</xdr:rowOff>
    </xdr:from>
    <xdr:to>
      <xdr:col>77</xdr:col>
      <xdr:colOff>95250</xdr:colOff>
      <xdr:row>59</xdr:row>
      <xdr:rowOff>77399</xdr:rowOff>
    </xdr:to>
    <xdr:sp macro="" textlink="">
      <xdr:nvSpPr>
        <xdr:cNvPr id="347" name="楕円 346"/>
        <xdr:cNvSpPr/>
      </xdr:nvSpPr>
      <xdr:spPr>
        <a:xfrm>
          <a:off x="16129000" y="100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87576</xdr:rowOff>
    </xdr:from>
    <xdr:ext cx="736600" cy="259045"/>
    <xdr:sp macro="" textlink="">
      <xdr:nvSpPr>
        <xdr:cNvPr id="348" name="テキスト ボックス 347"/>
        <xdr:cNvSpPr txBox="1"/>
      </xdr:nvSpPr>
      <xdr:spPr>
        <a:xfrm>
          <a:off x="15798800" y="9860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123120</xdr:rowOff>
    </xdr:from>
    <xdr:to>
      <xdr:col>73</xdr:col>
      <xdr:colOff>44450</xdr:colOff>
      <xdr:row>59</xdr:row>
      <xdr:rowOff>53270</xdr:rowOff>
    </xdr:to>
    <xdr:sp macro="" textlink="">
      <xdr:nvSpPr>
        <xdr:cNvPr id="349" name="楕円 348"/>
        <xdr:cNvSpPr/>
      </xdr:nvSpPr>
      <xdr:spPr>
        <a:xfrm>
          <a:off x="15240000" y="100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63447</xdr:rowOff>
    </xdr:from>
    <xdr:ext cx="762000" cy="259045"/>
    <xdr:sp macro="" textlink="">
      <xdr:nvSpPr>
        <xdr:cNvPr id="350" name="テキスト ボックス 349"/>
        <xdr:cNvSpPr txBox="1"/>
      </xdr:nvSpPr>
      <xdr:spPr>
        <a:xfrm>
          <a:off x="14909800" y="983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98989</xdr:rowOff>
    </xdr:from>
    <xdr:to>
      <xdr:col>68</xdr:col>
      <xdr:colOff>203200</xdr:colOff>
      <xdr:row>59</xdr:row>
      <xdr:rowOff>29139</xdr:rowOff>
    </xdr:to>
    <xdr:sp macro="" textlink="">
      <xdr:nvSpPr>
        <xdr:cNvPr id="351" name="楕円 350"/>
        <xdr:cNvSpPr/>
      </xdr:nvSpPr>
      <xdr:spPr>
        <a:xfrm>
          <a:off x="14351000" y="100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39316</xdr:rowOff>
    </xdr:from>
    <xdr:ext cx="762000" cy="259045"/>
    <xdr:sp macro="" textlink="">
      <xdr:nvSpPr>
        <xdr:cNvPr id="352" name="テキスト ボックス 351"/>
        <xdr:cNvSpPr txBox="1"/>
      </xdr:nvSpPr>
      <xdr:spPr>
        <a:xfrm>
          <a:off x="14020800" y="981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103011</xdr:rowOff>
    </xdr:from>
    <xdr:to>
      <xdr:col>64</xdr:col>
      <xdr:colOff>152400</xdr:colOff>
      <xdr:row>59</xdr:row>
      <xdr:rowOff>33161</xdr:rowOff>
    </xdr:to>
    <xdr:sp macro="" textlink="">
      <xdr:nvSpPr>
        <xdr:cNvPr id="353" name="楕円 352"/>
        <xdr:cNvSpPr/>
      </xdr:nvSpPr>
      <xdr:spPr>
        <a:xfrm>
          <a:off x="13462000" y="100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43338</xdr:rowOff>
    </xdr:from>
    <xdr:ext cx="762000" cy="259045"/>
    <xdr:sp macro="" textlink="">
      <xdr:nvSpPr>
        <xdr:cNvPr id="354" name="テキスト ボックス 353"/>
        <xdr:cNvSpPr txBox="1"/>
      </xdr:nvSpPr>
      <xdr:spPr>
        <a:xfrm>
          <a:off x="13131800" y="981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起債の抑制により類似団体の平均を０．２ポイント下回っているポイントになっている。これからも地方債を財源とする事業を必要最小限とし、将来負担の増加を抑える。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4" name="直線コネクタ 383"/>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5"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6" name="直線コネクタ 385"/>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87"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88" name="直線コネクタ 387"/>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49389</xdr:rowOff>
    </xdr:from>
    <xdr:to>
      <xdr:col>81</xdr:col>
      <xdr:colOff>44450</xdr:colOff>
      <xdr:row>41</xdr:row>
      <xdr:rowOff>76200</xdr:rowOff>
    </xdr:to>
    <xdr:cxnSp macro="">
      <xdr:nvCxnSpPr>
        <xdr:cNvPr id="389" name="直線コネクタ 388"/>
        <xdr:cNvCxnSpPr/>
      </xdr:nvCxnSpPr>
      <xdr:spPr>
        <a:xfrm flipV="1">
          <a:off x="16179800" y="70788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0"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1" name="フローチャート: 判断 390"/>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42</xdr:row>
      <xdr:rowOff>25400</xdr:rowOff>
    </xdr:to>
    <xdr:cxnSp macro="">
      <xdr:nvCxnSpPr>
        <xdr:cNvPr id="392" name="直線コネクタ 391"/>
        <xdr:cNvCxnSpPr/>
      </xdr:nvCxnSpPr>
      <xdr:spPr>
        <a:xfrm flipV="1">
          <a:off x="15290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3" name="フローチャート: 判断 392"/>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4" name="テキスト ボックス 393"/>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43</xdr:row>
      <xdr:rowOff>1411</xdr:rowOff>
    </xdr:to>
    <xdr:cxnSp macro="">
      <xdr:nvCxnSpPr>
        <xdr:cNvPr id="395" name="直線コネクタ 394"/>
        <xdr:cNvCxnSpPr/>
      </xdr:nvCxnSpPr>
      <xdr:spPr>
        <a:xfrm flipV="1">
          <a:off x="14401800" y="72263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96" name="フローチャート: 判断 395"/>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97" name="テキスト ボックス 396"/>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1411</xdr:rowOff>
    </xdr:from>
    <xdr:to>
      <xdr:col>68</xdr:col>
      <xdr:colOff>152400</xdr:colOff>
      <xdr:row>43</xdr:row>
      <xdr:rowOff>162278</xdr:rowOff>
    </xdr:to>
    <xdr:cxnSp macro="">
      <xdr:nvCxnSpPr>
        <xdr:cNvPr id="398" name="直線コネクタ 397"/>
        <xdr:cNvCxnSpPr/>
      </xdr:nvCxnSpPr>
      <xdr:spPr>
        <a:xfrm flipV="1">
          <a:off x="13512800" y="73737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9" name="フローチャート: 判断 398"/>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400" name="テキスト ボックス 399"/>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01" name="フローチャート: 判断 400"/>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402" name="テキスト ボックス 401"/>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08" name="楕円 407"/>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15116</xdr:rowOff>
    </xdr:from>
    <xdr:ext cx="762000" cy="259045"/>
    <xdr:sp macro="" textlink="">
      <xdr:nvSpPr>
        <xdr:cNvPr id="409" name="公債費負担の状況該当値テキスト"/>
        <xdr:cNvSpPr txBox="1"/>
      </xdr:nvSpPr>
      <xdr:spPr>
        <a:xfrm>
          <a:off x="17106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10" name="楕円 409"/>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11" name="テキスト ボックス 410"/>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2" name="楕円 411"/>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3" name="テキスト ボックス 412"/>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122061</xdr:rowOff>
    </xdr:from>
    <xdr:to>
      <xdr:col>68</xdr:col>
      <xdr:colOff>203200</xdr:colOff>
      <xdr:row>43</xdr:row>
      <xdr:rowOff>52211</xdr:rowOff>
    </xdr:to>
    <xdr:sp macro="" textlink="">
      <xdr:nvSpPr>
        <xdr:cNvPr id="414" name="楕円 413"/>
        <xdr:cNvSpPr/>
      </xdr:nvSpPr>
      <xdr:spPr>
        <a:xfrm>
          <a:off x="14351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36988</xdr:rowOff>
    </xdr:from>
    <xdr:ext cx="762000" cy="259045"/>
    <xdr:sp macro="" textlink="">
      <xdr:nvSpPr>
        <xdr:cNvPr id="415" name="テキスト ボックス 414"/>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111478</xdr:rowOff>
    </xdr:from>
    <xdr:to>
      <xdr:col>64</xdr:col>
      <xdr:colOff>152400</xdr:colOff>
      <xdr:row>44</xdr:row>
      <xdr:rowOff>41628</xdr:rowOff>
    </xdr:to>
    <xdr:sp macro="" textlink="">
      <xdr:nvSpPr>
        <xdr:cNvPr id="416" name="楕円 415"/>
        <xdr:cNvSpPr/>
      </xdr:nvSpPr>
      <xdr:spPr>
        <a:xfrm>
          <a:off x="13462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26405</xdr:rowOff>
    </xdr:from>
    <xdr:ext cx="762000" cy="259045"/>
    <xdr:sp macro="" textlink="">
      <xdr:nvSpPr>
        <xdr:cNvPr id="417" name="テキスト ボックス 416"/>
        <xdr:cNvSpPr txBox="1"/>
      </xdr:nvSpPr>
      <xdr:spPr>
        <a:xfrm>
          <a:off x="13131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切な財源の確保及び歳出の精査、起債の抑制により、類似団体の平均を２６．３ポイント下回っているポイントになっている。これからも地方債を財源とする事業を必要最小限とし、将来負担の増加を抑え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46" name="直線コネクタ 445"/>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4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48" name="直線コネクタ 44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135255</xdr:rowOff>
    </xdr:from>
    <xdr:to>
      <xdr:col>81</xdr:col>
      <xdr:colOff>44450</xdr:colOff>
      <xdr:row>15</xdr:row>
      <xdr:rowOff>3217</xdr:rowOff>
    </xdr:to>
    <xdr:cxnSp macro="">
      <xdr:nvCxnSpPr>
        <xdr:cNvPr id="451" name="直線コネクタ 450"/>
        <xdr:cNvCxnSpPr/>
      </xdr:nvCxnSpPr>
      <xdr:spPr>
        <a:xfrm flipV="1">
          <a:off x="16179800" y="2535555"/>
          <a:ext cx="8382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2" name="将来負担の状況平均値テキスト"/>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3" name="フローチャート: 判断 452"/>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3217</xdr:rowOff>
    </xdr:from>
    <xdr:to>
      <xdr:col>77</xdr:col>
      <xdr:colOff>44450</xdr:colOff>
      <xdr:row>15</xdr:row>
      <xdr:rowOff>160867</xdr:rowOff>
    </xdr:to>
    <xdr:cxnSp macro="">
      <xdr:nvCxnSpPr>
        <xdr:cNvPr id="454" name="直線コネクタ 453"/>
        <xdr:cNvCxnSpPr/>
      </xdr:nvCxnSpPr>
      <xdr:spPr>
        <a:xfrm flipV="1">
          <a:off x="15290800" y="2574967"/>
          <a:ext cx="889000" cy="15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5" name="フローチャート: 判断 454"/>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76471</xdr:rowOff>
    </xdr:from>
    <xdr:ext cx="736600" cy="259045"/>
    <xdr:sp macro="" textlink="">
      <xdr:nvSpPr>
        <xdr:cNvPr id="456" name="テキスト ボックス 455"/>
        <xdr:cNvSpPr txBox="1"/>
      </xdr:nvSpPr>
      <xdr:spPr>
        <a:xfrm>
          <a:off x="15798800" y="281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160867</xdr:rowOff>
    </xdr:from>
    <xdr:to>
      <xdr:col>72</xdr:col>
      <xdr:colOff>203200</xdr:colOff>
      <xdr:row>17</xdr:row>
      <xdr:rowOff>137287</xdr:rowOff>
    </xdr:to>
    <xdr:cxnSp macro="">
      <xdr:nvCxnSpPr>
        <xdr:cNvPr id="457" name="直線コネクタ 456"/>
        <xdr:cNvCxnSpPr/>
      </xdr:nvCxnSpPr>
      <xdr:spPr>
        <a:xfrm flipV="1">
          <a:off x="14401800" y="2732617"/>
          <a:ext cx="889000" cy="3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58" name="フローチャート: 判断 457"/>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136796</xdr:rowOff>
    </xdr:from>
    <xdr:ext cx="762000" cy="259045"/>
    <xdr:sp macro="" textlink="">
      <xdr:nvSpPr>
        <xdr:cNvPr id="459" name="テキスト ボックス 458"/>
        <xdr:cNvSpPr txBox="1"/>
      </xdr:nvSpPr>
      <xdr:spPr>
        <a:xfrm>
          <a:off x="14909800" y="28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137287</xdr:rowOff>
    </xdr:from>
    <xdr:to>
      <xdr:col>68</xdr:col>
      <xdr:colOff>152400</xdr:colOff>
      <xdr:row>19</xdr:row>
      <xdr:rowOff>77512</xdr:rowOff>
    </xdr:to>
    <xdr:cxnSp macro="">
      <xdr:nvCxnSpPr>
        <xdr:cNvPr id="460" name="直線コネクタ 459"/>
        <xdr:cNvCxnSpPr/>
      </xdr:nvCxnSpPr>
      <xdr:spPr>
        <a:xfrm flipV="1">
          <a:off x="13512800" y="3051937"/>
          <a:ext cx="889000" cy="28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147870</xdr:rowOff>
    </xdr:from>
    <xdr:to>
      <xdr:col>68</xdr:col>
      <xdr:colOff>203200</xdr:colOff>
      <xdr:row>16</xdr:row>
      <xdr:rowOff>78020</xdr:rowOff>
    </xdr:to>
    <xdr:sp macro="" textlink="">
      <xdr:nvSpPr>
        <xdr:cNvPr id="461" name="フローチャート: 判断 460"/>
        <xdr:cNvSpPr/>
      </xdr:nvSpPr>
      <xdr:spPr>
        <a:xfrm>
          <a:off x="14351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88197</xdr:rowOff>
    </xdr:from>
    <xdr:ext cx="762000" cy="259045"/>
    <xdr:sp macro="" textlink="">
      <xdr:nvSpPr>
        <xdr:cNvPr id="462" name="テキスト ボックス 461"/>
        <xdr:cNvSpPr txBox="1"/>
      </xdr:nvSpPr>
      <xdr:spPr>
        <a:xfrm>
          <a:off x="14020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49615</xdr:rowOff>
    </xdr:from>
    <xdr:to>
      <xdr:col>64</xdr:col>
      <xdr:colOff>152400</xdr:colOff>
      <xdr:row>16</xdr:row>
      <xdr:rowOff>151215</xdr:rowOff>
    </xdr:to>
    <xdr:sp macro="" textlink="">
      <xdr:nvSpPr>
        <xdr:cNvPr id="463" name="フローチャート: 判断 462"/>
        <xdr:cNvSpPr/>
      </xdr:nvSpPr>
      <xdr:spPr>
        <a:xfrm>
          <a:off x="13462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161392</xdr:rowOff>
    </xdr:from>
    <xdr:ext cx="762000" cy="259045"/>
    <xdr:sp macro="" textlink="">
      <xdr:nvSpPr>
        <xdr:cNvPr id="464" name="テキスト ボックス 463"/>
        <xdr:cNvSpPr txBox="1"/>
      </xdr:nvSpPr>
      <xdr:spPr>
        <a:xfrm>
          <a:off x="13131800" y="25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84455</xdr:rowOff>
    </xdr:from>
    <xdr:to>
      <xdr:col>81</xdr:col>
      <xdr:colOff>95250</xdr:colOff>
      <xdr:row>15</xdr:row>
      <xdr:rowOff>14605</xdr:rowOff>
    </xdr:to>
    <xdr:sp macro="" textlink="">
      <xdr:nvSpPr>
        <xdr:cNvPr id="470" name="楕円 469"/>
        <xdr:cNvSpPr/>
      </xdr:nvSpPr>
      <xdr:spPr>
        <a:xfrm>
          <a:off x="169672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100982</xdr:rowOff>
    </xdr:from>
    <xdr:ext cx="762000" cy="259045"/>
    <xdr:sp macro="" textlink="">
      <xdr:nvSpPr>
        <xdr:cNvPr id="471" name="将来負担の状況該当値テキスト"/>
        <xdr:cNvSpPr txBox="1"/>
      </xdr:nvSpPr>
      <xdr:spPr>
        <a:xfrm>
          <a:off x="17106900" y="232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123867</xdr:rowOff>
    </xdr:from>
    <xdr:to>
      <xdr:col>77</xdr:col>
      <xdr:colOff>95250</xdr:colOff>
      <xdr:row>15</xdr:row>
      <xdr:rowOff>54017</xdr:rowOff>
    </xdr:to>
    <xdr:sp macro="" textlink="">
      <xdr:nvSpPr>
        <xdr:cNvPr id="472" name="楕円 471"/>
        <xdr:cNvSpPr/>
      </xdr:nvSpPr>
      <xdr:spPr>
        <a:xfrm>
          <a:off x="16129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64194</xdr:rowOff>
    </xdr:from>
    <xdr:ext cx="736600" cy="259045"/>
    <xdr:sp macro="" textlink="">
      <xdr:nvSpPr>
        <xdr:cNvPr id="473" name="テキスト ボックス 472"/>
        <xdr:cNvSpPr txBox="1"/>
      </xdr:nvSpPr>
      <xdr:spPr>
        <a:xfrm>
          <a:off x="15798800" y="2293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110067</xdr:rowOff>
    </xdr:from>
    <xdr:to>
      <xdr:col>73</xdr:col>
      <xdr:colOff>44450</xdr:colOff>
      <xdr:row>16</xdr:row>
      <xdr:rowOff>40217</xdr:rowOff>
    </xdr:to>
    <xdr:sp macro="" textlink="">
      <xdr:nvSpPr>
        <xdr:cNvPr id="474" name="楕円 473"/>
        <xdr:cNvSpPr/>
      </xdr:nvSpPr>
      <xdr:spPr>
        <a:xfrm>
          <a:off x="15240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75" name="テキスト ボックス 474"/>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86487</xdr:rowOff>
    </xdr:from>
    <xdr:to>
      <xdr:col>68</xdr:col>
      <xdr:colOff>203200</xdr:colOff>
      <xdr:row>18</xdr:row>
      <xdr:rowOff>16637</xdr:rowOff>
    </xdr:to>
    <xdr:sp macro="" textlink="">
      <xdr:nvSpPr>
        <xdr:cNvPr id="476" name="楕円 475"/>
        <xdr:cNvSpPr/>
      </xdr:nvSpPr>
      <xdr:spPr>
        <a:xfrm>
          <a:off x="14351000" y="30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1414</xdr:rowOff>
    </xdr:from>
    <xdr:ext cx="762000" cy="259045"/>
    <xdr:sp macro="" textlink="">
      <xdr:nvSpPr>
        <xdr:cNvPr id="477" name="テキスト ボックス 476"/>
        <xdr:cNvSpPr txBox="1"/>
      </xdr:nvSpPr>
      <xdr:spPr>
        <a:xfrm>
          <a:off x="14020800" y="308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26712</xdr:rowOff>
    </xdr:from>
    <xdr:to>
      <xdr:col>64</xdr:col>
      <xdr:colOff>152400</xdr:colOff>
      <xdr:row>19</xdr:row>
      <xdr:rowOff>128312</xdr:rowOff>
    </xdr:to>
    <xdr:sp macro="" textlink="">
      <xdr:nvSpPr>
        <xdr:cNvPr id="478" name="楕円 477"/>
        <xdr:cNvSpPr/>
      </xdr:nvSpPr>
      <xdr:spPr>
        <a:xfrm>
          <a:off x="13462000" y="328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113089</xdr:rowOff>
    </xdr:from>
    <xdr:ext cx="762000" cy="259045"/>
    <xdr:sp macro="" textlink="">
      <xdr:nvSpPr>
        <xdr:cNvPr id="479" name="テキスト ボックス 478"/>
        <xdr:cNvSpPr txBox="1"/>
      </xdr:nvSpPr>
      <xdr:spPr>
        <a:xfrm>
          <a:off x="13131800" y="337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13,967
13,947
41.88
6,419,488
6,139,642
278,900
3,950,080
4,194,614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類似団体平均より、人件費に係る経常収支比率は、やや低くなっている。その主な要因としては、定員管理の徹底による成果が大きく、今後も継続して人件費関係経費全体について、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xdr:rowOff>
    </xdr:from>
    <xdr:to>
      <xdr:col>24</xdr:col>
      <xdr:colOff>25400</xdr:colOff>
      <xdr:row>38</xdr:row>
      <xdr:rowOff>7257</xdr:rowOff>
    </xdr:to>
    <xdr:cxnSp macro="">
      <xdr:nvCxnSpPr>
        <xdr:cNvPr id="68" name="直線コネクタ 67"/>
        <xdr:cNvCxnSpPr/>
      </xdr:nvCxnSpPr>
      <xdr:spPr>
        <a:xfrm>
          <a:off x="3987800" y="6522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38</xdr:row>
      <xdr:rowOff>7257</xdr:rowOff>
    </xdr:to>
    <xdr:cxnSp macro="">
      <xdr:nvCxnSpPr>
        <xdr:cNvPr id="71" name="直線コネクタ 70"/>
        <xdr:cNvCxnSpPr/>
      </xdr:nvCxnSpPr>
      <xdr:spPr>
        <a:xfrm>
          <a:off x="3098800" y="644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72572</xdr:rowOff>
    </xdr:to>
    <xdr:cxnSp macro="">
      <xdr:nvCxnSpPr>
        <xdr:cNvPr id="74" name="直線コネクタ 73"/>
        <xdr:cNvCxnSpPr/>
      </xdr:nvCxnSpPr>
      <xdr:spPr>
        <a:xfrm flipV="1">
          <a:off x="2209800" y="6446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72572</xdr:rowOff>
    </xdr:from>
    <xdr:to>
      <xdr:col>11</xdr:col>
      <xdr:colOff>9525</xdr:colOff>
      <xdr:row>39</xdr:row>
      <xdr:rowOff>107950</xdr:rowOff>
    </xdr:to>
    <xdr:cxnSp macro="">
      <xdr:nvCxnSpPr>
        <xdr:cNvPr id="77" name="直線コネクタ 76"/>
        <xdr:cNvCxnSpPr/>
      </xdr:nvCxnSpPr>
      <xdr:spPr>
        <a:xfrm flipV="1">
          <a:off x="1320800" y="65876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119743</xdr:rowOff>
    </xdr:from>
    <xdr:to>
      <xdr:col>11</xdr:col>
      <xdr:colOff>60325</xdr:colOff>
      <xdr:row>39</xdr:row>
      <xdr:rowOff>49893</xdr:rowOff>
    </xdr:to>
    <xdr:sp macro="" textlink="">
      <xdr:nvSpPr>
        <xdr:cNvPr id="78" name="フローチャート: 判断 77"/>
        <xdr:cNvSpPr/>
      </xdr:nvSpPr>
      <xdr:spPr>
        <a:xfrm>
          <a:off x="2159000" y="66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34670</xdr:rowOff>
    </xdr:from>
    <xdr:ext cx="762000" cy="259045"/>
    <xdr:sp macro="" textlink="">
      <xdr:nvSpPr>
        <xdr:cNvPr id="79" name="テキスト ボックス 78"/>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97972</xdr:rowOff>
    </xdr:from>
    <xdr:to>
      <xdr:col>6</xdr:col>
      <xdr:colOff>171450</xdr:colOff>
      <xdr:row>39</xdr:row>
      <xdr:rowOff>28122</xdr:rowOff>
    </xdr:to>
    <xdr:sp macro="" textlink="">
      <xdr:nvSpPr>
        <xdr:cNvPr id="80" name="フローチャート: 判断 79"/>
        <xdr:cNvSpPr/>
      </xdr:nvSpPr>
      <xdr:spPr>
        <a:xfrm>
          <a:off x="1270000" y="661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38299</xdr:rowOff>
    </xdr:from>
    <xdr:ext cx="762000" cy="259045"/>
    <xdr:sp macro="" textlink="">
      <xdr:nvSpPr>
        <xdr:cNvPr id="81" name="テキスト ボックス 80"/>
        <xdr:cNvSpPr txBox="1"/>
      </xdr:nvSpPr>
      <xdr:spPr>
        <a:xfrm>
          <a:off x="939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87" name="楕円 86"/>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144434</xdr:rowOff>
    </xdr:from>
    <xdr:ext cx="762000" cy="259045"/>
    <xdr:sp macro="" textlink="">
      <xdr:nvSpPr>
        <xdr:cNvPr id="88" name="人件費該当値テキスト"/>
        <xdr:cNvSpPr txBox="1"/>
      </xdr:nvSpPr>
      <xdr:spPr>
        <a:xfrm>
          <a:off x="49149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127907</xdr:rowOff>
    </xdr:from>
    <xdr:to>
      <xdr:col>20</xdr:col>
      <xdr:colOff>38100</xdr:colOff>
      <xdr:row>38</xdr:row>
      <xdr:rowOff>58057</xdr:rowOff>
    </xdr:to>
    <xdr:sp macro="" textlink="">
      <xdr:nvSpPr>
        <xdr:cNvPr id="89" name="楕円 88"/>
        <xdr:cNvSpPr/>
      </xdr:nvSpPr>
      <xdr:spPr>
        <a:xfrm>
          <a:off x="3937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90" name="テキスト ボックス 89"/>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163484</xdr:rowOff>
    </xdr:from>
    <xdr:ext cx="762000" cy="259045"/>
    <xdr:sp macro="" textlink="">
      <xdr:nvSpPr>
        <xdr:cNvPr id="92" name="テキスト ボックス 91"/>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21772</xdr:rowOff>
    </xdr:from>
    <xdr:to>
      <xdr:col>11</xdr:col>
      <xdr:colOff>60325</xdr:colOff>
      <xdr:row>38</xdr:row>
      <xdr:rowOff>123372</xdr:rowOff>
    </xdr:to>
    <xdr:sp macro="" textlink="">
      <xdr:nvSpPr>
        <xdr:cNvPr id="93" name="楕円 92"/>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94" name="テキスト ボックス 93"/>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5" name="楕円 94"/>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6" name="テキスト ボックス 95"/>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需用費等の徹底的な節減及び委託事業の適正化により、類似団体平均、全国平均及び県平均を下回っている。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今後も事務事業の見直し等により、更なる抑制に努める。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34471</xdr:rowOff>
    </xdr:to>
    <xdr:cxnSp macro="">
      <xdr:nvCxnSpPr>
        <xdr:cNvPr id="131" name="直線コネクタ 130"/>
        <xdr:cNvCxnSpPr/>
      </xdr:nvCxnSpPr>
      <xdr:spPr>
        <a:xfrm flipV="1">
          <a:off x="15671800" y="2755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34471</xdr:rowOff>
    </xdr:to>
    <xdr:cxnSp macro="">
      <xdr:nvCxnSpPr>
        <xdr:cNvPr id="134" name="直線コネクタ 133"/>
        <xdr:cNvCxnSpPr/>
      </xdr:nvCxnSpPr>
      <xdr:spPr>
        <a:xfrm>
          <a:off x="14782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162379</xdr:rowOff>
    </xdr:to>
    <xdr:cxnSp macro="">
      <xdr:nvCxnSpPr>
        <xdr:cNvPr id="137" name="直線コネクタ 136"/>
        <xdr:cNvCxnSpPr/>
      </xdr:nvCxnSpPr>
      <xdr:spPr>
        <a:xfrm>
          <a:off x="13893800" y="2603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15</xdr:row>
      <xdr:rowOff>31750</xdr:rowOff>
    </xdr:to>
    <xdr:cxnSp macro="">
      <xdr:nvCxnSpPr>
        <xdr:cNvPr id="140" name="直線コネクタ 139"/>
        <xdr:cNvCxnSpPr/>
      </xdr:nvCxnSpPr>
      <xdr:spPr>
        <a:xfrm>
          <a:off x="13004800" y="2494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3" name="フローチャート: 判断 142"/>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4" name="テキスト ボックス 143"/>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2" name="楕円 151"/>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3" name="テキスト ボックス 152"/>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4" name="楕円 153"/>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5" name="テキスト ボックス 15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6" name="楕円 155"/>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7" name="テキスト ボックス 156"/>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8" name="楕円 157"/>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9" name="テキスト ボックス 158"/>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扶助費に係る経常収支比率は、類似団体平均と比較して１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６ポイント上回っている。</a:t>
          </a:r>
        </a:p>
        <a:p>
          <a:r>
            <a:rPr kumimoji="1" lang="ja-JP" altLang="en-US" sz="1300">
              <a:latin typeface="ＭＳ Ｐゴシック" panose="020B0600070205080204" pitchFamily="50" charset="-128"/>
              <a:ea typeface="ＭＳ Ｐゴシック" panose="020B0600070205080204" pitchFamily="50" charset="-128"/>
            </a:rPr>
            <a:t>　前年度よりは、ポイントが下がっているものの、更生医療給付費及び教育・保育給付費など、扶助費として支出される事業費は総じて上昇の傾向にある。</a:t>
          </a:r>
        </a:p>
        <a:p>
          <a:r>
            <a:rPr kumimoji="1" lang="ja-JP" altLang="en-US" sz="1300">
              <a:latin typeface="ＭＳ Ｐゴシック" panose="020B0600070205080204" pitchFamily="50" charset="-128"/>
              <a:ea typeface="ＭＳ Ｐゴシック" panose="020B0600070205080204" pitchFamily="50" charset="-128"/>
            </a:rPr>
            <a:t>　整理統合や費用対効果などを勘案して単独事業の見直しを行い、上昇に歯止めを掛けるよう努める。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88900</xdr:rowOff>
    </xdr:to>
    <xdr:cxnSp macro="">
      <xdr:nvCxnSpPr>
        <xdr:cNvPr id="192" name="直線コネクタ 191"/>
        <xdr:cNvCxnSpPr/>
      </xdr:nvCxnSpPr>
      <xdr:spPr>
        <a:xfrm flipV="1">
          <a:off x="3987800" y="10109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3"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88900</xdr:rowOff>
    </xdr:to>
    <xdr:cxnSp macro="">
      <xdr:nvCxnSpPr>
        <xdr:cNvPr id="195" name="直線コネクタ 194"/>
        <xdr:cNvCxnSpPr/>
      </xdr:nvCxnSpPr>
      <xdr:spPr>
        <a:xfrm>
          <a:off x="3098800" y="10013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31750</xdr:rowOff>
    </xdr:to>
    <xdr:cxnSp macro="">
      <xdr:nvCxnSpPr>
        <xdr:cNvPr id="198" name="直線コネクタ 197"/>
        <xdr:cNvCxnSpPr/>
      </xdr:nvCxnSpPr>
      <xdr:spPr>
        <a:xfrm flipV="1">
          <a:off x="2209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31750</xdr:rowOff>
    </xdr:to>
    <xdr:cxnSp macro="">
      <xdr:nvCxnSpPr>
        <xdr:cNvPr id="201" name="直線コネクタ 200"/>
        <xdr:cNvCxnSpPr/>
      </xdr:nvCxnSpPr>
      <xdr:spPr>
        <a:xfrm>
          <a:off x="1320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2" name="フローチャート: 判断 201"/>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03" name="テキスト ボックス 202"/>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4" name="フローチャート: 判断 203"/>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05" name="テキスト ボックス 204"/>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11" name="楕円 210"/>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12"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38100</xdr:rowOff>
    </xdr:from>
    <xdr:to>
      <xdr:col>20</xdr:col>
      <xdr:colOff>38100</xdr:colOff>
      <xdr:row>59</xdr:row>
      <xdr:rowOff>139700</xdr:rowOff>
    </xdr:to>
    <xdr:sp macro="" textlink="">
      <xdr:nvSpPr>
        <xdr:cNvPr id="213" name="楕円 212"/>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124477</xdr:rowOff>
    </xdr:from>
    <xdr:ext cx="736600" cy="259045"/>
    <xdr:sp macro="" textlink="">
      <xdr:nvSpPr>
        <xdr:cNvPr id="214" name="テキスト ボックス 213"/>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15" name="楕円 214"/>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16" name="テキスト ボックス 215"/>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7" name="楕円 216"/>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8" name="テキスト ボックス 217"/>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9" name="楕円 218"/>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20" name="テキスト ボックス 219"/>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対前年度比では、０．３ポイント上昇している。これは、公営企業債の元利償還金に対する繰出金が増加したためである。今後も、公営企業の適正な事業実施による計画的対応による繰出金の単年度負担を抑制す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81280</xdr:rowOff>
    </xdr:to>
    <xdr:cxnSp macro="">
      <xdr:nvCxnSpPr>
        <xdr:cNvPr id="253" name="直線コネクタ 252"/>
        <xdr:cNvCxnSpPr/>
      </xdr:nvCxnSpPr>
      <xdr:spPr>
        <a:xfrm>
          <a:off x="15671800" y="965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58420</xdr:rowOff>
    </xdr:to>
    <xdr:cxnSp macro="">
      <xdr:nvCxnSpPr>
        <xdr:cNvPr id="256" name="直線コネクタ 255"/>
        <xdr:cNvCxnSpPr/>
      </xdr:nvCxnSpPr>
      <xdr:spPr>
        <a:xfrm>
          <a:off x="14782800" y="957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8" name="テキスト ボックス 257"/>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50800</xdr:rowOff>
    </xdr:to>
    <xdr:cxnSp macro="">
      <xdr:nvCxnSpPr>
        <xdr:cNvPr id="259" name="直線コネクタ 258"/>
        <xdr:cNvCxnSpPr/>
      </xdr:nvCxnSpPr>
      <xdr:spPr>
        <a:xfrm flipV="1">
          <a:off x="13893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57</xdr:row>
      <xdr:rowOff>39370</xdr:rowOff>
    </xdr:to>
    <xdr:cxnSp macro="">
      <xdr:nvCxnSpPr>
        <xdr:cNvPr id="262" name="直線コネクタ 261"/>
        <xdr:cNvCxnSpPr/>
      </xdr:nvCxnSpPr>
      <xdr:spPr>
        <a:xfrm flipV="1">
          <a:off x="13004800" y="9652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3" name="フローチャート: 判断 262"/>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4" name="テキスト ボックス 263"/>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5" name="フローチャート: 判断 264"/>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6" name="テキスト ボックス 265"/>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2" name="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4" name="楕円 273"/>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5" name="テキスト ボックス 274"/>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7" name="テキスト ボックス 276"/>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8" name="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80" name="楕円 279"/>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81" name="テキスト ボックス 280"/>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一部事務組合等への負担金及び農業政策による補助金等が多額になっているため、類似団体平均、全国平均及び県平均を上回っている。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これまで同様、町単独補助金の見直しを進めるとともに、事務事業の見直し等により補助費等の抑制を図る。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77470</xdr:rowOff>
    </xdr:from>
    <xdr:to>
      <xdr:col>82</xdr:col>
      <xdr:colOff>107950</xdr:colOff>
      <xdr:row>39</xdr:row>
      <xdr:rowOff>107950</xdr:rowOff>
    </xdr:to>
    <xdr:cxnSp macro="">
      <xdr:nvCxnSpPr>
        <xdr:cNvPr id="314" name="直線コネクタ 313"/>
        <xdr:cNvCxnSpPr/>
      </xdr:nvCxnSpPr>
      <xdr:spPr>
        <a:xfrm>
          <a:off x="15671800" y="6764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77470</xdr:rowOff>
    </xdr:from>
    <xdr:to>
      <xdr:col>78</xdr:col>
      <xdr:colOff>69850</xdr:colOff>
      <xdr:row>39</xdr:row>
      <xdr:rowOff>100330</xdr:rowOff>
    </xdr:to>
    <xdr:cxnSp macro="">
      <xdr:nvCxnSpPr>
        <xdr:cNvPr id="317" name="直線コネクタ 316"/>
        <xdr:cNvCxnSpPr/>
      </xdr:nvCxnSpPr>
      <xdr:spPr>
        <a:xfrm flipV="1">
          <a:off x="14782800" y="676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100330</xdr:rowOff>
    </xdr:from>
    <xdr:to>
      <xdr:col>73</xdr:col>
      <xdr:colOff>180975</xdr:colOff>
      <xdr:row>40</xdr:row>
      <xdr:rowOff>134620</xdr:rowOff>
    </xdr:to>
    <xdr:cxnSp macro="">
      <xdr:nvCxnSpPr>
        <xdr:cNvPr id="320" name="直線コネクタ 319"/>
        <xdr:cNvCxnSpPr/>
      </xdr:nvCxnSpPr>
      <xdr:spPr>
        <a:xfrm flipV="1">
          <a:off x="13893800" y="67868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xdr:rowOff>
    </xdr:from>
    <xdr:to>
      <xdr:col>69</xdr:col>
      <xdr:colOff>92075</xdr:colOff>
      <xdr:row>40</xdr:row>
      <xdr:rowOff>134620</xdr:rowOff>
    </xdr:to>
    <xdr:cxnSp macro="">
      <xdr:nvCxnSpPr>
        <xdr:cNvPr id="323" name="直線コネクタ 322"/>
        <xdr:cNvCxnSpPr/>
      </xdr:nvCxnSpPr>
      <xdr:spPr>
        <a:xfrm>
          <a:off x="13004800" y="652018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7" name="テキスト ボックス 326"/>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57150</xdr:rowOff>
    </xdr:from>
    <xdr:to>
      <xdr:col>82</xdr:col>
      <xdr:colOff>158750</xdr:colOff>
      <xdr:row>39</xdr:row>
      <xdr:rowOff>158750</xdr:rowOff>
    </xdr:to>
    <xdr:sp macro="" textlink="">
      <xdr:nvSpPr>
        <xdr:cNvPr id="333" name="楕円 332"/>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29227</xdr:rowOff>
    </xdr:from>
    <xdr:ext cx="762000" cy="259045"/>
    <xdr:sp macro="" textlink="">
      <xdr:nvSpPr>
        <xdr:cNvPr id="334"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26670</xdr:rowOff>
    </xdr:from>
    <xdr:to>
      <xdr:col>78</xdr:col>
      <xdr:colOff>120650</xdr:colOff>
      <xdr:row>39</xdr:row>
      <xdr:rowOff>128270</xdr:rowOff>
    </xdr:to>
    <xdr:sp macro="" textlink="">
      <xdr:nvSpPr>
        <xdr:cNvPr id="335" name="楕円 334"/>
        <xdr:cNvSpPr/>
      </xdr:nvSpPr>
      <xdr:spPr>
        <a:xfrm>
          <a:off x="15621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113047</xdr:rowOff>
    </xdr:from>
    <xdr:ext cx="736600" cy="259045"/>
    <xdr:sp macro="" textlink="">
      <xdr:nvSpPr>
        <xdr:cNvPr id="336" name="テキスト ボックス 335"/>
        <xdr:cNvSpPr txBox="1"/>
      </xdr:nvSpPr>
      <xdr:spPr>
        <a:xfrm>
          <a:off x="15290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49530</xdr:rowOff>
    </xdr:from>
    <xdr:to>
      <xdr:col>74</xdr:col>
      <xdr:colOff>31750</xdr:colOff>
      <xdr:row>39</xdr:row>
      <xdr:rowOff>151130</xdr:rowOff>
    </xdr:to>
    <xdr:sp macro="" textlink="">
      <xdr:nvSpPr>
        <xdr:cNvPr id="337" name="楕円 336"/>
        <xdr:cNvSpPr/>
      </xdr:nvSpPr>
      <xdr:spPr>
        <a:xfrm>
          <a:off x="14732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135907</xdr:rowOff>
    </xdr:from>
    <xdr:ext cx="762000" cy="259045"/>
    <xdr:sp macro="" textlink="">
      <xdr:nvSpPr>
        <xdr:cNvPr id="338" name="テキスト ボックス 337"/>
        <xdr:cNvSpPr txBox="1"/>
      </xdr:nvSpPr>
      <xdr:spPr>
        <a:xfrm>
          <a:off x="14401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83820</xdr:rowOff>
    </xdr:from>
    <xdr:to>
      <xdr:col>69</xdr:col>
      <xdr:colOff>142875</xdr:colOff>
      <xdr:row>41</xdr:row>
      <xdr:rowOff>13970</xdr:rowOff>
    </xdr:to>
    <xdr:sp macro="" textlink="">
      <xdr:nvSpPr>
        <xdr:cNvPr id="339" name="楕円 338"/>
        <xdr:cNvSpPr/>
      </xdr:nvSpPr>
      <xdr:spPr>
        <a:xfrm>
          <a:off x="13843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170197</xdr:rowOff>
    </xdr:from>
    <xdr:ext cx="762000" cy="259045"/>
    <xdr:sp macro="" textlink="">
      <xdr:nvSpPr>
        <xdr:cNvPr id="340" name="テキスト ボックス 339"/>
        <xdr:cNvSpPr txBox="1"/>
      </xdr:nvSpPr>
      <xdr:spPr>
        <a:xfrm>
          <a:off x="13512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41" name="楕円 340"/>
        <xdr:cNvSpPr/>
      </xdr:nvSpPr>
      <xdr:spPr>
        <a:xfrm>
          <a:off x="12954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42" name="テキスト ボックス 341"/>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類似団体平均を下回り、かつ低下傾向にある。これは、平成１９年度より起債発行額を抑え続けてきたためである。今後も財政健全化のため、起債発行を必要最小限とする。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74</xdr:row>
      <xdr:rowOff>86995</xdr:rowOff>
    </xdr:to>
    <xdr:cxnSp macro="">
      <xdr:nvCxnSpPr>
        <xdr:cNvPr id="371" name="直線コネクタ 370"/>
        <xdr:cNvCxnSpPr/>
      </xdr:nvCxnSpPr>
      <xdr:spPr>
        <a:xfrm flipV="1">
          <a:off x="3987800" y="12757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75565</xdr:rowOff>
    </xdr:from>
    <xdr:to>
      <xdr:col>19</xdr:col>
      <xdr:colOff>187325</xdr:colOff>
      <xdr:row>74</xdr:row>
      <xdr:rowOff>86995</xdr:rowOff>
    </xdr:to>
    <xdr:cxnSp macro="">
      <xdr:nvCxnSpPr>
        <xdr:cNvPr id="374" name="直線コネクタ 373"/>
        <xdr:cNvCxnSpPr/>
      </xdr:nvCxnSpPr>
      <xdr:spPr>
        <a:xfrm>
          <a:off x="3098800" y="12762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75565</xdr:rowOff>
    </xdr:from>
    <xdr:to>
      <xdr:col>15</xdr:col>
      <xdr:colOff>98425</xdr:colOff>
      <xdr:row>74</xdr:row>
      <xdr:rowOff>109855</xdr:rowOff>
    </xdr:to>
    <xdr:cxnSp macro="">
      <xdr:nvCxnSpPr>
        <xdr:cNvPr id="377" name="直線コネクタ 376"/>
        <xdr:cNvCxnSpPr/>
      </xdr:nvCxnSpPr>
      <xdr:spPr>
        <a:xfrm flipV="1">
          <a:off x="2209800" y="12762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109855</xdr:rowOff>
    </xdr:from>
    <xdr:to>
      <xdr:col>11</xdr:col>
      <xdr:colOff>9525</xdr:colOff>
      <xdr:row>74</xdr:row>
      <xdr:rowOff>109855</xdr:rowOff>
    </xdr:to>
    <xdr:cxnSp macro="">
      <xdr:nvCxnSpPr>
        <xdr:cNvPr id="380" name="直線コネクタ 379"/>
        <xdr:cNvCxnSpPr/>
      </xdr:nvCxnSpPr>
      <xdr:spPr>
        <a:xfrm>
          <a:off x="1320800" y="12797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150495</xdr:rowOff>
    </xdr:from>
    <xdr:to>
      <xdr:col>11</xdr:col>
      <xdr:colOff>60325</xdr:colOff>
      <xdr:row>77</xdr:row>
      <xdr:rowOff>80645</xdr:rowOff>
    </xdr:to>
    <xdr:sp macro="" textlink="">
      <xdr:nvSpPr>
        <xdr:cNvPr id="381" name="フローチャート: 判断 380"/>
        <xdr:cNvSpPr/>
      </xdr:nvSpPr>
      <xdr:spPr>
        <a:xfrm>
          <a:off x="2159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65422</xdr:rowOff>
    </xdr:from>
    <xdr:ext cx="762000" cy="259045"/>
    <xdr:sp macro="" textlink="">
      <xdr:nvSpPr>
        <xdr:cNvPr id="382" name="テキスト ボックス 381"/>
        <xdr:cNvSpPr txBox="1"/>
      </xdr:nvSpPr>
      <xdr:spPr>
        <a:xfrm>
          <a:off x="1828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4" name="テキスト ボックス 383"/>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90" name="楕円 389"/>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762000" cy="259045"/>
    <xdr:sp macro="" textlink="">
      <xdr:nvSpPr>
        <xdr:cNvPr id="391" name="公債費該当値テキスト"/>
        <xdr:cNvSpPr txBox="1"/>
      </xdr:nvSpPr>
      <xdr:spPr>
        <a:xfrm>
          <a:off x="49149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92" name="楕円 391"/>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93" name="テキスト ボックス 392"/>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24765</xdr:rowOff>
    </xdr:from>
    <xdr:to>
      <xdr:col>15</xdr:col>
      <xdr:colOff>149225</xdr:colOff>
      <xdr:row>74</xdr:row>
      <xdr:rowOff>126365</xdr:rowOff>
    </xdr:to>
    <xdr:sp macro="" textlink="">
      <xdr:nvSpPr>
        <xdr:cNvPr id="394" name="楕円 393"/>
        <xdr:cNvSpPr/>
      </xdr:nvSpPr>
      <xdr:spPr>
        <a:xfrm>
          <a:off x="3048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136542</xdr:rowOff>
    </xdr:from>
    <xdr:ext cx="762000" cy="259045"/>
    <xdr:sp macro="" textlink="">
      <xdr:nvSpPr>
        <xdr:cNvPr id="395" name="テキスト ボックス 394"/>
        <xdr:cNvSpPr txBox="1"/>
      </xdr:nvSpPr>
      <xdr:spPr>
        <a:xfrm>
          <a:off x="2717800" y="124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59055</xdr:rowOff>
    </xdr:from>
    <xdr:to>
      <xdr:col>11</xdr:col>
      <xdr:colOff>60325</xdr:colOff>
      <xdr:row>74</xdr:row>
      <xdr:rowOff>160655</xdr:rowOff>
    </xdr:to>
    <xdr:sp macro="" textlink="">
      <xdr:nvSpPr>
        <xdr:cNvPr id="396" name="楕円 395"/>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170832</xdr:rowOff>
    </xdr:from>
    <xdr:ext cx="762000" cy="259045"/>
    <xdr:sp macro="" textlink="">
      <xdr:nvSpPr>
        <xdr:cNvPr id="397" name="テキスト ボックス 396"/>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59055</xdr:rowOff>
    </xdr:from>
    <xdr:to>
      <xdr:col>6</xdr:col>
      <xdr:colOff>171450</xdr:colOff>
      <xdr:row>74</xdr:row>
      <xdr:rowOff>160655</xdr:rowOff>
    </xdr:to>
    <xdr:sp macro="" textlink="">
      <xdr:nvSpPr>
        <xdr:cNvPr id="398" name="楕円 397"/>
        <xdr:cNvSpPr/>
      </xdr:nvSpPr>
      <xdr:spPr>
        <a:xfrm>
          <a:off x="1270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170832</xdr:rowOff>
    </xdr:from>
    <xdr:ext cx="762000" cy="259045"/>
    <xdr:sp macro="" textlink="">
      <xdr:nvSpPr>
        <xdr:cNvPr id="399" name="テキスト ボックス 398"/>
        <xdr:cNvSpPr txBox="1"/>
      </xdr:nvSpPr>
      <xdr:spPr>
        <a:xfrm>
          <a:off x="939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公債費以外に係る経常収支比率は、類似団体平均を２．１ポイント上回っており、扶助費と補助費等が類似団体平均を上回っている。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補助費では、農業政策による補助金の決算額が類似団体平均を上回っていることが主な要因である。今後も、公営企業の適正な事業実施による計画的な対応による繰出金の単年度負担を抑制する。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56135</xdr:rowOff>
    </xdr:to>
    <xdr:cxnSp macro="">
      <xdr:nvCxnSpPr>
        <xdr:cNvPr id="430" name="直線コネクタ 429"/>
        <xdr:cNvCxnSpPr/>
      </xdr:nvCxnSpPr>
      <xdr:spPr>
        <a:xfrm>
          <a:off x="15671800" y="13600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79</xdr:row>
      <xdr:rowOff>56135</xdr:rowOff>
    </xdr:to>
    <xdr:cxnSp macro="">
      <xdr:nvCxnSpPr>
        <xdr:cNvPr id="433" name="直線コネクタ 432"/>
        <xdr:cNvCxnSpPr/>
      </xdr:nvCxnSpPr>
      <xdr:spPr>
        <a:xfrm>
          <a:off x="14782800" y="134680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79</xdr:row>
      <xdr:rowOff>129287</xdr:rowOff>
    </xdr:to>
    <xdr:cxnSp macro="">
      <xdr:nvCxnSpPr>
        <xdr:cNvPr id="436" name="直線コネクタ 435"/>
        <xdr:cNvCxnSpPr/>
      </xdr:nvCxnSpPr>
      <xdr:spPr>
        <a:xfrm flipV="1">
          <a:off x="13893800" y="13468096"/>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79</xdr:row>
      <xdr:rowOff>129287</xdr:rowOff>
    </xdr:to>
    <xdr:cxnSp macro="">
      <xdr:nvCxnSpPr>
        <xdr:cNvPr id="439" name="直線コネクタ 438"/>
        <xdr:cNvCxnSpPr/>
      </xdr:nvCxnSpPr>
      <xdr:spPr>
        <a:xfrm>
          <a:off x="13004800" y="13509244"/>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0" name="フローチャート: 判断 439"/>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1" name="テキスト ボックス 440"/>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2" name="フローチャート: 判断 441"/>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3" name="テキスト ボックス 442"/>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1" name="楕円 450"/>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2" name="テキスト ボックス 451"/>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3" name="楕円 452"/>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4" name="テキスト ボックス 453"/>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5" name="楕円 454"/>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6" name="テキスト ボックス 455"/>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7" name="楕円 456"/>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8" name="テキスト ボックス 457"/>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99621</xdr:rowOff>
    </xdr:from>
    <xdr:ext cx="762000" cy="259045"/>
    <xdr:sp macro="" textlink="">
      <xdr:nvSpPr>
        <xdr:cNvPr id="48" name="人口1人当たり決算額の推移最小値テキスト130"/>
        <xdr:cNvSpPr txBox="1"/>
      </xdr:nvSpPr>
      <xdr:spPr>
        <a:xfrm>
          <a:off x="5740400" y="340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89444</xdr:rowOff>
    </xdr:from>
    <xdr:to>
      <xdr:col>29</xdr:col>
      <xdr:colOff>127000</xdr:colOff>
      <xdr:row>19</xdr:row>
      <xdr:rowOff>107057</xdr:rowOff>
    </xdr:to>
    <xdr:cxnSp macro="">
      <xdr:nvCxnSpPr>
        <xdr:cNvPr id="52" name="直線コネクタ 51"/>
        <xdr:cNvCxnSpPr/>
      </xdr:nvCxnSpPr>
      <xdr:spPr bwMode="auto">
        <a:xfrm flipV="1">
          <a:off x="5003800" y="3394619"/>
          <a:ext cx="647700" cy="17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101397</xdr:rowOff>
    </xdr:from>
    <xdr:to>
      <xdr:col>26</xdr:col>
      <xdr:colOff>50800</xdr:colOff>
      <xdr:row>19</xdr:row>
      <xdr:rowOff>107057</xdr:rowOff>
    </xdr:to>
    <xdr:cxnSp macro="">
      <xdr:nvCxnSpPr>
        <xdr:cNvPr id="55" name="直線コネクタ 54"/>
        <xdr:cNvCxnSpPr/>
      </xdr:nvCxnSpPr>
      <xdr:spPr bwMode="auto">
        <a:xfrm>
          <a:off x="4305300" y="3406572"/>
          <a:ext cx="698500" cy="5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94223</xdr:rowOff>
    </xdr:from>
    <xdr:to>
      <xdr:col>22</xdr:col>
      <xdr:colOff>114300</xdr:colOff>
      <xdr:row>19</xdr:row>
      <xdr:rowOff>101397</xdr:rowOff>
    </xdr:to>
    <xdr:cxnSp macro="">
      <xdr:nvCxnSpPr>
        <xdr:cNvPr id="58" name="直線コネクタ 57"/>
        <xdr:cNvCxnSpPr/>
      </xdr:nvCxnSpPr>
      <xdr:spPr bwMode="auto">
        <a:xfrm>
          <a:off x="3606800" y="3399398"/>
          <a:ext cx="698500" cy="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94223</xdr:rowOff>
    </xdr:from>
    <xdr:to>
      <xdr:col>18</xdr:col>
      <xdr:colOff>177800</xdr:colOff>
      <xdr:row>19</xdr:row>
      <xdr:rowOff>109278</xdr:rowOff>
    </xdr:to>
    <xdr:cxnSp macro="">
      <xdr:nvCxnSpPr>
        <xdr:cNvPr id="61" name="直線コネクタ 60"/>
        <xdr:cNvCxnSpPr/>
      </xdr:nvCxnSpPr>
      <xdr:spPr bwMode="auto">
        <a:xfrm flipV="1">
          <a:off x="2908300" y="3399398"/>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38644</xdr:rowOff>
    </xdr:from>
    <xdr:to>
      <xdr:col>29</xdr:col>
      <xdr:colOff>177800</xdr:colOff>
      <xdr:row>19</xdr:row>
      <xdr:rowOff>140244</xdr:rowOff>
    </xdr:to>
    <xdr:sp macro="" textlink="">
      <xdr:nvSpPr>
        <xdr:cNvPr id="71" name="楕円 70"/>
        <xdr:cNvSpPr/>
      </xdr:nvSpPr>
      <xdr:spPr bwMode="auto">
        <a:xfrm>
          <a:off x="5600700" y="334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118671</xdr:rowOff>
    </xdr:from>
    <xdr:ext cx="762000" cy="259045"/>
    <xdr:sp macro="" textlink="">
      <xdr:nvSpPr>
        <xdr:cNvPr id="72" name="人口1人当たり決算額の推移該当値テキスト130"/>
        <xdr:cNvSpPr txBox="1"/>
      </xdr:nvSpPr>
      <xdr:spPr>
        <a:xfrm>
          <a:off x="5740400" y="325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56257</xdr:rowOff>
    </xdr:from>
    <xdr:to>
      <xdr:col>26</xdr:col>
      <xdr:colOff>101600</xdr:colOff>
      <xdr:row>19</xdr:row>
      <xdr:rowOff>157857</xdr:rowOff>
    </xdr:to>
    <xdr:sp macro="" textlink="">
      <xdr:nvSpPr>
        <xdr:cNvPr id="73" name="楕円 72"/>
        <xdr:cNvSpPr/>
      </xdr:nvSpPr>
      <xdr:spPr bwMode="auto">
        <a:xfrm>
          <a:off x="4953000" y="336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142634</xdr:rowOff>
    </xdr:from>
    <xdr:ext cx="736600" cy="259045"/>
    <xdr:sp macro="" textlink="">
      <xdr:nvSpPr>
        <xdr:cNvPr id="74" name="テキスト ボックス 73"/>
        <xdr:cNvSpPr txBox="1"/>
      </xdr:nvSpPr>
      <xdr:spPr>
        <a:xfrm>
          <a:off x="4622800" y="344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50597</xdr:rowOff>
    </xdr:from>
    <xdr:to>
      <xdr:col>22</xdr:col>
      <xdr:colOff>165100</xdr:colOff>
      <xdr:row>19</xdr:row>
      <xdr:rowOff>152197</xdr:rowOff>
    </xdr:to>
    <xdr:sp macro="" textlink="">
      <xdr:nvSpPr>
        <xdr:cNvPr id="75" name="楕円 74"/>
        <xdr:cNvSpPr/>
      </xdr:nvSpPr>
      <xdr:spPr bwMode="auto">
        <a:xfrm>
          <a:off x="4254500" y="335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136974</xdr:rowOff>
    </xdr:from>
    <xdr:ext cx="762000" cy="259045"/>
    <xdr:sp macro="" textlink="">
      <xdr:nvSpPr>
        <xdr:cNvPr id="76" name="テキスト ボックス 75"/>
        <xdr:cNvSpPr txBox="1"/>
      </xdr:nvSpPr>
      <xdr:spPr>
        <a:xfrm>
          <a:off x="3924300" y="344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43423</xdr:rowOff>
    </xdr:from>
    <xdr:to>
      <xdr:col>19</xdr:col>
      <xdr:colOff>38100</xdr:colOff>
      <xdr:row>19</xdr:row>
      <xdr:rowOff>145023</xdr:rowOff>
    </xdr:to>
    <xdr:sp macro="" textlink="">
      <xdr:nvSpPr>
        <xdr:cNvPr id="77" name="楕円 76"/>
        <xdr:cNvSpPr/>
      </xdr:nvSpPr>
      <xdr:spPr bwMode="auto">
        <a:xfrm>
          <a:off x="3556000" y="3348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129800</xdr:rowOff>
    </xdr:from>
    <xdr:ext cx="762000" cy="259045"/>
    <xdr:sp macro="" textlink="">
      <xdr:nvSpPr>
        <xdr:cNvPr id="78" name="テキスト ボックス 77"/>
        <xdr:cNvSpPr txBox="1"/>
      </xdr:nvSpPr>
      <xdr:spPr>
        <a:xfrm>
          <a:off x="3225800" y="34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58478</xdr:rowOff>
    </xdr:from>
    <xdr:to>
      <xdr:col>15</xdr:col>
      <xdr:colOff>101600</xdr:colOff>
      <xdr:row>19</xdr:row>
      <xdr:rowOff>160078</xdr:rowOff>
    </xdr:to>
    <xdr:sp macro="" textlink="">
      <xdr:nvSpPr>
        <xdr:cNvPr id="79" name="楕円 78"/>
        <xdr:cNvSpPr/>
      </xdr:nvSpPr>
      <xdr:spPr bwMode="auto">
        <a:xfrm>
          <a:off x="2857500" y="336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144855</xdr:rowOff>
    </xdr:from>
    <xdr:ext cx="762000" cy="259045"/>
    <xdr:sp macro="" textlink="">
      <xdr:nvSpPr>
        <xdr:cNvPr id="80" name="テキスト ボックス 79"/>
        <xdr:cNvSpPr txBox="1"/>
      </xdr:nvSpPr>
      <xdr:spPr>
        <a:xfrm>
          <a:off x="2527300" y="345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148565</xdr:rowOff>
    </xdr:from>
    <xdr:to>
      <xdr:col>29</xdr:col>
      <xdr:colOff>127000</xdr:colOff>
      <xdr:row>36</xdr:row>
      <xdr:rowOff>165786</xdr:rowOff>
    </xdr:to>
    <xdr:cxnSp macro="">
      <xdr:nvCxnSpPr>
        <xdr:cNvPr id="114" name="直線コネクタ 113"/>
        <xdr:cNvCxnSpPr/>
      </xdr:nvCxnSpPr>
      <xdr:spPr bwMode="auto">
        <a:xfrm flipV="1">
          <a:off x="5003800" y="7101815"/>
          <a:ext cx="647700" cy="1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146907</xdr:rowOff>
    </xdr:from>
    <xdr:to>
      <xdr:col>26</xdr:col>
      <xdr:colOff>50800</xdr:colOff>
      <xdr:row>36</xdr:row>
      <xdr:rowOff>165786</xdr:rowOff>
    </xdr:to>
    <xdr:cxnSp macro="">
      <xdr:nvCxnSpPr>
        <xdr:cNvPr id="117" name="直線コネクタ 116"/>
        <xdr:cNvCxnSpPr/>
      </xdr:nvCxnSpPr>
      <xdr:spPr bwMode="auto">
        <a:xfrm>
          <a:off x="4305300" y="7100157"/>
          <a:ext cx="698500" cy="18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146317</xdr:rowOff>
    </xdr:from>
    <xdr:to>
      <xdr:col>22</xdr:col>
      <xdr:colOff>114300</xdr:colOff>
      <xdr:row>36</xdr:row>
      <xdr:rowOff>146907</xdr:rowOff>
    </xdr:to>
    <xdr:cxnSp macro="">
      <xdr:nvCxnSpPr>
        <xdr:cNvPr id="120" name="直線コネクタ 119"/>
        <xdr:cNvCxnSpPr/>
      </xdr:nvCxnSpPr>
      <xdr:spPr bwMode="auto">
        <a:xfrm>
          <a:off x="3606800" y="7099567"/>
          <a:ext cx="698500" cy="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51143</xdr:rowOff>
    </xdr:from>
    <xdr:to>
      <xdr:col>18</xdr:col>
      <xdr:colOff>177800</xdr:colOff>
      <xdr:row>36</xdr:row>
      <xdr:rowOff>146317</xdr:rowOff>
    </xdr:to>
    <xdr:cxnSp macro="">
      <xdr:nvCxnSpPr>
        <xdr:cNvPr id="123" name="直線コネクタ 122"/>
        <xdr:cNvCxnSpPr/>
      </xdr:nvCxnSpPr>
      <xdr:spPr bwMode="auto">
        <a:xfrm>
          <a:off x="2908300" y="7004393"/>
          <a:ext cx="698500" cy="9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270643</xdr:rowOff>
    </xdr:from>
    <xdr:to>
      <xdr:col>19</xdr:col>
      <xdr:colOff>38100</xdr:colOff>
      <xdr:row>36</xdr:row>
      <xdr:rowOff>29343</xdr:rowOff>
    </xdr:to>
    <xdr:sp macro="" textlink="">
      <xdr:nvSpPr>
        <xdr:cNvPr id="124" name="フローチャート: 判断 123"/>
        <xdr:cNvSpPr/>
      </xdr:nvSpPr>
      <xdr:spPr bwMode="auto">
        <a:xfrm>
          <a:off x="3556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39520</xdr:rowOff>
    </xdr:from>
    <xdr:ext cx="762000" cy="259045"/>
    <xdr:sp macro="" textlink="">
      <xdr:nvSpPr>
        <xdr:cNvPr id="125" name="テキスト ボックス 124"/>
        <xdr:cNvSpPr txBox="1"/>
      </xdr:nvSpPr>
      <xdr:spPr>
        <a:xfrm>
          <a:off x="3225800" y="664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188119</xdr:rowOff>
    </xdr:from>
    <xdr:to>
      <xdr:col>15</xdr:col>
      <xdr:colOff>101600</xdr:colOff>
      <xdr:row>35</xdr:row>
      <xdr:rowOff>289719</xdr:rowOff>
    </xdr:to>
    <xdr:sp macro="" textlink="">
      <xdr:nvSpPr>
        <xdr:cNvPr id="126" name="フローチャート: 判断 125"/>
        <xdr:cNvSpPr/>
      </xdr:nvSpPr>
      <xdr:spPr bwMode="auto">
        <a:xfrm>
          <a:off x="2857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299896</xdr:rowOff>
    </xdr:from>
    <xdr:ext cx="762000" cy="259045"/>
    <xdr:sp macro="" textlink="">
      <xdr:nvSpPr>
        <xdr:cNvPr id="127" name="テキスト ボックス 126"/>
        <xdr:cNvSpPr txBox="1"/>
      </xdr:nvSpPr>
      <xdr:spPr>
        <a:xfrm>
          <a:off x="2527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97765</xdr:rowOff>
    </xdr:from>
    <xdr:to>
      <xdr:col>29</xdr:col>
      <xdr:colOff>177800</xdr:colOff>
      <xdr:row>37</xdr:row>
      <xdr:rowOff>27915</xdr:rowOff>
    </xdr:to>
    <xdr:sp macro="" textlink="">
      <xdr:nvSpPr>
        <xdr:cNvPr id="133" name="楕円 132"/>
        <xdr:cNvSpPr/>
      </xdr:nvSpPr>
      <xdr:spPr bwMode="auto">
        <a:xfrm>
          <a:off x="5600700" y="705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69842</xdr:rowOff>
    </xdr:from>
    <xdr:ext cx="762000" cy="259045"/>
    <xdr:sp macro="" textlink="">
      <xdr:nvSpPr>
        <xdr:cNvPr id="134" name="人口1人当たり決算額の推移該当値テキスト445"/>
        <xdr:cNvSpPr txBox="1"/>
      </xdr:nvSpPr>
      <xdr:spPr>
        <a:xfrm>
          <a:off x="5740400" y="702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114986</xdr:rowOff>
    </xdr:from>
    <xdr:to>
      <xdr:col>26</xdr:col>
      <xdr:colOff>101600</xdr:colOff>
      <xdr:row>37</xdr:row>
      <xdr:rowOff>45136</xdr:rowOff>
    </xdr:to>
    <xdr:sp macro="" textlink="">
      <xdr:nvSpPr>
        <xdr:cNvPr id="135" name="楕円 134"/>
        <xdr:cNvSpPr/>
      </xdr:nvSpPr>
      <xdr:spPr bwMode="auto">
        <a:xfrm>
          <a:off x="4953000" y="70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29913</xdr:rowOff>
    </xdr:from>
    <xdr:ext cx="736600" cy="259045"/>
    <xdr:sp macro="" textlink="">
      <xdr:nvSpPr>
        <xdr:cNvPr id="136" name="テキスト ボックス 135"/>
        <xdr:cNvSpPr txBox="1"/>
      </xdr:nvSpPr>
      <xdr:spPr>
        <a:xfrm>
          <a:off x="4622800" y="715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96107</xdr:rowOff>
    </xdr:from>
    <xdr:to>
      <xdr:col>22</xdr:col>
      <xdr:colOff>165100</xdr:colOff>
      <xdr:row>37</xdr:row>
      <xdr:rowOff>26257</xdr:rowOff>
    </xdr:to>
    <xdr:sp macro="" textlink="">
      <xdr:nvSpPr>
        <xdr:cNvPr id="137" name="楕円 136"/>
        <xdr:cNvSpPr/>
      </xdr:nvSpPr>
      <xdr:spPr bwMode="auto">
        <a:xfrm>
          <a:off x="4254500" y="704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11034</xdr:rowOff>
    </xdr:from>
    <xdr:ext cx="762000" cy="259045"/>
    <xdr:sp macro="" textlink="">
      <xdr:nvSpPr>
        <xdr:cNvPr id="138" name="テキスト ボックス 137"/>
        <xdr:cNvSpPr txBox="1"/>
      </xdr:nvSpPr>
      <xdr:spPr>
        <a:xfrm>
          <a:off x="3924300" y="713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95517</xdr:rowOff>
    </xdr:from>
    <xdr:to>
      <xdr:col>19</xdr:col>
      <xdr:colOff>38100</xdr:colOff>
      <xdr:row>37</xdr:row>
      <xdr:rowOff>25667</xdr:rowOff>
    </xdr:to>
    <xdr:sp macro="" textlink="">
      <xdr:nvSpPr>
        <xdr:cNvPr id="139" name="楕円 138"/>
        <xdr:cNvSpPr/>
      </xdr:nvSpPr>
      <xdr:spPr bwMode="auto">
        <a:xfrm>
          <a:off x="3556000" y="70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10444</xdr:rowOff>
    </xdr:from>
    <xdr:ext cx="762000" cy="259045"/>
    <xdr:sp macro="" textlink="">
      <xdr:nvSpPr>
        <xdr:cNvPr id="140" name="テキスト ボックス 139"/>
        <xdr:cNvSpPr txBox="1"/>
      </xdr:nvSpPr>
      <xdr:spPr>
        <a:xfrm>
          <a:off x="3225800" y="713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343</xdr:rowOff>
    </xdr:from>
    <xdr:to>
      <xdr:col>15</xdr:col>
      <xdr:colOff>101600</xdr:colOff>
      <xdr:row>36</xdr:row>
      <xdr:rowOff>101943</xdr:rowOff>
    </xdr:to>
    <xdr:sp macro="" textlink="">
      <xdr:nvSpPr>
        <xdr:cNvPr id="141" name="楕円 140"/>
        <xdr:cNvSpPr/>
      </xdr:nvSpPr>
      <xdr:spPr bwMode="auto">
        <a:xfrm>
          <a:off x="2857500" y="695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86720</xdr:rowOff>
    </xdr:from>
    <xdr:ext cx="762000" cy="259045"/>
    <xdr:sp macro="" textlink="">
      <xdr:nvSpPr>
        <xdr:cNvPr id="142" name="テキスト ボックス 141"/>
        <xdr:cNvSpPr txBox="1"/>
      </xdr:nvSpPr>
      <xdr:spPr>
        <a:xfrm>
          <a:off x="2527300" y="703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13,967
13,947
41.88
6,419,488
6,139,642
278,900
3,950,080
4,194,614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22232</xdr:rowOff>
    </xdr:from>
    <xdr:to>
      <xdr:col>24</xdr:col>
      <xdr:colOff>63500</xdr:colOff>
      <xdr:row>37</xdr:row>
      <xdr:rowOff>38103</xdr:rowOff>
    </xdr:to>
    <xdr:cxnSp macro="">
      <xdr:nvCxnSpPr>
        <xdr:cNvPr id="63" name="直線コネクタ 62"/>
        <xdr:cNvCxnSpPr/>
      </xdr:nvCxnSpPr>
      <xdr:spPr>
        <a:xfrm flipV="1">
          <a:off x="3797300" y="6365882"/>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6475</xdr:rowOff>
    </xdr:from>
    <xdr:to>
      <xdr:col>19</xdr:col>
      <xdr:colOff>177800</xdr:colOff>
      <xdr:row>37</xdr:row>
      <xdr:rowOff>38103</xdr:rowOff>
    </xdr:to>
    <xdr:cxnSp macro="">
      <xdr:nvCxnSpPr>
        <xdr:cNvPr id="66" name="直線コネクタ 65"/>
        <xdr:cNvCxnSpPr/>
      </xdr:nvCxnSpPr>
      <xdr:spPr>
        <a:xfrm>
          <a:off x="2908300" y="6350125"/>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6475</xdr:rowOff>
    </xdr:from>
    <xdr:to>
      <xdr:col>15</xdr:col>
      <xdr:colOff>50800</xdr:colOff>
      <xdr:row>37</xdr:row>
      <xdr:rowOff>10459</xdr:rowOff>
    </xdr:to>
    <xdr:cxnSp macro="">
      <xdr:nvCxnSpPr>
        <xdr:cNvPr id="69" name="直線コネクタ 68"/>
        <xdr:cNvCxnSpPr/>
      </xdr:nvCxnSpPr>
      <xdr:spPr>
        <a:xfrm flipV="1">
          <a:off x="2019300" y="635012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119861</xdr:rowOff>
    </xdr:from>
    <xdr:to>
      <xdr:col>10</xdr:col>
      <xdr:colOff>114300</xdr:colOff>
      <xdr:row>37</xdr:row>
      <xdr:rowOff>10459</xdr:rowOff>
    </xdr:to>
    <xdr:cxnSp macro="">
      <xdr:nvCxnSpPr>
        <xdr:cNvPr id="72" name="直線コネクタ 71"/>
        <xdr:cNvCxnSpPr/>
      </xdr:nvCxnSpPr>
      <xdr:spPr>
        <a:xfrm>
          <a:off x="1130300" y="6292061"/>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137369</xdr:rowOff>
    </xdr:from>
    <xdr:ext cx="534377" cy="259045"/>
    <xdr:sp macro="" textlink="">
      <xdr:nvSpPr>
        <xdr:cNvPr id="74" name="テキスト ボックス 73"/>
        <xdr:cNvSpPr txBox="1"/>
      </xdr:nvSpPr>
      <xdr:spPr>
        <a:xfrm>
          <a:off x="1752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163070</xdr:rowOff>
    </xdr:from>
    <xdr:ext cx="534377" cy="259045"/>
    <xdr:sp macro="" textlink="">
      <xdr:nvSpPr>
        <xdr:cNvPr id="76" name="テキスト ボックス 75"/>
        <xdr:cNvSpPr txBox="1"/>
      </xdr:nvSpPr>
      <xdr:spPr>
        <a:xfrm>
          <a:off x="863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142882</xdr:rowOff>
    </xdr:from>
    <xdr:to>
      <xdr:col>24</xdr:col>
      <xdr:colOff>114300</xdr:colOff>
      <xdr:row>37</xdr:row>
      <xdr:rowOff>73032</xdr:rowOff>
    </xdr:to>
    <xdr:sp macro="" textlink="">
      <xdr:nvSpPr>
        <xdr:cNvPr id="82" name="楕円 81"/>
        <xdr:cNvSpPr/>
      </xdr:nvSpPr>
      <xdr:spPr>
        <a:xfrm>
          <a:off x="4584700" y="63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121309</xdr:rowOff>
    </xdr:from>
    <xdr:ext cx="534377" cy="259045"/>
    <xdr:sp macro="" textlink="">
      <xdr:nvSpPr>
        <xdr:cNvPr id="83" name="人件費該当値テキスト"/>
        <xdr:cNvSpPr txBox="1"/>
      </xdr:nvSpPr>
      <xdr:spPr>
        <a:xfrm>
          <a:off x="4686300" y="6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158753</xdr:rowOff>
    </xdr:from>
    <xdr:to>
      <xdr:col>20</xdr:col>
      <xdr:colOff>38100</xdr:colOff>
      <xdr:row>37</xdr:row>
      <xdr:rowOff>88903</xdr:rowOff>
    </xdr:to>
    <xdr:sp macro="" textlink="">
      <xdr:nvSpPr>
        <xdr:cNvPr id="84" name="楕円 83"/>
        <xdr:cNvSpPr/>
      </xdr:nvSpPr>
      <xdr:spPr>
        <a:xfrm>
          <a:off x="3746500" y="633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80030</xdr:rowOff>
    </xdr:from>
    <xdr:ext cx="534377" cy="259045"/>
    <xdr:sp macro="" textlink="">
      <xdr:nvSpPr>
        <xdr:cNvPr id="85" name="テキスト ボックス 84"/>
        <xdr:cNvSpPr txBox="1"/>
      </xdr:nvSpPr>
      <xdr:spPr>
        <a:xfrm>
          <a:off x="3530111" y="64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127125</xdr:rowOff>
    </xdr:from>
    <xdr:to>
      <xdr:col>15</xdr:col>
      <xdr:colOff>101600</xdr:colOff>
      <xdr:row>37</xdr:row>
      <xdr:rowOff>57275</xdr:rowOff>
    </xdr:to>
    <xdr:sp macro="" textlink="">
      <xdr:nvSpPr>
        <xdr:cNvPr id="86" name="楕円 85"/>
        <xdr:cNvSpPr/>
      </xdr:nvSpPr>
      <xdr:spPr>
        <a:xfrm>
          <a:off x="2857500" y="629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48402</xdr:rowOff>
    </xdr:from>
    <xdr:ext cx="534377" cy="259045"/>
    <xdr:sp macro="" textlink="">
      <xdr:nvSpPr>
        <xdr:cNvPr id="87" name="テキスト ボックス 86"/>
        <xdr:cNvSpPr txBox="1"/>
      </xdr:nvSpPr>
      <xdr:spPr>
        <a:xfrm>
          <a:off x="2641111" y="63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131109</xdr:rowOff>
    </xdr:from>
    <xdr:to>
      <xdr:col>10</xdr:col>
      <xdr:colOff>165100</xdr:colOff>
      <xdr:row>37</xdr:row>
      <xdr:rowOff>61259</xdr:rowOff>
    </xdr:to>
    <xdr:sp macro="" textlink="">
      <xdr:nvSpPr>
        <xdr:cNvPr id="88" name="楕円 87"/>
        <xdr:cNvSpPr/>
      </xdr:nvSpPr>
      <xdr:spPr>
        <a:xfrm>
          <a:off x="1968500" y="6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52386</xdr:rowOff>
    </xdr:from>
    <xdr:ext cx="534377" cy="259045"/>
    <xdr:sp macro="" textlink="">
      <xdr:nvSpPr>
        <xdr:cNvPr id="89" name="テキスト ボックス 88"/>
        <xdr:cNvSpPr txBox="1"/>
      </xdr:nvSpPr>
      <xdr:spPr>
        <a:xfrm>
          <a:off x="1752111" y="63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69061</xdr:rowOff>
    </xdr:from>
    <xdr:to>
      <xdr:col>6</xdr:col>
      <xdr:colOff>38100</xdr:colOff>
      <xdr:row>36</xdr:row>
      <xdr:rowOff>170661</xdr:rowOff>
    </xdr:to>
    <xdr:sp macro="" textlink="">
      <xdr:nvSpPr>
        <xdr:cNvPr id="90" name="楕円 89"/>
        <xdr:cNvSpPr/>
      </xdr:nvSpPr>
      <xdr:spPr>
        <a:xfrm>
          <a:off x="1079500" y="62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161788</xdr:rowOff>
    </xdr:from>
    <xdr:ext cx="534377" cy="259045"/>
    <xdr:sp macro="" textlink="">
      <xdr:nvSpPr>
        <xdr:cNvPr id="91" name="テキスト ボックス 90"/>
        <xdr:cNvSpPr txBox="1"/>
      </xdr:nvSpPr>
      <xdr:spPr>
        <a:xfrm>
          <a:off x="863111" y="63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32472</xdr:rowOff>
    </xdr:from>
    <xdr:to>
      <xdr:col>24</xdr:col>
      <xdr:colOff>63500</xdr:colOff>
      <xdr:row>58</xdr:row>
      <xdr:rowOff>45715</xdr:rowOff>
    </xdr:to>
    <xdr:cxnSp macro="">
      <xdr:nvCxnSpPr>
        <xdr:cNvPr id="120" name="直線コネクタ 119"/>
        <xdr:cNvCxnSpPr/>
      </xdr:nvCxnSpPr>
      <xdr:spPr>
        <a:xfrm>
          <a:off x="3797300" y="9976572"/>
          <a:ext cx="8382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32472</xdr:rowOff>
    </xdr:from>
    <xdr:to>
      <xdr:col>19</xdr:col>
      <xdr:colOff>177800</xdr:colOff>
      <xdr:row>58</xdr:row>
      <xdr:rowOff>44965</xdr:rowOff>
    </xdr:to>
    <xdr:cxnSp macro="">
      <xdr:nvCxnSpPr>
        <xdr:cNvPr id="123" name="直線コネクタ 122"/>
        <xdr:cNvCxnSpPr/>
      </xdr:nvCxnSpPr>
      <xdr:spPr>
        <a:xfrm flipV="1">
          <a:off x="2908300" y="9976572"/>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44965</xdr:rowOff>
    </xdr:from>
    <xdr:to>
      <xdr:col>15</xdr:col>
      <xdr:colOff>50800</xdr:colOff>
      <xdr:row>58</xdr:row>
      <xdr:rowOff>61051</xdr:rowOff>
    </xdr:to>
    <xdr:cxnSp macro="">
      <xdr:nvCxnSpPr>
        <xdr:cNvPr id="126" name="直線コネクタ 125"/>
        <xdr:cNvCxnSpPr/>
      </xdr:nvCxnSpPr>
      <xdr:spPr>
        <a:xfrm flipV="1">
          <a:off x="2019300" y="998906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61051</xdr:rowOff>
    </xdr:from>
    <xdr:to>
      <xdr:col>10</xdr:col>
      <xdr:colOff>114300</xdr:colOff>
      <xdr:row>58</xdr:row>
      <xdr:rowOff>81491</xdr:rowOff>
    </xdr:to>
    <xdr:cxnSp macro="">
      <xdr:nvCxnSpPr>
        <xdr:cNvPr id="129" name="直線コネクタ 128"/>
        <xdr:cNvCxnSpPr/>
      </xdr:nvCxnSpPr>
      <xdr:spPr>
        <a:xfrm flipV="1">
          <a:off x="1130300" y="10005151"/>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30897</xdr:rowOff>
    </xdr:from>
    <xdr:to>
      <xdr:col>10</xdr:col>
      <xdr:colOff>165100</xdr:colOff>
      <xdr:row>57</xdr:row>
      <xdr:rowOff>132497</xdr:rowOff>
    </xdr:to>
    <xdr:sp macro="" textlink="">
      <xdr:nvSpPr>
        <xdr:cNvPr id="130" name="フローチャート: 判断 129"/>
        <xdr:cNvSpPr/>
      </xdr:nvSpPr>
      <xdr:spPr>
        <a:xfrm>
          <a:off x="1968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149024</xdr:rowOff>
    </xdr:from>
    <xdr:ext cx="534377" cy="259045"/>
    <xdr:sp macro="" textlink="">
      <xdr:nvSpPr>
        <xdr:cNvPr id="131" name="テキスト ボックス 130"/>
        <xdr:cNvSpPr txBox="1"/>
      </xdr:nvSpPr>
      <xdr:spPr>
        <a:xfrm>
          <a:off x="1752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45337</xdr:rowOff>
    </xdr:from>
    <xdr:to>
      <xdr:col>6</xdr:col>
      <xdr:colOff>38100</xdr:colOff>
      <xdr:row>57</xdr:row>
      <xdr:rowOff>146937</xdr:rowOff>
    </xdr:to>
    <xdr:sp macro="" textlink="">
      <xdr:nvSpPr>
        <xdr:cNvPr id="132" name="フローチャート: 判断 131"/>
        <xdr:cNvSpPr/>
      </xdr:nvSpPr>
      <xdr:spPr>
        <a:xfrm>
          <a:off x="1079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163464</xdr:rowOff>
    </xdr:from>
    <xdr:ext cx="534377" cy="259045"/>
    <xdr:sp macro="" textlink="">
      <xdr:nvSpPr>
        <xdr:cNvPr id="133" name="テキスト ボックス 132"/>
        <xdr:cNvSpPr txBox="1"/>
      </xdr:nvSpPr>
      <xdr:spPr>
        <a:xfrm>
          <a:off x="863111" y="95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166365</xdr:rowOff>
    </xdr:from>
    <xdr:to>
      <xdr:col>24</xdr:col>
      <xdr:colOff>114300</xdr:colOff>
      <xdr:row>58</xdr:row>
      <xdr:rowOff>96515</xdr:rowOff>
    </xdr:to>
    <xdr:sp macro="" textlink="">
      <xdr:nvSpPr>
        <xdr:cNvPr id="139" name="楕円 138"/>
        <xdr:cNvSpPr/>
      </xdr:nvSpPr>
      <xdr:spPr>
        <a:xfrm>
          <a:off x="4584700" y="99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81292</xdr:rowOff>
    </xdr:from>
    <xdr:ext cx="534377" cy="259045"/>
    <xdr:sp macro="" textlink="">
      <xdr:nvSpPr>
        <xdr:cNvPr id="140" name="物件費該当値テキスト"/>
        <xdr:cNvSpPr txBox="1"/>
      </xdr:nvSpPr>
      <xdr:spPr>
        <a:xfrm>
          <a:off x="4686300" y="98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153122</xdr:rowOff>
    </xdr:from>
    <xdr:to>
      <xdr:col>20</xdr:col>
      <xdr:colOff>38100</xdr:colOff>
      <xdr:row>58</xdr:row>
      <xdr:rowOff>83272</xdr:rowOff>
    </xdr:to>
    <xdr:sp macro="" textlink="">
      <xdr:nvSpPr>
        <xdr:cNvPr id="141" name="楕円 140"/>
        <xdr:cNvSpPr/>
      </xdr:nvSpPr>
      <xdr:spPr>
        <a:xfrm>
          <a:off x="3746500" y="992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74399</xdr:rowOff>
    </xdr:from>
    <xdr:ext cx="534377" cy="259045"/>
    <xdr:sp macro="" textlink="">
      <xdr:nvSpPr>
        <xdr:cNvPr id="142" name="テキスト ボックス 141"/>
        <xdr:cNvSpPr txBox="1"/>
      </xdr:nvSpPr>
      <xdr:spPr>
        <a:xfrm>
          <a:off x="3530111" y="100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165615</xdr:rowOff>
    </xdr:from>
    <xdr:to>
      <xdr:col>15</xdr:col>
      <xdr:colOff>101600</xdr:colOff>
      <xdr:row>58</xdr:row>
      <xdr:rowOff>95765</xdr:rowOff>
    </xdr:to>
    <xdr:sp macro="" textlink="">
      <xdr:nvSpPr>
        <xdr:cNvPr id="143" name="楕円 142"/>
        <xdr:cNvSpPr/>
      </xdr:nvSpPr>
      <xdr:spPr>
        <a:xfrm>
          <a:off x="2857500" y="99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86892</xdr:rowOff>
    </xdr:from>
    <xdr:ext cx="534377" cy="259045"/>
    <xdr:sp macro="" textlink="">
      <xdr:nvSpPr>
        <xdr:cNvPr id="144" name="テキスト ボックス 143"/>
        <xdr:cNvSpPr txBox="1"/>
      </xdr:nvSpPr>
      <xdr:spPr>
        <a:xfrm>
          <a:off x="2641111" y="1003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10251</xdr:rowOff>
    </xdr:from>
    <xdr:to>
      <xdr:col>10</xdr:col>
      <xdr:colOff>165100</xdr:colOff>
      <xdr:row>58</xdr:row>
      <xdr:rowOff>111851</xdr:rowOff>
    </xdr:to>
    <xdr:sp macro="" textlink="">
      <xdr:nvSpPr>
        <xdr:cNvPr id="145" name="楕円 144"/>
        <xdr:cNvSpPr/>
      </xdr:nvSpPr>
      <xdr:spPr>
        <a:xfrm>
          <a:off x="1968500" y="99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102978</xdr:rowOff>
    </xdr:from>
    <xdr:ext cx="534377" cy="259045"/>
    <xdr:sp macro="" textlink="">
      <xdr:nvSpPr>
        <xdr:cNvPr id="146" name="テキスト ボックス 145"/>
        <xdr:cNvSpPr txBox="1"/>
      </xdr:nvSpPr>
      <xdr:spPr>
        <a:xfrm>
          <a:off x="1752111" y="1004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30691</xdr:rowOff>
    </xdr:from>
    <xdr:to>
      <xdr:col>6</xdr:col>
      <xdr:colOff>38100</xdr:colOff>
      <xdr:row>58</xdr:row>
      <xdr:rowOff>132291</xdr:rowOff>
    </xdr:to>
    <xdr:sp macro="" textlink="">
      <xdr:nvSpPr>
        <xdr:cNvPr id="147" name="楕円 146"/>
        <xdr:cNvSpPr/>
      </xdr:nvSpPr>
      <xdr:spPr>
        <a:xfrm>
          <a:off x="1079500" y="99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123418</xdr:rowOff>
    </xdr:from>
    <xdr:ext cx="534377" cy="259045"/>
    <xdr:sp macro="" textlink="">
      <xdr:nvSpPr>
        <xdr:cNvPr id="148" name="テキスト ボックス 147"/>
        <xdr:cNvSpPr txBox="1"/>
      </xdr:nvSpPr>
      <xdr:spPr>
        <a:xfrm>
          <a:off x="863111" y="10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59880</xdr:rowOff>
    </xdr:from>
    <xdr:to>
      <xdr:col>24</xdr:col>
      <xdr:colOff>63500</xdr:colOff>
      <xdr:row>78</xdr:row>
      <xdr:rowOff>83579</xdr:rowOff>
    </xdr:to>
    <xdr:cxnSp macro="">
      <xdr:nvCxnSpPr>
        <xdr:cNvPr id="177" name="直線コネクタ 176"/>
        <xdr:cNvCxnSpPr/>
      </xdr:nvCxnSpPr>
      <xdr:spPr>
        <a:xfrm flipV="1">
          <a:off x="3797300" y="13432980"/>
          <a:ext cx="8382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69977</xdr:rowOff>
    </xdr:from>
    <xdr:to>
      <xdr:col>19</xdr:col>
      <xdr:colOff>177800</xdr:colOff>
      <xdr:row>78</xdr:row>
      <xdr:rowOff>83579</xdr:rowOff>
    </xdr:to>
    <xdr:cxnSp macro="">
      <xdr:nvCxnSpPr>
        <xdr:cNvPr id="180" name="直線コネクタ 179"/>
        <xdr:cNvCxnSpPr/>
      </xdr:nvCxnSpPr>
      <xdr:spPr>
        <a:xfrm>
          <a:off x="2908300" y="1344307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69977</xdr:rowOff>
    </xdr:from>
    <xdr:to>
      <xdr:col>15</xdr:col>
      <xdr:colOff>50800</xdr:colOff>
      <xdr:row>78</xdr:row>
      <xdr:rowOff>87618</xdr:rowOff>
    </xdr:to>
    <xdr:cxnSp macro="">
      <xdr:nvCxnSpPr>
        <xdr:cNvPr id="183" name="直線コネクタ 182"/>
        <xdr:cNvCxnSpPr/>
      </xdr:nvCxnSpPr>
      <xdr:spPr>
        <a:xfrm flipV="1">
          <a:off x="2019300" y="13443077"/>
          <a:ext cx="8890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75158</xdr:rowOff>
    </xdr:from>
    <xdr:to>
      <xdr:col>10</xdr:col>
      <xdr:colOff>114300</xdr:colOff>
      <xdr:row>78</xdr:row>
      <xdr:rowOff>87618</xdr:rowOff>
    </xdr:to>
    <xdr:cxnSp macro="">
      <xdr:nvCxnSpPr>
        <xdr:cNvPr id="186" name="直線コネクタ 185"/>
        <xdr:cNvCxnSpPr/>
      </xdr:nvCxnSpPr>
      <xdr:spPr>
        <a:xfrm>
          <a:off x="1130300" y="13448258"/>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7" name="フローチャート: 判断 186"/>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116806</xdr:rowOff>
    </xdr:from>
    <xdr:ext cx="469744" cy="259045"/>
    <xdr:sp macro="" textlink="">
      <xdr:nvSpPr>
        <xdr:cNvPr id="188" name="テキスト ボックス 187"/>
        <xdr:cNvSpPr txBox="1"/>
      </xdr:nvSpPr>
      <xdr:spPr>
        <a:xfrm>
          <a:off x="1784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89" name="フローチャート: 判断 188"/>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129760</xdr:rowOff>
    </xdr:from>
    <xdr:ext cx="469744" cy="259045"/>
    <xdr:sp macro="" textlink="">
      <xdr:nvSpPr>
        <xdr:cNvPr id="190" name="テキスト ボックス 189"/>
        <xdr:cNvSpPr txBox="1"/>
      </xdr:nvSpPr>
      <xdr:spPr>
        <a:xfrm>
          <a:off x="895428"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9080</xdr:rowOff>
    </xdr:from>
    <xdr:to>
      <xdr:col>24</xdr:col>
      <xdr:colOff>114300</xdr:colOff>
      <xdr:row>78</xdr:row>
      <xdr:rowOff>110680</xdr:rowOff>
    </xdr:to>
    <xdr:sp macro="" textlink="">
      <xdr:nvSpPr>
        <xdr:cNvPr id="196" name="楕円 195"/>
        <xdr:cNvSpPr/>
      </xdr:nvSpPr>
      <xdr:spPr>
        <a:xfrm>
          <a:off x="45847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158957</xdr:rowOff>
    </xdr:from>
    <xdr:ext cx="469744" cy="259045"/>
    <xdr:sp macro="" textlink="">
      <xdr:nvSpPr>
        <xdr:cNvPr id="197" name="維持補修費該当値テキスト"/>
        <xdr:cNvSpPr txBox="1"/>
      </xdr:nvSpPr>
      <xdr:spPr>
        <a:xfrm>
          <a:off x="4686300" y="1336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32779</xdr:rowOff>
    </xdr:from>
    <xdr:to>
      <xdr:col>20</xdr:col>
      <xdr:colOff>38100</xdr:colOff>
      <xdr:row>78</xdr:row>
      <xdr:rowOff>134379</xdr:rowOff>
    </xdr:to>
    <xdr:sp macro="" textlink="">
      <xdr:nvSpPr>
        <xdr:cNvPr id="198" name="楕円 197"/>
        <xdr:cNvSpPr/>
      </xdr:nvSpPr>
      <xdr:spPr>
        <a:xfrm>
          <a:off x="3746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125506</xdr:rowOff>
    </xdr:from>
    <xdr:ext cx="469744" cy="259045"/>
    <xdr:sp macro="" textlink="">
      <xdr:nvSpPr>
        <xdr:cNvPr id="199" name="テキスト ボックス 198"/>
        <xdr:cNvSpPr txBox="1"/>
      </xdr:nvSpPr>
      <xdr:spPr>
        <a:xfrm>
          <a:off x="3562428"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19177</xdr:rowOff>
    </xdr:from>
    <xdr:to>
      <xdr:col>15</xdr:col>
      <xdr:colOff>101600</xdr:colOff>
      <xdr:row>78</xdr:row>
      <xdr:rowOff>120777</xdr:rowOff>
    </xdr:to>
    <xdr:sp macro="" textlink="">
      <xdr:nvSpPr>
        <xdr:cNvPr id="200" name="楕円 199"/>
        <xdr:cNvSpPr/>
      </xdr:nvSpPr>
      <xdr:spPr>
        <a:xfrm>
          <a:off x="2857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111904</xdr:rowOff>
    </xdr:from>
    <xdr:ext cx="469744" cy="259045"/>
    <xdr:sp macro="" textlink="">
      <xdr:nvSpPr>
        <xdr:cNvPr id="201" name="テキスト ボックス 200"/>
        <xdr:cNvSpPr txBox="1"/>
      </xdr:nvSpPr>
      <xdr:spPr>
        <a:xfrm>
          <a:off x="2673428"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36818</xdr:rowOff>
    </xdr:from>
    <xdr:to>
      <xdr:col>10</xdr:col>
      <xdr:colOff>165100</xdr:colOff>
      <xdr:row>78</xdr:row>
      <xdr:rowOff>138418</xdr:rowOff>
    </xdr:to>
    <xdr:sp macro="" textlink="">
      <xdr:nvSpPr>
        <xdr:cNvPr id="202" name="楕円 201"/>
        <xdr:cNvSpPr/>
      </xdr:nvSpPr>
      <xdr:spPr>
        <a:xfrm>
          <a:off x="1968500" y="134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129545</xdr:rowOff>
    </xdr:from>
    <xdr:ext cx="469744" cy="259045"/>
    <xdr:sp macro="" textlink="">
      <xdr:nvSpPr>
        <xdr:cNvPr id="203" name="テキスト ボックス 202"/>
        <xdr:cNvSpPr txBox="1"/>
      </xdr:nvSpPr>
      <xdr:spPr>
        <a:xfrm>
          <a:off x="1784428" y="1350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24358</xdr:rowOff>
    </xdr:from>
    <xdr:to>
      <xdr:col>6</xdr:col>
      <xdr:colOff>38100</xdr:colOff>
      <xdr:row>78</xdr:row>
      <xdr:rowOff>125958</xdr:rowOff>
    </xdr:to>
    <xdr:sp macro="" textlink="">
      <xdr:nvSpPr>
        <xdr:cNvPr id="204" name="楕円 203"/>
        <xdr:cNvSpPr/>
      </xdr:nvSpPr>
      <xdr:spPr>
        <a:xfrm>
          <a:off x="1079500" y="1339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117085</xdr:rowOff>
    </xdr:from>
    <xdr:ext cx="469744" cy="259045"/>
    <xdr:sp macro="" textlink="">
      <xdr:nvSpPr>
        <xdr:cNvPr id="205" name="テキスト ボックス 204"/>
        <xdr:cNvSpPr txBox="1"/>
      </xdr:nvSpPr>
      <xdr:spPr>
        <a:xfrm>
          <a:off x="895428" y="134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82919</xdr:rowOff>
    </xdr:from>
    <xdr:to>
      <xdr:col>24</xdr:col>
      <xdr:colOff>63500</xdr:colOff>
      <xdr:row>95</xdr:row>
      <xdr:rowOff>110528</xdr:rowOff>
    </xdr:to>
    <xdr:cxnSp macro="">
      <xdr:nvCxnSpPr>
        <xdr:cNvPr id="235" name="直線コネクタ 234"/>
        <xdr:cNvCxnSpPr/>
      </xdr:nvCxnSpPr>
      <xdr:spPr>
        <a:xfrm>
          <a:off x="3797300" y="16370669"/>
          <a:ext cx="838200" cy="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82919</xdr:rowOff>
    </xdr:from>
    <xdr:to>
      <xdr:col>19</xdr:col>
      <xdr:colOff>177800</xdr:colOff>
      <xdr:row>95</xdr:row>
      <xdr:rowOff>154839</xdr:rowOff>
    </xdr:to>
    <xdr:cxnSp macro="">
      <xdr:nvCxnSpPr>
        <xdr:cNvPr id="238" name="直線コネクタ 237"/>
        <xdr:cNvCxnSpPr/>
      </xdr:nvCxnSpPr>
      <xdr:spPr>
        <a:xfrm flipV="1">
          <a:off x="2908300" y="16370669"/>
          <a:ext cx="889000" cy="7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146520</xdr:rowOff>
    </xdr:from>
    <xdr:to>
      <xdr:col>15</xdr:col>
      <xdr:colOff>50800</xdr:colOff>
      <xdr:row>95</xdr:row>
      <xdr:rowOff>154839</xdr:rowOff>
    </xdr:to>
    <xdr:cxnSp macro="">
      <xdr:nvCxnSpPr>
        <xdr:cNvPr id="241" name="直線コネクタ 240"/>
        <xdr:cNvCxnSpPr/>
      </xdr:nvCxnSpPr>
      <xdr:spPr>
        <a:xfrm>
          <a:off x="2019300" y="16434270"/>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146520</xdr:rowOff>
    </xdr:from>
    <xdr:to>
      <xdr:col>10</xdr:col>
      <xdr:colOff>114300</xdr:colOff>
      <xdr:row>96</xdr:row>
      <xdr:rowOff>96952</xdr:rowOff>
    </xdr:to>
    <xdr:cxnSp macro="">
      <xdr:nvCxnSpPr>
        <xdr:cNvPr id="244" name="直線コネクタ 243"/>
        <xdr:cNvCxnSpPr/>
      </xdr:nvCxnSpPr>
      <xdr:spPr>
        <a:xfrm flipV="1">
          <a:off x="1130300" y="16434270"/>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170562</xdr:rowOff>
    </xdr:from>
    <xdr:to>
      <xdr:col>10</xdr:col>
      <xdr:colOff>165100</xdr:colOff>
      <xdr:row>96</xdr:row>
      <xdr:rowOff>100712</xdr:rowOff>
    </xdr:to>
    <xdr:sp macro="" textlink="">
      <xdr:nvSpPr>
        <xdr:cNvPr id="245" name="フローチャート: 判断 244"/>
        <xdr:cNvSpPr/>
      </xdr:nvSpPr>
      <xdr:spPr>
        <a:xfrm>
          <a:off x="1968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91839</xdr:rowOff>
    </xdr:from>
    <xdr:ext cx="534377" cy="259045"/>
    <xdr:sp macro="" textlink="">
      <xdr:nvSpPr>
        <xdr:cNvPr id="246" name="テキスト ボックス 245"/>
        <xdr:cNvSpPr txBox="1"/>
      </xdr:nvSpPr>
      <xdr:spPr>
        <a:xfrm>
          <a:off x="1752111" y="1655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84277</xdr:rowOff>
    </xdr:from>
    <xdr:to>
      <xdr:col>6</xdr:col>
      <xdr:colOff>38100</xdr:colOff>
      <xdr:row>97</xdr:row>
      <xdr:rowOff>14427</xdr:rowOff>
    </xdr:to>
    <xdr:sp macro="" textlink="">
      <xdr:nvSpPr>
        <xdr:cNvPr id="247" name="フローチャート: 判断 246"/>
        <xdr:cNvSpPr/>
      </xdr:nvSpPr>
      <xdr:spPr>
        <a:xfrm>
          <a:off x="1079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5554</xdr:rowOff>
    </xdr:from>
    <xdr:ext cx="534377" cy="259045"/>
    <xdr:sp macro="" textlink="">
      <xdr:nvSpPr>
        <xdr:cNvPr id="248" name="テキスト ボックス 247"/>
        <xdr:cNvSpPr txBox="1"/>
      </xdr:nvSpPr>
      <xdr:spPr>
        <a:xfrm>
          <a:off x="863111" y="166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59728</xdr:rowOff>
    </xdr:from>
    <xdr:to>
      <xdr:col>24</xdr:col>
      <xdr:colOff>114300</xdr:colOff>
      <xdr:row>95</xdr:row>
      <xdr:rowOff>161328</xdr:rowOff>
    </xdr:to>
    <xdr:sp macro="" textlink="">
      <xdr:nvSpPr>
        <xdr:cNvPr id="254" name="楕円 253"/>
        <xdr:cNvSpPr/>
      </xdr:nvSpPr>
      <xdr:spPr>
        <a:xfrm>
          <a:off x="4584700" y="163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82605</xdr:rowOff>
    </xdr:from>
    <xdr:ext cx="534377" cy="259045"/>
    <xdr:sp macro="" textlink="">
      <xdr:nvSpPr>
        <xdr:cNvPr id="255" name="扶助費該当値テキスト"/>
        <xdr:cNvSpPr txBox="1"/>
      </xdr:nvSpPr>
      <xdr:spPr>
        <a:xfrm>
          <a:off x="4686300" y="161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32119</xdr:rowOff>
    </xdr:from>
    <xdr:to>
      <xdr:col>20</xdr:col>
      <xdr:colOff>38100</xdr:colOff>
      <xdr:row>95</xdr:row>
      <xdr:rowOff>133719</xdr:rowOff>
    </xdr:to>
    <xdr:sp macro="" textlink="">
      <xdr:nvSpPr>
        <xdr:cNvPr id="256" name="楕円 255"/>
        <xdr:cNvSpPr/>
      </xdr:nvSpPr>
      <xdr:spPr>
        <a:xfrm>
          <a:off x="3746500" y="163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150246</xdr:rowOff>
    </xdr:from>
    <xdr:ext cx="534377" cy="259045"/>
    <xdr:sp macro="" textlink="">
      <xdr:nvSpPr>
        <xdr:cNvPr id="257" name="テキスト ボックス 256"/>
        <xdr:cNvSpPr txBox="1"/>
      </xdr:nvSpPr>
      <xdr:spPr>
        <a:xfrm>
          <a:off x="3530111" y="1609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104039</xdr:rowOff>
    </xdr:from>
    <xdr:to>
      <xdr:col>15</xdr:col>
      <xdr:colOff>101600</xdr:colOff>
      <xdr:row>96</xdr:row>
      <xdr:rowOff>34189</xdr:rowOff>
    </xdr:to>
    <xdr:sp macro="" textlink="">
      <xdr:nvSpPr>
        <xdr:cNvPr id="258" name="楕円 257"/>
        <xdr:cNvSpPr/>
      </xdr:nvSpPr>
      <xdr:spPr>
        <a:xfrm>
          <a:off x="2857500" y="163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50716</xdr:rowOff>
    </xdr:from>
    <xdr:ext cx="534377" cy="259045"/>
    <xdr:sp macro="" textlink="">
      <xdr:nvSpPr>
        <xdr:cNvPr id="259" name="テキスト ボックス 258"/>
        <xdr:cNvSpPr txBox="1"/>
      </xdr:nvSpPr>
      <xdr:spPr>
        <a:xfrm>
          <a:off x="2641111" y="1616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95720</xdr:rowOff>
    </xdr:from>
    <xdr:to>
      <xdr:col>10</xdr:col>
      <xdr:colOff>165100</xdr:colOff>
      <xdr:row>96</xdr:row>
      <xdr:rowOff>25870</xdr:rowOff>
    </xdr:to>
    <xdr:sp macro="" textlink="">
      <xdr:nvSpPr>
        <xdr:cNvPr id="260" name="楕円 259"/>
        <xdr:cNvSpPr/>
      </xdr:nvSpPr>
      <xdr:spPr>
        <a:xfrm>
          <a:off x="1968500" y="163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42397</xdr:rowOff>
    </xdr:from>
    <xdr:ext cx="534377" cy="259045"/>
    <xdr:sp macro="" textlink="">
      <xdr:nvSpPr>
        <xdr:cNvPr id="261" name="テキスト ボックス 260"/>
        <xdr:cNvSpPr txBox="1"/>
      </xdr:nvSpPr>
      <xdr:spPr>
        <a:xfrm>
          <a:off x="1752111" y="161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46152</xdr:rowOff>
    </xdr:from>
    <xdr:to>
      <xdr:col>6</xdr:col>
      <xdr:colOff>38100</xdr:colOff>
      <xdr:row>96</xdr:row>
      <xdr:rowOff>147752</xdr:rowOff>
    </xdr:to>
    <xdr:sp macro="" textlink="">
      <xdr:nvSpPr>
        <xdr:cNvPr id="262" name="楕円 261"/>
        <xdr:cNvSpPr/>
      </xdr:nvSpPr>
      <xdr:spPr>
        <a:xfrm>
          <a:off x="1079500" y="165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164279</xdr:rowOff>
    </xdr:from>
    <xdr:ext cx="534377" cy="259045"/>
    <xdr:sp macro="" textlink="">
      <xdr:nvSpPr>
        <xdr:cNvPr id="263" name="テキスト ボックス 262"/>
        <xdr:cNvSpPr txBox="1"/>
      </xdr:nvSpPr>
      <xdr:spPr>
        <a:xfrm>
          <a:off x="863111" y="162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110624</xdr:rowOff>
    </xdr:from>
    <xdr:to>
      <xdr:col>55</xdr:col>
      <xdr:colOff>0</xdr:colOff>
      <xdr:row>37</xdr:row>
      <xdr:rowOff>117345</xdr:rowOff>
    </xdr:to>
    <xdr:cxnSp macro="">
      <xdr:nvCxnSpPr>
        <xdr:cNvPr id="290" name="直線コネクタ 289"/>
        <xdr:cNvCxnSpPr/>
      </xdr:nvCxnSpPr>
      <xdr:spPr>
        <a:xfrm>
          <a:off x="9639300" y="6454274"/>
          <a:ext cx="8382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110624</xdr:rowOff>
    </xdr:from>
    <xdr:to>
      <xdr:col>50</xdr:col>
      <xdr:colOff>114300</xdr:colOff>
      <xdr:row>37</xdr:row>
      <xdr:rowOff>111694</xdr:rowOff>
    </xdr:to>
    <xdr:cxnSp macro="">
      <xdr:nvCxnSpPr>
        <xdr:cNvPr id="293" name="直線コネクタ 292"/>
        <xdr:cNvCxnSpPr/>
      </xdr:nvCxnSpPr>
      <xdr:spPr>
        <a:xfrm flipV="1">
          <a:off x="8750300" y="6454274"/>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107643</xdr:rowOff>
    </xdr:from>
    <xdr:to>
      <xdr:col>45</xdr:col>
      <xdr:colOff>177800</xdr:colOff>
      <xdr:row>37</xdr:row>
      <xdr:rowOff>111694</xdr:rowOff>
    </xdr:to>
    <xdr:cxnSp macro="">
      <xdr:nvCxnSpPr>
        <xdr:cNvPr id="296" name="直線コネクタ 295"/>
        <xdr:cNvCxnSpPr/>
      </xdr:nvCxnSpPr>
      <xdr:spPr>
        <a:xfrm>
          <a:off x="7861300" y="6451293"/>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123026</xdr:rowOff>
    </xdr:from>
    <xdr:ext cx="599010" cy="259045"/>
    <xdr:sp macro="" textlink="">
      <xdr:nvSpPr>
        <xdr:cNvPr id="298" name="テキスト ボックス 297"/>
        <xdr:cNvSpPr txBox="1"/>
      </xdr:nvSpPr>
      <xdr:spPr>
        <a:xfrm>
          <a:off x="8450795" y="612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107643</xdr:rowOff>
    </xdr:from>
    <xdr:to>
      <xdr:col>41</xdr:col>
      <xdr:colOff>50800</xdr:colOff>
      <xdr:row>37</xdr:row>
      <xdr:rowOff>135887</xdr:rowOff>
    </xdr:to>
    <xdr:cxnSp macro="">
      <xdr:nvCxnSpPr>
        <xdr:cNvPr id="299" name="直線コネクタ 298"/>
        <xdr:cNvCxnSpPr/>
      </xdr:nvCxnSpPr>
      <xdr:spPr>
        <a:xfrm flipV="1">
          <a:off x="6972300" y="6451293"/>
          <a:ext cx="889000" cy="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77331</xdr:rowOff>
    </xdr:from>
    <xdr:to>
      <xdr:col>41</xdr:col>
      <xdr:colOff>101600</xdr:colOff>
      <xdr:row>38</xdr:row>
      <xdr:rowOff>7480</xdr:rowOff>
    </xdr:to>
    <xdr:sp macro="" textlink="">
      <xdr:nvSpPr>
        <xdr:cNvPr id="300" name="フローチャート: 判断 299"/>
        <xdr:cNvSpPr/>
      </xdr:nvSpPr>
      <xdr:spPr>
        <a:xfrm>
          <a:off x="7810500" y="64209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170058</xdr:rowOff>
    </xdr:from>
    <xdr:ext cx="534377" cy="259045"/>
    <xdr:sp macro="" textlink="">
      <xdr:nvSpPr>
        <xdr:cNvPr id="301" name="テキスト ボックス 300"/>
        <xdr:cNvSpPr txBox="1"/>
      </xdr:nvSpPr>
      <xdr:spPr>
        <a:xfrm>
          <a:off x="7594111" y="651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82245</xdr:rowOff>
    </xdr:from>
    <xdr:to>
      <xdr:col>36</xdr:col>
      <xdr:colOff>165100</xdr:colOff>
      <xdr:row>38</xdr:row>
      <xdr:rowOff>12395</xdr:rowOff>
    </xdr:to>
    <xdr:sp macro="" textlink="">
      <xdr:nvSpPr>
        <xdr:cNvPr id="302" name="フローチャート: 判断 301"/>
        <xdr:cNvSpPr/>
      </xdr:nvSpPr>
      <xdr:spPr>
        <a:xfrm>
          <a:off x="6921500" y="64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28922</xdr:rowOff>
    </xdr:from>
    <xdr:ext cx="534377" cy="259045"/>
    <xdr:sp macro="" textlink="">
      <xdr:nvSpPr>
        <xdr:cNvPr id="303" name="テキスト ボックス 302"/>
        <xdr:cNvSpPr txBox="1"/>
      </xdr:nvSpPr>
      <xdr:spPr>
        <a:xfrm>
          <a:off x="6705111" y="62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66545</xdr:rowOff>
    </xdr:from>
    <xdr:to>
      <xdr:col>55</xdr:col>
      <xdr:colOff>50800</xdr:colOff>
      <xdr:row>37</xdr:row>
      <xdr:rowOff>168145</xdr:rowOff>
    </xdr:to>
    <xdr:sp macro="" textlink="">
      <xdr:nvSpPr>
        <xdr:cNvPr id="309" name="楕円 308"/>
        <xdr:cNvSpPr/>
      </xdr:nvSpPr>
      <xdr:spPr>
        <a:xfrm>
          <a:off x="10426700" y="641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152922</xdr:rowOff>
    </xdr:from>
    <xdr:ext cx="534377" cy="259045"/>
    <xdr:sp macro="" textlink="">
      <xdr:nvSpPr>
        <xdr:cNvPr id="310" name="補助費等該当値テキスト"/>
        <xdr:cNvSpPr txBox="1"/>
      </xdr:nvSpPr>
      <xdr:spPr>
        <a:xfrm>
          <a:off x="10528300" y="63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59824</xdr:rowOff>
    </xdr:from>
    <xdr:to>
      <xdr:col>50</xdr:col>
      <xdr:colOff>165100</xdr:colOff>
      <xdr:row>37</xdr:row>
      <xdr:rowOff>161424</xdr:rowOff>
    </xdr:to>
    <xdr:sp macro="" textlink="">
      <xdr:nvSpPr>
        <xdr:cNvPr id="311" name="楕円 310"/>
        <xdr:cNvSpPr/>
      </xdr:nvSpPr>
      <xdr:spPr>
        <a:xfrm>
          <a:off x="9588500" y="64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152551</xdr:rowOff>
    </xdr:from>
    <xdr:ext cx="534377" cy="259045"/>
    <xdr:sp macro="" textlink="">
      <xdr:nvSpPr>
        <xdr:cNvPr id="312" name="テキスト ボックス 311"/>
        <xdr:cNvSpPr txBox="1"/>
      </xdr:nvSpPr>
      <xdr:spPr>
        <a:xfrm>
          <a:off x="9372111" y="64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60894</xdr:rowOff>
    </xdr:from>
    <xdr:to>
      <xdr:col>46</xdr:col>
      <xdr:colOff>38100</xdr:colOff>
      <xdr:row>37</xdr:row>
      <xdr:rowOff>162494</xdr:rowOff>
    </xdr:to>
    <xdr:sp macro="" textlink="">
      <xdr:nvSpPr>
        <xdr:cNvPr id="313" name="楕円 312"/>
        <xdr:cNvSpPr/>
      </xdr:nvSpPr>
      <xdr:spPr>
        <a:xfrm>
          <a:off x="8699500" y="640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153621</xdr:rowOff>
    </xdr:from>
    <xdr:ext cx="534377" cy="259045"/>
    <xdr:sp macro="" textlink="">
      <xdr:nvSpPr>
        <xdr:cNvPr id="314" name="テキスト ボックス 313"/>
        <xdr:cNvSpPr txBox="1"/>
      </xdr:nvSpPr>
      <xdr:spPr>
        <a:xfrm>
          <a:off x="8483111" y="649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56843</xdr:rowOff>
    </xdr:from>
    <xdr:to>
      <xdr:col>41</xdr:col>
      <xdr:colOff>101600</xdr:colOff>
      <xdr:row>37</xdr:row>
      <xdr:rowOff>158443</xdr:rowOff>
    </xdr:to>
    <xdr:sp macro="" textlink="">
      <xdr:nvSpPr>
        <xdr:cNvPr id="315" name="楕円 314"/>
        <xdr:cNvSpPr/>
      </xdr:nvSpPr>
      <xdr:spPr>
        <a:xfrm>
          <a:off x="7810500" y="640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3520</xdr:rowOff>
    </xdr:from>
    <xdr:ext cx="534377" cy="259045"/>
    <xdr:sp macro="" textlink="">
      <xdr:nvSpPr>
        <xdr:cNvPr id="316" name="テキスト ボックス 315"/>
        <xdr:cNvSpPr txBox="1"/>
      </xdr:nvSpPr>
      <xdr:spPr>
        <a:xfrm>
          <a:off x="7594111" y="617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85087</xdr:rowOff>
    </xdr:from>
    <xdr:to>
      <xdr:col>36</xdr:col>
      <xdr:colOff>165100</xdr:colOff>
      <xdr:row>38</xdr:row>
      <xdr:rowOff>15237</xdr:rowOff>
    </xdr:to>
    <xdr:sp macro="" textlink="">
      <xdr:nvSpPr>
        <xdr:cNvPr id="317" name="楕円 316"/>
        <xdr:cNvSpPr/>
      </xdr:nvSpPr>
      <xdr:spPr>
        <a:xfrm>
          <a:off x="6921500" y="64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6364</xdr:rowOff>
    </xdr:from>
    <xdr:ext cx="534377" cy="259045"/>
    <xdr:sp macro="" textlink="">
      <xdr:nvSpPr>
        <xdr:cNvPr id="318" name="テキスト ボックス 317"/>
        <xdr:cNvSpPr txBox="1"/>
      </xdr:nvSpPr>
      <xdr:spPr>
        <a:xfrm>
          <a:off x="6705111" y="652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50562</xdr:rowOff>
    </xdr:from>
    <xdr:to>
      <xdr:col>55</xdr:col>
      <xdr:colOff>0</xdr:colOff>
      <xdr:row>59</xdr:row>
      <xdr:rowOff>79036</xdr:rowOff>
    </xdr:to>
    <xdr:cxnSp macro="">
      <xdr:nvCxnSpPr>
        <xdr:cNvPr id="349" name="直線コネクタ 348"/>
        <xdr:cNvCxnSpPr/>
      </xdr:nvCxnSpPr>
      <xdr:spPr>
        <a:xfrm flipV="1">
          <a:off x="9639300" y="10166112"/>
          <a:ext cx="838200" cy="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79036</xdr:rowOff>
    </xdr:from>
    <xdr:to>
      <xdr:col>50</xdr:col>
      <xdr:colOff>114300</xdr:colOff>
      <xdr:row>59</xdr:row>
      <xdr:rowOff>79057</xdr:rowOff>
    </xdr:to>
    <xdr:cxnSp macro="">
      <xdr:nvCxnSpPr>
        <xdr:cNvPr id="352" name="直線コネクタ 351"/>
        <xdr:cNvCxnSpPr/>
      </xdr:nvCxnSpPr>
      <xdr:spPr>
        <a:xfrm flipV="1">
          <a:off x="8750300" y="10194586"/>
          <a:ext cx="8890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79057</xdr:rowOff>
    </xdr:from>
    <xdr:to>
      <xdr:col>45</xdr:col>
      <xdr:colOff>177800</xdr:colOff>
      <xdr:row>59</xdr:row>
      <xdr:rowOff>88733</xdr:rowOff>
    </xdr:to>
    <xdr:cxnSp macro="">
      <xdr:nvCxnSpPr>
        <xdr:cNvPr id="355" name="直線コネクタ 354"/>
        <xdr:cNvCxnSpPr/>
      </xdr:nvCxnSpPr>
      <xdr:spPr>
        <a:xfrm flipV="1">
          <a:off x="7861300" y="10194607"/>
          <a:ext cx="889000" cy="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69588</xdr:rowOff>
    </xdr:from>
    <xdr:to>
      <xdr:col>41</xdr:col>
      <xdr:colOff>50800</xdr:colOff>
      <xdr:row>59</xdr:row>
      <xdr:rowOff>88733</xdr:rowOff>
    </xdr:to>
    <xdr:cxnSp macro="">
      <xdr:nvCxnSpPr>
        <xdr:cNvPr id="358" name="直線コネクタ 357"/>
        <xdr:cNvCxnSpPr/>
      </xdr:nvCxnSpPr>
      <xdr:spPr>
        <a:xfrm>
          <a:off x="6972300" y="10185138"/>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53478</xdr:rowOff>
    </xdr:from>
    <xdr:to>
      <xdr:col>41</xdr:col>
      <xdr:colOff>101600</xdr:colOff>
      <xdr:row>58</xdr:row>
      <xdr:rowOff>155078</xdr:rowOff>
    </xdr:to>
    <xdr:sp macro="" textlink="">
      <xdr:nvSpPr>
        <xdr:cNvPr id="359" name="フローチャート: 判断 358"/>
        <xdr:cNvSpPr/>
      </xdr:nvSpPr>
      <xdr:spPr>
        <a:xfrm>
          <a:off x="7810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155</xdr:rowOff>
    </xdr:from>
    <xdr:ext cx="599010" cy="259045"/>
    <xdr:sp macro="" textlink="">
      <xdr:nvSpPr>
        <xdr:cNvPr id="360" name="テキスト ボックス 359"/>
        <xdr:cNvSpPr txBox="1"/>
      </xdr:nvSpPr>
      <xdr:spPr>
        <a:xfrm>
          <a:off x="7561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26649</xdr:rowOff>
    </xdr:from>
    <xdr:to>
      <xdr:col>36</xdr:col>
      <xdr:colOff>165100</xdr:colOff>
      <xdr:row>58</xdr:row>
      <xdr:rowOff>128249</xdr:rowOff>
    </xdr:to>
    <xdr:sp macro="" textlink="">
      <xdr:nvSpPr>
        <xdr:cNvPr id="361" name="フローチャート: 判断 360"/>
        <xdr:cNvSpPr/>
      </xdr:nvSpPr>
      <xdr:spPr>
        <a:xfrm>
          <a:off x="6921500" y="99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144776</xdr:rowOff>
    </xdr:from>
    <xdr:ext cx="599010" cy="259045"/>
    <xdr:sp macro="" textlink="">
      <xdr:nvSpPr>
        <xdr:cNvPr id="362" name="テキスト ボックス 361"/>
        <xdr:cNvSpPr txBox="1"/>
      </xdr:nvSpPr>
      <xdr:spPr>
        <a:xfrm>
          <a:off x="6672795" y="97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171212</xdr:rowOff>
    </xdr:from>
    <xdr:to>
      <xdr:col>55</xdr:col>
      <xdr:colOff>50800</xdr:colOff>
      <xdr:row>59</xdr:row>
      <xdr:rowOff>101362</xdr:rowOff>
    </xdr:to>
    <xdr:sp macro="" textlink="">
      <xdr:nvSpPr>
        <xdr:cNvPr id="368" name="楕円 367"/>
        <xdr:cNvSpPr/>
      </xdr:nvSpPr>
      <xdr:spPr>
        <a:xfrm>
          <a:off x="10426700" y="101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86139</xdr:rowOff>
    </xdr:from>
    <xdr:ext cx="534377" cy="259045"/>
    <xdr:sp macro="" textlink="">
      <xdr:nvSpPr>
        <xdr:cNvPr id="369" name="普通建設事業費該当値テキスト"/>
        <xdr:cNvSpPr txBox="1"/>
      </xdr:nvSpPr>
      <xdr:spPr>
        <a:xfrm>
          <a:off x="10528300" y="100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28236</xdr:rowOff>
    </xdr:from>
    <xdr:to>
      <xdr:col>50</xdr:col>
      <xdr:colOff>165100</xdr:colOff>
      <xdr:row>59</xdr:row>
      <xdr:rowOff>129836</xdr:rowOff>
    </xdr:to>
    <xdr:sp macro="" textlink="">
      <xdr:nvSpPr>
        <xdr:cNvPr id="370" name="楕円 369"/>
        <xdr:cNvSpPr/>
      </xdr:nvSpPr>
      <xdr:spPr>
        <a:xfrm>
          <a:off x="9588500" y="101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120963</xdr:rowOff>
    </xdr:from>
    <xdr:ext cx="534377" cy="259045"/>
    <xdr:sp macro="" textlink="">
      <xdr:nvSpPr>
        <xdr:cNvPr id="371" name="テキスト ボックス 370"/>
        <xdr:cNvSpPr txBox="1"/>
      </xdr:nvSpPr>
      <xdr:spPr>
        <a:xfrm>
          <a:off x="9372111" y="1023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28257</xdr:rowOff>
    </xdr:from>
    <xdr:to>
      <xdr:col>46</xdr:col>
      <xdr:colOff>38100</xdr:colOff>
      <xdr:row>59</xdr:row>
      <xdr:rowOff>129857</xdr:rowOff>
    </xdr:to>
    <xdr:sp macro="" textlink="">
      <xdr:nvSpPr>
        <xdr:cNvPr id="372" name="楕円 371"/>
        <xdr:cNvSpPr/>
      </xdr:nvSpPr>
      <xdr:spPr>
        <a:xfrm>
          <a:off x="8699500" y="101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120984</xdr:rowOff>
    </xdr:from>
    <xdr:ext cx="534377" cy="259045"/>
    <xdr:sp macro="" textlink="">
      <xdr:nvSpPr>
        <xdr:cNvPr id="373" name="テキスト ボックス 372"/>
        <xdr:cNvSpPr txBox="1"/>
      </xdr:nvSpPr>
      <xdr:spPr>
        <a:xfrm>
          <a:off x="8483111" y="102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37933</xdr:rowOff>
    </xdr:from>
    <xdr:to>
      <xdr:col>41</xdr:col>
      <xdr:colOff>101600</xdr:colOff>
      <xdr:row>59</xdr:row>
      <xdr:rowOff>139533</xdr:rowOff>
    </xdr:to>
    <xdr:sp macro="" textlink="">
      <xdr:nvSpPr>
        <xdr:cNvPr id="374" name="楕円 373"/>
        <xdr:cNvSpPr/>
      </xdr:nvSpPr>
      <xdr:spPr>
        <a:xfrm>
          <a:off x="7810500" y="101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130660</xdr:rowOff>
    </xdr:from>
    <xdr:ext cx="469744" cy="259045"/>
    <xdr:sp macro="" textlink="">
      <xdr:nvSpPr>
        <xdr:cNvPr id="375" name="テキスト ボックス 374"/>
        <xdr:cNvSpPr txBox="1"/>
      </xdr:nvSpPr>
      <xdr:spPr>
        <a:xfrm>
          <a:off x="7626428" y="1024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18788</xdr:rowOff>
    </xdr:from>
    <xdr:to>
      <xdr:col>36</xdr:col>
      <xdr:colOff>165100</xdr:colOff>
      <xdr:row>59</xdr:row>
      <xdr:rowOff>120388</xdr:rowOff>
    </xdr:to>
    <xdr:sp macro="" textlink="">
      <xdr:nvSpPr>
        <xdr:cNvPr id="376" name="楕円 375"/>
        <xdr:cNvSpPr/>
      </xdr:nvSpPr>
      <xdr:spPr>
        <a:xfrm>
          <a:off x="6921500" y="101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111515</xdr:rowOff>
    </xdr:from>
    <xdr:ext cx="534377" cy="259045"/>
    <xdr:sp macro="" textlink="">
      <xdr:nvSpPr>
        <xdr:cNvPr id="377" name="テキスト ボックス 376"/>
        <xdr:cNvSpPr txBox="1"/>
      </xdr:nvSpPr>
      <xdr:spPr>
        <a:xfrm>
          <a:off x="6705111" y="1022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126318</xdr:rowOff>
    </xdr:from>
    <xdr:to>
      <xdr:col>55</xdr:col>
      <xdr:colOff>0</xdr:colOff>
      <xdr:row>78</xdr:row>
      <xdr:rowOff>130938</xdr:rowOff>
    </xdr:to>
    <xdr:cxnSp macro="">
      <xdr:nvCxnSpPr>
        <xdr:cNvPr id="404" name="直線コネクタ 403"/>
        <xdr:cNvCxnSpPr/>
      </xdr:nvCxnSpPr>
      <xdr:spPr>
        <a:xfrm flipV="1">
          <a:off x="9639300" y="13499418"/>
          <a:ext cx="8382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118188</xdr:rowOff>
    </xdr:from>
    <xdr:to>
      <xdr:col>50</xdr:col>
      <xdr:colOff>114300</xdr:colOff>
      <xdr:row>78</xdr:row>
      <xdr:rowOff>130938</xdr:rowOff>
    </xdr:to>
    <xdr:cxnSp macro="">
      <xdr:nvCxnSpPr>
        <xdr:cNvPr id="407" name="直線コネクタ 406"/>
        <xdr:cNvCxnSpPr/>
      </xdr:nvCxnSpPr>
      <xdr:spPr>
        <a:xfrm>
          <a:off x="8750300" y="13491288"/>
          <a:ext cx="889000" cy="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118188</xdr:rowOff>
    </xdr:from>
    <xdr:to>
      <xdr:col>45</xdr:col>
      <xdr:colOff>177800</xdr:colOff>
      <xdr:row>78</xdr:row>
      <xdr:rowOff>133646</xdr:rowOff>
    </xdr:to>
    <xdr:cxnSp macro="">
      <xdr:nvCxnSpPr>
        <xdr:cNvPr id="410" name="直線コネクタ 409"/>
        <xdr:cNvCxnSpPr/>
      </xdr:nvCxnSpPr>
      <xdr:spPr>
        <a:xfrm flipV="1">
          <a:off x="7861300" y="13491288"/>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168532</xdr:rowOff>
    </xdr:from>
    <xdr:to>
      <xdr:col>41</xdr:col>
      <xdr:colOff>101600</xdr:colOff>
      <xdr:row>78</xdr:row>
      <xdr:rowOff>98682</xdr:rowOff>
    </xdr:to>
    <xdr:sp macro="" textlink="">
      <xdr:nvSpPr>
        <xdr:cNvPr id="413" name="フローチャート: 判断 412"/>
        <xdr:cNvSpPr/>
      </xdr:nvSpPr>
      <xdr:spPr>
        <a:xfrm>
          <a:off x="7810500" y="133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115209</xdr:rowOff>
    </xdr:from>
    <xdr:ext cx="534377" cy="259045"/>
    <xdr:sp macro="" textlink="">
      <xdr:nvSpPr>
        <xdr:cNvPr id="414" name="テキスト ボックス 413"/>
        <xdr:cNvSpPr txBox="1"/>
      </xdr:nvSpPr>
      <xdr:spPr>
        <a:xfrm>
          <a:off x="7594111" y="131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75518</xdr:rowOff>
    </xdr:from>
    <xdr:to>
      <xdr:col>55</xdr:col>
      <xdr:colOff>50800</xdr:colOff>
      <xdr:row>79</xdr:row>
      <xdr:rowOff>5668</xdr:rowOff>
    </xdr:to>
    <xdr:sp macro="" textlink="">
      <xdr:nvSpPr>
        <xdr:cNvPr id="420" name="楕円 419"/>
        <xdr:cNvSpPr/>
      </xdr:nvSpPr>
      <xdr:spPr>
        <a:xfrm>
          <a:off x="10426700" y="134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168773</xdr:rowOff>
    </xdr:from>
    <xdr:ext cx="469744" cy="259045"/>
    <xdr:sp macro="" textlink="">
      <xdr:nvSpPr>
        <xdr:cNvPr id="421" name="普通建設事業費 （ うち新規整備　）該当値テキスト"/>
        <xdr:cNvSpPr txBox="1"/>
      </xdr:nvSpPr>
      <xdr:spPr>
        <a:xfrm>
          <a:off x="10528300" y="1337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80138</xdr:rowOff>
    </xdr:from>
    <xdr:to>
      <xdr:col>50</xdr:col>
      <xdr:colOff>165100</xdr:colOff>
      <xdr:row>79</xdr:row>
      <xdr:rowOff>10288</xdr:rowOff>
    </xdr:to>
    <xdr:sp macro="" textlink="">
      <xdr:nvSpPr>
        <xdr:cNvPr id="422" name="楕円 421"/>
        <xdr:cNvSpPr/>
      </xdr:nvSpPr>
      <xdr:spPr>
        <a:xfrm>
          <a:off x="9588500" y="134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1415</xdr:rowOff>
    </xdr:from>
    <xdr:ext cx="469744" cy="259045"/>
    <xdr:sp macro="" textlink="">
      <xdr:nvSpPr>
        <xdr:cNvPr id="423" name="テキスト ボックス 422"/>
        <xdr:cNvSpPr txBox="1"/>
      </xdr:nvSpPr>
      <xdr:spPr>
        <a:xfrm>
          <a:off x="9404428" y="1354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67388</xdr:rowOff>
    </xdr:from>
    <xdr:to>
      <xdr:col>46</xdr:col>
      <xdr:colOff>38100</xdr:colOff>
      <xdr:row>78</xdr:row>
      <xdr:rowOff>168988</xdr:rowOff>
    </xdr:to>
    <xdr:sp macro="" textlink="">
      <xdr:nvSpPr>
        <xdr:cNvPr id="424" name="楕円 423"/>
        <xdr:cNvSpPr/>
      </xdr:nvSpPr>
      <xdr:spPr>
        <a:xfrm>
          <a:off x="8699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160115</xdr:rowOff>
    </xdr:from>
    <xdr:ext cx="469744" cy="259045"/>
    <xdr:sp macro="" textlink="">
      <xdr:nvSpPr>
        <xdr:cNvPr id="425" name="テキスト ボックス 424"/>
        <xdr:cNvSpPr txBox="1"/>
      </xdr:nvSpPr>
      <xdr:spPr>
        <a:xfrm>
          <a:off x="8515428" y="1353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82846</xdr:rowOff>
    </xdr:from>
    <xdr:to>
      <xdr:col>41</xdr:col>
      <xdr:colOff>101600</xdr:colOff>
      <xdr:row>79</xdr:row>
      <xdr:rowOff>12996</xdr:rowOff>
    </xdr:to>
    <xdr:sp macro="" textlink="">
      <xdr:nvSpPr>
        <xdr:cNvPr id="426" name="楕円 425"/>
        <xdr:cNvSpPr/>
      </xdr:nvSpPr>
      <xdr:spPr>
        <a:xfrm>
          <a:off x="7810500" y="134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4123</xdr:rowOff>
    </xdr:from>
    <xdr:ext cx="469744" cy="259045"/>
    <xdr:sp macro="" textlink="">
      <xdr:nvSpPr>
        <xdr:cNvPr id="427" name="テキスト ボックス 426"/>
        <xdr:cNvSpPr txBox="1"/>
      </xdr:nvSpPr>
      <xdr:spPr>
        <a:xfrm>
          <a:off x="7626428" y="1354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135502</xdr:rowOff>
    </xdr:from>
    <xdr:to>
      <xdr:col>55</xdr:col>
      <xdr:colOff>0</xdr:colOff>
      <xdr:row>98</xdr:row>
      <xdr:rowOff>153614</xdr:rowOff>
    </xdr:to>
    <xdr:cxnSp macro="">
      <xdr:nvCxnSpPr>
        <xdr:cNvPr id="456" name="直線コネクタ 455"/>
        <xdr:cNvCxnSpPr/>
      </xdr:nvCxnSpPr>
      <xdr:spPr>
        <a:xfrm flipV="1">
          <a:off x="9639300" y="16937602"/>
          <a:ext cx="8382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153614</xdr:rowOff>
    </xdr:from>
    <xdr:to>
      <xdr:col>50</xdr:col>
      <xdr:colOff>114300</xdr:colOff>
      <xdr:row>99</xdr:row>
      <xdr:rowOff>25026</xdr:rowOff>
    </xdr:to>
    <xdr:cxnSp macro="">
      <xdr:nvCxnSpPr>
        <xdr:cNvPr id="459" name="直線コネクタ 458"/>
        <xdr:cNvCxnSpPr/>
      </xdr:nvCxnSpPr>
      <xdr:spPr>
        <a:xfrm flipV="1">
          <a:off x="8750300" y="16955714"/>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19503</xdr:rowOff>
    </xdr:from>
    <xdr:to>
      <xdr:col>45</xdr:col>
      <xdr:colOff>177800</xdr:colOff>
      <xdr:row>99</xdr:row>
      <xdr:rowOff>25026</xdr:rowOff>
    </xdr:to>
    <xdr:cxnSp macro="">
      <xdr:nvCxnSpPr>
        <xdr:cNvPr id="462" name="直線コネクタ 461"/>
        <xdr:cNvCxnSpPr/>
      </xdr:nvCxnSpPr>
      <xdr:spPr>
        <a:xfrm>
          <a:off x="7861300" y="16993053"/>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5" name="フローチャート: 判断 464"/>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6" name="テキスト ボックス 465"/>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84702</xdr:rowOff>
    </xdr:from>
    <xdr:to>
      <xdr:col>55</xdr:col>
      <xdr:colOff>50800</xdr:colOff>
      <xdr:row>99</xdr:row>
      <xdr:rowOff>14852</xdr:rowOff>
    </xdr:to>
    <xdr:sp macro="" textlink="">
      <xdr:nvSpPr>
        <xdr:cNvPr id="472" name="楕円 471"/>
        <xdr:cNvSpPr/>
      </xdr:nvSpPr>
      <xdr:spPr>
        <a:xfrm>
          <a:off x="10426700" y="1688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171079</xdr:rowOff>
    </xdr:from>
    <xdr:ext cx="534377" cy="259045"/>
    <xdr:sp macro="" textlink="">
      <xdr:nvSpPr>
        <xdr:cNvPr id="473" name="普通建設事業費 （ うち更新整備　）該当値テキスト"/>
        <xdr:cNvSpPr txBox="1"/>
      </xdr:nvSpPr>
      <xdr:spPr>
        <a:xfrm>
          <a:off x="10528300" y="1680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102814</xdr:rowOff>
    </xdr:from>
    <xdr:to>
      <xdr:col>50</xdr:col>
      <xdr:colOff>165100</xdr:colOff>
      <xdr:row>99</xdr:row>
      <xdr:rowOff>32964</xdr:rowOff>
    </xdr:to>
    <xdr:sp macro="" textlink="">
      <xdr:nvSpPr>
        <xdr:cNvPr id="474" name="楕円 473"/>
        <xdr:cNvSpPr/>
      </xdr:nvSpPr>
      <xdr:spPr>
        <a:xfrm>
          <a:off x="9588500" y="1690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24091</xdr:rowOff>
    </xdr:from>
    <xdr:ext cx="469744" cy="259045"/>
    <xdr:sp macro="" textlink="">
      <xdr:nvSpPr>
        <xdr:cNvPr id="475" name="テキスト ボックス 474"/>
        <xdr:cNvSpPr txBox="1"/>
      </xdr:nvSpPr>
      <xdr:spPr>
        <a:xfrm>
          <a:off x="9404428" y="1699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145676</xdr:rowOff>
    </xdr:from>
    <xdr:to>
      <xdr:col>46</xdr:col>
      <xdr:colOff>38100</xdr:colOff>
      <xdr:row>99</xdr:row>
      <xdr:rowOff>75826</xdr:rowOff>
    </xdr:to>
    <xdr:sp macro="" textlink="">
      <xdr:nvSpPr>
        <xdr:cNvPr id="476" name="楕円 475"/>
        <xdr:cNvSpPr/>
      </xdr:nvSpPr>
      <xdr:spPr>
        <a:xfrm>
          <a:off x="8699500" y="169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66953</xdr:rowOff>
    </xdr:from>
    <xdr:ext cx="469744" cy="259045"/>
    <xdr:sp macro="" textlink="">
      <xdr:nvSpPr>
        <xdr:cNvPr id="477" name="テキスト ボックス 476"/>
        <xdr:cNvSpPr txBox="1"/>
      </xdr:nvSpPr>
      <xdr:spPr>
        <a:xfrm>
          <a:off x="8515428" y="170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140153</xdr:rowOff>
    </xdr:from>
    <xdr:to>
      <xdr:col>41</xdr:col>
      <xdr:colOff>101600</xdr:colOff>
      <xdr:row>99</xdr:row>
      <xdr:rowOff>70303</xdr:rowOff>
    </xdr:to>
    <xdr:sp macro="" textlink="">
      <xdr:nvSpPr>
        <xdr:cNvPr id="478" name="楕円 477"/>
        <xdr:cNvSpPr/>
      </xdr:nvSpPr>
      <xdr:spPr>
        <a:xfrm>
          <a:off x="7810500" y="169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61430</xdr:rowOff>
    </xdr:from>
    <xdr:ext cx="469744" cy="259045"/>
    <xdr:sp macro="" textlink="">
      <xdr:nvSpPr>
        <xdr:cNvPr id="479" name="テキスト ボックス 478"/>
        <xdr:cNvSpPr txBox="1"/>
      </xdr:nvSpPr>
      <xdr:spPr>
        <a:xfrm>
          <a:off x="7626428" y="170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0" name="直線コネクタ 50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3" name="直線コネクタ 51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6" name="直線コネクタ 51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9" name="直線コネクタ 51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23102</xdr:rowOff>
    </xdr:from>
    <xdr:to>
      <xdr:col>72</xdr:col>
      <xdr:colOff>38100</xdr:colOff>
      <xdr:row>39</xdr:row>
      <xdr:rowOff>124702</xdr:rowOff>
    </xdr:to>
    <xdr:sp macro="" textlink="">
      <xdr:nvSpPr>
        <xdr:cNvPr id="520" name="フローチャート: 判断 519"/>
        <xdr:cNvSpPr/>
      </xdr:nvSpPr>
      <xdr:spPr>
        <a:xfrm>
          <a:off x="13652500" y="670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141229</xdr:rowOff>
    </xdr:from>
    <xdr:ext cx="469744" cy="259045"/>
    <xdr:sp macro="" textlink="">
      <xdr:nvSpPr>
        <xdr:cNvPr id="521" name="テキスト ボックス 520"/>
        <xdr:cNvSpPr txBox="1"/>
      </xdr:nvSpPr>
      <xdr:spPr>
        <a:xfrm>
          <a:off x="13468428" y="648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24336</xdr:rowOff>
    </xdr:from>
    <xdr:to>
      <xdr:col>67</xdr:col>
      <xdr:colOff>101600</xdr:colOff>
      <xdr:row>39</xdr:row>
      <xdr:rowOff>125936</xdr:rowOff>
    </xdr:to>
    <xdr:sp macro="" textlink="">
      <xdr:nvSpPr>
        <xdr:cNvPr id="522" name="フローチャート: 判断 521"/>
        <xdr:cNvSpPr/>
      </xdr:nvSpPr>
      <xdr:spPr>
        <a:xfrm>
          <a:off x="12763500" y="671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142463</xdr:rowOff>
    </xdr:from>
    <xdr:ext cx="469744" cy="259045"/>
    <xdr:sp macro="" textlink="">
      <xdr:nvSpPr>
        <xdr:cNvPr id="523" name="テキスト ボックス 522"/>
        <xdr:cNvSpPr txBox="1"/>
      </xdr:nvSpPr>
      <xdr:spPr>
        <a:xfrm>
          <a:off x="12579428" y="64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楕円 52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249299" cy="259045"/>
    <xdr:sp macro="" textlink="">
      <xdr:nvSpPr>
        <xdr:cNvPr id="530" name="災害復旧事業費該当値テキスト"/>
        <xdr:cNvSpPr txBox="1"/>
      </xdr:nvSpPr>
      <xdr:spPr>
        <a:xfrm>
          <a:off x="16370300" y="6662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1" name="楕円 53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2" name="テキスト ボックス 53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5" name="楕円 53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6" name="テキスト ボックス 53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7" name="楕円 53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8" name="テキスト ボックス 53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4980</xdr:rowOff>
    </xdr:from>
    <xdr:to>
      <xdr:col>85</xdr:col>
      <xdr:colOff>127000</xdr:colOff>
      <xdr:row>77</xdr:row>
      <xdr:rowOff>7307</xdr:rowOff>
    </xdr:to>
    <xdr:cxnSp macro="">
      <xdr:nvCxnSpPr>
        <xdr:cNvPr id="612" name="直線コネクタ 611"/>
        <xdr:cNvCxnSpPr/>
      </xdr:nvCxnSpPr>
      <xdr:spPr>
        <a:xfrm>
          <a:off x="15481300" y="13206630"/>
          <a:ext cx="8382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3546</xdr:rowOff>
    </xdr:from>
    <xdr:to>
      <xdr:col>81</xdr:col>
      <xdr:colOff>50800</xdr:colOff>
      <xdr:row>77</xdr:row>
      <xdr:rowOff>4980</xdr:rowOff>
    </xdr:to>
    <xdr:cxnSp macro="">
      <xdr:nvCxnSpPr>
        <xdr:cNvPr id="615" name="直線コネクタ 614"/>
        <xdr:cNvCxnSpPr/>
      </xdr:nvCxnSpPr>
      <xdr:spPr>
        <a:xfrm>
          <a:off x="14592300" y="13205196"/>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3546</xdr:rowOff>
    </xdr:from>
    <xdr:to>
      <xdr:col>76</xdr:col>
      <xdr:colOff>114300</xdr:colOff>
      <xdr:row>77</xdr:row>
      <xdr:rowOff>6364</xdr:rowOff>
    </xdr:to>
    <xdr:cxnSp macro="">
      <xdr:nvCxnSpPr>
        <xdr:cNvPr id="618" name="直線コネクタ 617"/>
        <xdr:cNvCxnSpPr/>
      </xdr:nvCxnSpPr>
      <xdr:spPr>
        <a:xfrm flipV="1">
          <a:off x="13703300" y="13205196"/>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6364</xdr:rowOff>
    </xdr:from>
    <xdr:to>
      <xdr:col>71</xdr:col>
      <xdr:colOff>177800</xdr:colOff>
      <xdr:row>77</xdr:row>
      <xdr:rowOff>6655</xdr:rowOff>
    </xdr:to>
    <xdr:cxnSp macro="">
      <xdr:nvCxnSpPr>
        <xdr:cNvPr id="621" name="直線コネクタ 620"/>
        <xdr:cNvCxnSpPr/>
      </xdr:nvCxnSpPr>
      <xdr:spPr>
        <a:xfrm flipV="1">
          <a:off x="12814300" y="13208014"/>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23783</xdr:rowOff>
    </xdr:from>
    <xdr:to>
      <xdr:col>72</xdr:col>
      <xdr:colOff>38100</xdr:colOff>
      <xdr:row>75</xdr:row>
      <xdr:rowOff>125383</xdr:rowOff>
    </xdr:to>
    <xdr:sp macro="" textlink="">
      <xdr:nvSpPr>
        <xdr:cNvPr id="622" name="フローチャート: 判断 621"/>
        <xdr:cNvSpPr/>
      </xdr:nvSpPr>
      <xdr:spPr>
        <a:xfrm>
          <a:off x="13652500" y="128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141910</xdr:rowOff>
    </xdr:from>
    <xdr:ext cx="534377" cy="259045"/>
    <xdr:sp macro="" textlink="">
      <xdr:nvSpPr>
        <xdr:cNvPr id="623" name="テキスト ボックス 622"/>
        <xdr:cNvSpPr txBox="1"/>
      </xdr:nvSpPr>
      <xdr:spPr>
        <a:xfrm>
          <a:off x="13436111" y="12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15114</xdr:rowOff>
    </xdr:from>
    <xdr:to>
      <xdr:col>67</xdr:col>
      <xdr:colOff>101600</xdr:colOff>
      <xdr:row>75</xdr:row>
      <xdr:rowOff>116714</xdr:rowOff>
    </xdr:to>
    <xdr:sp macro="" textlink="">
      <xdr:nvSpPr>
        <xdr:cNvPr id="624" name="フローチャート: 判断 623"/>
        <xdr:cNvSpPr/>
      </xdr:nvSpPr>
      <xdr:spPr>
        <a:xfrm>
          <a:off x="12763500" y="1287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133241</xdr:rowOff>
    </xdr:from>
    <xdr:ext cx="534377" cy="259045"/>
    <xdr:sp macro="" textlink="">
      <xdr:nvSpPr>
        <xdr:cNvPr id="625" name="テキスト ボックス 624"/>
        <xdr:cNvSpPr txBox="1"/>
      </xdr:nvSpPr>
      <xdr:spPr>
        <a:xfrm>
          <a:off x="12547111" y="126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127957</xdr:rowOff>
    </xdr:from>
    <xdr:to>
      <xdr:col>85</xdr:col>
      <xdr:colOff>177800</xdr:colOff>
      <xdr:row>77</xdr:row>
      <xdr:rowOff>58107</xdr:rowOff>
    </xdr:to>
    <xdr:sp macro="" textlink="">
      <xdr:nvSpPr>
        <xdr:cNvPr id="631" name="楕円 630"/>
        <xdr:cNvSpPr/>
      </xdr:nvSpPr>
      <xdr:spPr>
        <a:xfrm>
          <a:off x="16268700" y="131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42884</xdr:rowOff>
    </xdr:from>
    <xdr:ext cx="534377" cy="259045"/>
    <xdr:sp macro="" textlink="">
      <xdr:nvSpPr>
        <xdr:cNvPr id="632" name="公債費該当値テキスト"/>
        <xdr:cNvSpPr txBox="1"/>
      </xdr:nvSpPr>
      <xdr:spPr>
        <a:xfrm>
          <a:off x="16370300" y="130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125630</xdr:rowOff>
    </xdr:from>
    <xdr:to>
      <xdr:col>81</xdr:col>
      <xdr:colOff>101600</xdr:colOff>
      <xdr:row>77</xdr:row>
      <xdr:rowOff>55780</xdr:rowOff>
    </xdr:to>
    <xdr:sp macro="" textlink="">
      <xdr:nvSpPr>
        <xdr:cNvPr id="633" name="楕円 632"/>
        <xdr:cNvSpPr/>
      </xdr:nvSpPr>
      <xdr:spPr>
        <a:xfrm>
          <a:off x="15430500" y="13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46907</xdr:rowOff>
    </xdr:from>
    <xdr:ext cx="534377" cy="259045"/>
    <xdr:sp macro="" textlink="">
      <xdr:nvSpPr>
        <xdr:cNvPr id="634" name="テキスト ボックス 633"/>
        <xdr:cNvSpPr txBox="1"/>
      </xdr:nvSpPr>
      <xdr:spPr>
        <a:xfrm>
          <a:off x="15214111" y="132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124196</xdr:rowOff>
    </xdr:from>
    <xdr:to>
      <xdr:col>76</xdr:col>
      <xdr:colOff>165100</xdr:colOff>
      <xdr:row>77</xdr:row>
      <xdr:rowOff>54346</xdr:rowOff>
    </xdr:to>
    <xdr:sp macro="" textlink="">
      <xdr:nvSpPr>
        <xdr:cNvPr id="635" name="楕円 634"/>
        <xdr:cNvSpPr/>
      </xdr:nvSpPr>
      <xdr:spPr>
        <a:xfrm>
          <a:off x="14541500" y="1315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45473</xdr:rowOff>
    </xdr:from>
    <xdr:ext cx="534377" cy="259045"/>
    <xdr:sp macro="" textlink="">
      <xdr:nvSpPr>
        <xdr:cNvPr id="636" name="テキスト ボックス 635"/>
        <xdr:cNvSpPr txBox="1"/>
      </xdr:nvSpPr>
      <xdr:spPr>
        <a:xfrm>
          <a:off x="14325111" y="1324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127014</xdr:rowOff>
    </xdr:from>
    <xdr:to>
      <xdr:col>72</xdr:col>
      <xdr:colOff>38100</xdr:colOff>
      <xdr:row>77</xdr:row>
      <xdr:rowOff>57164</xdr:rowOff>
    </xdr:to>
    <xdr:sp macro="" textlink="">
      <xdr:nvSpPr>
        <xdr:cNvPr id="637" name="楕円 636"/>
        <xdr:cNvSpPr/>
      </xdr:nvSpPr>
      <xdr:spPr>
        <a:xfrm>
          <a:off x="13652500" y="131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48291</xdr:rowOff>
    </xdr:from>
    <xdr:ext cx="534377" cy="259045"/>
    <xdr:sp macro="" textlink="">
      <xdr:nvSpPr>
        <xdr:cNvPr id="638" name="テキスト ボックス 637"/>
        <xdr:cNvSpPr txBox="1"/>
      </xdr:nvSpPr>
      <xdr:spPr>
        <a:xfrm>
          <a:off x="13436111" y="132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127305</xdr:rowOff>
    </xdr:from>
    <xdr:to>
      <xdr:col>67</xdr:col>
      <xdr:colOff>101600</xdr:colOff>
      <xdr:row>77</xdr:row>
      <xdr:rowOff>57455</xdr:rowOff>
    </xdr:to>
    <xdr:sp macro="" textlink="">
      <xdr:nvSpPr>
        <xdr:cNvPr id="639" name="楕円 638"/>
        <xdr:cNvSpPr/>
      </xdr:nvSpPr>
      <xdr:spPr>
        <a:xfrm>
          <a:off x="12763500" y="131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48582</xdr:rowOff>
    </xdr:from>
    <xdr:ext cx="534377" cy="259045"/>
    <xdr:sp macro="" textlink="">
      <xdr:nvSpPr>
        <xdr:cNvPr id="640" name="テキスト ボックス 639"/>
        <xdr:cNvSpPr txBox="1"/>
      </xdr:nvSpPr>
      <xdr:spPr>
        <a:xfrm>
          <a:off x="12547111" y="1325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136102</xdr:rowOff>
    </xdr:from>
    <xdr:to>
      <xdr:col>85</xdr:col>
      <xdr:colOff>127000</xdr:colOff>
      <xdr:row>98</xdr:row>
      <xdr:rowOff>153248</xdr:rowOff>
    </xdr:to>
    <xdr:cxnSp macro="">
      <xdr:nvCxnSpPr>
        <xdr:cNvPr id="669" name="直線コネクタ 668"/>
        <xdr:cNvCxnSpPr/>
      </xdr:nvCxnSpPr>
      <xdr:spPr>
        <a:xfrm flipV="1">
          <a:off x="15481300" y="16938202"/>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133032</xdr:rowOff>
    </xdr:from>
    <xdr:to>
      <xdr:col>81</xdr:col>
      <xdr:colOff>50800</xdr:colOff>
      <xdr:row>98</xdr:row>
      <xdr:rowOff>153248</xdr:rowOff>
    </xdr:to>
    <xdr:cxnSp macro="">
      <xdr:nvCxnSpPr>
        <xdr:cNvPr id="672" name="直線コネクタ 671"/>
        <xdr:cNvCxnSpPr/>
      </xdr:nvCxnSpPr>
      <xdr:spPr>
        <a:xfrm>
          <a:off x="14592300" y="16935132"/>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133032</xdr:rowOff>
    </xdr:from>
    <xdr:to>
      <xdr:col>76</xdr:col>
      <xdr:colOff>114300</xdr:colOff>
      <xdr:row>98</xdr:row>
      <xdr:rowOff>154363</xdr:rowOff>
    </xdr:to>
    <xdr:cxnSp macro="">
      <xdr:nvCxnSpPr>
        <xdr:cNvPr id="675" name="直線コネクタ 674"/>
        <xdr:cNvCxnSpPr/>
      </xdr:nvCxnSpPr>
      <xdr:spPr>
        <a:xfrm flipV="1">
          <a:off x="13703300" y="16935132"/>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35763</xdr:rowOff>
    </xdr:from>
    <xdr:ext cx="534377" cy="259045"/>
    <xdr:sp macro="" textlink="">
      <xdr:nvSpPr>
        <xdr:cNvPr id="677" name="テキスト ボックス 676"/>
        <xdr:cNvSpPr txBox="1"/>
      </xdr:nvSpPr>
      <xdr:spPr>
        <a:xfrm>
          <a:off x="14325111" y="170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139244</xdr:rowOff>
    </xdr:from>
    <xdr:to>
      <xdr:col>71</xdr:col>
      <xdr:colOff>177800</xdr:colOff>
      <xdr:row>98</xdr:row>
      <xdr:rowOff>154363</xdr:rowOff>
    </xdr:to>
    <xdr:cxnSp macro="">
      <xdr:nvCxnSpPr>
        <xdr:cNvPr id="678" name="直線コネクタ 677"/>
        <xdr:cNvCxnSpPr/>
      </xdr:nvCxnSpPr>
      <xdr:spPr>
        <a:xfrm>
          <a:off x="12814300" y="16941344"/>
          <a:ext cx="889000" cy="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116881</xdr:rowOff>
    </xdr:from>
    <xdr:to>
      <xdr:col>72</xdr:col>
      <xdr:colOff>38100</xdr:colOff>
      <xdr:row>99</xdr:row>
      <xdr:rowOff>47031</xdr:rowOff>
    </xdr:to>
    <xdr:sp macro="" textlink="">
      <xdr:nvSpPr>
        <xdr:cNvPr id="679" name="フローチャート: 判断 678"/>
        <xdr:cNvSpPr/>
      </xdr:nvSpPr>
      <xdr:spPr>
        <a:xfrm>
          <a:off x="13652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38158</xdr:rowOff>
    </xdr:from>
    <xdr:ext cx="534377" cy="259045"/>
    <xdr:sp macro="" textlink="">
      <xdr:nvSpPr>
        <xdr:cNvPr id="680" name="テキスト ボックス 679"/>
        <xdr:cNvSpPr txBox="1"/>
      </xdr:nvSpPr>
      <xdr:spPr>
        <a:xfrm>
          <a:off x="13436111" y="170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104454</xdr:rowOff>
    </xdr:from>
    <xdr:to>
      <xdr:col>67</xdr:col>
      <xdr:colOff>101600</xdr:colOff>
      <xdr:row>99</xdr:row>
      <xdr:rowOff>34604</xdr:rowOff>
    </xdr:to>
    <xdr:sp macro="" textlink="">
      <xdr:nvSpPr>
        <xdr:cNvPr id="681" name="フローチャート: 判断 680"/>
        <xdr:cNvSpPr/>
      </xdr:nvSpPr>
      <xdr:spPr>
        <a:xfrm>
          <a:off x="12763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25731</xdr:rowOff>
    </xdr:from>
    <xdr:ext cx="534377" cy="259045"/>
    <xdr:sp macro="" textlink="">
      <xdr:nvSpPr>
        <xdr:cNvPr id="682" name="テキスト ボックス 681"/>
        <xdr:cNvSpPr txBox="1"/>
      </xdr:nvSpPr>
      <xdr:spPr>
        <a:xfrm>
          <a:off x="12547111" y="1699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85302</xdr:rowOff>
    </xdr:from>
    <xdr:to>
      <xdr:col>85</xdr:col>
      <xdr:colOff>177800</xdr:colOff>
      <xdr:row>99</xdr:row>
      <xdr:rowOff>15452</xdr:rowOff>
    </xdr:to>
    <xdr:sp macro="" textlink="">
      <xdr:nvSpPr>
        <xdr:cNvPr id="688" name="楕円 687"/>
        <xdr:cNvSpPr/>
      </xdr:nvSpPr>
      <xdr:spPr>
        <a:xfrm>
          <a:off x="16268700" y="168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102448</xdr:rowOff>
    </xdr:from>
    <xdr:to>
      <xdr:col>81</xdr:col>
      <xdr:colOff>101600</xdr:colOff>
      <xdr:row>99</xdr:row>
      <xdr:rowOff>32598</xdr:rowOff>
    </xdr:to>
    <xdr:sp macro="" textlink="">
      <xdr:nvSpPr>
        <xdr:cNvPr id="690" name="楕円 689"/>
        <xdr:cNvSpPr/>
      </xdr:nvSpPr>
      <xdr:spPr>
        <a:xfrm>
          <a:off x="15430500" y="1690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23725</xdr:rowOff>
    </xdr:from>
    <xdr:ext cx="534377" cy="259045"/>
    <xdr:sp macro="" textlink="">
      <xdr:nvSpPr>
        <xdr:cNvPr id="691" name="テキスト ボックス 690"/>
        <xdr:cNvSpPr txBox="1"/>
      </xdr:nvSpPr>
      <xdr:spPr>
        <a:xfrm>
          <a:off x="15214111" y="1699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82232</xdr:rowOff>
    </xdr:from>
    <xdr:to>
      <xdr:col>76</xdr:col>
      <xdr:colOff>165100</xdr:colOff>
      <xdr:row>99</xdr:row>
      <xdr:rowOff>12382</xdr:rowOff>
    </xdr:to>
    <xdr:sp macro="" textlink="">
      <xdr:nvSpPr>
        <xdr:cNvPr id="692" name="楕円 691"/>
        <xdr:cNvSpPr/>
      </xdr:nvSpPr>
      <xdr:spPr>
        <a:xfrm>
          <a:off x="14541500" y="168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28909</xdr:rowOff>
    </xdr:from>
    <xdr:ext cx="534377" cy="259045"/>
    <xdr:sp macro="" textlink="">
      <xdr:nvSpPr>
        <xdr:cNvPr id="693" name="テキスト ボックス 692"/>
        <xdr:cNvSpPr txBox="1"/>
      </xdr:nvSpPr>
      <xdr:spPr>
        <a:xfrm>
          <a:off x="14325111" y="166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103563</xdr:rowOff>
    </xdr:from>
    <xdr:to>
      <xdr:col>72</xdr:col>
      <xdr:colOff>38100</xdr:colOff>
      <xdr:row>99</xdr:row>
      <xdr:rowOff>33713</xdr:rowOff>
    </xdr:to>
    <xdr:sp macro="" textlink="">
      <xdr:nvSpPr>
        <xdr:cNvPr id="694" name="楕円 693"/>
        <xdr:cNvSpPr/>
      </xdr:nvSpPr>
      <xdr:spPr>
        <a:xfrm>
          <a:off x="13652500" y="169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50240</xdr:rowOff>
    </xdr:from>
    <xdr:ext cx="534377" cy="259045"/>
    <xdr:sp macro="" textlink="">
      <xdr:nvSpPr>
        <xdr:cNvPr id="695" name="テキスト ボックス 694"/>
        <xdr:cNvSpPr txBox="1"/>
      </xdr:nvSpPr>
      <xdr:spPr>
        <a:xfrm>
          <a:off x="13436111" y="166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88444</xdr:rowOff>
    </xdr:from>
    <xdr:to>
      <xdr:col>67</xdr:col>
      <xdr:colOff>101600</xdr:colOff>
      <xdr:row>99</xdr:row>
      <xdr:rowOff>18594</xdr:rowOff>
    </xdr:to>
    <xdr:sp macro="" textlink="">
      <xdr:nvSpPr>
        <xdr:cNvPr id="696" name="楕円 695"/>
        <xdr:cNvSpPr/>
      </xdr:nvSpPr>
      <xdr:spPr>
        <a:xfrm>
          <a:off x="12763500" y="16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35121</xdr:rowOff>
    </xdr:from>
    <xdr:ext cx="534377" cy="259045"/>
    <xdr:sp macro="" textlink="">
      <xdr:nvSpPr>
        <xdr:cNvPr id="697" name="テキスト ボックス 696"/>
        <xdr:cNvSpPr txBox="1"/>
      </xdr:nvSpPr>
      <xdr:spPr>
        <a:xfrm>
          <a:off x="12547111" y="166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1" name="テキスト ボックス 71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3" name="テキスト ボックス 71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5" name="テキスト ボックス 71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17" name="テキスト ボックス 71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64099</xdr:rowOff>
    </xdr:from>
    <xdr:to>
      <xdr:col>116</xdr:col>
      <xdr:colOff>62864</xdr:colOff>
      <xdr:row>39</xdr:row>
      <xdr:rowOff>98878</xdr:rowOff>
    </xdr:to>
    <xdr:cxnSp macro="">
      <xdr:nvCxnSpPr>
        <xdr:cNvPr id="723" name="直線コネクタ 722"/>
        <xdr:cNvCxnSpPr/>
      </xdr:nvCxnSpPr>
      <xdr:spPr>
        <a:xfrm flipV="1">
          <a:off x="22159595" y="5550499"/>
          <a:ext cx="1269" cy="1234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5" name="直線コネクタ 72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10776</xdr:rowOff>
    </xdr:from>
    <xdr:ext cx="469744" cy="259045"/>
    <xdr:sp macro="" textlink="">
      <xdr:nvSpPr>
        <xdr:cNvPr id="726" name="投資及び出資金最大値テキスト"/>
        <xdr:cNvSpPr txBox="1"/>
      </xdr:nvSpPr>
      <xdr:spPr>
        <a:xfrm>
          <a:off x="22212300" y="532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64099</xdr:rowOff>
    </xdr:from>
    <xdr:to>
      <xdr:col>116</xdr:col>
      <xdr:colOff>152400</xdr:colOff>
      <xdr:row>32</xdr:row>
      <xdr:rowOff>64099</xdr:rowOff>
    </xdr:to>
    <xdr:cxnSp macro="">
      <xdr:nvCxnSpPr>
        <xdr:cNvPr id="727" name="直線コネクタ 726"/>
        <xdr:cNvCxnSpPr/>
      </xdr:nvCxnSpPr>
      <xdr:spPr>
        <a:xfrm>
          <a:off x="22072600" y="55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8" name="直線コネクタ 72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68180</xdr:rowOff>
    </xdr:from>
    <xdr:ext cx="469744" cy="259045"/>
    <xdr:sp macro="" textlink="">
      <xdr:nvSpPr>
        <xdr:cNvPr id="729" name="投資及び出資金平均値テキスト"/>
        <xdr:cNvSpPr txBox="1"/>
      </xdr:nvSpPr>
      <xdr:spPr>
        <a:xfrm>
          <a:off x="22212300" y="6411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45303</xdr:rowOff>
    </xdr:from>
    <xdr:to>
      <xdr:col>116</xdr:col>
      <xdr:colOff>114300</xdr:colOff>
      <xdr:row>38</xdr:row>
      <xdr:rowOff>146903</xdr:rowOff>
    </xdr:to>
    <xdr:sp macro="" textlink="">
      <xdr:nvSpPr>
        <xdr:cNvPr id="730" name="フローチャート: 判断 729"/>
        <xdr:cNvSpPr/>
      </xdr:nvSpPr>
      <xdr:spPr>
        <a:xfrm>
          <a:off x="22110700" y="656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98552</xdr:rowOff>
    </xdr:from>
    <xdr:to>
      <xdr:col>111</xdr:col>
      <xdr:colOff>177800</xdr:colOff>
      <xdr:row>39</xdr:row>
      <xdr:rowOff>98878</xdr:rowOff>
    </xdr:to>
    <xdr:cxnSp macro="">
      <xdr:nvCxnSpPr>
        <xdr:cNvPr id="731" name="直線コネクタ 730"/>
        <xdr:cNvCxnSpPr/>
      </xdr:nvCxnSpPr>
      <xdr:spPr>
        <a:xfrm>
          <a:off x="20434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44323</xdr:rowOff>
    </xdr:from>
    <xdr:to>
      <xdr:col>112</xdr:col>
      <xdr:colOff>38100</xdr:colOff>
      <xdr:row>38</xdr:row>
      <xdr:rowOff>145923</xdr:rowOff>
    </xdr:to>
    <xdr:sp macro="" textlink="">
      <xdr:nvSpPr>
        <xdr:cNvPr id="732" name="フローチャート: 判断 731"/>
        <xdr:cNvSpPr/>
      </xdr:nvSpPr>
      <xdr:spPr>
        <a:xfrm>
          <a:off x="212725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162450</xdr:rowOff>
    </xdr:from>
    <xdr:ext cx="469744" cy="259045"/>
    <xdr:sp macro="" textlink="">
      <xdr:nvSpPr>
        <xdr:cNvPr id="733" name="テキスト ボックス 732"/>
        <xdr:cNvSpPr txBox="1"/>
      </xdr:nvSpPr>
      <xdr:spPr>
        <a:xfrm>
          <a:off x="21088428" y="633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98552</xdr:rowOff>
    </xdr:from>
    <xdr:to>
      <xdr:col>107</xdr:col>
      <xdr:colOff>50800</xdr:colOff>
      <xdr:row>39</xdr:row>
      <xdr:rowOff>98552</xdr:rowOff>
    </xdr:to>
    <xdr:cxnSp macro="">
      <xdr:nvCxnSpPr>
        <xdr:cNvPr id="734" name="直線コネクタ 733"/>
        <xdr:cNvCxnSpPr/>
      </xdr:nvCxnSpPr>
      <xdr:spPr>
        <a:xfrm>
          <a:off x="19545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65060</xdr:rowOff>
    </xdr:from>
    <xdr:to>
      <xdr:col>107</xdr:col>
      <xdr:colOff>101600</xdr:colOff>
      <xdr:row>38</xdr:row>
      <xdr:rowOff>166660</xdr:rowOff>
    </xdr:to>
    <xdr:sp macro="" textlink="">
      <xdr:nvSpPr>
        <xdr:cNvPr id="735" name="フローチャート: 判断 734"/>
        <xdr:cNvSpPr/>
      </xdr:nvSpPr>
      <xdr:spPr>
        <a:xfrm>
          <a:off x="20383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11737</xdr:rowOff>
    </xdr:from>
    <xdr:ext cx="378565" cy="259045"/>
    <xdr:sp macro="" textlink="">
      <xdr:nvSpPr>
        <xdr:cNvPr id="736" name="テキスト ボックス 735"/>
        <xdr:cNvSpPr txBox="1"/>
      </xdr:nvSpPr>
      <xdr:spPr>
        <a:xfrm>
          <a:off x="20245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12337</xdr:rowOff>
    </xdr:from>
    <xdr:to>
      <xdr:col>102</xdr:col>
      <xdr:colOff>114300</xdr:colOff>
      <xdr:row>39</xdr:row>
      <xdr:rowOff>98552</xdr:rowOff>
    </xdr:to>
    <xdr:cxnSp macro="">
      <xdr:nvCxnSpPr>
        <xdr:cNvPr id="737" name="直線コネクタ 736"/>
        <xdr:cNvCxnSpPr/>
      </xdr:nvCxnSpPr>
      <xdr:spPr>
        <a:xfrm>
          <a:off x="18656300" y="5155837"/>
          <a:ext cx="889000" cy="162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98697</xdr:rowOff>
    </xdr:from>
    <xdr:to>
      <xdr:col>102</xdr:col>
      <xdr:colOff>165100</xdr:colOff>
      <xdr:row>38</xdr:row>
      <xdr:rowOff>28847</xdr:rowOff>
    </xdr:to>
    <xdr:sp macro="" textlink="">
      <xdr:nvSpPr>
        <xdr:cNvPr id="738" name="フローチャート: 判断 737"/>
        <xdr:cNvSpPr/>
      </xdr:nvSpPr>
      <xdr:spPr>
        <a:xfrm>
          <a:off x="19494500" y="64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45374</xdr:rowOff>
    </xdr:from>
    <xdr:ext cx="469744" cy="259045"/>
    <xdr:sp macro="" textlink="">
      <xdr:nvSpPr>
        <xdr:cNvPr id="739" name="テキスト ボックス 738"/>
        <xdr:cNvSpPr txBox="1"/>
      </xdr:nvSpPr>
      <xdr:spPr>
        <a:xfrm>
          <a:off x="19310428" y="62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xdr:rowOff>
    </xdr:from>
    <xdr:to>
      <xdr:col>98</xdr:col>
      <xdr:colOff>38100</xdr:colOff>
      <xdr:row>37</xdr:row>
      <xdr:rowOff>102489</xdr:rowOff>
    </xdr:to>
    <xdr:sp macro="" textlink="">
      <xdr:nvSpPr>
        <xdr:cNvPr id="740" name="フローチャート: 判断 739"/>
        <xdr:cNvSpPr/>
      </xdr:nvSpPr>
      <xdr:spPr>
        <a:xfrm>
          <a:off x="18605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93616</xdr:rowOff>
    </xdr:from>
    <xdr:ext cx="469744" cy="259045"/>
    <xdr:sp macro="" textlink="">
      <xdr:nvSpPr>
        <xdr:cNvPr id="741" name="テキスト ボックス 740"/>
        <xdr:cNvSpPr txBox="1"/>
      </xdr:nvSpPr>
      <xdr:spPr>
        <a:xfrm>
          <a:off x="18421428"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7" name="楕円 74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49" name="楕円 74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0" name="テキスト ボックス 74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47752</xdr:rowOff>
    </xdr:from>
    <xdr:to>
      <xdr:col>107</xdr:col>
      <xdr:colOff>101600</xdr:colOff>
      <xdr:row>39</xdr:row>
      <xdr:rowOff>149352</xdr:rowOff>
    </xdr:to>
    <xdr:sp macro="" textlink="">
      <xdr:nvSpPr>
        <xdr:cNvPr id="751" name="楕円 750"/>
        <xdr:cNvSpPr/>
      </xdr:nvSpPr>
      <xdr:spPr>
        <a:xfrm>
          <a:off x="20383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140479</xdr:rowOff>
    </xdr:from>
    <xdr:ext cx="249299" cy="259045"/>
    <xdr:sp macro="" textlink="">
      <xdr:nvSpPr>
        <xdr:cNvPr id="752" name="テキスト ボックス 751"/>
        <xdr:cNvSpPr txBox="1"/>
      </xdr:nvSpPr>
      <xdr:spPr>
        <a:xfrm>
          <a:off x="20309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47752</xdr:rowOff>
    </xdr:from>
    <xdr:to>
      <xdr:col>102</xdr:col>
      <xdr:colOff>165100</xdr:colOff>
      <xdr:row>39</xdr:row>
      <xdr:rowOff>149352</xdr:rowOff>
    </xdr:to>
    <xdr:sp macro="" textlink="">
      <xdr:nvSpPr>
        <xdr:cNvPr id="753" name="楕円 752"/>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140479</xdr:rowOff>
    </xdr:from>
    <xdr:ext cx="249299" cy="259045"/>
    <xdr:sp macro="" textlink="">
      <xdr:nvSpPr>
        <xdr:cNvPr id="754" name="テキスト ボックス 753"/>
        <xdr:cNvSpPr txBox="1"/>
      </xdr:nvSpPr>
      <xdr:spPr>
        <a:xfrm>
          <a:off x="19420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132987</xdr:rowOff>
    </xdr:from>
    <xdr:to>
      <xdr:col>98</xdr:col>
      <xdr:colOff>38100</xdr:colOff>
      <xdr:row>30</xdr:row>
      <xdr:rowOff>63137</xdr:rowOff>
    </xdr:to>
    <xdr:sp macro="" textlink="">
      <xdr:nvSpPr>
        <xdr:cNvPr id="755" name="楕円 754"/>
        <xdr:cNvSpPr/>
      </xdr:nvSpPr>
      <xdr:spPr>
        <a:xfrm>
          <a:off x="18605500" y="510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79664</xdr:rowOff>
    </xdr:from>
    <xdr:ext cx="469744" cy="259045"/>
    <xdr:sp macro="" textlink="">
      <xdr:nvSpPr>
        <xdr:cNvPr id="756" name="テキスト ボックス 755"/>
        <xdr:cNvSpPr txBox="1"/>
      </xdr:nvSpPr>
      <xdr:spPr>
        <a:xfrm>
          <a:off x="18421428" y="488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8" name="直線コネクタ 777"/>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81"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2" name="直線コネクタ 781"/>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124681</xdr:rowOff>
    </xdr:from>
    <xdr:to>
      <xdr:col>116</xdr:col>
      <xdr:colOff>63500</xdr:colOff>
      <xdr:row>58</xdr:row>
      <xdr:rowOff>126236</xdr:rowOff>
    </xdr:to>
    <xdr:cxnSp macro="">
      <xdr:nvCxnSpPr>
        <xdr:cNvPr id="783" name="直線コネクタ 782"/>
        <xdr:cNvCxnSpPr/>
      </xdr:nvCxnSpPr>
      <xdr:spPr>
        <a:xfrm>
          <a:off x="21323300" y="10068781"/>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4"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5" name="フローチャート: 判断 784"/>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124681</xdr:rowOff>
    </xdr:from>
    <xdr:to>
      <xdr:col>111</xdr:col>
      <xdr:colOff>177800</xdr:colOff>
      <xdr:row>58</xdr:row>
      <xdr:rowOff>127836</xdr:rowOff>
    </xdr:to>
    <xdr:cxnSp macro="">
      <xdr:nvCxnSpPr>
        <xdr:cNvPr id="786" name="直線コネクタ 785"/>
        <xdr:cNvCxnSpPr/>
      </xdr:nvCxnSpPr>
      <xdr:spPr>
        <a:xfrm flipV="1">
          <a:off x="20434300" y="1006878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7" name="フローチャート: 判断 786"/>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8" name="テキスト ボックス 787"/>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127836</xdr:rowOff>
    </xdr:from>
    <xdr:to>
      <xdr:col>107</xdr:col>
      <xdr:colOff>50800</xdr:colOff>
      <xdr:row>58</xdr:row>
      <xdr:rowOff>130122</xdr:rowOff>
    </xdr:to>
    <xdr:cxnSp macro="">
      <xdr:nvCxnSpPr>
        <xdr:cNvPr id="789" name="直線コネクタ 788"/>
        <xdr:cNvCxnSpPr/>
      </xdr:nvCxnSpPr>
      <xdr:spPr>
        <a:xfrm flipV="1">
          <a:off x="19545300" y="100719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90" name="フローチャート: 判断 789"/>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91" name="テキスト ボックス 790"/>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130122</xdr:rowOff>
    </xdr:from>
    <xdr:to>
      <xdr:col>102</xdr:col>
      <xdr:colOff>114300</xdr:colOff>
      <xdr:row>58</xdr:row>
      <xdr:rowOff>130876</xdr:rowOff>
    </xdr:to>
    <xdr:cxnSp macro="">
      <xdr:nvCxnSpPr>
        <xdr:cNvPr id="792" name="直線コネクタ 791"/>
        <xdr:cNvCxnSpPr/>
      </xdr:nvCxnSpPr>
      <xdr:spPr>
        <a:xfrm flipV="1">
          <a:off x="18656300" y="10074222"/>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169984</xdr:rowOff>
    </xdr:from>
    <xdr:to>
      <xdr:col>102</xdr:col>
      <xdr:colOff>165100</xdr:colOff>
      <xdr:row>58</xdr:row>
      <xdr:rowOff>100134</xdr:rowOff>
    </xdr:to>
    <xdr:sp macro="" textlink="">
      <xdr:nvSpPr>
        <xdr:cNvPr id="793" name="フローチャート: 判断 792"/>
        <xdr:cNvSpPr/>
      </xdr:nvSpPr>
      <xdr:spPr>
        <a:xfrm>
          <a:off x="19494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116661</xdr:rowOff>
    </xdr:from>
    <xdr:ext cx="469744" cy="259045"/>
    <xdr:sp macro="" textlink="">
      <xdr:nvSpPr>
        <xdr:cNvPr id="794" name="テキスト ボックス 793"/>
        <xdr:cNvSpPr txBox="1"/>
      </xdr:nvSpPr>
      <xdr:spPr>
        <a:xfrm>
          <a:off x="19310428"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166487</xdr:rowOff>
    </xdr:from>
    <xdr:to>
      <xdr:col>98</xdr:col>
      <xdr:colOff>38100</xdr:colOff>
      <xdr:row>58</xdr:row>
      <xdr:rowOff>96637</xdr:rowOff>
    </xdr:to>
    <xdr:sp macro="" textlink="">
      <xdr:nvSpPr>
        <xdr:cNvPr id="795" name="フローチャート: 判断 794"/>
        <xdr:cNvSpPr/>
      </xdr:nvSpPr>
      <xdr:spPr>
        <a:xfrm>
          <a:off x="18605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113164</xdr:rowOff>
    </xdr:from>
    <xdr:ext cx="469744" cy="259045"/>
    <xdr:sp macro="" textlink="">
      <xdr:nvSpPr>
        <xdr:cNvPr id="796" name="テキスト ボックス 795"/>
        <xdr:cNvSpPr txBox="1"/>
      </xdr:nvSpPr>
      <xdr:spPr>
        <a:xfrm>
          <a:off x="18421428" y="97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75436</xdr:rowOff>
    </xdr:from>
    <xdr:to>
      <xdr:col>116</xdr:col>
      <xdr:colOff>114300</xdr:colOff>
      <xdr:row>59</xdr:row>
      <xdr:rowOff>5586</xdr:rowOff>
    </xdr:to>
    <xdr:sp macro="" textlink="">
      <xdr:nvSpPr>
        <xdr:cNvPr id="802" name="楕円 801"/>
        <xdr:cNvSpPr/>
      </xdr:nvSpPr>
      <xdr:spPr>
        <a:xfrm>
          <a:off x="22110700" y="100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161813</xdr:rowOff>
    </xdr:from>
    <xdr:ext cx="378565" cy="259045"/>
    <xdr:sp macro="" textlink="">
      <xdr:nvSpPr>
        <xdr:cNvPr id="803" name="貸付金該当値テキスト"/>
        <xdr:cNvSpPr txBox="1"/>
      </xdr:nvSpPr>
      <xdr:spPr>
        <a:xfrm>
          <a:off x="22212300" y="993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73881</xdr:rowOff>
    </xdr:from>
    <xdr:to>
      <xdr:col>112</xdr:col>
      <xdr:colOff>38100</xdr:colOff>
      <xdr:row>59</xdr:row>
      <xdr:rowOff>4031</xdr:rowOff>
    </xdr:to>
    <xdr:sp macro="" textlink="">
      <xdr:nvSpPr>
        <xdr:cNvPr id="804" name="楕円 803"/>
        <xdr:cNvSpPr/>
      </xdr:nvSpPr>
      <xdr:spPr>
        <a:xfrm>
          <a:off x="212725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166608</xdr:rowOff>
    </xdr:from>
    <xdr:ext cx="378565" cy="259045"/>
    <xdr:sp macro="" textlink="">
      <xdr:nvSpPr>
        <xdr:cNvPr id="805" name="テキスト ボックス 804"/>
        <xdr:cNvSpPr txBox="1"/>
      </xdr:nvSpPr>
      <xdr:spPr>
        <a:xfrm>
          <a:off x="21134017" y="10110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77036</xdr:rowOff>
    </xdr:from>
    <xdr:to>
      <xdr:col>107</xdr:col>
      <xdr:colOff>101600</xdr:colOff>
      <xdr:row>59</xdr:row>
      <xdr:rowOff>7186</xdr:rowOff>
    </xdr:to>
    <xdr:sp macro="" textlink="">
      <xdr:nvSpPr>
        <xdr:cNvPr id="806" name="楕円 805"/>
        <xdr:cNvSpPr/>
      </xdr:nvSpPr>
      <xdr:spPr>
        <a:xfrm>
          <a:off x="20383500" y="100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169763</xdr:rowOff>
    </xdr:from>
    <xdr:ext cx="378565" cy="259045"/>
    <xdr:sp macro="" textlink="">
      <xdr:nvSpPr>
        <xdr:cNvPr id="807" name="テキスト ボックス 806"/>
        <xdr:cNvSpPr txBox="1"/>
      </xdr:nvSpPr>
      <xdr:spPr>
        <a:xfrm>
          <a:off x="20245017" y="1011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79322</xdr:rowOff>
    </xdr:from>
    <xdr:to>
      <xdr:col>102</xdr:col>
      <xdr:colOff>165100</xdr:colOff>
      <xdr:row>59</xdr:row>
      <xdr:rowOff>9472</xdr:rowOff>
    </xdr:to>
    <xdr:sp macro="" textlink="">
      <xdr:nvSpPr>
        <xdr:cNvPr id="808" name="楕円 807"/>
        <xdr:cNvSpPr/>
      </xdr:nvSpPr>
      <xdr:spPr>
        <a:xfrm>
          <a:off x="19494500" y="100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599</xdr:rowOff>
    </xdr:from>
    <xdr:ext cx="378565" cy="259045"/>
    <xdr:sp macro="" textlink="">
      <xdr:nvSpPr>
        <xdr:cNvPr id="809" name="テキスト ボックス 808"/>
        <xdr:cNvSpPr txBox="1"/>
      </xdr:nvSpPr>
      <xdr:spPr>
        <a:xfrm>
          <a:off x="19356017" y="10116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80076</xdr:rowOff>
    </xdr:from>
    <xdr:to>
      <xdr:col>98</xdr:col>
      <xdr:colOff>38100</xdr:colOff>
      <xdr:row>59</xdr:row>
      <xdr:rowOff>10226</xdr:rowOff>
    </xdr:to>
    <xdr:sp macro="" textlink="">
      <xdr:nvSpPr>
        <xdr:cNvPr id="810" name="楕円 809"/>
        <xdr:cNvSpPr/>
      </xdr:nvSpPr>
      <xdr:spPr>
        <a:xfrm>
          <a:off x="18605500" y="1002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1353</xdr:rowOff>
    </xdr:from>
    <xdr:ext cx="378565" cy="259045"/>
    <xdr:sp macro="" textlink="">
      <xdr:nvSpPr>
        <xdr:cNvPr id="811" name="テキスト ボックス 810"/>
        <xdr:cNvSpPr txBox="1"/>
      </xdr:nvSpPr>
      <xdr:spPr>
        <a:xfrm>
          <a:off x="18467017" y="10116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9" name="テキスト ボックス 82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5" name="直線コネクタ 834"/>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6"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7" name="直線コネクタ 836"/>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8"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9" name="直線コネクタ 838"/>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15049</xdr:rowOff>
    </xdr:from>
    <xdr:to>
      <xdr:col>116</xdr:col>
      <xdr:colOff>63500</xdr:colOff>
      <xdr:row>75</xdr:row>
      <xdr:rowOff>25806</xdr:rowOff>
    </xdr:to>
    <xdr:cxnSp macro="">
      <xdr:nvCxnSpPr>
        <xdr:cNvPr id="840" name="直線コネクタ 839"/>
        <xdr:cNvCxnSpPr/>
      </xdr:nvCxnSpPr>
      <xdr:spPr>
        <a:xfrm flipV="1">
          <a:off x="21323300" y="12873799"/>
          <a:ext cx="838200" cy="1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41"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2" name="フローチャート: 判断 841"/>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25806</xdr:rowOff>
    </xdr:from>
    <xdr:to>
      <xdr:col>111</xdr:col>
      <xdr:colOff>177800</xdr:colOff>
      <xdr:row>75</xdr:row>
      <xdr:rowOff>49123</xdr:rowOff>
    </xdr:to>
    <xdr:cxnSp macro="">
      <xdr:nvCxnSpPr>
        <xdr:cNvPr id="843" name="直線コネクタ 842"/>
        <xdr:cNvCxnSpPr/>
      </xdr:nvCxnSpPr>
      <xdr:spPr>
        <a:xfrm flipV="1">
          <a:off x="20434300" y="1288455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4" name="フローチャート: 判断 843"/>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5" name="テキスト ボックス 844"/>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49123</xdr:rowOff>
    </xdr:from>
    <xdr:to>
      <xdr:col>107</xdr:col>
      <xdr:colOff>50800</xdr:colOff>
      <xdr:row>75</xdr:row>
      <xdr:rowOff>78854</xdr:rowOff>
    </xdr:to>
    <xdr:cxnSp macro="">
      <xdr:nvCxnSpPr>
        <xdr:cNvPr id="846" name="直線コネクタ 845"/>
        <xdr:cNvCxnSpPr/>
      </xdr:nvCxnSpPr>
      <xdr:spPr>
        <a:xfrm flipV="1">
          <a:off x="19545300" y="12907873"/>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7" name="フローチャート: 判断 846"/>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8" name="テキスト ボックス 847"/>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78854</xdr:rowOff>
    </xdr:from>
    <xdr:to>
      <xdr:col>102</xdr:col>
      <xdr:colOff>114300</xdr:colOff>
      <xdr:row>75</xdr:row>
      <xdr:rowOff>132944</xdr:rowOff>
    </xdr:to>
    <xdr:cxnSp macro="">
      <xdr:nvCxnSpPr>
        <xdr:cNvPr id="849" name="直線コネクタ 848"/>
        <xdr:cNvCxnSpPr/>
      </xdr:nvCxnSpPr>
      <xdr:spPr>
        <a:xfrm flipV="1">
          <a:off x="18656300" y="12937604"/>
          <a:ext cx="889000" cy="5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129387</xdr:rowOff>
    </xdr:from>
    <xdr:to>
      <xdr:col>102</xdr:col>
      <xdr:colOff>165100</xdr:colOff>
      <xdr:row>74</xdr:row>
      <xdr:rowOff>59537</xdr:rowOff>
    </xdr:to>
    <xdr:sp macro="" textlink="">
      <xdr:nvSpPr>
        <xdr:cNvPr id="850" name="フローチャート: 判断 849"/>
        <xdr:cNvSpPr/>
      </xdr:nvSpPr>
      <xdr:spPr>
        <a:xfrm>
          <a:off x="19494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76064</xdr:rowOff>
    </xdr:from>
    <xdr:ext cx="534377" cy="259045"/>
    <xdr:sp macro="" textlink="">
      <xdr:nvSpPr>
        <xdr:cNvPr id="851" name="テキスト ボックス 850"/>
        <xdr:cNvSpPr txBox="1"/>
      </xdr:nvSpPr>
      <xdr:spPr>
        <a:xfrm>
          <a:off x="19278111" y="124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161341</xdr:rowOff>
    </xdr:from>
    <xdr:to>
      <xdr:col>98</xdr:col>
      <xdr:colOff>38100</xdr:colOff>
      <xdr:row>74</xdr:row>
      <xdr:rowOff>91491</xdr:rowOff>
    </xdr:to>
    <xdr:sp macro="" textlink="">
      <xdr:nvSpPr>
        <xdr:cNvPr id="852" name="フローチャート: 判断 851"/>
        <xdr:cNvSpPr/>
      </xdr:nvSpPr>
      <xdr:spPr>
        <a:xfrm>
          <a:off x="18605500" y="1267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108018</xdr:rowOff>
    </xdr:from>
    <xdr:ext cx="534377" cy="259045"/>
    <xdr:sp macro="" textlink="">
      <xdr:nvSpPr>
        <xdr:cNvPr id="853" name="テキスト ボックス 852"/>
        <xdr:cNvSpPr txBox="1"/>
      </xdr:nvSpPr>
      <xdr:spPr>
        <a:xfrm>
          <a:off x="18389111" y="124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135699</xdr:rowOff>
    </xdr:from>
    <xdr:to>
      <xdr:col>116</xdr:col>
      <xdr:colOff>114300</xdr:colOff>
      <xdr:row>75</xdr:row>
      <xdr:rowOff>65849</xdr:rowOff>
    </xdr:to>
    <xdr:sp macro="" textlink="">
      <xdr:nvSpPr>
        <xdr:cNvPr id="859" name="楕円 858"/>
        <xdr:cNvSpPr/>
      </xdr:nvSpPr>
      <xdr:spPr>
        <a:xfrm>
          <a:off x="22110700" y="128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114126</xdr:rowOff>
    </xdr:from>
    <xdr:ext cx="534377" cy="259045"/>
    <xdr:sp macro="" textlink="">
      <xdr:nvSpPr>
        <xdr:cNvPr id="860" name="繰出金該当値テキスト"/>
        <xdr:cNvSpPr txBox="1"/>
      </xdr:nvSpPr>
      <xdr:spPr>
        <a:xfrm>
          <a:off x="22212300" y="128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146456</xdr:rowOff>
    </xdr:from>
    <xdr:to>
      <xdr:col>112</xdr:col>
      <xdr:colOff>38100</xdr:colOff>
      <xdr:row>75</xdr:row>
      <xdr:rowOff>76606</xdr:rowOff>
    </xdr:to>
    <xdr:sp macro="" textlink="">
      <xdr:nvSpPr>
        <xdr:cNvPr id="861" name="楕円 860"/>
        <xdr:cNvSpPr/>
      </xdr:nvSpPr>
      <xdr:spPr>
        <a:xfrm>
          <a:off x="21272500" y="128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67733</xdr:rowOff>
    </xdr:from>
    <xdr:ext cx="534377" cy="259045"/>
    <xdr:sp macro="" textlink="">
      <xdr:nvSpPr>
        <xdr:cNvPr id="862" name="テキスト ボックス 861"/>
        <xdr:cNvSpPr txBox="1"/>
      </xdr:nvSpPr>
      <xdr:spPr>
        <a:xfrm>
          <a:off x="21056111" y="129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169773</xdr:rowOff>
    </xdr:from>
    <xdr:to>
      <xdr:col>107</xdr:col>
      <xdr:colOff>101600</xdr:colOff>
      <xdr:row>75</xdr:row>
      <xdr:rowOff>99923</xdr:rowOff>
    </xdr:to>
    <xdr:sp macro="" textlink="">
      <xdr:nvSpPr>
        <xdr:cNvPr id="863" name="楕円 862"/>
        <xdr:cNvSpPr/>
      </xdr:nvSpPr>
      <xdr:spPr>
        <a:xfrm>
          <a:off x="20383500" y="128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91050</xdr:rowOff>
    </xdr:from>
    <xdr:ext cx="534377" cy="259045"/>
    <xdr:sp macro="" textlink="">
      <xdr:nvSpPr>
        <xdr:cNvPr id="864" name="テキスト ボックス 863"/>
        <xdr:cNvSpPr txBox="1"/>
      </xdr:nvSpPr>
      <xdr:spPr>
        <a:xfrm>
          <a:off x="20167111" y="129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28054</xdr:rowOff>
    </xdr:from>
    <xdr:to>
      <xdr:col>102</xdr:col>
      <xdr:colOff>165100</xdr:colOff>
      <xdr:row>75</xdr:row>
      <xdr:rowOff>129654</xdr:rowOff>
    </xdr:to>
    <xdr:sp macro="" textlink="">
      <xdr:nvSpPr>
        <xdr:cNvPr id="865" name="楕円 864"/>
        <xdr:cNvSpPr/>
      </xdr:nvSpPr>
      <xdr:spPr>
        <a:xfrm>
          <a:off x="19494500" y="128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120781</xdr:rowOff>
    </xdr:from>
    <xdr:ext cx="534377" cy="259045"/>
    <xdr:sp macro="" textlink="">
      <xdr:nvSpPr>
        <xdr:cNvPr id="866" name="テキスト ボックス 865"/>
        <xdr:cNvSpPr txBox="1"/>
      </xdr:nvSpPr>
      <xdr:spPr>
        <a:xfrm>
          <a:off x="19278111" y="1297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82144</xdr:rowOff>
    </xdr:from>
    <xdr:to>
      <xdr:col>98</xdr:col>
      <xdr:colOff>38100</xdr:colOff>
      <xdr:row>76</xdr:row>
      <xdr:rowOff>12294</xdr:rowOff>
    </xdr:to>
    <xdr:sp macro="" textlink="">
      <xdr:nvSpPr>
        <xdr:cNvPr id="867" name="楕円 866"/>
        <xdr:cNvSpPr/>
      </xdr:nvSpPr>
      <xdr:spPr>
        <a:xfrm>
          <a:off x="18605500" y="129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3421</xdr:rowOff>
    </xdr:from>
    <xdr:ext cx="534377" cy="259045"/>
    <xdr:sp macro="" textlink="">
      <xdr:nvSpPr>
        <xdr:cNvPr id="868" name="テキスト ボックス 867"/>
        <xdr:cNvSpPr txBox="1"/>
      </xdr:nvSpPr>
      <xdr:spPr>
        <a:xfrm>
          <a:off x="18389111" y="1303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人件費、物件費、維持補修費については、定員管理の徹底、需用費等の徹底的な節減及び委託事業の適正化、維持補修の抑制により類似団体平均を大きく下回っている。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引き続き、定員管理・給与の適正化、事務事業の見直しより、各種経費の抑制を図る。</a:t>
          </a:r>
        </a:p>
        <a:p>
          <a:r>
            <a:rPr kumimoji="1" lang="ja-JP" altLang="en-US" sz="1300">
              <a:latin typeface="ＭＳ Ｐゴシック" panose="020B0600070205080204" pitchFamily="50" charset="-128"/>
              <a:ea typeface="ＭＳ Ｐゴシック" panose="020B0600070205080204" pitchFamily="50" charset="-128"/>
            </a:rPr>
            <a:t>上記に対して、扶助費については、更生医療給付費及び教育・保育給付費など、扶助費として支出される事業費は総じて上昇の傾向にある。　整理統合や費用対効果などを勘案して単独事業の見直しを行い、上昇に歯止めを掛けるよう努める。</a:t>
          </a:r>
        </a:p>
        <a:p>
          <a:r>
            <a:rPr kumimoji="1" lang="ja-JP" altLang="en-US" sz="1300">
              <a:latin typeface="ＭＳ Ｐゴシック" panose="020B0600070205080204" pitchFamily="50" charset="-128"/>
              <a:ea typeface="ＭＳ Ｐゴシック" panose="020B0600070205080204" pitchFamily="50" charset="-128"/>
            </a:rPr>
            <a:t>公債費については、平成１９年度より起債発行額を抑え続けてきたため、類似団体平均を大きく下回っている。今後も財政健全化のため、起債発行を必要最小限とする。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青森県板柳町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13,967
13,947
41.88
6,419,488
6,139,642
278,900
3,950,080
4,194,614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93001</xdr:rowOff>
    </xdr:from>
    <xdr:to>
      <xdr:col>24</xdr:col>
      <xdr:colOff>63500</xdr:colOff>
      <xdr:row>38</xdr:row>
      <xdr:rowOff>124678</xdr:rowOff>
    </xdr:to>
    <xdr:cxnSp macro="">
      <xdr:nvCxnSpPr>
        <xdr:cNvPr id="63" name="直線コネクタ 62"/>
        <xdr:cNvCxnSpPr/>
      </xdr:nvCxnSpPr>
      <xdr:spPr>
        <a:xfrm>
          <a:off x="3797300" y="6608101"/>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145578</xdr:rowOff>
    </xdr:from>
    <xdr:to>
      <xdr:col>19</xdr:col>
      <xdr:colOff>177800</xdr:colOff>
      <xdr:row>38</xdr:row>
      <xdr:rowOff>93001</xdr:rowOff>
    </xdr:to>
    <xdr:cxnSp macro="">
      <xdr:nvCxnSpPr>
        <xdr:cNvPr id="66" name="直線コネクタ 65"/>
        <xdr:cNvCxnSpPr/>
      </xdr:nvCxnSpPr>
      <xdr:spPr>
        <a:xfrm>
          <a:off x="2908300" y="6489228"/>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145578</xdr:rowOff>
    </xdr:from>
    <xdr:to>
      <xdr:col>15</xdr:col>
      <xdr:colOff>50800</xdr:colOff>
      <xdr:row>38</xdr:row>
      <xdr:rowOff>77325</xdr:rowOff>
    </xdr:to>
    <xdr:cxnSp macro="">
      <xdr:nvCxnSpPr>
        <xdr:cNvPr id="69" name="直線コネクタ 68"/>
        <xdr:cNvCxnSpPr/>
      </xdr:nvCxnSpPr>
      <xdr:spPr>
        <a:xfrm flipV="1">
          <a:off x="2019300" y="6489228"/>
          <a:ext cx="889000" cy="10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77325</xdr:rowOff>
    </xdr:from>
    <xdr:to>
      <xdr:col>10</xdr:col>
      <xdr:colOff>114300</xdr:colOff>
      <xdr:row>38</xdr:row>
      <xdr:rowOff>109003</xdr:rowOff>
    </xdr:to>
    <xdr:cxnSp macro="">
      <xdr:nvCxnSpPr>
        <xdr:cNvPr id="72" name="直線コネクタ 71"/>
        <xdr:cNvCxnSpPr/>
      </xdr:nvCxnSpPr>
      <xdr:spPr>
        <a:xfrm flipV="1">
          <a:off x="1130300" y="659242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42200</xdr:rowOff>
    </xdr:from>
    <xdr:to>
      <xdr:col>10</xdr:col>
      <xdr:colOff>165100</xdr:colOff>
      <xdr:row>37</xdr:row>
      <xdr:rowOff>143800</xdr:rowOff>
    </xdr:to>
    <xdr:sp macro="" textlink="">
      <xdr:nvSpPr>
        <xdr:cNvPr id="73" name="フローチャート: 判断 72"/>
        <xdr:cNvSpPr/>
      </xdr:nvSpPr>
      <xdr:spPr>
        <a:xfrm>
          <a:off x="1968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160327</xdr:rowOff>
    </xdr:from>
    <xdr:ext cx="469744" cy="259045"/>
    <xdr:sp macro="" textlink="">
      <xdr:nvSpPr>
        <xdr:cNvPr id="74" name="テキスト ボックス 73"/>
        <xdr:cNvSpPr txBox="1"/>
      </xdr:nvSpPr>
      <xdr:spPr>
        <a:xfrm>
          <a:off x="1784428" y="61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81062</xdr:rowOff>
    </xdr:from>
    <xdr:to>
      <xdr:col>6</xdr:col>
      <xdr:colOff>38100</xdr:colOff>
      <xdr:row>38</xdr:row>
      <xdr:rowOff>11212</xdr:rowOff>
    </xdr:to>
    <xdr:sp macro="" textlink="">
      <xdr:nvSpPr>
        <xdr:cNvPr id="75" name="フローチャート: 判断 74"/>
        <xdr:cNvSpPr/>
      </xdr:nvSpPr>
      <xdr:spPr>
        <a:xfrm>
          <a:off x="1079500" y="64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27739</xdr:rowOff>
    </xdr:from>
    <xdr:ext cx="469744" cy="259045"/>
    <xdr:sp macro="" textlink="">
      <xdr:nvSpPr>
        <xdr:cNvPr id="76" name="テキスト ボックス 75"/>
        <xdr:cNvSpPr txBox="1"/>
      </xdr:nvSpPr>
      <xdr:spPr>
        <a:xfrm>
          <a:off x="895428" y="619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73878</xdr:rowOff>
    </xdr:from>
    <xdr:to>
      <xdr:col>24</xdr:col>
      <xdr:colOff>114300</xdr:colOff>
      <xdr:row>39</xdr:row>
      <xdr:rowOff>4028</xdr:rowOff>
    </xdr:to>
    <xdr:sp macro="" textlink="">
      <xdr:nvSpPr>
        <xdr:cNvPr id="82" name="楕円 81"/>
        <xdr:cNvSpPr/>
      </xdr:nvSpPr>
      <xdr:spPr>
        <a:xfrm>
          <a:off x="4584700" y="65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160255</xdr:rowOff>
    </xdr:from>
    <xdr:ext cx="469744" cy="259045"/>
    <xdr:sp macro="" textlink="">
      <xdr:nvSpPr>
        <xdr:cNvPr id="83" name="議会費該当値テキスト"/>
        <xdr:cNvSpPr txBox="1"/>
      </xdr:nvSpPr>
      <xdr:spPr>
        <a:xfrm>
          <a:off x="4686300" y="650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42201</xdr:rowOff>
    </xdr:from>
    <xdr:to>
      <xdr:col>20</xdr:col>
      <xdr:colOff>38100</xdr:colOff>
      <xdr:row>38</xdr:row>
      <xdr:rowOff>143801</xdr:rowOff>
    </xdr:to>
    <xdr:sp macro="" textlink="">
      <xdr:nvSpPr>
        <xdr:cNvPr id="84" name="楕円 83"/>
        <xdr:cNvSpPr/>
      </xdr:nvSpPr>
      <xdr:spPr>
        <a:xfrm>
          <a:off x="3746500" y="65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134928</xdr:rowOff>
    </xdr:from>
    <xdr:ext cx="469744" cy="259045"/>
    <xdr:sp macro="" textlink="">
      <xdr:nvSpPr>
        <xdr:cNvPr id="85" name="テキスト ボックス 84"/>
        <xdr:cNvSpPr txBox="1"/>
      </xdr:nvSpPr>
      <xdr:spPr>
        <a:xfrm>
          <a:off x="3562428" y="665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94778</xdr:rowOff>
    </xdr:from>
    <xdr:to>
      <xdr:col>15</xdr:col>
      <xdr:colOff>101600</xdr:colOff>
      <xdr:row>38</xdr:row>
      <xdr:rowOff>24929</xdr:rowOff>
    </xdr:to>
    <xdr:sp macro="" textlink="">
      <xdr:nvSpPr>
        <xdr:cNvPr id="86" name="楕円 85"/>
        <xdr:cNvSpPr/>
      </xdr:nvSpPr>
      <xdr:spPr>
        <a:xfrm>
          <a:off x="2857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16055</xdr:rowOff>
    </xdr:from>
    <xdr:ext cx="469744" cy="259045"/>
    <xdr:sp macro="" textlink="">
      <xdr:nvSpPr>
        <xdr:cNvPr id="87" name="テキスト ボックス 86"/>
        <xdr:cNvSpPr txBox="1"/>
      </xdr:nvSpPr>
      <xdr:spPr>
        <a:xfrm>
          <a:off x="2673428" y="65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26525</xdr:rowOff>
    </xdr:from>
    <xdr:to>
      <xdr:col>10</xdr:col>
      <xdr:colOff>165100</xdr:colOff>
      <xdr:row>38</xdr:row>
      <xdr:rowOff>128125</xdr:rowOff>
    </xdr:to>
    <xdr:sp macro="" textlink="">
      <xdr:nvSpPr>
        <xdr:cNvPr id="88" name="楕円 87"/>
        <xdr:cNvSpPr/>
      </xdr:nvSpPr>
      <xdr:spPr>
        <a:xfrm>
          <a:off x="1968500" y="654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119252</xdr:rowOff>
    </xdr:from>
    <xdr:ext cx="469744" cy="259045"/>
    <xdr:sp macro="" textlink="">
      <xdr:nvSpPr>
        <xdr:cNvPr id="89" name="テキスト ボックス 88"/>
        <xdr:cNvSpPr txBox="1"/>
      </xdr:nvSpPr>
      <xdr:spPr>
        <a:xfrm>
          <a:off x="1784428" y="663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58203</xdr:rowOff>
    </xdr:from>
    <xdr:to>
      <xdr:col>6</xdr:col>
      <xdr:colOff>38100</xdr:colOff>
      <xdr:row>38</xdr:row>
      <xdr:rowOff>159803</xdr:rowOff>
    </xdr:to>
    <xdr:sp macro="" textlink="">
      <xdr:nvSpPr>
        <xdr:cNvPr id="90" name="楕円 89"/>
        <xdr:cNvSpPr/>
      </xdr:nvSpPr>
      <xdr:spPr>
        <a:xfrm>
          <a:off x="1079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150930</xdr:rowOff>
    </xdr:from>
    <xdr:ext cx="469744" cy="259045"/>
    <xdr:sp macro="" textlink="">
      <xdr:nvSpPr>
        <xdr:cNvPr id="91" name="テキスト ボックス 90"/>
        <xdr:cNvSpPr txBox="1"/>
      </xdr:nvSpPr>
      <xdr:spPr>
        <a:xfrm>
          <a:off x="895428" y="666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2073</xdr:rowOff>
    </xdr:from>
    <xdr:to>
      <xdr:col>24</xdr:col>
      <xdr:colOff>63500</xdr:colOff>
      <xdr:row>59</xdr:row>
      <xdr:rowOff>7338</xdr:rowOff>
    </xdr:to>
    <xdr:cxnSp macro="">
      <xdr:nvCxnSpPr>
        <xdr:cNvPr id="122" name="直線コネクタ 121"/>
        <xdr:cNvCxnSpPr/>
      </xdr:nvCxnSpPr>
      <xdr:spPr>
        <a:xfrm flipV="1">
          <a:off x="3797300" y="10117623"/>
          <a:ext cx="8382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164902</xdr:rowOff>
    </xdr:from>
    <xdr:to>
      <xdr:col>19</xdr:col>
      <xdr:colOff>177800</xdr:colOff>
      <xdr:row>59</xdr:row>
      <xdr:rowOff>7338</xdr:rowOff>
    </xdr:to>
    <xdr:cxnSp macro="">
      <xdr:nvCxnSpPr>
        <xdr:cNvPr id="125" name="直線コネクタ 124"/>
        <xdr:cNvCxnSpPr/>
      </xdr:nvCxnSpPr>
      <xdr:spPr>
        <a:xfrm>
          <a:off x="2908300" y="10109002"/>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164902</xdr:rowOff>
    </xdr:from>
    <xdr:to>
      <xdr:col>15</xdr:col>
      <xdr:colOff>50800</xdr:colOff>
      <xdr:row>59</xdr:row>
      <xdr:rowOff>11691</xdr:rowOff>
    </xdr:to>
    <xdr:cxnSp macro="">
      <xdr:nvCxnSpPr>
        <xdr:cNvPr id="128" name="直線コネクタ 127"/>
        <xdr:cNvCxnSpPr/>
      </xdr:nvCxnSpPr>
      <xdr:spPr>
        <a:xfrm flipV="1">
          <a:off x="2019300" y="10109002"/>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3793</xdr:rowOff>
    </xdr:from>
    <xdr:to>
      <xdr:col>10</xdr:col>
      <xdr:colOff>114300</xdr:colOff>
      <xdr:row>59</xdr:row>
      <xdr:rowOff>11691</xdr:rowOff>
    </xdr:to>
    <xdr:cxnSp macro="">
      <xdr:nvCxnSpPr>
        <xdr:cNvPr id="131" name="直線コネクタ 130"/>
        <xdr:cNvCxnSpPr/>
      </xdr:nvCxnSpPr>
      <xdr:spPr>
        <a:xfrm>
          <a:off x="1130300" y="10119343"/>
          <a:ext cx="889000" cy="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111694</xdr:rowOff>
    </xdr:from>
    <xdr:to>
      <xdr:col>10</xdr:col>
      <xdr:colOff>165100</xdr:colOff>
      <xdr:row>59</xdr:row>
      <xdr:rowOff>41844</xdr:rowOff>
    </xdr:to>
    <xdr:sp macro="" textlink="">
      <xdr:nvSpPr>
        <xdr:cNvPr id="132" name="フローチャート: 判断 131"/>
        <xdr:cNvSpPr/>
      </xdr:nvSpPr>
      <xdr:spPr>
        <a:xfrm>
          <a:off x="1968500" y="100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58371</xdr:rowOff>
    </xdr:from>
    <xdr:ext cx="534377" cy="259045"/>
    <xdr:sp macro="" textlink="">
      <xdr:nvSpPr>
        <xdr:cNvPr id="133" name="テキスト ボックス 132"/>
        <xdr:cNvSpPr txBox="1"/>
      </xdr:nvSpPr>
      <xdr:spPr>
        <a:xfrm>
          <a:off x="1752111" y="98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101311</xdr:rowOff>
    </xdr:from>
    <xdr:to>
      <xdr:col>6</xdr:col>
      <xdr:colOff>38100</xdr:colOff>
      <xdr:row>59</xdr:row>
      <xdr:rowOff>31461</xdr:rowOff>
    </xdr:to>
    <xdr:sp macro="" textlink="">
      <xdr:nvSpPr>
        <xdr:cNvPr id="134" name="フローチャート: 判断 133"/>
        <xdr:cNvSpPr/>
      </xdr:nvSpPr>
      <xdr:spPr>
        <a:xfrm>
          <a:off x="1079500" y="100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47988</xdr:rowOff>
    </xdr:from>
    <xdr:ext cx="599010" cy="259045"/>
    <xdr:sp macro="" textlink="">
      <xdr:nvSpPr>
        <xdr:cNvPr id="135" name="テキスト ボックス 134"/>
        <xdr:cNvSpPr txBox="1"/>
      </xdr:nvSpPr>
      <xdr:spPr>
        <a:xfrm>
          <a:off x="830795" y="982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122723</xdr:rowOff>
    </xdr:from>
    <xdr:to>
      <xdr:col>24</xdr:col>
      <xdr:colOff>114300</xdr:colOff>
      <xdr:row>59</xdr:row>
      <xdr:rowOff>52873</xdr:rowOff>
    </xdr:to>
    <xdr:sp macro="" textlink="">
      <xdr:nvSpPr>
        <xdr:cNvPr id="141" name="楕円 140"/>
        <xdr:cNvSpPr/>
      </xdr:nvSpPr>
      <xdr:spPr>
        <a:xfrm>
          <a:off x="4584700" y="100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34377" cy="259045"/>
    <xdr:sp macro="" textlink="">
      <xdr:nvSpPr>
        <xdr:cNvPr id="142" name="総務費該当値テキスト"/>
        <xdr:cNvSpPr txBox="1"/>
      </xdr:nvSpPr>
      <xdr:spPr>
        <a:xfrm>
          <a:off x="4686300"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127988</xdr:rowOff>
    </xdr:from>
    <xdr:to>
      <xdr:col>20</xdr:col>
      <xdr:colOff>38100</xdr:colOff>
      <xdr:row>59</xdr:row>
      <xdr:rowOff>58138</xdr:rowOff>
    </xdr:to>
    <xdr:sp macro="" textlink="">
      <xdr:nvSpPr>
        <xdr:cNvPr id="143" name="楕円 142"/>
        <xdr:cNvSpPr/>
      </xdr:nvSpPr>
      <xdr:spPr>
        <a:xfrm>
          <a:off x="3746500" y="1007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49265</xdr:rowOff>
    </xdr:from>
    <xdr:ext cx="534377" cy="259045"/>
    <xdr:sp macro="" textlink="">
      <xdr:nvSpPr>
        <xdr:cNvPr id="144" name="テキスト ボックス 143"/>
        <xdr:cNvSpPr txBox="1"/>
      </xdr:nvSpPr>
      <xdr:spPr>
        <a:xfrm>
          <a:off x="3530111" y="1016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114102</xdr:rowOff>
    </xdr:from>
    <xdr:to>
      <xdr:col>15</xdr:col>
      <xdr:colOff>101600</xdr:colOff>
      <xdr:row>59</xdr:row>
      <xdr:rowOff>44252</xdr:rowOff>
    </xdr:to>
    <xdr:sp macro="" textlink="">
      <xdr:nvSpPr>
        <xdr:cNvPr id="145" name="楕円 144"/>
        <xdr:cNvSpPr/>
      </xdr:nvSpPr>
      <xdr:spPr>
        <a:xfrm>
          <a:off x="2857500" y="1005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35379</xdr:rowOff>
    </xdr:from>
    <xdr:ext cx="534377" cy="259045"/>
    <xdr:sp macro="" textlink="">
      <xdr:nvSpPr>
        <xdr:cNvPr id="146" name="テキスト ボックス 145"/>
        <xdr:cNvSpPr txBox="1"/>
      </xdr:nvSpPr>
      <xdr:spPr>
        <a:xfrm>
          <a:off x="2641111" y="1015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132341</xdr:rowOff>
    </xdr:from>
    <xdr:to>
      <xdr:col>10</xdr:col>
      <xdr:colOff>165100</xdr:colOff>
      <xdr:row>59</xdr:row>
      <xdr:rowOff>62491</xdr:rowOff>
    </xdr:to>
    <xdr:sp macro="" textlink="">
      <xdr:nvSpPr>
        <xdr:cNvPr id="147" name="楕円 146"/>
        <xdr:cNvSpPr/>
      </xdr:nvSpPr>
      <xdr:spPr>
        <a:xfrm>
          <a:off x="1968500" y="100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53618</xdr:rowOff>
    </xdr:from>
    <xdr:ext cx="534377" cy="259045"/>
    <xdr:sp macro="" textlink="">
      <xdr:nvSpPr>
        <xdr:cNvPr id="148" name="テキスト ボックス 147"/>
        <xdr:cNvSpPr txBox="1"/>
      </xdr:nvSpPr>
      <xdr:spPr>
        <a:xfrm>
          <a:off x="1752111" y="101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124443</xdr:rowOff>
    </xdr:from>
    <xdr:to>
      <xdr:col>6</xdr:col>
      <xdr:colOff>38100</xdr:colOff>
      <xdr:row>59</xdr:row>
      <xdr:rowOff>54593</xdr:rowOff>
    </xdr:to>
    <xdr:sp macro="" textlink="">
      <xdr:nvSpPr>
        <xdr:cNvPr id="149" name="楕円 148"/>
        <xdr:cNvSpPr/>
      </xdr:nvSpPr>
      <xdr:spPr>
        <a:xfrm>
          <a:off x="1079500" y="1006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45720</xdr:rowOff>
    </xdr:from>
    <xdr:ext cx="534377" cy="259045"/>
    <xdr:sp macro="" textlink="">
      <xdr:nvSpPr>
        <xdr:cNvPr id="150" name="テキスト ボックス 149"/>
        <xdr:cNvSpPr txBox="1"/>
      </xdr:nvSpPr>
      <xdr:spPr>
        <a:xfrm>
          <a:off x="863111" y="101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111094</xdr:rowOff>
    </xdr:from>
    <xdr:to>
      <xdr:col>24</xdr:col>
      <xdr:colOff>63500</xdr:colOff>
      <xdr:row>77</xdr:row>
      <xdr:rowOff>132104</xdr:rowOff>
    </xdr:to>
    <xdr:cxnSp macro="">
      <xdr:nvCxnSpPr>
        <xdr:cNvPr id="180" name="直線コネクタ 179"/>
        <xdr:cNvCxnSpPr/>
      </xdr:nvCxnSpPr>
      <xdr:spPr>
        <a:xfrm>
          <a:off x="3797300" y="13312744"/>
          <a:ext cx="8382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111094</xdr:rowOff>
    </xdr:from>
    <xdr:to>
      <xdr:col>19</xdr:col>
      <xdr:colOff>177800</xdr:colOff>
      <xdr:row>77</xdr:row>
      <xdr:rowOff>159573</xdr:rowOff>
    </xdr:to>
    <xdr:cxnSp macro="">
      <xdr:nvCxnSpPr>
        <xdr:cNvPr id="183" name="直線コネクタ 182"/>
        <xdr:cNvCxnSpPr/>
      </xdr:nvCxnSpPr>
      <xdr:spPr>
        <a:xfrm flipV="1">
          <a:off x="2908300" y="13312744"/>
          <a:ext cx="889000" cy="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159573</xdr:rowOff>
    </xdr:from>
    <xdr:to>
      <xdr:col>15</xdr:col>
      <xdr:colOff>50800</xdr:colOff>
      <xdr:row>78</xdr:row>
      <xdr:rowOff>7539</xdr:rowOff>
    </xdr:to>
    <xdr:cxnSp macro="">
      <xdr:nvCxnSpPr>
        <xdr:cNvPr id="186" name="直線コネクタ 185"/>
        <xdr:cNvCxnSpPr/>
      </xdr:nvCxnSpPr>
      <xdr:spPr>
        <a:xfrm flipV="1">
          <a:off x="2019300" y="13361223"/>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7539</xdr:rowOff>
    </xdr:from>
    <xdr:to>
      <xdr:col>10</xdr:col>
      <xdr:colOff>114300</xdr:colOff>
      <xdr:row>78</xdr:row>
      <xdr:rowOff>115560</xdr:rowOff>
    </xdr:to>
    <xdr:cxnSp macro="">
      <xdr:nvCxnSpPr>
        <xdr:cNvPr id="189" name="直線コネクタ 188"/>
        <xdr:cNvCxnSpPr/>
      </xdr:nvCxnSpPr>
      <xdr:spPr>
        <a:xfrm flipV="1">
          <a:off x="1130300" y="13380639"/>
          <a:ext cx="889000" cy="10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77744</xdr:rowOff>
    </xdr:from>
    <xdr:to>
      <xdr:col>10</xdr:col>
      <xdr:colOff>165100</xdr:colOff>
      <xdr:row>77</xdr:row>
      <xdr:rowOff>7894</xdr:rowOff>
    </xdr:to>
    <xdr:sp macro="" textlink="">
      <xdr:nvSpPr>
        <xdr:cNvPr id="190" name="フローチャート: 判断 189"/>
        <xdr:cNvSpPr/>
      </xdr:nvSpPr>
      <xdr:spPr>
        <a:xfrm>
          <a:off x="1968500" y="131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24421</xdr:rowOff>
    </xdr:from>
    <xdr:ext cx="599010" cy="259045"/>
    <xdr:sp macro="" textlink="">
      <xdr:nvSpPr>
        <xdr:cNvPr id="191" name="テキスト ボックス 190"/>
        <xdr:cNvSpPr txBox="1"/>
      </xdr:nvSpPr>
      <xdr:spPr>
        <a:xfrm>
          <a:off x="1719795" y="128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135412</xdr:rowOff>
    </xdr:from>
    <xdr:to>
      <xdr:col>6</xdr:col>
      <xdr:colOff>38100</xdr:colOff>
      <xdr:row>77</xdr:row>
      <xdr:rowOff>65562</xdr:rowOff>
    </xdr:to>
    <xdr:sp macro="" textlink="">
      <xdr:nvSpPr>
        <xdr:cNvPr id="192" name="フローチャート: 判断 191"/>
        <xdr:cNvSpPr/>
      </xdr:nvSpPr>
      <xdr:spPr>
        <a:xfrm>
          <a:off x="1079500" y="1316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82090</xdr:rowOff>
    </xdr:from>
    <xdr:ext cx="599010" cy="259045"/>
    <xdr:sp macro="" textlink="">
      <xdr:nvSpPr>
        <xdr:cNvPr id="193" name="テキスト ボックス 192"/>
        <xdr:cNvSpPr txBox="1"/>
      </xdr:nvSpPr>
      <xdr:spPr>
        <a:xfrm>
          <a:off x="830795" y="1294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81304</xdr:rowOff>
    </xdr:from>
    <xdr:to>
      <xdr:col>24</xdr:col>
      <xdr:colOff>114300</xdr:colOff>
      <xdr:row>78</xdr:row>
      <xdr:rowOff>11454</xdr:rowOff>
    </xdr:to>
    <xdr:sp macro="" textlink="">
      <xdr:nvSpPr>
        <xdr:cNvPr id="199" name="楕円 198"/>
        <xdr:cNvSpPr/>
      </xdr:nvSpPr>
      <xdr:spPr>
        <a:xfrm>
          <a:off x="4584700" y="132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59731</xdr:rowOff>
    </xdr:from>
    <xdr:ext cx="599010" cy="259045"/>
    <xdr:sp macro="" textlink="">
      <xdr:nvSpPr>
        <xdr:cNvPr id="200" name="民生費該当値テキスト"/>
        <xdr:cNvSpPr txBox="1"/>
      </xdr:nvSpPr>
      <xdr:spPr>
        <a:xfrm>
          <a:off x="4686300" y="1326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60294</xdr:rowOff>
    </xdr:from>
    <xdr:to>
      <xdr:col>20</xdr:col>
      <xdr:colOff>38100</xdr:colOff>
      <xdr:row>77</xdr:row>
      <xdr:rowOff>161894</xdr:rowOff>
    </xdr:to>
    <xdr:sp macro="" textlink="">
      <xdr:nvSpPr>
        <xdr:cNvPr id="201" name="楕円 200"/>
        <xdr:cNvSpPr/>
      </xdr:nvSpPr>
      <xdr:spPr>
        <a:xfrm>
          <a:off x="3746500" y="132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153021</xdr:rowOff>
    </xdr:from>
    <xdr:ext cx="599010" cy="259045"/>
    <xdr:sp macro="" textlink="">
      <xdr:nvSpPr>
        <xdr:cNvPr id="202" name="テキスト ボックス 201"/>
        <xdr:cNvSpPr txBox="1"/>
      </xdr:nvSpPr>
      <xdr:spPr>
        <a:xfrm>
          <a:off x="3497795" y="133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108773</xdr:rowOff>
    </xdr:from>
    <xdr:to>
      <xdr:col>15</xdr:col>
      <xdr:colOff>101600</xdr:colOff>
      <xdr:row>78</xdr:row>
      <xdr:rowOff>38923</xdr:rowOff>
    </xdr:to>
    <xdr:sp macro="" textlink="">
      <xdr:nvSpPr>
        <xdr:cNvPr id="203" name="楕円 202"/>
        <xdr:cNvSpPr/>
      </xdr:nvSpPr>
      <xdr:spPr>
        <a:xfrm>
          <a:off x="2857500" y="1331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30050</xdr:rowOff>
    </xdr:from>
    <xdr:ext cx="599010" cy="259045"/>
    <xdr:sp macro="" textlink="">
      <xdr:nvSpPr>
        <xdr:cNvPr id="204" name="テキスト ボックス 203"/>
        <xdr:cNvSpPr txBox="1"/>
      </xdr:nvSpPr>
      <xdr:spPr>
        <a:xfrm>
          <a:off x="2608795" y="1340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128189</xdr:rowOff>
    </xdr:from>
    <xdr:to>
      <xdr:col>10</xdr:col>
      <xdr:colOff>165100</xdr:colOff>
      <xdr:row>78</xdr:row>
      <xdr:rowOff>58339</xdr:rowOff>
    </xdr:to>
    <xdr:sp macro="" textlink="">
      <xdr:nvSpPr>
        <xdr:cNvPr id="205" name="楕円 204"/>
        <xdr:cNvSpPr/>
      </xdr:nvSpPr>
      <xdr:spPr>
        <a:xfrm>
          <a:off x="1968500" y="133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49466</xdr:rowOff>
    </xdr:from>
    <xdr:ext cx="599010" cy="259045"/>
    <xdr:sp macro="" textlink="">
      <xdr:nvSpPr>
        <xdr:cNvPr id="206" name="テキスト ボックス 205"/>
        <xdr:cNvSpPr txBox="1"/>
      </xdr:nvSpPr>
      <xdr:spPr>
        <a:xfrm>
          <a:off x="1719795" y="1342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64760</xdr:rowOff>
    </xdr:from>
    <xdr:to>
      <xdr:col>6</xdr:col>
      <xdr:colOff>38100</xdr:colOff>
      <xdr:row>78</xdr:row>
      <xdr:rowOff>166360</xdr:rowOff>
    </xdr:to>
    <xdr:sp macro="" textlink="">
      <xdr:nvSpPr>
        <xdr:cNvPr id="207" name="楕円 206"/>
        <xdr:cNvSpPr/>
      </xdr:nvSpPr>
      <xdr:spPr>
        <a:xfrm>
          <a:off x="1079500" y="134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157487</xdr:rowOff>
    </xdr:from>
    <xdr:ext cx="599010" cy="259045"/>
    <xdr:sp macro="" textlink="">
      <xdr:nvSpPr>
        <xdr:cNvPr id="208" name="テキスト ボックス 207"/>
        <xdr:cNvSpPr txBox="1"/>
      </xdr:nvSpPr>
      <xdr:spPr>
        <a:xfrm>
          <a:off x="830795" y="1353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112903</xdr:rowOff>
    </xdr:from>
    <xdr:to>
      <xdr:col>24</xdr:col>
      <xdr:colOff>63500</xdr:colOff>
      <xdr:row>97</xdr:row>
      <xdr:rowOff>116117</xdr:rowOff>
    </xdr:to>
    <xdr:cxnSp macro="">
      <xdr:nvCxnSpPr>
        <xdr:cNvPr id="235" name="直線コネクタ 234"/>
        <xdr:cNvCxnSpPr/>
      </xdr:nvCxnSpPr>
      <xdr:spPr>
        <a:xfrm flipV="1">
          <a:off x="3797300" y="16743553"/>
          <a:ext cx="8382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107224</xdr:rowOff>
    </xdr:from>
    <xdr:to>
      <xdr:col>19</xdr:col>
      <xdr:colOff>177800</xdr:colOff>
      <xdr:row>97</xdr:row>
      <xdr:rowOff>116117</xdr:rowOff>
    </xdr:to>
    <xdr:cxnSp macro="">
      <xdr:nvCxnSpPr>
        <xdr:cNvPr id="238" name="直線コネクタ 237"/>
        <xdr:cNvCxnSpPr/>
      </xdr:nvCxnSpPr>
      <xdr:spPr>
        <a:xfrm>
          <a:off x="2908300" y="16737874"/>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84689</xdr:rowOff>
    </xdr:from>
    <xdr:to>
      <xdr:col>15</xdr:col>
      <xdr:colOff>50800</xdr:colOff>
      <xdr:row>97</xdr:row>
      <xdr:rowOff>107224</xdr:rowOff>
    </xdr:to>
    <xdr:cxnSp macro="">
      <xdr:nvCxnSpPr>
        <xdr:cNvPr id="241" name="直線コネクタ 240"/>
        <xdr:cNvCxnSpPr/>
      </xdr:nvCxnSpPr>
      <xdr:spPr>
        <a:xfrm>
          <a:off x="2019300" y="16715339"/>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84689</xdr:rowOff>
    </xdr:from>
    <xdr:to>
      <xdr:col>10</xdr:col>
      <xdr:colOff>114300</xdr:colOff>
      <xdr:row>97</xdr:row>
      <xdr:rowOff>88274</xdr:rowOff>
    </xdr:to>
    <xdr:cxnSp macro="">
      <xdr:nvCxnSpPr>
        <xdr:cNvPr id="244" name="直線コネクタ 243"/>
        <xdr:cNvCxnSpPr/>
      </xdr:nvCxnSpPr>
      <xdr:spPr>
        <a:xfrm flipV="1">
          <a:off x="1130300" y="16715339"/>
          <a:ext cx="8890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23813</xdr:rowOff>
    </xdr:from>
    <xdr:to>
      <xdr:col>10</xdr:col>
      <xdr:colOff>165100</xdr:colOff>
      <xdr:row>97</xdr:row>
      <xdr:rowOff>125413</xdr:rowOff>
    </xdr:to>
    <xdr:sp macro="" textlink="">
      <xdr:nvSpPr>
        <xdr:cNvPr id="245" name="フローチャート: 判断 244"/>
        <xdr:cNvSpPr/>
      </xdr:nvSpPr>
      <xdr:spPr>
        <a:xfrm>
          <a:off x="1968500" y="1665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141940</xdr:rowOff>
    </xdr:from>
    <xdr:ext cx="534377" cy="259045"/>
    <xdr:sp macro="" textlink="">
      <xdr:nvSpPr>
        <xdr:cNvPr id="246" name="テキスト ボックス 245"/>
        <xdr:cNvSpPr txBox="1"/>
      </xdr:nvSpPr>
      <xdr:spPr>
        <a:xfrm>
          <a:off x="1752111" y="16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18194</xdr:rowOff>
    </xdr:from>
    <xdr:to>
      <xdr:col>6</xdr:col>
      <xdr:colOff>38100</xdr:colOff>
      <xdr:row>97</xdr:row>
      <xdr:rowOff>119794</xdr:rowOff>
    </xdr:to>
    <xdr:sp macro="" textlink="">
      <xdr:nvSpPr>
        <xdr:cNvPr id="247" name="フローチャート: 判断 246"/>
        <xdr:cNvSpPr/>
      </xdr:nvSpPr>
      <xdr:spPr>
        <a:xfrm>
          <a:off x="1079500" y="166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136321</xdr:rowOff>
    </xdr:from>
    <xdr:ext cx="534377" cy="259045"/>
    <xdr:sp macro="" textlink="">
      <xdr:nvSpPr>
        <xdr:cNvPr id="248" name="テキスト ボックス 247"/>
        <xdr:cNvSpPr txBox="1"/>
      </xdr:nvSpPr>
      <xdr:spPr>
        <a:xfrm>
          <a:off x="863111" y="1642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62103</xdr:rowOff>
    </xdr:from>
    <xdr:to>
      <xdr:col>24</xdr:col>
      <xdr:colOff>114300</xdr:colOff>
      <xdr:row>97</xdr:row>
      <xdr:rowOff>163703</xdr:rowOff>
    </xdr:to>
    <xdr:sp macro="" textlink="">
      <xdr:nvSpPr>
        <xdr:cNvPr id="254" name="楕円 253"/>
        <xdr:cNvSpPr/>
      </xdr:nvSpPr>
      <xdr:spPr>
        <a:xfrm>
          <a:off x="4584700" y="166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148480</xdr:rowOff>
    </xdr:from>
    <xdr:ext cx="534377" cy="259045"/>
    <xdr:sp macro="" textlink="">
      <xdr:nvSpPr>
        <xdr:cNvPr id="255" name="衛生費該当値テキスト"/>
        <xdr:cNvSpPr txBox="1"/>
      </xdr:nvSpPr>
      <xdr:spPr>
        <a:xfrm>
          <a:off x="4686300" y="1660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65317</xdr:rowOff>
    </xdr:from>
    <xdr:to>
      <xdr:col>20</xdr:col>
      <xdr:colOff>38100</xdr:colOff>
      <xdr:row>97</xdr:row>
      <xdr:rowOff>166917</xdr:rowOff>
    </xdr:to>
    <xdr:sp macro="" textlink="">
      <xdr:nvSpPr>
        <xdr:cNvPr id="256" name="楕円 255"/>
        <xdr:cNvSpPr/>
      </xdr:nvSpPr>
      <xdr:spPr>
        <a:xfrm>
          <a:off x="3746500" y="166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158044</xdr:rowOff>
    </xdr:from>
    <xdr:ext cx="534377" cy="259045"/>
    <xdr:sp macro="" textlink="">
      <xdr:nvSpPr>
        <xdr:cNvPr id="257" name="テキスト ボックス 256"/>
        <xdr:cNvSpPr txBox="1"/>
      </xdr:nvSpPr>
      <xdr:spPr>
        <a:xfrm>
          <a:off x="3530111" y="167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56424</xdr:rowOff>
    </xdr:from>
    <xdr:to>
      <xdr:col>15</xdr:col>
      <xdr:colOff>101600</xdr:colOff>
      <xdr:row>97</xdr:row>
      <xdr:rowOff>158024</xdr:rowOff>
    </xdr:to>
    <xdr:sp macro="" textlink="">
      <xdr:nvSpPr>
        <xdr:cNvPr id="258" name="楕円 257"/>
        <xdr:cNvSpPr/>
      </xdr:nvSpPr>
      <xdr:spPr>
        <a:xfrm>
          <a:off x="2857500" y="166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149151</xdr:rowOff>
    </xdr:from>
    <xdr:ext cx="534377" cy="259045"/>
    <xdr:sp macro="" textlink="">
      <xdr:nvSpPr>
        <xdr:cNvPr id="259" name="テキスト ボックス 258"/>
        <xdr:cNvSpPr txBox="1"/>
      </xdr:nvSpPr>
      <xdr:spPr>
        <a:xfrm>
          <a:off x="2641111" y="167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33889</xdr:rowOff>
    </xdr:from>
    <xdr:to>
      <xdr:col>10</xdr:col>
      <xdr:colOff>165100</xdr:colOff>
      <xdr:row>97</xdr:row>
      <xdr:rowOff>135489</xdr:rowOff>
    </xdr:to>
    <xdr:sp macro="" textlink="">
      <xdr:nvSpPr>
        <xdr:cNvPr id="260" name="楕円 259"/>
        <xdr:cNvSpPr/>
      </xdr:nvSpPr>
      <xdr:spPr>
        <a:xfrm>
          <a:off x="1968500" y="166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126616</xdr:rowOff>
    </xdr:from>
    <xdr:ext cx="534377" cy="259045"/>
    <xdr:sp macro="" textlink="">
      <xdr:nvSpPr>
        <xdr:cNvPr id="261" name="テキスト ボックス 260"/>
        <xdr:cNvSpPr txBox="1"/>
      </xdr:nvSpPr>
      <xdr:spPr>
        <a:xfrm>
          <a:off x="1752111" y="167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37474</xdr:rowOff>
    </xdr:from>
    <xdr:to>
      <xdr:col>6</xdr:col>
      <xdr:colOff>38100</xdr:colOff>
      <xdr:row>97</xdr:row>
      <xdr:rowOff>139074</xdr:rowOff>
    </xdr:to>
    <xdr:sp macro="" textlink="">
      <xdr:nvSpPr>
        <xdr:cNvPr id="262" name="楕円 261"/>
        <xdr:cNvSpPr/>
      </xdr:nvSpPr>
      <xdr:spPr>
        <a:xfrm>
          <a:off x="1079500" y="166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130201</xdr:rowOff>
    </xdr:from>
    <xdr:ext cx="534377" cy="259045"/>
    <xdr:sp macro="" textlink="">
      <xdr:nvSpPr>
        <xdr:cNvPr id="263" name="テキスト ボックス 262"/>
        <xdr:cNvSpPr txBox="1"/>
      </xdr:nvSpPr>
      <xdr:spPr>
        <a:xfrm>
          <a:off x="863111" y="1676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117965</xdr:rowOff>
    </xdr:from>
    <xdr:to>
      <xdr:col>41</xdr:col>
      <xdr:colOff>101600</xdr:colOff>
      <xdr:row>37</xdr:row>
      <xdr:rowOff>48115</xdr:rowOff>
    </xdr:to>
    <xdr:sp macro="" textlink="">
      <xdr:nvSpPr>
        <xdr:cNvPr id="304" name="フローチャート: 判断 303"/>
        <xdr:cNvSpPr/>
      </xdr:nvSpPr>
      <xdr:spPr>
        <a:xfrm>
          <a:off x="7810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64642</xdr:rowOff>
    </xdr:from>
    <xdr:ext cx="469744" cy="259045"/>
    <xdr:sp macro="" textlink="">
      <xdr:nvSpPr>
        <xdr:cNvPr id="305" name="テキスト ボックス 304"/>
        <xdr:cNvSpPr txBox="1"/>
      </xdr:nvSpPr>
      <xdr:spPr>
        <a:xfrm>
          <a:off x="7626428"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112087</xdr:rowOff>
    </xdr:from>
    <xdr:to>
      <xdr:col>36</xdr:col>
      <xdr:colOff>165100</xdr:colOff>
      <xdr:row>36</xdr:row>
      <xdr:rowOff>42237</xdr:rowOff>
    </xdr:to>
    <xdr:sp macro="" textlink="">
      <xdr:nvSpPr>
        <xdr:cNvPr id="306" name="フローチャート: 判断 305"/>
        <xdr:cNvSpPr/>
      </xdr:nvSpPr>
      <xdr:spPr>
        <a:xfrm>
          <a:off x="6921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58764</xdr:rowOff>
    </xdr:from>
    <xdr:ext cx="469744" cy="259045"/>
    <xdr:sp macro="" textlink="">
      <xdr:nvSpPr>
        <xdr:cNvPr id="307" name="テキスト ボックス 306"/>
        <xdr:cNvSpPr txBox="1"/>
      </xdr:nvSpPr>
      <xdr:spPr>
        <a:xfrm>
          <a:off x="6737428" y="58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61313</xdr:rowOff>
    </xdr:from>
    <xdr:to>
      <xdr:col>55</xdr:col>
      <xdr:colOff>0</xdr:colOff>
      <xdr:row>57</xdr:row>
      <xdr:rowOff>107828</xdr:rowOff>
    </xdr:to>
    <xdr:cxnSp macro="">
      <xdr:nvCxnSpPr>
        <xdr:cNvPr id="349" name="直線コネクタ 348"/>
        <xdr:cNvCxnSpPr/>
      </xdr:nvCxnSpPr>
      <xdr:spPr>
        <a:xfrm flipV="1">
          <a:off x="9639300" y="9833963"/>
          <a:ext cx="8382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107828</xdr:rowOff>
    </xdr:from>
    <xdr:to>
      <xdr:col>50</xdr:col>
      <xdr:colOff>114300</xdr:colOff>
      <xdr:row>57</xdr:row>
      <xdr:rowOff>119432</xdr:rowOff>
    </xdr:to>
    <xdr:cxnSp macro="">
      <xdr:nvCxnSpPr>
        <xdr:cNvPr id="352" name="直線コネクタ 351"/>
        <xdr:cNvCxnSpPr/>
      </xdr:nvCxnSpPr>
      <xdr:spPr>
        <a:xfrm flipV="1">
          <a:off x="8750300" y="9880478"/>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119432</xdr:rowOff>
    </xdr:from>
    <xdr:to>
      <xdr:col>45</xdr:col>
      <xdr:colOff>177800</xdr:colOff>
      <xdr:row>57</xdr:row>
      <xdr:rowOff>128760</xdr:rowOff>
    </xdr:to>
    <xdr:cxnSp macro="">
      <xdr:nvCxnSpPr>
        <xdr:cNvPr id="355" name="直線コネクタ 354"/>
        <xdr:cNvCxnSpPr/>
      </xdr:nvCxnSpPr>
      <xdr:spPr>
        <a:xfrm flipV="1">
          <a:off x="7861300" y="9892082"/>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111870</xdr:rowOff>
    </xdr:from>
    <xdr:to>
      <xdr:col>41</xdr:col>
      <xdr:colOff>50800</xdr:colOff>
      <xdr:row>57</xdr:row>
      <xdr:rowOff>128760</xdr:rowOff>
    </xdr:to>
    <xdr:cxnSp macro="">
      <xdr:nvCxnSpPr>
        <xdr:cNvPr id="358" name="直線コネクタ 357"/>
        <xdr:cNvCxnSpPr/>
      </xdr:nvCxnSpPr>
      <xdr:spPr>
        <a:xfrm>
          <a:off x="6972300" y="9884520"/>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171278</xdr:rowOff>
    </xdr:from>
    <xdr:to>
      <xdr:col>41</xdr:col>
      <xdr:colOff>101600</xdr:colOff>
      <xdr:row>57</xdr:row>
      <xdr:rowOff>101428</xdr:rowOff>
    </xdr:to>
    <xdr:sp macro="" textlink="">
      <xdr:nvSpPr>
        <xdr:cNvPr id="359" name="フローチャート: 判断 358"/>
        <xdr:cNvSpPr/>
      </xdr:nvSpPr>
      <xdr:spPr>
        <a:xfrm>
          <a:off x="7810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117955</xdr:rowOff>
    </xdr:from>
    <xdr:ext cx="534377" cy="259045"/>
    <xdr:sp macro="" textlink="">
      <xdr:nvSpPr>
        <xdr:cNvPr id="360" name="テキスト ボックス 359"/>
        <xdr:cNvSpPr txBox="1"/>
      </xdr:nvSpPr>
      <xdr:spPr>
        <a:xfrm>
          <a:off x="7594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xdr:rowOff>
    </xdr:from>
    <xdr:to>
      <xdr:col>36</xdr:col>
      <xdr:colOff>165100</xdr:colOff>
      <xdr:row>57</xdr:row>
      <xdr:rowOff>114902</xdr:rowOff>
    </xdr:to>
    <xdr:sp macro="" textlink="">
      <xdr:nvSpPr>
        <xdr:cNvPr id="361" name="フローチャート: 判断 360"/>
        <xdr:cNvSpPr/>
      </xdr:nvSpPr>
      <xdr:spPr>
        <a:xfrm>
          <a:off x="6921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131429</xdr:rowOff>
    </xdr:from>
    <xdr:ext cx="534377" cy="259045"/>
    <xdr:sp macro="" textlink="">
      <xdr:nvSpPr>
        <xdr:cNvPr id="362" name="テキスト ボックス 361"/>
        <xdr:cNvSpPr txBox="1"/>
      </xdr:nvSpPr>
      <xdr:spPr>
        <a:xfrm>
          <a:off x="6705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10513</xdr:rowOff>
    </xdr:from>
    <xdr:to>
      <xdr:col>55</xdr:col>
      <xdr:colOff>50800</xdr:colOff>
      <xdr:row>57</xdr:row>
      <xdr:rowOff>112113</xdr:rowOff>
    </xdr:to>
    <xdr:sp macro="" textlink="">
      <xdr:nvSpPr>
        <xdr:cNvPr id="368" name="楕円 367"/>
        <xdr:cNvSpPr/>
      </xdr:nvSpPr>
      <xdr:spPr>
        <a:xfrm>
          <a:off x="10426700" y="9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160390</xdr:rowOff>
    </xdr:from>
    <xdr:ext cx="534377" cy="259045"/>
    <xdr:sp macro="" textlink="">
      <xdr:nvSpPr>
        <xdr:cNvPr id="369" name="農林水産業費該当値テキスト"/>
        <xdr:cNvSpPr txBox="1"/>
      </xdr:nvSpPr>
      <xdr:spPr>
        <a:xfrm>
          <a:off x="10528300" y="97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57028</xdr:rowOff>
    </xdr:from>
    <xdr:to>
      <xdr:col>50</xdr:col>
      <xdr:colOff>165100</xdr:colOff>
      <xdr:row>57</xdr:row>
      <xdr:rowOff>158628</xdr:rowOff>
    </xdr:to>
    <xdr:sp macro="" textlink="">
      <xdr:nvSpPr>
        <xdr:cNvPr id="370" name="楕円 369"/>
        <xdr:cNvSpPr/>
      </xdr:nvSpPr>
      <xdr:spPr>
        <a:xfrm>
          <a:off x="9588500" y="98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149755</xdr:rowOff>
    </xdr:from>
    <xdr:ext cx="534377" cy="259045"/>
    <xdr:sp macro="" textlink="">
      <xdr:nvSpPr>
        <xdr:cNvPr id="371" name="テキスト ボックス 370"/>
        <xdr:cNvSpPr txBox="1"/>
      </xdr:nvSpPr>
      <xdr:spPr>
        <a:xfrm>
          <a:off x="9372111" y="992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68632</xdr:rowOff>
    </xdr:from>
    <xdr:to>
      <xdr:col>46</xdr:col>
      <xdr:colOff>38100</xdr:colOff>
      <xdr:row>57</xdr:row>
      <xdr:rowOff>170232</xdr:rowOff>
    </xdr:to>
    <xdr:sp macro="" textlink="">
      <xdr:nvSpPr>
        <xdr:cNvPr id="372" name="楕円 371"/>
        <xdr:cNvSpPr/>
      </xdr:nvSpPr>
      <xdr:spPr>
        <a:xfrm>
          <a:off x="8699500" y="98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161359</xdr:rowOff>
    </xdr:from>
    <xdr:ext cx="534377" cy="259045"/>
    <xdr:sp macro="" textlink="">
      <xdr:nvSpPr>
        <xdr:cNvPr id="373" name="テキスト ボックス 372"/>
        <xdr:cNvSpPr txBox="1"/>
      </xdr:nvSpPr>
      <xdr:spPr>
        <a:xfrm>
          <a:off x="8483111" y="99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77960</xdr:rowOff>
    </xdr:from>
    <xdr:to>
      <xdr:col>41</xdr:col>
      <xdr:colOff>101600</xdr:colOff>
      <xdr:row>58</xdr:row>
      <xdr:rowOff>8110</xdr:rowOff>
    </xdr:to>
    <xdr:sp macro="" textlink="">
      <xdr:nvSpPr>
        <xdr:cNvPr id="374" name="楕円 373"/>
        <xdr:cNvSpPr/>
      </xdr:nvSpPr>
      <xdr:spPr>
        <a:xfrm>
          <a:off x="7810500" y="98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170687</xdr:rowOff>
    </xdr:from>
    <xdr:ext cx="534377" cy="259045"/>
    <xdr:sp macro="" textlink="">
      <xdr:nvSpPr>
        <xdr:cNvPr id="375" name="テキスト ボックス 374"/>
        <xdr:cNvSpPr txBox="1"/>
      </xdr:nvSpPr>
      <xdr:spPr>
        <a:xfrm>
          <a:off x="7594111" y="99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61070</xdr:rowOff>
    </xdr:from>
    <xdr:to>
      <xdr:col>36</xdr:col>
      <xdr:colOff>165100</xdr:colOff>
      <xdr:row>57</xdr:row>
      <xdr:rowOff>162670</xdr:rowOff>
    </xdr:to>
    <xdr:sp macro="" textlink="">
      <xdr:nvSpPr>
        <xdr:cNvPr id="376" name="楕円 375"/>
        <xdr:cNvSpPr/>
      </xdr:nvSpPr>
      <xdr:spPr>
        <a:xfrm>
          <a:off x="6921500" y="98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153797</xdr:rowOff>
    </xdr:from>
    <xdr:ext cx="534377" cy="259045"/>
    <xdr:sp macro="" textlink="">
      <xdr:nvSpPr>
        <xdr:cNvPr id="377" name="テキスト ボックス 376"/>
        <xdr:cNvSpPr txBox="1"/>
      </xdr:nvSpPr>
      <xdr:spPr>
        <a:xfrm>
          <a:off x="6705111" y="992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20569</xdr:rowOff>
    </xdr:from>
    <xdr:to>
      <xdr:col>55</xdr:col>
      <xdr:colOff>0</xdr:colOff>
      <xdr:row>79</xdr:row>
      <xdr:rowOff>21476</xdr:rowOff>
    </xdr:to>
    <xdr:cxnSp macro="">
      <xdr:nvCxnSpPr>
        <xdr:cNvPr id="406" name="直線コネクタ 405"/>
        <xdr:cNvCxnSpPr/>
      </xdr:nvCxnSpPr>
      <xdr:spPr>
        <a:xfrm flipV="1">
          <a:off x="9639300" y="13565119"/>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9931</xdr:rowOff>
    </xdr:from>
    <xdr:to>
      <xdr:col>50</xdr:col>
      <xdr:colOff>114300</xdr:colOff>
      <xdr:row>79</xdr:row>
      <xdr:rowOff>21476</xdr:rowOff>
    </xdr:to>
    <xdr:cxnSp macro="">
      <xdr:nvCxnSpPr>
        <xdr:cNvPr id="409" name="直線コネクタ 408"/>
        <xdr:cNvCxnSpPr/>
      </xdr:nvCxnSpPr>
      <xdr:spPr>
        <a:xfrm>
          <a:off x="8750300" y="13554481"/>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9931</xdr:rowOff>
    </xdr:from>
    <xdr:to>
      <xdr:col>45</xdr:col>
      <xdr:colOff>177800</xdr:colOff>
      <xdr:row>79</xdr:row>
      <xdr:rowOff>27251</xdr:rowOff>
    </xdr:to>
    <xdr:cxnSp macro="">
      <xdr:nvCxnSpPr>
        <xdr:cNvPr id="412" name="直線コネクタ 411"/>
        <xdr:cNvCxnSpPr/>
      </xdr:nvCxnSpPr>
      <xdr:spPr>
        <a:xfrm flipV="1">
          <a:off x="7861300" y="13554481"/>
          <a:ext cx="889000" cy="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27251</xdr:rowOff>
    </xdr:from>
    <xdr:to>
      <xdr:col>41</xdr:col>
      <xdr:colOff>50800</xdr:colOff>
      <xdr:row>79</xdr:row>
      <xdr:rowOff>28006</xdr:rowOff>
    </xdr:to>
    <xdr:cxnSp macro="">
      <xdr:nvCxnSpPr>
        <xdr:cNvPr id="415" name="直線コネクタ 414"/>
        <xdr:cNvCxnSpPr/>
      </xdr:nvCxnSpPr>
      <xdr:spPr>
        <a:xfrm flipV="1">
          <a:off x="6972300" y="13571801"/>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59015</xdr:rowOff>
    </xdr:from>
    <xdr:to>
      <xdr:col>41</xdr:col>
      <xdr:colOff>101600</xdr:colOff>
      <xdr:row>78</xdr:row>
      <xdr:rowOff>160615</xdr:rowOff>
    </xdr:to>
    <xdr:sp macro="" textlink="">
      <xdr:nvSpPr>
        <xdr:cNvPr id="416" name="フローチャート: 判断 415"/>
        <xdr:cNvSpPr/>
      </xdr:nvSpPr>
      <xdr:spPr>
        <a:xfrm>
          <a:off x="7810500" y="1343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5692</xdr:rowOff>
    </xdr:from>
    <xdr:ext cx="534377" cy="259045"/>
    <xdr:sp macro="" textlink="">
      <xdr:nvSpPr>
        <xdr:cNvPr id="417" name="テキスト ボックス 416"/>
        <xdr:cNvSpPr txBox="1"/>
      </xdr:nvSpPr>
      <xdr:spPr>
        <a:xfrm>
          <a:off x="7594111" y="132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69027</xdr:rowOff>
    </xdr:from>
    <xdr:to>
      <xdr:col>36</xdr:col>
      <xdr:colOff>165100</xdr:colOff>
      <xdr:row>78</xdr:row>
      <xdr:rowOff>170627</xdr:rowOff>
    </xdr:to>
    <xdr:sp macro="" textlink="">
      <xdr:nvSpPr>
        <xdr:cNvPr id="418" name="フローチャート: 判断 417"/>
        <xdr:cNvSpPr/>
      </xdr:nvSpPr>
      <xdr:spPr>
        <a:xfrm>
          <a:off x="6921500" y="1344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15704</xdr:rowOff>
    </xdr:from>
    <xdr:ext cx="534377" cy="259045"/>
    <xdr:sp macro="" textlink="">
      <xdr:nvSpPr>
        <xdr:cNvPr id="419" name="テキスト ボックス 418"/>
        <xdr:cNvSpPr txBox="1"/>
      </xdr:nvSpPr>
      <xdr:spPr>
        <a:xfrm>
          <a:off x="6705111" y="132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141219</xdr:rowOff>
    </xdr:from>
    <xdr:to>
      <xdr:col>55</xdr:col>
      <xdr:colOff>50800</xdr:colOff>
      <xdr:row>79</xdr:row>
      <xdr:rowOff>71369</xdr:rowOff>
    </xdr:to>
    <xdr:sp macro="" textlink="">
      <xdr:nvSpPr>
        <xdr:cNvPr id="425" name="楕円 424"/>
        <xdr:cNvSpPr/>
      </xdr:nvSpPr>
      <xdr:spPr>
        <a:xfrm>
          <a:off x="10426700" y="1351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56146</xdr:rowOff>
    </xdr:from>
    <xdr:ext cx="469744" cy="259045"/>
    <xdr:sp macro="" textlink="">
      <xdr:nvSpPr>
        <xdr:cNvPr id="426" name="商工費該当値テキスト"/>
        <xdr:cNvSpPr txBox="1"/>
      </xdr:nvSpPr>
      <xdr:spPr>
        <a:xfrm>
          <a:off x="10528300" y="134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142126</xdr:rowOff>
    </xdr:from>
    <xdr:to>
      <xdr:col>50</xdr:col>
      <xdr:colOff>165100</xdr:colOff>
      <xdr:row>79</xdr:row>
      <xdr:rowOff>72276</xdr:rowOff>
    </xdr:to>
    <xdr:sp macro="" textlink="">
      <xdr:nvSpPr>
        <xdr:cNvPr id="427" name="楕円 426"/>
        <xdr:cNvSpPr/>
      </xdr:nvSpPr>
      <xdr:spPr>
        <a:xfrm>
          <a:off x="9588500" y="135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63403</xdr:rowOff>
    </xdr:from>
    <xdr:ext cx="469744" cy="259045"/>
    <xdr:sp macro="" textlink="">
      <xdr:nvSpPr>
        <xdr:cNvPr id="428" name="テキスト ボックス 427"/>
        <xdr:cNvSpPr txBox="1"/>
      </xdr:nvSpPr>
      <xdr:spPr>
        <a:xfrm>
          <a:off x="9404428" y="136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130581</xdr:rowOff>
    </xdr:from>
    <xdr:to>
      <xdr:col>46</xdr:col>
      <xdr:colOff>38100</xdr:colOff>
      <xdr:row>79</xdr:row>
      <xdr:rowOff>60731</xdr:rowOff>
    </xdr:to>
    <xdr:sp macro="" textlink="">
      <xdr:nvSpPr>
        <xdr:cNvPr id="429" name="楕円 428"/>
        <xdr:cNvSpPr/>
      </xdr:nvSpPr>
      <xdr:spPr>
        <a:xfrm>
          <a:off x="8699500" y="135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51858</xdr:rowOff>
    </xdr:from>
    <xdr:ext cx="469744" cy="259045"/>
    <xdr:sp macro="" textlink="">
      <xdr:nvSpPr>
        <xdr:cNvPr id="430" name="テキスト ボックス 429"/>
        <xdr:cNvSpPr txBox="1"/>
      </xdr:nvSpPr>
      <xdr:spPr>
        <a:xfrm>
          <a:off x="8515428" y="135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147901</xdr:rowOff>
    </xdr:from>
    <xdr:to>
      <xdr:col>41</xdr:col>
      <xdr:colOff>101600</xdr:colOff>
      <xdr:row>79</xdr:row>
      <xdr:rowOff>78051</xdr:rowOff>
    </xdr:to>
    <xdr:sp macro="" textlink="">
      <xdr:nvSpPr>
        <xdr:cNvPr id="431" name="楕円 430"/>
        <xdr:cNvSpPr/>
      </xdr:nvSpPr>
      <xdr:spPr>
        <a:xfrm>
          <a:off x="7810500" y="135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69178</xdr:rowOff>
    </xdr:from>
    <xdr:ext cx="469744" cy="259045"/>
    <xdr:sp macro="" textlink="">
      <xdr:nvSpPr>
        <xdr:cNvPr id="432" name="テキスト ボックス 431"/>
        <xdr:cNvSpPr txBox="1"/>
      </xdr:nvSpPr>
      <xdr:spPr>
        <a:xfrm>
          <a:off x="7626428" y="1361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148656</xdr:rowOff>
    </xdr:from>
    <xdr:to>
      <xdr:col>36</xdr:col>
      <xdr:colOff>165100</xdr:colOff>
      <xdr:row>79</xdr:row>
      <xdr:rowOff>78806</xdr:rowOff>
    </xdr:to>
    <xdr:sp macro="" textlink="">
      <xdr:nvSpPr>
        <xdr:cNvPr id="433" name="楕円 432"/>
        <xdr:cNvSpPr/>
      </xdr:nvSpPr>
      <xdr:spPr>
        <a:xfrm>
          <a:off x="6921500" y="135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69933</xdr:rowOff>
    </xdr:from>
    <xdr:ext cx="469744" cy="259045"/>
    <xdr:sp macro="" textlink="">
      <xdr:nvSpPr>
        <xdr:cNvPr id="434" name="テキスト ボックス 433"/>
        <xdr:cNvSpPr txBox="1"/>
      </xdr:nvSpPr>
      <xdr:spPr>
        <a:xfrm>
          <a:off x="6737428" y="136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1321</xdr:rowOff>
    </xdr:from>
    <xdr:to>
      <xdr:col>55</xdr:col>
      <xdr:colOff>0</xdr:colOff>
      <xdr:row>99</xdr:row>
      <xdr:rowOff>2405</xdr:rowOff>
    </xdr:to>
    <xdr:cxnSp macro="">
      <xdr:nvCxnSpPr>
        <xdr:cNvPr id="463" name="直線コネクタ 462"/>
        <xdr:cNvCxnSpPr/>
      </xdr:nvCxnSpPr>
      <xdr:spPr>
        <a:xfrm flipV="1">
          <a:off x="9639300" y="16974871"/>
          <a:ext cx="8382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2405</xdr:rowOff>
    </xdr:from>
    <xdr:to>
      <xdr:col>50</xdr:col>
      <xdr:colOff>114300</xdr:colOff>
      <xdr:row>99</xdr:row>
      <xdr:rowOff>10106</xdr:rowOff>
    </xdr:to>
    <xdr:cxnSp macro="">
      <xdr:nvCxnSpPr>
        <xdr:cNvPr id="466" name="直線コネクタ 465"/>
        <xdr:cNvCxnSpPr/>
      </xdr:nvCxnSpPr>
      <xdr:spPr>
        <a:xfrm flipV="1">
          <a:off x="8750300" y="16975955"/>
          <a:ext cx="889000" cy="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7538</xdr:rowOff>
    </xdr:from>
    <xdr:to>
      <xdr:col>45</xdr:col>
      <xdr:colOff>177800</xdr:colOff>
      <xdr:row>99</xdr:row>
      <xdr:rowOff>10106</xdr:rowOff>
    </xdr:to>
    <xdr:cxnSp macro="">
      <xdr:nvCxnSpPr>
        <xdr:cNvPr id="469" name="直線コネクタ 468"/>
        <xdr:cNvCxnSpPr/>
      </xdr:nvCxnSpPr>
      <xdr:spPr>
        <a:xfrm>
          <a:off x="7861300" y="16981088"/>
          <a:ext cx="889000" cy="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166929</xdr:rowOff>
    </xdr:from>
    <xdr:to>
      <xdr:col>41</xdr:col>
      <xdr:colOff>50800</xdr:colOff>
      <xdr:row>99</xdr:row>
      <xdr:rowOff>7538</xdr:rowOff>
    </xdr:to>
    <xdr:cxnSp macro="">
      <xdr:nvCxnSpPr>
        <xdr:cNvPr id="472" name="直線コネクタ 471"/>
        <xdr:cNvCxnSpPr/>
      </xdr:nvCxnSpPr>
      <xdr:spPr>
        <a:xfrm>
          <a:off x="6972300" y="16969029"/>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55632</xdr:rowOff>
    </xdr:from>
    <xdr:to>
      <xdr:col>41</xdr:col>
      <xdr:colOff>101600</xdr:colOff>
      <xdr:row>98</xdr:row>
      <xdr:rowOff>157232</xdr:rowOff>
    </xdr:to>
    <xdr:sp macro="" textlink="">
      <xdr:nvSpPr>
        <xdr:cNvPr id="473" name="フローチャート: 判断 472"/>
        <xdr:cNvSpPr/>
      </xdr:nvSpPr>
      <xdr:spPr>
        <a:xfrm>
          <a:off x="7810500" y="1685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2309</xdr:rowOff>
    </xdr:from>
    <xdr:ext cx="534377" cy="259045"/>
    <xdr:sp macro="" textlink="">
      <xdr:nvSpPr>
        <xdr:cNvPr id="474" name="テキスト ボックス 473"/>
        <xdr:cNvSpPr txBox="1"/>
      </xdr:nvSpPr>
      <xdr:spPr>
        <a:xfrm>
          <a:off x="7594111" y="166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48030</xdr:rowOff>
    </xdr:from>
    <xdr:to>
      <xdr:col>36</xdr:col>
      <xdr:colOff>165100</xdr:colOff>
      <xdr:row>98</xdr:row>
      <xdr:rowOff>149630</xdr:rowOff>
    </xdr:to>
    <xdr:sp macro="" textlink="">
      <xdr:nvSpPr>
        <xdr:cNvPr id="475" name="フローチャート: 判断 474"/>
        <xdr:cNvSpPr/>
      </xdr:nvSpPr>
      <xdr:spPr>
        <a:xfrm>
          <a:off x="6921500" y="1685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166157</xdr:rowOff>
    </xdr:from>
    <xdr:ext cx="534377" cy="259045"/>
    <xdr:sp macro="" textlink="">
      <xdr:nvSpPr>
        <xdr:cNvPr id="476" name="テキスト ボックス 475"/>
        <xdr:cNvSpPr txBox="1"/>
      </xdr:nvSpPr>
      <xdr:spPr>
        <a:xfrm>
          <a:off x="6705111" y="166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121971</xdr:rowOff>
    </xdr:from>
    <xdr:to>
      <xdr:col>55</xdr:col>
      <xdr:colOff>50800</xdr:colOff>
      <xdr:row>99</xdr:row>
      <xdr:rowOff>52121</xdr:rowOff>
    </xdr:to>
    <xdr:sp macro="" textlink="">
      <xdr:nvSpPr>
        <xdr:cNvPr id="482" name="楕円 481"/>
        <xdr:cNvSpPr/>
      </xdr:nvSpPr>
      <xdr:spPr>
        <a:xfrm>
          <a:off x="10426700" y="169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36898</xdr:rowOff>
    </xdr:from>
    <xdr:ext cx="534377" cy="259045"/>
    <xdr:sp macro="" textlink="">
      <xdr:nvSpPr>
        <xdr:cNvPr id="483" name="土木費該当値テキスト"/>
        <xdr:cNvSpPr txBox="1"/>
      </xdr:nvSpPr>
      <xdr:spPr>
        <a:xfrm>
          <a:off x="10528300" y="1683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123055</xdr:rowOff>
    </xdr:from>
    <xdr:to>
      <xdr:col>50</xdr:col>
      <xdr:colOff>165100</xdr:colOff>
      <xdr:row>99</xdr:row>
      <xdr:rowOff>53205</xdr:rowOff>
    </xdr:to>
    <xdr:sp macro="" textlink="">
      <xdr:nvSpPr>
        <xdr:cNvPr id="484" name="楕円 483"/>
        <xdr:cNvSpPr/>
      </xdr:nvSpPr>
      <xdr:spPr>
        <a:xfrm>
          <a:off x="9588500" y="1692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44332</xdr:rowOff>
    </xdr:from>
    <xdr:ext cx="534377" cy="259045"/>
    <xdr:sp macro="" textlink="">
      <xdr:nvSpPr>
        <xdr:cNvPr id="485" name="テキスト ボックス 484"/>
        <xdr:cNvSpPr txBox="1"/>
      </xdr:nvSpPr>
      <xdr:spPr>
        <a:xfrm>
          <a:off x="9372111" y="17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130756</xdr:rowOff>
    </xdr:from>
    <xdr:to>
      <xdr:col>46</xdr:col>
      <xdr:colOff>38100</xdr:colOff>
      <xdr:row>99</xdr:row>
      <xdr:rowOff>60906</xdr:rowOff>
    </xdr:to>
    <xdr:sp macro="" textlink="">
      <xdr:nvSpPr>
        <xdr:cNvPr id="486" name="楕円 485"/>
        <xdr:cNvSpPr/>
      </xdr:nvSpPr>
      <xdr:spPr>
        <a:xfrm>
          <a:off x="8699500" y="169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52033</xdr:rowOff>
    </xdr:from>
    <xdr:ext cx="534377" cy="259045"/>
    <xdr:sp macro="" textlink="">
      <xdr:nvSpPr>
        <xdr:cNvPr id="487" name="テキスト ボックス 486"/>
        <xdr:cNvSpPr txBox="1"/>
      </xdr:nvSpPr>
      <xdr:spPr>
        <a:xfrm>
          <a:off x="8483111" y="170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128188</xdr:rowOff>
    </xdr:from>
    <xdr:to>
      <xdr:col>41</xdr:col>
      <xdr:colOff>101600</xdr:colOff>
      <xdr:row>99</xdr:row>
      <xdr:rowOff>58338</xdr:rowOff>
    </xdr:to>
    <xdr:sp macro="" textlink="">
      <xdr:nvSpPr>
        <xdr:cNvPr id="488" name="楕円 487"/>
        <xdr:cNvSpPr/>
      </xdr:nvSpPr>
      <xdr:spPr>
        <a:xfrm>
          <a:off x="7810500" y="1693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49465</xdr:rowOff>
    </xdr:from>
    <xdr:ext cx="534377" cy="259045"/>
    <xdr:sp macro="" textlink="">
      <xdr:nvSpPr>
        <xdr:cNvPr id="489" name="テキスト ボックス 488"/>
        <xdr:cNvSpPr txBox="1"/>
      </xdr:nvSpPr>
      <xdr:spPr>
        <a:xfrm>
          <a:off x="7594111" y="1702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116129</xdr:rowOff>
    </xdr:from>
    <xdr:to>
      <xdr:col>36</xdr:col>
      <xdr:colOff>165100</xdr:colOff>
      <xdr:row>99</xdr:row>
      <xdr:rowOff>46279</xdr:rowOff>
    </xdr:to>
    <xdr:sp macro="" textlink="">
      <xdr:nvSpPr>
        <xdr:cNvPr id="490" name="楕円 489"/>
        <xdr:cNvSpPr/>
      </xdr:nvSpPr>
      <xdr:spPr>
        <a:xfrm>
          <a:off x="6921500" y="1691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37406</xdr:rowOff>
    </xdr:from>
    <xdr:ext cx="534377" cy="259045"/>
    <xdr:sp macro="" textlink="">
      <xdr:nvSpPr>
        <xdr:cNvPr id="491" name="テキスト ボックス 490"/>
        <xdr:cNvSpPr txBox="1"/>
      </xdr:nvSpPr>
      <xdr:spPr>
        <a:xfrm>
          <a:off x="6705111" y="1701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134519</xdr:rowOff>
    </xdr:from>
    <xdr:to>
      <xdr:col>85</xdr:col>
      <xdr:colOff>127000</xdr:colOff>
      <xdr:row>37</xdr:row>
      <xdr:rowOff>144107</xdr:rowOff>
    </xdr:to>
    <xdr:cxnSp macro="">
      <xdr:nvCxnSpPr>
        <xdr:cNvPr id="520" name="直線コネクタ 519"/>
        <xdr:cNvCxnSpPr/>
      </xdr:nvCxnSpPr>
      <xdr:spPr>
        <a:xfrm flipV="1">
          <a:off x="15481300" y="6478169"/>
          <a:ext cx="838200" cy="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144107</xdr:rowOff>
    </xdr:from>
    <xdr:to>
      <xdr:col>81</xdr:col>
      <xdr:colOff>50800</xdr:colOff>
      <xdr:row>38</xdr:row>
      <xdr:rowOff>11595</xdr:rowOff>
    </xdr:to>
    <xdr:cxnSp macro="">
      <xdr:nvCxnSpPr>
        <xdr:cNvPr id="523" name="直線コネクタ 522"/>
        <xdr:cNvCxnSpPr/>
      </xdr:nvCxnSpPr>
      <xdr:spPr>
        <a:xfrm flipV="1">
          <a:off x="14592300" y="6487757"/>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xdr:rowOff>
    </xdr:from>
    <xdr:to>
      <xdr:col>76</xdr:col>
      <xdr:colOff>114300</xdr:colOff>
      <xdr:row>38</xdr:row>
      <xdr:rowOff>11595</xdr:rowOff>
    </xdr:to>
    <xdr:cxnSp macro="">
      <xdr:nvCxnSpPr>
        <xdr:cNvPr id="526" name="直線コネクタ 525"/>
        <xdr:cNvCxnSpPr/>
      </xdr:nvCxnSpPr>
      <xdr:spPr>
        <a:xfrm>
          <a:off x="13703300" y="6515354"/>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xdr:rowOff>
    </xdr:from>
    <xdr:to>
      <xdr:col>71</xdr:col>
      <xdr:colOff>177800</xdr:colOff>
      <xdr:row>38</xdr:row>
      <xdr:rowOff>31179</xdr:rowOff>
    </xdr:to>
    <xdr:cxnSp macro="">
      <xdr:nvCxnSpPr>
        <xdr:cNvPr id="529" name="直線コネクタ 528"/>
        <xdr:cNvCxnSpPr/>
      </xdr:nvCxnSpPr>
      <xdr:spPr>
        <a:xfrm flipV="1">
          <a:off x="12814300" y="6515354"/>
          <a:ext cx="889000" cy="3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142558</xdr:rowOff>
    </xdr:from>
    <xdr:to>
      <xdr:col>72</xdr:col>
      <xdr:colOff>38100</xdr:colOff>
      <xdr:row>37</xdr:row>
      <xdr:rowOff>72708</xdr:rowOff>
    </xdr:to>
    <xdr:sp macro="" textlink="">
      <xdr:nvSpPr>
        <xdr:cNvPr id="530" name="フローチャート: 判断 529"/>
        <xdr:cNvSpPr/>
      </xdr:nvSpPr>
      <xdr:spPr>
        <a:xfrm>
          <a:off x="13652500" y="631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89235</xdr:rowOff>
    </xdr:from>
    <xdr:ext cx="534377" cy="259045"/>
    <xdr:sp macro="" textlink="">
      <xdr:nvSpPr>
        <xdr:cNvPr id="531" name="テキスト ボックス 530"/>
        <xdr:cNvSpPr txBox="1"/>
      </xdr:nvSpPr>
      <xdr:spPr>
        <a:xfrm>
          <a:off x="13436111" y="60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18809</xdr:rowOff>
    </xdr:from>
    <xdr:to>
      <xdr:col>67</xdr:col>
      <xdr:colOff>101600</xdr:colOff>
      <xdr:row>37</xdr:row>
      <xdr:rowOff>120409</xdr:rowOff>
    </xdr:to>
    <xdr:sp macro="" textlink="">
      <xdr:nvSpPr>
        <xdr:cNvPr id="532" name="フローチャート: 判断 531"/>
        <xdr:cNvSpPr/>
      </xdr:nvSpPr>
      <xdr:spPr>
        <a:xfrm>
          <a:off x="12763500" y="636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136936</xdr:rowOff>
    </xdr:from>
    <xdr:ext cx="534377" cy="259045"/>
    <xdr:sp macro="" textlink="">
      <xdr:nvSpPr>
        <xdr:cNvPr id="533" name="テキスト ボックス 532"/>
        <xdr:cNvSpPr txBox="1"/>
      </xdr:nvSpPr>
      <xdr:spPr>
        <a:xfrm>
          <a:off x="12547111" y="61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83719</xdr:rowOff>
    </xdr:from>
    <xdr:to>
      <xdr:col>85</xdr:col>
      <xdr:colOff>177800</xdr:colOff>
      <xdr:row>38</xdr:row>
      <xdr:rowOff>13869</xdr:rowOff>
    </xdr:to>
    <xdr:sp macro="" textlink="">
      <xdr:nvSpPr>
        <xdr:cNvPr id="539" name="楕円 538"/>
        <xdr:cNvSpPr/>
      </xdr:nvSpPr>
      <xdr:spPr>
        <a:xfrm>
          <a:off x="16268700" y="64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170096</xdr:rowOff>
    </xdr:from>
    <xdr:ext cx="534377" cy="259045"/>
    <xdr:sp macro="" textlink="">
      <xdr:nvSpPr>
        <xdr:cNvPr id="540" name="消防費該当値テキスト"/>
        <xdr:cNvSpPr txBox="1"/>
      </xdr:nvSpPr>
      <xdr:spPr>
        <a:xfrm>
          <a:off x="16370300" y="63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93307</xdr:rowOff>
    </xdr:from>
    <xdr:to>
      <xdr:col>81</xdr:col>
      <xdr:colOff>101600</xdr:colOff>
      <xdr:row>38</xdr:row>
      <xdr:rowOff>23457</xdr:rowOff>
    </xdr:to>
    <xdr:sp macro="" textlink="">
      <xdr:nvSpPr>
        <xdr:cNvPr id="541" name="楕円 540"/>
        <xdr:cNvSpPr/>
      </xdr:nvSpPr>
      <xdr:spPr>
        <a:xfrm>
          <a:off x="15430500" y="64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14584</xdr:rowOff>
    </xdr:from>
    <xdr:ext cx="534377" cy="259045"/>
    <xdr:sp macro="" textlink="">
      <xdr:nvSpPr>
        <xdr:cNvPr id="542" name="テキスト ボックス 541"/>
        <xdr:cNvSpPr txBox="1"/>
      </xdr:nvSpPr>
      <xdr:spPr>
        <a:xfrm>
          <a:off x="15214111" y="65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132245</xdr:rowOff>
    </xdr:from>
    <xdr:to>
      <xdr:col>76</xdr:col>
      <xdr:colOff>165100</xdr:colOff>
      <xdr:row>38</xdr:row>
      <xdr:rowOff>62395</xdr:rowOff>
    </xdr:to>
    <xdr:sp macro="" textlink="">
      <xdr:nvSpPr>
        <xdr:cNvPr id="543" name="楕円 542"/>
        <xdr:cNvSpPr/>
      </xdr:nvSpPr>
      <xdr:spPr>
        <a:xfrm>
          <a:off x="14541500" y="64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53522</xdr:rowOff>
    </xdr:from>
    <xdr:ext cx="534377" cy="259045"/>
    <xdr:sp macro="" textlink="">
      <xdr:nvSpPr>
        <xdr:cNvPr id="544" name="テキスト ボックス 543"/>
        <xdr:cNvSpPr txBox="1"/>
      </xdr:nvSpPr>
      <xdr:spPr>
        <a:xfrm>
          <a:off x="14325111" y="65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120904</xdr:rowOff>
    </xdr:from>
    <xdr:to>
      <xdr:col>72</xdr:col>
      <xdr:colOff>38100</xdr:colOff>
      <xdr:row>38</xdr:row>
      <xdr:rowOff>51054</xdr:rowOff>
    </xdr:to>
    <xdr:sp macro="" textlink="">
      <xdr:nvSpPr>
        <xdr:cNvPr id="545" name="楕円 544"/>
        <xdr:cNvSpPr/>
      </xdr:nvSpPr>
      <xdr:spPr>
        <a:xfrm>
          <a:off x="13652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42181</xdr:rowOff>
    </xdr:from>
    <xdr:ext cx="534377" cy="259045"/>
    <xdr:sp macro="" textlink="">
      <xdr:nvSpPr>
        <xdr:cNvPr id="546" name="テキスト ボックス 545"/>
        <xdr:cNvSpPr txBox="1"/>
      </xdr:nvSpPr>
      <xdr:spPr>
        <a:xfrm>
          <a:off x="13436111" y="65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151828</xdr:rowOff>
    </xdr:from>
    <xdr:to>
      <xdr:col>67</xdr:col>
      <xdr:colOff>101600</xdr:colOff>
      <xdr:row>38</xdr:row>
      <xdr:rowOff>81978</xdr:rowOff>
    </xdr:to>
    <xdr:sp macro="" textlink="">
      <xdr:nvSpPr>
        <xdr:cNvPr id="547" name="楕円 546"/>
        <xdr:cNvSpPr/>
      </xdr:nvSpPr>
      <xdr:spPr>
        <a:xfrm>
          <a:off x="12763500" y="64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73106</xdr:rowOff>
    </xdr:from>
    <xdr:ext cx="534377" cy="259045"/>
    <xdr:sp macro="" textlink="">
      <xdr:nvSpPr>
        <xdr:cNvPr id="548" name="テキスト ボックス 547"/>
        <xdr:cNvSpPr txBox="1"/>
      </xdr:nvSpPr>
      <xdr:spPr>
        <a:xfrm>
          <a:off x="12547111" y="65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154229</xdr:rowOff>
    </xdr:from>
    <xdr:to>
      <xdr:col>85</xdr:col>
      <xdr:colOff>127000</xdr:colOff>
      <xdr:row>59</xdr:row>
      <xdr:rowOff>57950</xdr:rowOff>
    </xdr:to>
    <xdr:cxnSp macro="">
      <xdr:nvCxnSpPr>
        <xdr:cNvPr id="578" name="直線コネクタ 577"/>
        <xdr:cNvCxnSpPr/>
      </xdr:nvCxnSpPr>
      <xdr:spPr>
        <a:xfrm flipV="1">
          <a:off x="15481300" y="10098329"/>
          <a:ext cx="838200" cy="7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46012</xdr:rowOff>
    </xdr:from>
    <xdr:to>
      <xdr:col>81</xdr:col>
      <xdr:colOff>50800</xdr:colOff>
      <xdr:row>59</xdr:row>
      <xdr:rowOff>57950</xdr:rowOff>
    </xdr:to>
    <xdr:cxnSp macro="">
      <xdr:nvCxnSpPr>
        <xdr:cNvPr id="581" name="直線コネクタ 580"/>
        <xdr:cNvCxnSpPr/>
      </xdr:nvCxnSpPr>
      <xdr:spPr>
        <a:xfrm>
          <a:off x="14592300" y="10161562"/>
          <a:ext cx="8890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46012</xdr:rowOff>
    </xdr:from>
    <xdr:to>
      <xdr:col>76</xdr:col>
      <xdr:colOff>114300</xdr:colOff>
      <xdr:row>59</xdr:row>
      <xdr:rowOff>113399</xdr:rowOff>
    </xdr:to>
    <xdr:cxnSp macro="">
      <xdr:nvCxnSpPr>
        <xdr:cNvPr id="584" name="直線コネクタ 583"/>
        <xdr:cNvCxnSpPr/>
      </xdr:nvCxnSpPr>
      <xdr:spPr>
        <a:xfrm flipV="1">
          <a:off x="13703300" y="10161562"/>
          <a:ext cx="889000" cy="6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82017</xdr:rowOff>
    </xdr:from>
    <xdr:to>
      <xdr:col>71</xdr:col>
      <xdr:colOff>177800</xdr:colOff>
      <xdr:row>59</xdr:row>
      <xdr:rowOff>113399</xdr:rowOff>
    </xdr:to>
    <xdr:cxnSp macro="">
      <xdr:nvCxnSpPr>
        <xdr:cNvPr id="587" name="直線コネクタ 586"/>
        <xdr:cNvCxnSpPr/>
      </xdr:nvCxnSpPr>
      <xdr:spPr>
        <a:xfrm>
          <a:off x="12814300" y="10197567"/>
          <a:ext cx="8890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8" name="フローチャート: 判断 587"/>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89" name="テキスト ボックス 588"/>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0" name="フローチャート: 判断 589"/>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1" name="テキスト ボックス 590"/>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103429</xdr:rowOff>
    </xdr:from>
    <xdr:to>
      <xdr:col>85</xdr:col>
      <xdr:colOff>177800</xdr:colOff>
      <xdr:row>59</xdr:row>
      <xdr:rowOff>33579</xdr:rowOff>
    </xdr:to>
    <xdr:sp macro="" textlink="">
      <xdr:nvSpPr>
        <xdr:cNvPr id="597" name="楕円 596"/>
        <xdr:cNvSpPr/>
      </xdr:nvSpPr>
      <xdr:spPr>
        <a:xfrm>
          <a:off x="16268700" y="1004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18356</xdr:rowOff>
    </xdr:from>
    <xdr:ext cx="534377" cy="259045"/>
    <xdr:sp macro="" textlink="">
      <xdr:nvSpPr>
        <xdr:cNvPr id="598" name="教育費該当値テキスト"/>
        <xdr:cNvSpPr txBox="1"/>
      </xdr:nvSpPr>
      <xdr:spPr>
        <a:xfrm>
          <a:off x="16370300" y="99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7150</xdr:rowOff>
    </xdr:from>
    <xdr:to>
      <xdr:col>81</xdr:col>
      <xdr:colOff>101600</xdr:colOff>
      <xdr:row>59</xdr:row>
      <xdr:rowOff>108750</xdr:rowOff>
    </xdr:to>
    <xdr:sp macro="" textlink="">
      <xdr:nvSpPr>
        <xdr:cNvPr id="599" name="楕円 598"/>
        <xdr:cNvSpPr/>
      </xdr:nvSpPr>
      <xdr:spPr>
        <a:xfrm>
          <a:off x="15430500" y="1012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99877</xdr:rowOff>
    </xdr:from>
    <xdr:ext cx="534377" cy="259045"/>
    <xdr:sp macro="" textlink="">
      <xdr:nvSpPr>
        <xdr:cNvPr id="600" name="テキスト ボックス 599"/>
        <xdr:cNvSpPr txBox="1"/>
      </xdr:nvSpPr>
      <xdr:spPr>
        <a:xfrm>
          <a:off x="15214111" y="102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166662</xdr:rowOff>
    </xdr:from>
    <xdr:to>
      <xdr:col>76</xdr:col>
      <xdr:colOff>165100</xdr:colOff>
      <xdr:row>59</xdr:row>
      <xdr:rowOff>96812</xdr:rowOff>
    </xdr:to>
    <xdr:sp macro="" textlink="">
      <xdr:nvSpPr>
        <xdr:cNvPr id="601" name="楕円 600"/>
        <xdr:cNvSpPr/>
      </xdr:nvSpPr>
      <xdr:spPr>
        <a:xfrm>
          <a:off x="14541500" y="101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87939</xdr:rowOff>
    </xdr:from>
    <xdr:ext cx="534377" cy="259045"/>
    <xdr:sp macro="" textlink="">
      <xdr:nvSpPr>
        <xdr:cNvPr id="602" name="テキスト ボックス 601"/>
        <xdr:cNvSpPr txBox="1"/>
      </xdr:nvSpPr>
      <xdr:spPr>
        <a:xfrm>
          <a:off x="14325111" y="1020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62599</xdr:rowOff>
    </xdr:from>
    <xdr:to>
      <xdr:col>72</xdr:col>
      <xdr:colOff>38100</xdr:colOff>
      <xdr:row>59</xdr:row>
      <xdr:rowOff>164199</xdr:rowOff>
    </xdr:to>
    <xdr:sp macro="" textlink="">
      <xdr:nvSpPr>
        <xdr:cNvPr id="603" name="楕円 602"/>
        <xdr:cNvSpPr/>
      </xdr:nvSpPr>
      <xdr:spPr>
        <a:xfrm>
          <a:off x="13652500" y="1017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155326</xdr:rowOff>
    </xdr:from>
    <xdr:ext cx="534377" cy="259045"/>
    <xdr:sp macro="" textlink="">
      <xdr:nvSpPr>
        <xdr:cNvPr id="604" name="テキスト ボックス 603"/>
        <xdr:cNvSpPr txBox="1"/>
      </xdr:nvSpPr>
      <xdr:spPr>
        <a:xfrm>
          <a:off x="13436111" y="1027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31217</xdr:rowOff>
    </xdr:from>
    <xdr:to>
      <xdr:col>67</xdr:col>
      <xdr:colOff>101600</xdr:colOff>
      <xdr:row>59</xdr:row>
      <xdr:rowOff>132817</xdr:rowOff>
    </xdr:to>
    <xdr:sp macro="" textlink="">
      <xdr:nvSpPr>
        <xdr:cNvPr id="605" name="楕円 604"/>
        <xdr:cNvSpPr/>
      </xdr:nvSpPr>
      <xdr:spPr>
        <a:xfrm>
          <a:off x="12763500" y="101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123944</xdr:rowOff>
    </xdr:from>
    <xdr:ext cx="534377" cy="259045"/>
    <xdr:sp macro="" textlink="">
      <xdr:nvSpPr>
        <xdr:cNvPr id="606" name="テキスト ボックス 605"/>
        <xdr:cNvSpPr txBox="1"/>
      </xdr:nvSpPr>
      <xdr:spPr>
        <a:xfrm>
          <a:off x="12547111" y="1023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7" name="直線コネクタ 63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0" name="直線コネクタ 63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3" name="直線コネクタ 64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23102</xdr:rowOff>
    </xdr:from>
    <xdr:to>
      <xdr:col>72</xdr:col>
      <xdr:colOff>38100</xdr:colOff>
      <xdr:row>79</xdr:row>
      <xdr:rowOff>124702</xdr:rowOff>
    </xdr:to>
    <xdr:sp macro="" textlink="">
      <xdr:nvSpPr>
        <xdr:cNvPr id="647" name="フローチャート: 判断 646"/>
        <xdr:cNvSpPr/>
      </xdr:nvSpPr>
      <xdr:spPr>
        <a:xfrm>
          <a:off x="13652500" y="135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141229</xdr:rowOff>
    </xdr:from>
    <xdr:ext cx="469744" cy="259045"/>
    <xdr:sp macro="" textlink="">
      <xdr:nvSpPr>
        <xdr:cNvPr id="648" name="テキスト ボックス 647"/>
        <xdr:cNvSpPr txBox="1"/>
      </xdr:nvSpPr>
      <xdr:spPr>
        <a:xfrm>
          <a:off x="13468428" y="1334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24336</xdr:rowOff>
    </xdr:from>
    <xdr:to>
      <xdr:col>67</xdr:col>
      <xdr:colOff>101600</xdr:colOff>
      <xdr:row>79</xdr:row>
      <xdr:rowOff>125936</xdr:rowOff>
    </xdr:to>
    <xdr:sp macro="" textlink="">
      <xdr:nvSpPr>
        <xdr:cNvPr id="649" name="フローチャート: 判断 648"/>
        <xdr:cNvSpPr/>
      </xdr:nvSpPr>
      <xdr:spPr>
        <a:xfrm>
          <a:off x="12763500" y="1356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142463</xdr:rowOff>
    </xdr:from>
    <xdr:ext cx="469744" cy="259045"/>
    <xdr:sp macro="" textlink="">
      <xdr:nvSpPr>
        <xdr:cNvPr id="650" name="テキスト ボックス 649"/>
        <xdr:cNvSpPr txBox="1"/>
      </xdr:nvSpPr>
      <xdr:spPr>
        <a:xfrm>
          <a:off x="12579428" y="1334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249299" cy="259045"/>
    <xdr:sp macro="" textlink="">
      <xdr:nvSpPr>
        <xdr:cNvPr id="657" name="災害復旧費該当値テキスト"/>
        <xdr:cNvSpPr txBox="1"/>
      </xdr:nvSpPr>
      <xdr:spPr>
        <a:xfrm>
          <a:off x="16370300" y="13520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4980</xdr:rowOff>
    </xdr:from>
    <xdr:to>
      <xdr:col>85</xdr:col>
      <xdr:colOff>127000</xdr:colOff>
      <xdr:row>97</xdr:row>
      <xdr:rowOff>7307</xdr:rowOff>
    </xdr:to>
    <xdr:cxnSp macro="">
      <xdr:nvCxnSpPr>
        <xdr:cNvPr id="690" name="直線コネクタ 689"/>
        <xdr:cNvCxnSpPr/>
      </xdr:nvCxnSpPr>
      <xdr:spPr>
        <a:xfrm>
          <a:off x="15481300" y="16635630"/>
          <a:ext cx="8382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3546</xdr:rowOff>
    </xdr:from>
    <xdr:to>
      <xdr:col>81</xdr:col>
      <xdr:colOff>50800</xdr:colOff>
      <xdr:row>97</xdr:row>
      <xdr:rowOff>4980</xdr:rowOff>
    </xdr:to>
    <xdr:cxnSp macro="">
      <xdr:nvCxnSpPr>
        <xdr:cNvPr id="693" name="直線コネクタ 692"/>
        <xdr:cNvCxnSpPr/>
      </xdr:nvCxnSpPr>
      <xdr:spPr>
        <a:xfrm>
          <a:off x="14592300" y="16634196"/>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3546</xdr:rowOff>
    </xdr:from>
    <xdr:to>
      <xdr:col>76</xdr:col>
      <xdr:colOff>114300</xdr:colOff>
      <xdr:row>97</xdr:row>
      <xdr:rowOff>6364</xdr:rowOff>
    </xdr:to>
    <xdr:cxnSp macro="">
      <xdr:nvCxnSpPr>
        <xdr:cNvPr id="696" name="直線コネクタ 695"/>
        <xdr:cNvCxnSpPr/>
      </xdr:nvCxnSpPr>
      <xdr:spPr>
        <a:xfrm flipV="1">
          <a:off x="13703300" y="16634196"/>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6364</xdr:rowOff>
    </xdr:from>
    <xdr:to>
      <xdr:col>71</xdr:col>
      <xdr:colOff>177800</xdr:colOff>
      <xdr:row>97</xdr:row>
      <xdr:rowOff>6655</xdr:rowOff>
    </xdr:to>
    <xdr:cxnSp macro="">
      <xdr:nvCxnSpPr>
        <xdr:cNvPr id="699" name="直線コネクタ 698"/>
        <xdr:cNvCxnSpPr/>
      </xdr:nvCxnSpPr>
      <xdr:spPr>
        <a:xfrm flipV="1">
          <a:off x="12814300" y="16637014"/>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23675</xdr:rowOff>
    </xdr:from>
    <xdr:to>
      <xdr:col>72</xdr:col>
      <xdr:colOff>38100</xdr:colOff>
      <xdr:row>95</xdr:row>
      <xdr:rowOff>125275</xdr:rowOff>
    </xdr:to>
    <xdr:sp macro="" textlink="">
      <xdr:nvSpPr>
        <xdr:cNvPr id="700" name="フローチャート: 判断 699"/>
        <xdr:cNvSpPr/>
      </xdr:nvSpPr>
      <xdr:spPr>
        <a:xfrm>
          <a:off x="13652500" y="163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141802</xdr:rowOff>
    </xdr:from>
    <xdr:ext cx="534377" cy="259045"/>
    <xdr:sp macro="" textlink="">
      <xdr:nvSpPr>
        <xdr:cNvPr id="701" name="テキスト ボックス 700"/>
        <xdr:cNvSpPr txBox="1"/>
      </xdr:nvSpPr>
      <xdr:spPr>
        <a:xfrm>
          <a:off x="13436111" y="160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15114</xdr:rowOff>
    </xdr:from>
    <xdr:to>
      <xdr:col>67</xdr:col>
      <xdr:colOff>101600</xdr:colOff>
      <xdr:row>95</xdr:row>
      <xdr:rowOff>116714</xdr:rowOff>
    </xdr:to>
    <xdr:sp macro="" textlink="">
      <xdr:nvSpPr>
        <xdr:cNvPr id="702" name="フローチャート: 判断 701"/>
        <xdr:cNvSpPr/>
      </xdr:nvSpPr>
      <xdr:spPr>
        <a:xfrm>
          <a:off x="12763500" y="163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133241</xdr:rowOff>
    </xdr:from>
    <xdr:ext cx="534377" cy="259045"/>
    <xdr:sp macro="" textlink="">
      <xdr:nvSpPr>
        <xdr:cNvPr id="703" name="テキスト ボックス 702"/>
        <xdr:cNvSpPr txBox="1"/>
      </xdr:nvSpPr>
      <xdr:spPr>
        <a:xfrm>
          <a:off x="12547111" y="160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127957</xdr:rowOff>
    </xdr:from>
    <xdr:to>
      <xdr:col>85</xdr:col>
      <xdr:colOff>177800</xdr:colOff>
      <xdr:row>97</xdr:row>
      <xdr:rowOff>58107</xdr:rowOff>
    </xdr:to>
    <xdr:sp macro="" textlink="">
      <xdr:nvSpPr>
        <xdr:cNvPr id="709" name="楕円 708"/>
        <xdr:cNvSpPr/>
      </xdr:nvSpPr>
      <xdr:spPr>
        <a:xfrm>
          <a:off x="16268700" y="165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42884</xdr:rowOff>
    </xdr:from>
    <xdr:ext cx="534377" cy="259045"/>
    <xdr:sp macro="" textlink="">
      <xdr:nvSpPr>
        <xdr:cNvPr id="710" name="公債費該当値テキスト"/>
        <xdr:cNvSpPr txBox="1"/>
      </xdr:nvSpPr>
      <xdr:spPr>
        <a:xfrm>
          <a:off x="16370300" y="1650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125630</xdr:rowOff>
    </xdr:from>
    <xdr:to>
      <xdr:col>81</xdr:col>
      <xdr:colOff>101600</xdr:colOff>
      <xdr:row>97</xdr:row>
      <xdr:rowOff>55780</xdr:rowOff>
    </xdr:to>
    <xdr:sp macro="" textlink="">
      <xdr:nvSpPr>
        <xdr:cNvPr id="711" name="楕円 710"/>
        <xdr:cNvSpPr/>
      </xdr:nvSpPr>
      <xdr:spPr>
        <a:xfrm>
          <a:off x="15430500" y="16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46907</xdr:rowOff>
    </xdr:from>
    <xdr:ext cx="534377" cy="259045"/>
    <xdr:sp macro="" textlink="">
      <xdr:nvSpPr>
        <xdr:cNvPr id="712" name="テキスト ボックス 711"/>
        <xdr:cNvSpPr txBox="1"/>
      </xdr:nvSpPr>
      <xdr:spPr>
        <a:xfrm>
          <a:off x="15214111" y="1667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124196</xdr:rowOff>
    </xdr:from>
    <xdr:to>
      <xdr:col>76</xdr:col>
      <xdr:colOff>165100</xdr:colOff>
      <xdr:row>97</xdr:row>
      <xdr:rowOff>54346</xdr:rowOff>
    </xdr:to>
    <xdr:sp macro="" textlink="">
      <xdr:nvSpPr>
        <xdr:cNvPr id="713" name="楕円 712"/>
        <xdr:cNvSpPr/>
      </xdr:nvSpPr>
      <xdr:spPr>
        <a:xfrm>
          <a:off x="14541500" y="165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45473</xdr:rowOff>
    </xdr:from>
    <xdr:ext cx="534377" cy="259045"/>
    <xdr:sp macro="" textlink="">
      <xdr:nvSpPr>
        <xdr:cNvPr id="714" name="テキスト ボックス 713"/>
        <xdr:cNvSpPr txBox="1"/>
      </xdr:nvSpPr>
      <xdr:spPr>
        <a:xfrm>
          <a:off x="14325111" y="166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127014</xdr:rowOff>
    </xdr:from>
    <xdr:to>
      <xdr:col>72</xdr:col>
      <xdr:colOff>38100</xdr:colOff>
      <xdr:row>97</xdr:row>
      <xdr:rowOff>57164</xdr:rowOff>
    </xdr:to>
    <xdr:sp macro="" textlink="">
      <xdr:nvSpPr>
        <xdr:cNvPr id="715" name="楕円 714"/>
        <xdr:cNvSpPr/>
      </xdr:nvSpPr>
      <xdr:spPr>
        <a:xfrm>
          <a:off x="13652500" y="1658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48291</xdr:rowOff>
    </xdr:from>
    <xdr:ext cx="534377" cy="259045"/>
    <xdr:sp macro="" textlink="">
      <xdr:nvSpPr>
        <xdr:cNvPr id="716" name="テキスト ボックス 715"/>
        <xdr:cNvSpPr txBox="1"/>
      </xdr:nvSpPr>
      <xdr:spPr>
        <a:xfrm>
          <a:off x="13436111" y="1667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127305</xdr:rowOff>
    </xdr:from>
    <xdr:to>
      <xdr:col>67</xdr:col>
      <xdr:colOff>101600</xdr:colOff>
      <xdr:row>97</xdr:row>
      <xdr:rowOff>57455</xdr:rowOff>
    </xdr:to>
    <xdr:sp macro="" textlink="">
      <xdr:nvSpPr>
        <xdr:cNvPr id="717" name="楕円 716"/>
        <xdr:cNvSpPr/>
      </xdr:nvSpPr>
      <xdr:spPr>
        <a:xfrm>
          <a:off x="12763500" y="165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48582</xdr:rowOff>
    </xdr:from>
    <xdr:ext cx="534377" cy="259045"/>
    <xdr:sp macro="" textlink="">
      <xdr:nvSpPr>
        <xdr:cNvPr id="718" name="テキスト ボックス 717"/>
        <xdr:cNvSpPr txBox="1"/>
      </xdr:nvSpPr>
      <xdr:spPr>
        <a:xfrm>
          <a:off x="12547111" y="1667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25290</xdr:rowOff>
    </xdr:from>
    <xdr:ext cx="313932" cy="259045"/>
    <xdr:sp macro="" textlink="">
      <xdr:nvSpPr>
        <xdr:cNvPr id="756" name="テキスト ボックス 755"/>
        <xdr:cNvSpPr txBox="1"/>
      </xdr:nvSpPr>
      <xdr:spPr>
        <a:xfrm>
          <a:off x="19388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7" name="フローチャート: 判断 756"/>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8" name="テキスト ボックス 757"/>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民生費、公債費の住民一人当たりのコストが類似団体の平均を下回っている。教育費では、小・中学校の修繕費、民生費では、社会福祉関係のシステムの経費、公債費では、起債の発行を抑えているため。</a:t>
          </a:r>
        </a:p>
        <a:p>
          <a:r>
            <a:rPr kumimoji="1" lang="ja-JP" altLang="en-US" sz="1300">
              <a:latin typeface="ＭＳ Ｐゴシック" panose="020B0600070205080204" pitchFamily="50" charset="-128"/>
              <a:ea typeface="ＭＳ Ｐゴシック" panose="020B0600070205080204" pitchFamily="50" charset="-128"/>
            </a:rPr>
            <a:t>　今後も、財政健全化のため、起債発行を必要最小限としていく。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財政調整基金残高は、適切な財源の確保と歳出の精査により、近年増額となっている。</a:t>
          </a:r>
        </a:p>
        <a:p>
          <a:r>
            <a:rPr kumimoji="1" lang="ja-JP" altLang="en-US" sz="1400">
              <a:latin typeface="ＭＳ ゴシック" pitchFamily="49" charset="-128"/>
              <a:ea typeface="ＭＳ ゴシック" pitchFamily="49" charset="-128"/>
            </a:rPr>
            <a:t>　今後も、歳出の合理化等財政改革を推進し、健全な行財政運営に努めていく。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青森県板柳町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及び病院事業会計の黒字額が年々増加傾向している。これは、徹底した経費の削減により支出を抑えたためである。しかし、病院事業会計において施設・設備更新が控えているため、平成３１年度は落ち込みそう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6419488</v>
      </c>
      <c r="BO4" s="410"/>
      <c r="BP4" s="410"/>
      <c r="BQ4" s="410"/>
      <c r="BR4" s="410"/>
      <c r="BS4" s="410"/>
      <c r="BT4" s="410"/>
      <c r="BU4" s="411"/>
      <c r="BV4" s="409">
        <v>6209120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7.1</v>
      </c>
      <c r="CU4" s="416"/>
      <c r="CV4" s="416"/>
      <c r="CW4" s="416"/>
      <c r="CX4" s="416"/>
      <c r="CY4" s="416"/>
      <c r="CZ4" s="416"/>
      <c r="DA4" s="417"/>
      <c r="DB4" s="415">
        <v>6.1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6139642</v>
      </c>
      <c r="BO5" s="447"/>
      <c r="BP5" s="447"/>
      <c r="BQ5" s="447"/>
      <c r="BR5" s="447"/>
      <c r="BS5" s="447"/>
      <c r="BT5" s="447"/>
      <c r="BU5" s="448"/>
      <c r="BV5" s="446">
        <v>5947664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83.2</v>
      </c>
      <c r="CU5" s="444"/>
      <c r="CV5" s="444"/>
      <c r="CW5" s="444"/>
      <c r="CX5" s="444"/>
      <c r="CY5" s="444"/>
      <c r="CZ5" s="444"/>
      <c r="DA5" s="445"/>
      <c r="DB5" s="443">
        <v>83.5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279846</v>
      </c>
      <c r="BO6" s="447"/>
      <c r="BP6" s="447"/>
      <c r="BQ6" s="447"/>
      <c r="BR6" s="447"/>
      <c r="BS6" s="447"/>
      <c r="BT6" s="447"/>
      <c r="BU6" s="448"/>
      <c r="BV6" s="446">
        <v>261456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86.9</v>
      </c>
      <c r="CU6" s="484"/>
      <c r="CV6" s="484"/>
      <c r="CW6" s="484"/>
      <c r="CX6" s="484"/>
      <c r="CY6" s="484"/>
      <c r="CZ6" s="484"/>
      <c r="DA6" s="485"/>
      <c r="DB6" s="483">
        <v>87.1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946</v>
      </c>
      <c r="BO7" s="447"/>
      <c r="BP7" s="447"/>
      <c r="BQ7" s="447"/>
      <c r="BR7" s="447"/>
      <c r="BS7" s="447"/>
      <c r="BT7" s="447"/>
      <c r="BU7" s="448"/>
      <c r="BV7" s="446">
        <v>20800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3950080</v>
      </c>
      <c r="CU7" s="447"/>
      <c r="CV7" s="447"/>
      <c r="CW7" s="447"/>
      <c r="CX7" s="447"/>
      <c r="CY7" s="447"/>
      <c r="CZ7" s="447"/>
      <c r="DA7" s="448"/>
      <c r="DB7" s="446">
        <v>3952433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278900</v>
      </c>
      <c r="BO8" s="447"/>
      <c r="BP8" s="447"/>
      <c r="BQ8" s="447"/>
      <c r="BR8" s="447"/>
      <c r="BS8" s="447"/>
      <c r="BT8" s="447"/>
      <c r="BU8" s="448"/>
      <c r="BV8" s="446">
        <v>240656</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0.27</v>
      </c>
      <c r="CU8" s="487"/>
      <c r="CV8" s="487"/>
      <c r="CW8" s="487"/>
      <c r="CX8" s="487"/>
      <c r="CY8" s="487"/>
      <c r="CZ8" s="487"/>
      <c r="DA8" s="488"/>
      <c r="DB8" s="486">
        <v>0.27</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13935</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100</v>
      </c>
      <c r="AV9" s="479"/>
      <c r="AW9" s="479"/>
      <c r="AX9" s="479"/>
      <c r="AY9" s="480" t="s">
        <v>111</v>
      </c>
      <c r="AZ9" s="481"/>
      <c r="BA9" s="481"/>
      <c r="BB9" s="481"/>
      <c r="BC9" s="481"/>
      <c r="BD9" s="481"/>
      <c r="BE9" s="481"/>
      <c r="BF9" s="481"/>
      <c r="BG9" s="481"/>
      <c r="BH9" s="481"/>
      <c r="BI9" s="481"/>
      <c r="BJ9" s="481"/>
      <c r="BK9" s="481"/>
      <c r="BL9" s="481"/>
      <c r="BM9" s="482"/>
      <c r="BN9" s="446">
        <v>38244</v>
      </c>
      <c r="BO9" s="447"/>
      <c r="BP9" s="447"/>
      <c r="BQ9" s="447"/>
      <c r="BR9" s="447"/>
      <c r="BS9" s="447"/>
      <c r="BT9" s="447"/>
      <c r="BU9" s="448"/>
      <c r="BV9" s="446">
        <v>-57266</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9.1999999999999993</v>
      </c>
      <c r="CU9" s="444"/>
      <c r="CV9" s="444"/>
      <c r="CW9" s="444"/>
      <c r="CX9" s="444"/>
      <c r="CY9" s="444"/>
      <c r="CZ9" s="444"/>
      <c r="DA9" s="445"/>
      <c r="DB9" s="443">
        <v>9.4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15227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115066</v>
      </c>
      <c r="BO10" s="447"/>
      <c r="BP10" s="447"/>
      <c r="BQ10" s="447"/>
      <c r="BR10" s="447"/>
      <c r="BS10" s="447"/>
      <c r="BT10" s="447"/>
      <c r="BU10" s="448"/>
      <c r="BV10" s="446">
        <v>175680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96</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2100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13967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226755</v>
      </c>
      <c r="BO12" s="447"/>
      <c r="BP12" s="447"/>
      <c r="BQ12" s="447"/>
      <c r="BR12" s="447"/>
      <c r="BS12" s="447"/>
      <c r="BT12" s="447"/>
      <c r="BU12" s="448"/>
      <c r="BV12" s="446">
        <v>157066</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13947</v>
      </c>
      <c r="S13" s="528"/>
      <c r="T13" s="528"/>
      <c r="U13" s="528"/>
      <c r="V13" s="529"/>
      <c r="W13" s="462" t="s">
        <v>134</v>
      </c>
      <c r="X13" s="463"/>
      <c r="Y13" s="463"/>
      <c r="Z13" s="463"/>
      <c r="AA13" s="463"/>
      <c r="AB13" s="453"/>
      <c r="AC13" s="497">
        <v>2999</v>
      </c>
      <c r="AD13" s="498"/>
      <c r="AE13" s="498"/>
      <c r="AF13" s="498"/>
      <c r="AG13" s="537"/>
      <c r="AH13" s="497">
        <v>3119</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-73445</v>
      </c>
      <c r="BO13" s="447"/>
      <c r="BP13" s="447"/>
      <c r="BQ13" s="447"/>
      <c r="BR13" s="447"/>
      <c r="BS13" s="447"/>
      <c r="BT13" s="447"/>
      <c r="BU13" s="448"/>
      <c r="BV13" s="446">
        <v>-36552</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9.6999999999999993</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14169</v>
      </c>
      <c r="S14" s="528"/>
      <c r="T14" s="528"/>
      <c r="U14" s="528"/>
      <c r="V14" s="529"/>
      <c r="W14" s="436"/>
      <c r="X14" s="437"/>
      <c r="Y14" s="437"/>
      <c r="Z14" s="437"/>
      <c r="AA14" s="437"/>
      <c r="AB14" s="426"/>
      <c r="AC14" s="530">
        <v>38</v>
      </c>
      <c r="AD14" s="531"/>
      <c r="AE14" s="531"/>
      <c r="AF14" s="531"/>
      <c r="AG14" s="532"/>
      <c r="AH14" s="530">
        <v>38.5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20.5</v>
      </c>
      <c r="CU14" s="542"/>
      <c r="CV14" s="542"/>
      <c r="CW14" s="542"/>
      <c r="CX14" s="542"/>
      <c r="CY14" s="542"/>
      <c r="CZ14" s="542"/>
      <c r="DA14" s="543"/>
      <c r="DB14" s="541">
        <v>25.4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14146</v>
      </c>
      <c r="S15" s="528"/>
      <c r="T15" s="528"/>
      <c r="U15" s="528"/>
      <c r="V15" s="529"/>
      <c r="W15" s="462" t="s">
        <v>142</v>
      </c>
      <c r="X15" s="463"/>
      <c r="Y15" s="463"/>
      <c r="Z15" s="463"/>
      <c r="AA15" s="463"/>
      <c r="AB15" s="453"/>
      <c r="AC15" s="497">
        <v>1255</v>
      </c>
      <c r="AD15" s="498"/>
      <c r="AE15" s="498"/>
      <c r="AF15" s="498"/>
      <c r="AG15" s="537"/>
      <c r="AH15" s="497">
        <v>1320</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962910</v>
      </c>
      <c r="BO15" s="410"/>
      <c r="BP15" s="410"/>
      <c r="BQ15" s="410"/>
      <c r="BR15" s="410"/>
      <c r="BS15" s="410"/>
      <c r="BT15" s="410"/>
      <c r="BU15" s="411"/>
      <c r="BV15" s="409">
        <v>955442</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15.9</v>
      </c>
      <c r="AD16" s="531"/>
      <c r="AE16" s="531"/>
      <c r="AF16" s="531"/>
      <c r="AG16" s="532"/>
      <c r="AH16" s="530">
        <v>16.3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3542955</v>
      </c>
      <c r="BO16" s="447"/>
      <c r="BP16" s="447"/>
      <c r="BQ16" s="447"/>
      <c r="BR16" s="447"/>
      <c r="BS16" s="447"/>
      <c r="BT16" s="447"/>
      <c r="BU16" s="448"/>
      <c r="BV16" s="446">
        <v>3555319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3633</v>
      </c>
      <c r="AD17" s="498"/>
      <c r="AE17" s="498"/>
      <c r="AF17" s="498"/>
      <c r="AG17" s="537"/>
      <c r="AH17" s="497">
        <v>3652</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1202204</v>
      </c>
      <c r="BO17" s="447"/>
      <c r="BP17" s="447"/>
      <c r="BQ17" s="447"/>
      <c r="BR17" s="447"/>
      <c r="BS17" s="447"/>
      <c r="BT17" s="447"/>
      <c r="BU17" s="448"/>
      <c r="BV17" s="446">
        <v>1188377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41.88</v>
      </c>
      <c r="M18" s="559"/>
      <c r="N18" s="559"/>
      <c r="O18" s="559"/>
      <c r="P18" s="559"/>
      <c r="Q18" s="559"/>
      <c r="R18" s="560"/>
      <c r="S18" s="560"/>
      <c r="T18" s="560"/>
      <c r="U18" s="560"/>
      <c r="V18" s="561"/>
      <c r="W18" s="464"/>
      <c r="X18" s="465"/>
      <c r="Y18" s="465"/>
      <c r="Z18" s="465"/>
      <c r="AA18" s="465"/>
      <c r="AB18" s="456"/>
      <c r="AC18" s="562">
        <v>46.1</v>
      </c>
      <c r="AD18" s="563"/>
      <c r="AE18" s="563"/>
      <c r="AF18" s="563"/>
      <c r="AG18" s="564"/>
      <c r="AH18" s="562">
        <v>45.1</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3302262</v>
      </c>
      <c r="BO18" s="447"/>
      <c r="BP18" s="447"/>
      <c r="BQ18" s="447"/>
      <c r="BR18" s="447"/>
      <c r="BS18" s="447"/>
      <c r="BT18" s="447"/>
      <c r="BU18" s="448"/>
      <c r="BV18" s="446">
        <v>3307258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333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4749759</v>
      </c>
      <c r="BO19" s="447"/>
      <c r="BP19" s="447"/>
      <c r="BQ19" s="447"/>
      <c r="BR19" s="447"/>
      <c r="BS19" s="447"/>
      <c r="BT19" s="447"/>
      <c r="BU19" s="448"/>
      <c r="BV19" s="446">
        <v>4756604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4680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6" t="s">
        <v>161</v>
      </c>
      <c r="AI22" s="463"/>
      <c r="AJ22" s="463"/>
      <c r="AK22" s="463"/>
      <c r="AL22" s="453"/>
      <c r="AM22" s="606" t="s">
        <v>162</v>
      </c>
      <c r="AN22" s="607"/>
      <c r="AO22" s="607"/>
      <c r="AP22" s="607"/>
      <c r="AQ22" s="607"/>
      <c r="AR22" s="608"/>
      <c r="AS22" s="589" t="s">
        <v>159</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163</v>
      </c>
      <c r="AZ23" s="407"/>
      <c r="BA23" s="407"/>
      <c r="BB23" s="407"/>
      <c r="BC23" s="407"/>
      <c r="BD23" s="407"/>
      <c r="BE23" s="407"/>
      <c r="BF23" s="407"/>
      <c r="BG23" s="407"/>
      <c r="BH23" s="407"/>
      <c r="BI23" s="407"/>
      <c r="BJ23" s="407"/>
      <c r="BK23" s="407"/>
      <c r="BL23" s="407"/>
      <c r="BM23" s="408"/>
      <c r="BN23" s="446">
        <v>4194614</v>
      </c>
      <c r="BO23" s="447"/>
      <c r="BP23" s="447"/>
      <c r="BQ23" s="447"/>
      <c r="BR23" s="447"/>
      <c r="BS23" s="447"/>
      <c r="BT23" s="447"/>
      <c r="BU23" s="448"/>
      <c r="BV23" s="446">
        <v>4318941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6390</v>
      </c>
      <c r="R24" s="498"/>
      <c r="S24" s="498"/>
      <c r="T24" s="498"/>
      <c r="U24" s="498"/>
      <c r="V24" s="537"/>
      <c r="W24" s="596"/>
      <c r="X24" s="584"/>
      <c r="Y24" s="585"/>
      <c r="Z24" s="496" t="s">
        <v>165</v>
      </c>
      <c r="AA24" s="476"/>
      <c r="AB24" s="476"/>
      <c r="AC24" s="476"/>
      <c r="AD24" s="476"/>
      <c r="AE24" s="476"/>
      <c r="AF24" s="476"/>
      <c r="AG24" s="477"/>
      <c r="AH24" s="497">
        <v>100</v>
      </c>
      <c r="AI24" s="498"/>
      <c r="AJ24" s="498"/>
      <c r="AK24" s="498"/>
      <c r="AL24" s="537"/>
      <c r="AM24" s="497">
        <v>283500</v>
      </c>
      <c r="AN24" s="498"/>
      <c r="AO24" s="498"/>
      <c r="AP24" s="498"/>
      <c r="AQ24" s="498"/>
      <c r="AR24" s="537"/>
      <c r="AS24" s="497">
        <v>2835</v>
      </c>
      <c r="AT24" s="498"/>
      <c r="AU24" s="498"/>
      <c r="AV24" s="498"/>
      <c r="AW24" s="498"/>
      <c r="AX24" s="499"/>
      <c r="AY24" s="614" t="s">
        <v>166</v>
      </c>
      <c r="AZ24" s="615"/>
      <c r="BA24" s="615"/>
      <c r="BB24" s="615"/>
      <c r="BC24" s="615"/>
      <c r="BD24" s="615"/>
      <c r="BE24" s="615"/>
      <c r="BF24" s="615"/>
      <c r="BG24" s="615"/>
      <c r="BH24" s="615"/>
      <c r="BI24" s="615"/>
      <c r="BJ24" s="615"/>
      <c r="BK24" s="615"/>
      <c r="BL24" s="615"/>
      <c r="BM24" s="616"/>
      <c r="BN24" s="446">
        <v>4094631</v>
      </c>
      <c r="BO24" s="447"/>
      <c r="BP24" s="447"/>
      <c r="BQ24" s="447"/>
      <c r="BR24" s="447"/>
      <c r="BS24" s="447"/>
      <c r="BT24" s="447"/>
      <c r="BU24" s="448"/>
      <c r="BV24" s="446">
        <v>4232130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5520</v>
      </c>
      <c r="R25" s="498"/>
      <c r="S25" s="498"/>
      <c r="T25" s="498"/>
      <c r="U25" s="498"/>
      <c r="V25" s="537"/>
      <c r="W25" s="596"/>
      <c r="X25" s="584"/>
      <c r="Y25" s="585"/>
      <c r="Z25" s="496" t="s">
        <v>168</v>
      </c>
      <c r="AA25" s="476"/>
      <c r="AB25" s="476"/>
      <c r="AC25" s="476"/>
      <c r="AD25" s="476"/>
      <c r="AE25" s="476"/>
      <c r="AF25" s="476"/>
      <c r="AG25" s="477"/>
      <c r="AH25" s="497" t="s">
        <v>132</v>
      </c>
      <c r="AI25" s="498"/>
      <c r="AJ25" s="498"/>
      <c r="AK25" s="498"/>
      <c r="AL25" s="537"/>
      <c r="AM25" s="497" t="s">
        <v>132</v>
      </c>
      <c r="AN25" s="498"/>
      <c r="AO25" s="498"/>
      <c r="AP25" s="498"/>
      <c r="AQ25" s="498"/>
      <c r="AR25" s="537"/>
      <c r="AS25" s="497" t="s">
        <v>132</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300749</v>
      </c>
      <c r="BO25" s="410"/>
      <c r="BP25" s="410"/>
      <c r="BQ25" s="410"/>
      <c r="BR25" s="410"/>
      <c r="BS25" s="410"/>
      <c r="BT25" s="410"/>
      <c r="BU25" s="411"/>
      <c r="BV25" s="409">
        <v>280642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5230</v>
      </c>
      <c r="R26" s="498"/>
      <c r="S26" s="498"/>
      <c r="T26" s="498"/>
      <c r="U26" s="498"/>
      <c r="V26" s="537"/>
      <c r="W26" s="596"/>
      <c r="X26" s="584"/>
      <c r="Y26" s="585"/>
      <c r="Z26" s="496" t="s">
        <v>171</v>
      </c>
      <c r="AA26" s="620"/>
      <c r="AB26" s="620"/>
      <c r="AC26" s="620"/>
      <c r="AD26" s="620"/>
      <c r="AE26" s="620"/>
      <c r="AF26" s="620"/>
      <c r="AG26" s="621"/>
      <c r="AH26" s="497">
        <v>14</v>
      </c>
      <c r="AI26" s="498"/>
      <c r="AJ26" s="498"/>
      <c r="AK26" s="498"/>
      <c r="AL26" s="537"/>
      <c r="AM26" s="497">
        <v>40488</v>
      </c>
      <c r="AN26" s="498"/>
      <c r="AO26" s="498"/>
      <c r="AP26" s="498"/>
      <c r="AQ26" s="498"/>
      <c r="AR26" s="537"/>
      <c r="AS26" s="497">
        <v>2892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2860</v>
      </c>
      <c r="R27" s="498"/>
      <c r="S27" s="498"/>
      <c r="T27" s="498"/>
      <c r="U27" s="498"/>
      <c r="V27" s="537"/>
      <c r="W27" s="596"/>
      <c r="X27" s="584"/>
      <c r="Y27" s="585"/>
      <c r="Z27" s="496" t="s">
        <v>174</v>
      </c>
      <c r="AA27" s="476"/>
      <c r="AB27" s="476"/>
      <c r="AC27" s="476"/>
      <c r="AD27" s="476"/>
      <c r="AE27" s="476"/>
      <c r="AF27" s="476"/>
      <c r="AG27" s="477"/>
      <c r="AH27" s="497">
        <v>1</v>
      </c>
      <c r="AI27" s="498"/>
      <c r="AJ27" s="498"/>
      <c r="AK27" s="498"/>
      <c r="AL27" s="537"/>
      <c r="AM27" s="497" t="s">
        <v>175</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7" t="s">
        <v>132</v>
      </c>
      <c r="BO27" s="618"/>
      <c r="BP27" s="618"/>
      <c r="BQ27" s="618"/>
      <c r="BR27" s="618"/>
      <c r="BS27" s="618"/>
      <c r="BT27" s="618"/>
      <c r="BU27" s="619"/>
      <c r="BV27" s="617" t="s">
        <v>132</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2470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132</v>
      </c>
      <c r="AN28" s="498"/>
      <c r="AO28" s="498"/>
      <c r="AP28" s="498"/>
      <c r="AQ28" s="498"/>
      <c r="AR28" s="537"/>
      <c r="AS28" s="497" t="s">
        <v>132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921080</v>
      </c>
      <c r="BO28" s="410"/>
      <c r="BP28" s="410"/>
      <c r="BQ28" s="410"/>
      <c r="BR28" s="410"/>
      <c r="BS28" s="410"/>
      <c r="BT28" s="410"/>
      <c r="BU28" s="411"/>
      <c r="BV28" s="409">
        <v>932769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2350</v>
      </c>
      <c r="R29" s="498"/>
      <c r="S29" s="498"/>
      <c r="T29" s="498"/>
      <c r="U29" s="498"/>
      <c r="V29" s="537"/>
      <c r="W29" s="597"/>
      <c r="X29" s="598"/>
      <c r="Y29" s="599"/>
      <c r="Z29" s="496" t="s">
        <v>181</v>
      </c>
      <c r="AA29" s="476"/>
      <c r="AB29" s="476"/>
      <c r="AC29" s="476"/>
      <c r="AD29" s="476"/>
      <c r="AE29" s="476"/>
      <c r="AF29" s="476"/>
      <c r="AG29" s="477"/>
      <c r="AH29" s="497">
        <v>101</v>
      </c>
      <c r="AI29" s="498"/>
      <c r="AJ29" s="498"/>
      <c r="AK29" s="498"/>
      <c r="AL29" s="537"/>
      <c r="AM29" s="497">
        <v>286749</v>
      </c>
      <c r="AN29" s="498"/>
      <c r="AO29" s="498"/>
      <c r="AP29" s="498"/>
      <c r="AQ29" s="498"/>
      <c r="AR29" s="537"/>
      <c r="AS29" s="497">
        <v>2839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1108404</v>
      </c>
      <c r="BO29" s="447"/>
      <c r="BP29" s="447"/>
      <c r="BQ29" s="447"/>
      <c r="BR29" s="447"/>
      <c r="BS29" s="447"/>
      <c r="BT29" s="447"/>
      <c r="BU29" s="448"/>
      <c r="BV29" s="446">
        <v>938404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92.9</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1133622</v>
      </c>
      <c r="BO30" s="618"/>
      <c r="BP30" s="618"/>
      <c r="BQ30" s="618"/>
      <c r="BR30" s="618"/>
      <c r="BS30" s="618"/>
      <c r="BT30" s="618"/>
      <c r="BU30" s="619"/>
      <c r="BV30" s="617">
        <v>969907</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IF('各会計、関係団体の財政状況及び健全化判断比率'!B34="","",'各会計、関係団体の財政状況及び健全化判断比率'!B34)</f>
        <v>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津軽広域水道企業団（津軽事業部）</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板柳町産業振興公社りんごワーク研究所</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板柳中央病院事業会計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青森県市町村総合事務組合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7</v>
      </c>
      <c r="AN36" s="632"/>
      <c r="AO36" s="633" t="str">
        <f>IF('各会計、関係団体の財政状況及び健全化判断比率'!B33="","",'各会計、関係団体の財政状況及び健全化判断比率'!B33)</f>
        <v>公共下水道事業会計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津軽広域連合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西北五広域福祉事務組合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弘前地区環境整備事務組合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青森県市町村職員退職手当組合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青森県交通災害共済組合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青森県後期高齢者医療広域連合一般会計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青森県後期高齢者医療広域連合後期高齢者医療特別会計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18</v>
      </c>
      <c r="BX43" s="632"/>
      <c r="BY43" s="633" t="str">
        <f>IF('各会計、関係団体の財政状況及び健全化判断比率'!B77="","",'各会計、関係団体の財政状況及び健全化判断比率'!B77)</f>
        <v>弘前地区消防事務組合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zx4tvQfjBahZYCJl4eiwywYxCRYEwth+kapi4uEHQbZaPh7p3SFiqPQC5mrcrs6H7kiJHiCg2RrALdXTsggKw==" saltValue="AI0VV24dFlHW9ieSj/6U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32" t="s">
        <v>550</v>
      </c>
      <c r="D34" s="1232"/>
      <c r="E34" s="1233"/>
      <c r="F34" s="32">
        <v>4.5599999999999996</v>
      </c>
      <c r="G34" s="33">
        <v>5.12</v>
      </c>
      <c r="H34" s="33">
        <v>5.71</v>
      </c>
      <c r="I34" s="33">
        <v>7.56</v>
      </c>
      <c r="J34" s="34">
        <v>9.34</v>
      </c>
      <c r="K34" s="22"/>
      <c r="L34" s="22"/>
      <c r="M34" s="22"/>
      <c r="N34" s="22"/>
      <c r="O34" s="22"/>
      <c r="P34" s="22"/>
    </row>
    <row r="35" spans="1:16" ht="39" customHeight="1" x14ac:dyDescent="0.15">
      <c r="A35" s="22"/>
      <c r="B35" s="35"/>
      <c r="C35" s="1226" t="s">
        <v>551</v>
      </c>
      <c r="D35" s="1227"/>
      <c r="E35" s="1228"/>
      <c r="F35" s="36">
        <v>0</v>
      </c>
      <c r="G35" s="37">
        <v>2.78</v>
      </c>
      <c r="H35" s="37">
        <v>5.5</v>
      </c>
      <c r="I35" s="37">
        <v>7.76</v>
      </c>
      <c r="J35" s="38">
        <v>7.45</v>
      </c>
      <c r="K35" s="22"/>
      <c r="L35" s="22"/>
      <c r="M35" s="22"/>
      <c r="N35" s="22"/>
      <c r="O35" s="22"/>
      <c r="P35" s="22"/>
    </row>
    <row r="36" spans="1:16" ht="39" customHeight="1" x14ac:dyDescent="0.15">
      <c r="A36" s="22"/>
      <c r="B36" s="35"/>
      <c r="C36" s="1226" t="s">
        <v>552</v>
      </c>
      <c r="D36" s="1227"/>
      <c r="E36" s="1228"/>
      <c r="F36" s="36">
        <v>6.49</v>
      </c>
      <c r="G36" s="37">
        <v>5.44</v>
      </c>
      <c r="H36" s="37">
        <v>7.31</v>
      </c>
      <c r="I36" s="37">
        <v>6.08</v>
      </c>
      <c r="J36" s="38">
        <v>7.06</v>
      </c>
      <c r="K36" s="22"/>
      <c r="L36" s="22"/>
      <c r="M36" s="22"/>
      <c r="N36" s="22"/>
      <c r="O36" s="22"/>
      <c r="P36" s="22"/>
    </row>
    <row r="37" spans="1:16" ht="39" customHeight="1" x14ac:dyDescent="0.15">
      <c r="A37" s="22"/>
      <c r="B37" s="35"/>
      <c r="C37" s="1226" t="s">
        <v>553</v>
      </c>
      <c r="D37" s="1227"/>
      <c r="E37" s="1228"/>
      <c r="F37" s="36">
        <v>2.65</v>
      </c>
      <c r="G37" s="37">
        <v>2.58</v>
      </c>
      <c r="H37" s="37">
        <v>2.2799999999999998</v>
      </c>
      <c r="I37" s="37">
        <v>2.84</v>
      </c>
      <c r="J37" s="38">
        <v>4.5599999999999996</v>
      </c>
      <c r="K37" s="22"/>
      <c r="L37" s="22"/>
      <c r="M37" s="22"/>
      <c r="N37" s="22"/>
      <c r="O37" s="22"/>
      <c r="P37" s="22"/>
    </row>
    <row r="38" spans="1:16" ht="39" customHeight="1" x14ac:dyDescent="0.15">
      <c r="A38" s="22"/>
      <c r="B38" s="35"/>
      <c r="C38" s="1226" t="s">
        <v>554</v>
      </c>
      <c r="D38" s="1227"/>
      <c r="E38" s="1228"/>
      <c r="F38" s="36">
        <v>4.24</v>
      </c>
      <c r="G38" s="37">
        <v>4.07</v>
      </c>
      <c r="H38" s="37">
        <v>3.6</v>
      </c>
      <c r="I38" s="37">
        <v>3.62</v>
      </c>
      <c r="J38" s="38">
        <v>3.5</v>
      </c>
      <c r="K38" s="22"/>
      <c r="L38" s="22"/>
      <c r="M38" s="22"/>
      <c r="N38" s="22"/>
      <c r="O38" s="22"/>
      <c r="P38" s="22"/>
    </row>
    <row r="39" spans="1:16" ht="39" customHeight="1" x14ac:dyDescent="0.15">
      <c r="A39" s="22"/>
      <c r="B39" s="35"/>
      <c r="C39" s="1226" t="s">
        <v>555</v>
      </c>
      <c r="D39" s="1227"/>
      <c r="E39" s="1228"/>
      <c r="F39" s="36">
        <v>2.82</v>
      </c>
      <c r="G39" s="37">
        <v>0.2</v>
      </c>
      <c r="H39" s="37">
        <v>1.27</v>
      </c>
      <c r="I39" s="37">
        <v>2.2999999999999998</v>
      </c>
      <c r="J39" s="38">
        <v>3.19</v>
      </c>
      <c r="K39" s="22"/>
      <c r="L39" s="22"/>
      <c r="M39" s="22"/>
      <c r="N39" s="22"/>
      <c r="O39" s="22"/>
      <c r="P39" s="22"/>
    </row>
    <row r="40" spans="1:16" ht="39" customHeight="1" x14ac:dyDescent="0.15">
      <c r="A40" s="22"/>
      <c r="B40" s="35"/>
      <c r="C40" s="1226" t="s">
        <v>556</v>
      </c>
      <c r="D40" s="1227"/>
      <c r="E40" s="1228"/>
      <c r="F40" s="36">
        <v>0.08</v>
      </c>
      <c r="G40" s="37">
        <v>0.08</v>
      </c>
      <c r="H40" s="37">
        <v>0.06</v>
      </c>
      <c r="I40" s="37">
        <v>0.1</v>
      </c>
      <c r="J40" s="38">
        <v>0.1</v>
      </c>
      <c r="K40" s="22"/>
      <c r="L40" s="22"/>
      <c r="M40" s="22"/>
      <c r="N40" s="22"/>
      <c r="O40" s="22"/>
      <c r="P40" s="22"/>
    </row>
    <row r="41" spans="1:16" ht="39" customHeight="1" x14ac:dyDescent="0.15">
      <c r="A41" s="22"/>
      <c r="B41" s="35"/>
      <c r="C41" s="1226" t="s">
        <v>557</v>
      </c>
      <c r="D41" s="1227"/>
      <c r="E41" s="1228"/>
      <c r="F41" s="36">
        <v>0</v>
      </c>
      <c r="G41" s="37">
        <v>0</v>
      </c>
      <c r="H41" s="37">
        <v>0</v>
      </c>
      <c r="I41" s="37">
        <v>0</v>
      </c>
      <c r="J41" s="38">
        <v>0</v>
      </c>
      <c r="K41" s="22"/>
      <c r="L41" s="22"/>
      <c r="M41" s="22"/>
      <c r="N41" s="22"/>
      <c r="O41" s="22"/>
      <c r="P41" s="22"/>
    </row>
    <row r="42" spans="1:16" ht="39" customHeight="1" x14ac:dyDescent="0.15">
      <c r="A42" s="22"/>
      <c r="B42" s="39"/>
      <c r="C42" s="1226" t="s">
        <v>558</v>
      </c>
      <c r="D42" s="1227"/>
      <c r="E42" s="1228"/>
      <c r="F42" s="36" t="s">
        <v>500</v>
      </c>
      <c r="G42" s="37" t="s">
        <v>500</v>
      </c>
      <c r="H42" s="37" t="s">
        <v>500</v>
      </c>
      <c r="I42" s="37" t="s">
        <v>500</v>
      </c>
      <c r="J42" s="38" t="s">
        <v>500</v>
      </c>
      <c r="K42" s="22"/>
      <c r="L42" s="22"/>
      <c r="M42" s="22"/>
      <c r="N42" s="22"/>
      <c r="O42" s="22"/>
      <c r="P42" s="22"/>
    </row>
    <row r="43" spans="1:16" ht="39" customHeight="1" thickBot="1" x14ac:dyDescent="0.2">
      <c r="A43" s="22"/>
      <c r="B43" s="40"/>
      <c r="C43" s="1229" t="s">
        <v>559</v>
      </c>
      <c r="D43" s="1230"/>
      <c r="E43" s="1231"/>
      <c r="F43" s="41">
        <v>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HOLgIQDEor9+B68GmgbH83zEMIg5ret713ghxwqDz5uf12P0ZGy0K2eR5oKk5bI01/mTwCfDi7HFKjXWp6sGA==" saltValue="T0u64jYgPi4MpIXBgeYJ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42" t="s">
        <v>11</v>
      </c>
      <c r="C45" s="1243"/>
      <c r="D45" s="58"/>
      <c r="E45" s="1248" t="s">
        <v>12</v>
      </c>
      <c r="F45" s="1248"/>
      <c r="G45" s="1248"/>
      <c r="H45" s="1248"/>
      <c r="I45" s="1248"/>
      <c r="J45" s="1249"/>
      <c r="K45" s="59">
        <v>495</v>
      </c>
      <c r="L45" s="60">
        <v>488</v>
      </c>
      <c r="M45" s="60">
        <v>486</v>
      </c>
      <c r="N45" s="60">
        <v>474</v>
      </c>
      <c r="O45" s="61">
        <v>463</v>
      </c>
      <c r="P45" s="48"/>
      <c r="Q45" s="48"/>
      <c r="R45" s="48"/>
      <c r="S45" s="48"/>
      <c r="T45" s="48"/>
      <c r="U45" s="48"/>
    </row>
    <row r="46" spans="1:21" ht="30.75" customHeight="1" x14ac:dyDescent="0.15">
      <c r="A46" s="48"/>
      <c r="B46" s="1244"/>
      <c r="C46" s="1245"/>
      <c r="D46" s="62"/>
      <c r="E46" s="1236" t="s">
        <v>13</v>
      </c>
      <c r="F46" s="1236"/>
      <c r="G46" s="1236"/>
      <c r="H46" s="1236"/>
      <c r="I46" s="1236"/>
      <c r="J46" s="1237"/>
      <c r="K46" s="63" t="s">
        <v>500</v>
      </c>
      <c r="L46" s="64" t="s">
        <v>500</v>
      </c>
      <c r="M46" s="64" t="s">
        <v>500</v>
      </c>
      <c r="N46" s="64" t="s">
        <v>500</v>
      </c>
      <c r="O46" s="65" t="s">
        <v>500</v>
      </c>
      <c r="P46" s="48"/>
      <c r="Q46" s="48"/>
      <c r="R46" s="48"/>
      <c r="S46" s="48"/>
      <c r="T46" s="48"/>
      <c r="U46" s="48"/>
    </row>
    <row r="47" spans="1:21" ht="30.75" customHeight="1" x14ac:dyDescent="0.15">
      <c r="A47" s="48"/>
      <c r="B47" s="1244"/>
      <c r="C47" s="1245"/>
      <c r="D47" s="62"/>
      <c r="E47" s="1236" t="s">
        <v>14</v>
      </c>
      <c r="F47" s="1236"/>
      <c r="G47" s="1236"/>
      <c r="H47" s="1236"/>
      <c r="I47" s="1236"/>
      <c r="J47" s="1237"/>
      <c r="K47" s="63" t="s">
        <v>500</v>
      </c>
      <c r="L47" s="64" t="s">
        <v>500</v>
      </c>
      <c r="M47" s="64" t="s">
        <v>500</v>
      </c>
      <c r="N47" s="64" t="s">
        <v>500</v>
      </c>
      <c r="O47" s="65" t="s">
        <v>500</v>
      </c>
      <c r="P47" s="48"/>
      <c r="Q47" s="48"/>
      <c r="R47" s="48"/>
      <c r="S47" s="48"/>
      <c r="T47" s="48"/>
      <c r="U47" s="48"/>
    </row>
    <row r="48" spans="1:21" ht="30.75" customHeight="1" x14ac:dyDescent="0.15">
      <c r="A48" s="48"/>
      <c r="B48" s="1244"/>
      <c r="C48" s="1245"/>
      <c r="D48" s="62"/>
      <c r="E48" s="1236" t="s">
        <v>15</v>
      </c>
      <c r="F48" s="1236"/>
      <c r="G48" s="1236"/>
      <c r="H48" s="1236"/>
      <c r="I48" s="1236"/>
      <c r="J48" s="1237"/>
      <c r="K48" s="63">
        <v>469</v>
      </c>
      <c r="L48" s="64">
        <v>432</v>
      </c>
      <c r="M48" s="64">
        <v>421</v>
      </c>
      <c r="N48" s="64">
        <v>386</v>
      </c>
      <c r="O48" s="65">
        <v>389</v>
      </c>
      <c r="P48" s="48"/>
      <c r="Q48" s="48"/>
      <c r="R48" s="48"/>
      <c r="S48" s="48"/>
      <c r="T48" s="48"/>
      <c r="U48" s="48"/>
    </row>
    <row r="49" spans="1:21" ht="30.75" customHeight="1" x14ac:dyDescent="0.15">
      <c r="A49" s="48"/>
      <c r="B49" s="1244"/>
      <c r="C49" s="1245"/>
      <c r="D49" s="62"/>
      <c r="E49" s="1236" t="s">
        <v>16</v>
      </c>
      <c r="F49" s="1236"/>
      <c r="G49" s="1236"/>
      <c r="H49" s="1236"/>
      <c r="I49" s="1236"/>
      <c r="J49" s="1237"/>
      <c r="K49" s="63">
        <v>29</v>
      </c>
      <c r="L49" s="64">
        <v>28</v>
      </c>
      <c r="M49" s="64">
        <v>29</v>
      </c>
      <c r="N49" s="64">
        <v>44</v>
      </c>
      <c r="O49" s="65">
        <v>56</v>
      </c>
      <c r="P49" s="48"/>
      <c r="Q49" s="48"/>
      <c r="R49" s="48"/>
      <c r="S49" s="48"/>
      <c r="T49" s="48"/>
      <c r="U49" s="48"/>
    </row>
    <row r="50" spans="1:21" ht="30.75" customHeight="1" x14ac:dyDescent="0.15">
      <c r="A50" s="48"/>
      <c r="B50" s="1244"/>
      <c r="C50" s="1245"/>
      <c r="D50" s="62"/>
      <c r="E50" s="1236" t="s">
        <v>17</v>
      </c>
      <c r="F50" s="1236"/>
      <c r="G50" s="1236"/>
      <c r="H50" s="1236"/>
      <c r="I50" s="1236"/>
      <c r="J50" s="1237"/>
      <c r="K50" s="63">
        <v>12</v>
      </c>
      <c r="L50" s="64">
        <v>12</v>
      </c>
      <c r="M50" s="64">
        <v>12</v>
      </c>
      <c r="N50" s="64">
        <v>9</v>
      </c>
      <c r="O50" s="65">
        <v>6</v>
      </c>
      <c r="P50" s="48"/>
      <c r="Q50" s="48"/>
      <c r="R50" s="48"/>
      <c r="S50" s="48"/>
      <c r="T50" s="48"/>
      <c r="U50" s="48"/>
    </row>
    <row r="51" spans="1:21" ht="30.75" customHeight="1" x14ac:dyDescent="0.15">
      <c r="A51" s="48"/>
      <c r="B51" s="1246"/>
      <c r="C51" s="1247"/>
      <c r="D51" s="66"/>
      <c r="E51" s="1236" t="s">
        <v>18</v>
      </c>
      <c r="F51" s="1236"/>
      <c r="G51" s="1236"/>
      <c r="H51" s="1236"/>
      <c r="I51" s="1236"/>
      <c r="J51" s="1237"/>
      <c r="K51" s="63" t="s">
        <v>500</v>
      </c>
      <c r="L51" s="64" t="s">
        <v>500</v>
      </c>
      <c r="M51" s="64" t="s">
        <v>500</v>
      </c>
      <c r="N51" s="64" t="s">
        <v>500</v>
      </c>
      <c r="O51" s="65" t="s">
        <v>500</v>
      </c>
      <c r="P51" s="48"/>
      <c r="Q51" s="48"/>
      <c r="R51" s="48"/>
      <c r="S51" s="48"/>
      <c r="T51" s="48"/>
      <c r="U51" s="48"/>
    </row>
    <row r="52" spans="1:21" ht="30.75" customHeight="1" x14ac:dyDescent="0.15">
      <c r="A52" s="48"/>
      <c r="B52" s="1234" t="s">
        <v>19</v>
      </c>
      <c r="C52" s="1235"/>
      <c r="D52" s="66"/>
      <c r="E52" s="1236" t="s">
        <v>20</v>
      </c>
      <c r="F52" s="1236"/>
      <c r="G52" s="1236"/>
      <c r="H52" s="1236"/>
      <c r="I52" s="1236"/>
      <c r="J52" s="1237"/>
      <c r="K52" s="63">
        <v>573</v>
      </c>
      <c r="L52" s="64">
        <v>608</v>
      </c>
      <c r="M52" s="64">
        <v>604</v>
      </c>
      <c r="N52" s="64">
        <v>588</v>
      </c>
      <c r="O52" s="65">
        <v>581</v>
      </c>
      <c r="P52" s="48"/>
      <c r="Q52" s="48"/>
      <c r="R52" s="48"/>
      <c r="S52" s="48"/>
      <c r="T52" s="48"/>
      <c r="U52" s="48"/>
    </row>
    <row r="53" spans="1:21" ht="30.75" customHeight="1" thickBot="1" x14ac:dyDescent="0.2">
      <c r="A53" s="48"/>
      <c r="B53" s="1238" t="s">
        <v>21</v>
      </c>
      <c r="C53" s="1239"/>
      <c r="D53" s="67"/>
      <c r="E53" s="1240" t="s">
        <v>22</v>
      </c>
      <c r="F53" s="1240"/>
      <c r="G53" s="1240"/>
      <c r="H53" s="1240"/>
      <c r="I53" s="1240"/>
      <c r="J53" s="1241"/>
      <c r="K53" s="68">
        <v>432</v>
      </c>
      <c r="L53" s="69">
        <v>352</v>
      </c>
      <c r="M53" s="69">
        <v>344</v>
      </c>
      <c r="N53" s="69">
        <v>325</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rRECxfYU8yD/aapYSkFmLs3xMY7ns04qL8nToyhwf9MeDPPb2zjI29ojk/u6smMJ6AiqQUTCALVCQz8BEBCBJg==" saltValue="glsAaGmsBtPii7vrFA1U1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50" t="s">
        <v>24</v>
      </c>
      <c r="C41" s="1251"/>
      <c r="D41" s="81"/>
      <c r="E41" s="1256" t="s">
        <v>25</v>
      </c>
      <c r="F41" s="1256"/>
      <c r="G41" s="1256"/>
      <c r="H41" s="1257"/>
      <c r="I41" s="82">
        <v>4900</v>
      </c>
      <c r="J41" s="83">
        <v>4747</v>
      </c>
      <c r="K41" s="83">
        <v>4544</v>
      </c>
      <c r="L41" s="83">
        <v>4319</v>
      </c>
      <c r="M41" s="84">
        <v>4195</v>
      </c>
    </row>
    <row r="42" spans="2:13" ht="27.75" customHeight="1" x14ac:dyDescent="0.15">
      <c r="B42" s="1252"/>
      <c r="C42" s="1253"/>
      <c r="D42" s="85"/>
      <c r="E42" s="1258" t="s">
        <v>26</v>
      </c>
      <c r="F42" s="1258"/>
      <c r="G42" s="1258"/>
      <c r="H42" s="1259"/>
      <c r="I42" s="86">
        <v>43</v>
      </c>
      <c r="J42" s="87">
        <v>34</v>
      </c>
      <c r="K42" s="87">
        <v>25</v>
      </c>
      <c r="L42" s="87">
        <v>18</v>
      </c>
      <c r="M42" s="88">
        <v>13</v>
      </c>
    </row>
    <row r="43" spans="2:13" ht="27.75" customHeight="1" x14ac:dyDescent="0.15">
      <c r="B43" s="1252"/>
      <c r="C43" s="1253"/>
      <c r="D43" s="85"/>
      <c r="E43" s="1258" t="s">
        <v>27</v>
      </c>
      <c r="F43" s="1258"/>
      <c r="G43" s="1258"/>
      <c r="H43" s="1259"/>
      <c r="I43" s="86">
        <v>7356</v>
      </c>
      <c r="J43" s="87">
        <v>6389</v>
      </c>
      <c r="K43" s="87">
        <v>5597</v>
      </c>
      <c r="L43" s="87">
        <v>5232</v>
      </c>
      <c r="M43" s="88">
        <v>5335</v>
      </c>
    </row>
    <row r="44" spans="2:13" ht="27.75" customHeight="1" x14ac:dyDescent="0.15">
      <c r="B44" s="1252"/>
      <c r="C44" s="1253"/>
      <c r="D44" s="85"/>
      <c r="E44" s="1258" t="s">
        <v>28</v>
      </c>
      <c r="F44" s="1258"/>
      <c r="G44" s="1258"/>
      <c r="H44" s="1259"/>
      <c r="I44" s="86">
        <v>82</v>
      </c>
      <c r="J44" s="87">
        <v>228</v>
      </c>
      <c r="K44" s="87">
        <v>309</v>
      </c>
      <c r="L44" s="87">
        <v>266</v>
      </c>
      <c r="M44" s="88">
        <v>230</v>
      </c>
    </row>
    <row r="45" spans="2:13" ht="27.75" customHeight="1" x14ac:dyDescent="0.15">
      <c r="B45" s="1252"/>
      <c r="C45" s="1253"/>
      <c r="D45" s="85"/>
      <c r="E45" s="1258" t="s">
        <v>29</v>
      </c>
      <c r="F45" s="1258"/>
      <c r="G45" s="1258"/>
      <c r="H45" s="1259"/>
      <c r="I45" s="86">
        <v>1129</v>
      </c>
      <c r="J45" s="87">
        <v>1006</v>
      </c>
      <c r="K45" s="87">
        <v>875</v>
      </c>
      <c r="L45" s="87">
        <v>857</v>
      </c>
      <c r="M45" s="88">
        <v>807</v>
      </c>
    </row>
    <row r="46" spans="2:13" ht="27.75" customHeight="1" x14ac:dyDescent="0.15">
      <c r="B46" s="1252"/>
      <c r="C46" s="1253"/>
      <c r="D46" s="89"/>
      <c r="E46" s="1258" t="s">
        <v>30</v>
      </c>
      <c r="F46" s="1258"/>
      <c r="G46" s="1258"/>
      <c r="H46" s="1259"/>
      <c r="I46" s="86" t="s">
        <v>500</v>
      </c>
      <c r="J46" s="87" t="s">
        <v>500</v>
      </c>
      <c r="K46" s="87" t="s">
        <v>500</v>
      </c>
      <c r="L46" s="87" t="s">
        <v>500</v>
      </c>
      <c r="M46" s="88">
        <v>14</v>
      </c>
    </row>
    <row r="47" spans="2:13" ht="27.75" customHeight="1" x14ac:dyDescent="0.15">
      <c r="B47" s="1252"/>
      <c r="C47" s="1253"/>
      <c r="D47" s="90"/>
      <c r="E47" s="1260" t="s">
        <v>31</v>
      </c>
      <c r="F47" s="1261"/>
      <c r="G47" s="1261"/>
      <c r="H47" s="1262"/>
      <c r="I47" s="86" t="s">
        <v>500</v>
      </c>
      <c r="J47" s="87" t="s">
        <v>500</v>
      </c>
      <c r="K47" s="87" t="s">
        <v>500</v>
      </c>
      <c r="L47" s="87" t="s">
        <v>500</v>
      </c>
      <c r="M47" s="88" t="s">
        <v>500</v>
      </c>
    </row>
    <row r="48" spans="2:13" ht="27.75" customHeight="1" x14ac:dyDescent="0.15">
      <c r="B48" s="1252"/>
      <c r="C48" s="1253"/>
      <c r="D48" s="85"/>
      <c r="E48" s="1258" t="s">
        <v>32</v>
      </c>
      <c r="F48" s="1258"/>
      <c r="G48" s="1258"/>
      <c r="H48" s="1259"/>
      <c r="I48" s="86" t="s">
        <v>500</v>
      </c>
      <c r="J48" s="87" t="s">
        <v>500</v>
      </c>
      <c r="K48" s="87" t="s">
        <v>500</v>
      </c>
      <c r="L48" s="87" t="s">
        <v>500</v>
      </c>
      <c r="M48" s="88" t="s">
        <v>500</v>
      </c>
    </row>
    <row r="49" spans="2:13" ht="27.75" customHeight="1" x14ac:dyDescent="0.15">
      <c r="B49" s="1254"/>
      <c r="C49" s="1255"/>
      <c r="D49" s="85"/>
      <c r="E49" s="1258" t="s">
        <v>33</v>
      </c>
      <c r="F49" s="1258"/>
      <c r="G49" s="1258"/>
      <c r="H49" s="1259"/>
      <c r="I49" s="86" t="s">
        <v>500</v>
      </c>
      <c r="J49" s="87" t="s">
        <v>500</v>
      </c>
      <c r="K49" s="87" t="s">
        <v>500</v>
      </c>
      <c r="L49" s="87" t="s">
        <v>500</v>
      </c>
      <c r="M49" s="88" t="s">
        <v>500</v>
      </c>
    </row>
    <row r="50" spans="2:13" ht="27.75" customHeight="1" x14ac:dyDescent="0.15">
      <c r="B50" s="1263" t="s">
        <v>34</v>
      </c>
      <c r="C50" s="1264"/>
      <c r="D50" s="91"/>
      <c r="E50" s="1258" t="s">
        <v>35</v>
      </c>
      <c r="F50" s="1258"/>
      <c r="G50" s="1258"/>
      <c r="H50" s="1259"/>
      <c r="I50" s="86">
        <v>1986</v>
      </c>
      <c r="J50" s="87">
        <v>2331</v>
      </c>
      <c r="K50" s="87">
        <v>2726</v>
      </c>
      <c r="L50" s="87">
        <v>3049</v>
      </c>
      <c r="M50" s="88">
        <v>3352</v>
      </c>
    </row>
    <row r="51" spans="2:13" ht="27.75" customHeight="1" x14ac:dyDescent="0.15">
      <c r="B51" s="1252"/>
      <c r="C51" s="1253"/>
      <c r="D51" s="85"/>
      <c r="E51" s="1258" t="s">
        <v>36</v>
      </c>
      <c r="F51" s="1258"/>
      <c r="G51" s="1258"/>
      <c r="H51" s="1259"/>
      <c r="I51" s="86">
        <v>183</v>
      </c>
      <c r="J51" s="87">
        <v>157</v>
      </c>
      <c r="K51" s="87">
        <v>136</v>
      </c>
      <c r="L51" s="87">
        <v>114</v>
      </c>
      <c r="M51" s="88">
        <v>89</v>
      </c>
    </row>
    <row r="52" spans="2:13" ht="27.75" customHeight="1" x14ac:dyDescent="0.15">
      <c r="B52" s="1254"/>
      <c r="C52" s="1255"/>
      <c r="D52" s="85"/>
      <c r="E52" s="1258" t="s">
        <v>37</v>
      </c>
      <c r="F52" s="1258"/>
      <c r="G52" s="1258"/>
      <c r="H52" s="1259"/>
      <c r="I52" s="86">
        <v>7186</v>
      </c>
      <c r="J52" s="87">
        <v>7058</v>
      </c>
      <c r="K52" s="87">
        <v>6911</v>
      </c>
      <c r="L52" s="87">
        <v>6666</v>
      </c>
      <c r="M52" s="88">
        <v>6455</v>
      </c>
    </row>
    <row r="53" spans="2:13" ht="27.75" customHeight="1" thickBot="1" x14ac:dyDescent="0.2">
      <c r="B53" s="1265" t="s">
        <v>38</v>
      </c>
      <c r="C53" s="1266"/>
      <c r="D53" s="92"/>
      <c r="E53" s="1267" t="s">
        <v>39</v>
      </c>
      <c r="F53" s="1267"/>
      <c r="G53" s="1267"/>
      <c r="H53" s="1268"/>
      <c r="I53" s="93">
        <v>4155</v>
      </c>
      <c r="J53" s="94">
        <v>2857</v>
      </c>
      <c r="K53" s="94">
        <v>1575</v>
      </c>
      <c r="L53" s="94">
        <v>863</v>
      </c>
      <c r="M53" s="95">
        <v>698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QL9zt9if2Gg0sjFvyWPg5SZ34vycxpnLvN9k3qC3N7dqd2HIpK49wLEqV4Obg+DBa8faE0Fluum6o980PAFQ==" saltValue="pvZvyrYTPgTAPKqzt1pW3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77" t="s">
        <v>42</v>
      </c>
      <c r="D55" s="1277"/>
      <c r="E55" s="1278"/>
      <c r="F55" s="107">
        <v>804</v>
      </c>
      <c r="G55" s="107">
        <v>933</v>
      </c>
      <c r="H55" s="108">
        <v>921</v>
      </c>
    </row>
    <row r="56" spans="2:8" ht="52.5" customHeight="1" x14ac:dyDescent="0.15">
      <c r="B56" s="109"/>
      <c r="C56" s="1279" t="s">
        <v>43</v>
      </c>
      <c r="D56" s="1279"/>
      <c r="E56" s="1280"/>
      <c r="F56" s="110">
        <v>878</v>
      </c>
      <c r="G56" s="110">
        <v>938</v>
      </c>
      <c r="H56" s="111">
        <v>1108</v>
      </c>
    </row>
    <row r="57" spans="2:8" ht="53.25" customHeight="1" x14ac:dyDescent="0.15">
      <c r="B57" s="109"/>
      <c r="C57" s="1281" t="s">
        <v>44</v>
      </c>
      <c r="D57" s="1281"/>
      <c r="E57" s="1282"/>
      <c r="F57" s="112">
        <v>852</v>
      </c>
      <c r="G57" s="112">
        <v>970</v>
      </c>
      <c r="H57" s="113">
        <v>1134</v>
      </c>
    </row>
    <row r="58" spans="2:8" ht="45.75" customHeight="1" x14ac:dyDescent="0.15">
      <c r="B58" s="114"/>
      <c r="C58" s="1269" t="s">
        <v>588</v>
      </c>
      <c r="D58" s="1270"/>
      <c r="E58" s="1271"/>
      <c r="F58" s="115">
        <v>798</v>
      </c>
      <c r="G58" s="115">
        <v>928</v>
      </c>
      <c r="H58" s="116">
        <v>1078</v>
      </c>
    </row>
    <row r="59" spans="2:8" ht="45.75" customHeight="1" x14ac:dyDescent="0.15">
      <c r="B59" s="114"/>
      <c r="C59" s="1269" t="s">
        <v>589</v>
      </c>
      <c r="D59" s="1270"/>
      <c r="E59" s="1271"/>
      <c r="F59" s="115">
        <v>52</v>
      </c>
      <c r="G59" s="115">
        <v>40</v>
      </c>
      <c r="H59" s="116">
        <v>37</v>
      </c>
    </row>
    <row r="60" spans="2:8" ht="45.75" customHeight="1" x14ac:dyDescent="0.15">
      <c r="B60" s="114"/>
      <c r="C60" s="1269" t="s">
        <v>590</v>
      </c>
      <c r="D60" s="1270"/>
      <c r="E60" s="1271"/>
      <c r="F60" s="115" t="s">
        <v>591</v>
      </c>
      <c r="G60" s="115" t="s">
        <v>591</v>
      </c>
      <c r="H60" s="116">
        <v>17</v>
      </c>
    </row>
    <row r="61" spans="2:8" ht="45.75" customHeight="1" x14ac:dyDescent="0.15">
      <c r="B61" s="114"/>
      <c r="C61" s="1269" t="s">
        <v>592</v>
      </c>
      <c r="D61" s="1270"/>
      <c r="E61" s="1271"/>
      <c r="F61" s="115">
        <v>1</v>
      </c>
      <c r="G61" s="115">
        <v>1</v>
      </c>
      <c r="H61" s="116">
        <v>1</v>
      </c>
    </row>
    <row r="62" spans="2:8" ht="45.75" customHeight="1" thickBot="1" x14ac:dyDescent="0.2">
      <c r="B62" s="117"/>
      <c r="C62" s="1272" t="s">
        <v>593</v>
      </c>
      <c r="D62" s="1273"/>
      <c r="E62" s="1274"/>
      <c r="F62" s="118">
        <v>1</v>
      </c>
      <c r="G62" s="118">
        <v>1</v>
      </c>
      <c r="H62" s="119">
        <v>1</v>
      </c>
    </row>
    <row r="63" spans="2:8" ht="52.5" customHeight="1" thickBot="1" x14ac:dyDescent="0.2">
      <c r="B63" s="120"/>
      <c r="C63" s="1275" t="s">
        <v>45</v>
      </c>
      <c r="D63" s="1275"/>
      <c r="E63" s="1276"/>
      <c r="F63" s="121">
        <v>2535</v>
      </c>
      <c r="G63" s="121">
        <v>2841</v>
      </c>
      <c r="H63" s="122">
        <v>3163</v>
      </c>
    </row>
    <row r="64" spans="2:8" ht="15" customHeight="1" x14ac:dyDescent="0.15"/>
    <row r="65" ht="0" hidden="1" customHeight="1" x14ac:dyDescent="0.15"/>
    <row r="66" ht="0" hidden="1" customHeight="1" x14ac:dyDescent="0.15"/>
  </sheetData>
  <sheetProtection algorithmName="SHA-512" hashValue="upmjDHZIR6th0xZw9nSzwXnFkjIJy/u3HQm1l0r0Y/A1FLYrdVKe0r3LZC78l5XssbAtOKTEk5ld++CprLPSgw==" saltValue="rLowzSGlSmwdAh8/teRh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1" t="s">
        <v>594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4"/>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4"/>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4"/>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4"/>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563</v>
      </c>
    </row>
    <row r="50" spans="1:109" x14ac:dyDescent="0.15">
      <c r="B50" s="374"/>
      <c r="G50" s="1283"/>
      <c r="H50" s="1283"/>
      <c r="I50" s="1283"/>
      <c r="J50" s="1283"/>
      <c r="K50" s="384"/>
      <c r="L50" s="384"/>
      <c r="M50" s="385"/>
      <c r="N50" s="385"/>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289" t="s">
        <v>542</v>
      </c>
      <c r="BQ50" s="1289"/>
      <c r="BR50" s="1289"/>
      <c r="BS50" s="1289"/>
      <c r="BT50" s="1289"/>
      <c r="BU50" s="1289"/>
      <c r="BV50" s="1289"/>
      <c r="BW50" s="1289"/>
      <c r="BX50" s="1289" t="s">
        <v>543</v>
      </c>
      <c r="BY50" s="1289"/>
      <c r="BZ50" s="1289"/>
      <c r="CA50" s="1289"/>
      <c r="CB50" s="1289"/>
      <c r="CC50" s="1289"/>
      <c r="CD50" s="1289"/>
      <c r="CE50" s="1289"/>
      <c r="CF50" s="1289" t="s">
        <v>544</v>
      </c>
      <c r="CG50" s="1289"/>
      <c r="CH50" s="1289"/>
      <c r="CI50" s="1289"/>
      <c r="CJ50" s="1289"/>
      <c r="CK50" s="1289"/>
      <c r="CL50" s="1289"/>
      <c r="CM50" s="1289"/>
      <c r="CN50" s="1289" t="s">
        <v>545</v>
      </c>
      <c r="CO50" s="1289"/>
      <c r="CP50" s="1289"/>
      <c r="CQ50" s="1289"/>
      <c r="CR50" s="1289"/>
      <c r="CS50" s="1289"/>
      <c r="CT50" s="1289"/>
      <c r="CU50" s="1289"/>
      <c r="CV50" s="1289" t="s">
        <v>546</v>
      </c>
      <c r="CW50" s="1289"/>
      <c r="CX50" s="1289"/>
      <c r="CY50" s="1289"/>
      <c r="CZ50" s="1289"/>
      <c r="DA50" s="1289"/>
      <c r="DB50" s="1289"/>
      <c r="DC50" s="1289"/>
    </row>
    <row r="51" spans="1:109" ht="13.5" customHeight="1" x14ac:dyDescent="0.15">
      <c r="B51" s="374"/>
      <c r="G51" s="1301"/>
      <c r="H51" s="1301"/>
      <c r="I51" s="1305"/>
      <c r="J51" s="1305"/>
      <c r="K51" s="1290"/>
      <c r="L51" s="1290"/>
      <c r="M51" s="1290"/>
      <c r="N51" s="1290"/>
      <c r="AM51" s="383"/>
      <c r="AN51" s="1288" t="s">
        <v>564</v>
      </c>
      <c r="AO51" s="1288"/>
      <c r="AP51" s="1288"/>
      <c r="AQ51" s="1288"/>
      <c r="AR51" s="1288"/>
      <c r="AS51" s="1288"/>
      <c r="AT51" s="1288"/>
      <c r="AU51" s="1288"/>
      <c r="AV51" s="1288"/>
      <c r="AW51" s="1288"/>
      <c r="AX51" s="1288"/>
      <c r="AY51" s="1288"/>
      <c r="AZ51" s="1288"/>
      <c r="BA51" s="1288"/>
      <c r="BB51" s="1288" t="s">
        <v>566</v>
      </c>
      <c r="BC51" s="1288"/>
      <c r="BD51" s="1288"/>
      <c r="BE51" s="1288"/>
      <c r="BF51" s="1288"/>
      <c r="BG51" s="1288"/>
      <c r="BH51" s="1288"/>
      <c r="BI51" s="1288"/>
      <c r="BJ51" s="1288"/>
      <c r="BK51" s="1288"/>
      <c r="BL51" s="1288"/>
      <c r="BM51" s="1288"/>
      <c r="BN51" s="1288"/>
      <c r="BO51" s="1288"/>
      <c r="BP51" s="1300"/>
      <c r="BQ51" s="1285"/>
      <c r="BR51" s="1285"/>
      <c r="BS51" s="1285"/>
      <c r="BT51" s="1285"/>
      <c r="BU51" s="1285"/>
      <c r="BV51" s="1285"/>
      <c r="BW51" s="1285"/>
      <c r="BX51" s="1300"/>
      <c r="BY51" s="1285"/>
      <c r="BZ51" s="1285"/>
      <c r="CA51" s="1285"/>
      <c r="CB51" s="1285"/>
      <c r="CC51" s="1285"/>
      <c r="CD51" s="1285"/>
      <c r="CE51" s="1285"/>
      <c r="CF51" s="1285">
        <v>45</v>
      </c>
      <c r="CG51" s="1285"/>
      <c r="CH51" s="1285"/>
      <c r="CI51" s="1285"/>
      <c r="CJ51" s="1285"/>
      <c r="CK51" s="1285"/>
      <c r="CL51" s="1285"/>
      <c r="CM51" s="1285"/>
      <c r="CN51" s="1285">
        <v>25.4</v>
      </c>
      <c r="CO51" s="1285"/>
      <c r="CP51" s="1285"/>
      <c r="CQ51" s="1285"/>
      <c r="CR51" s="1285"/>
      <c r="CS51" s="1285"/>
      <c r="CT51" s="1285"/>
      <c r="CU51" s="1285"/>
      <c r="CV51" s="1300"/>
      <c r="CW51" s="1285"/>
      <c r="CX51" s="1285"/>
      <c r="CY51" s="1285"/>
      <c r="CZ51" s="1285"/>
      <c r="DA51" s="1285"/>
      <c r="DB51" s="1285"/>
      <c r="DC51" s="1285"/>
    </row>
    <row r="52" spans="1:109" x14ac:dyDescent="0.15">
      <c r="B52" s="374"/>
      <c r="G52" s="1301"/>
      <c r="H52" s="1301"/>
      <c r="I52" s="1305"/>
      <c r="J52" s="1305"/>
      <c r="K52" s="1290"/>
      <c r="L52" s="1290"/>
      <c r="M52" s="1290"/>
      <c r="N52" s="1290"/>
      <c r="AM52" s="383"/>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x14ac:dyDescent="0.15">
      <c r="A53" s="382"/>
      <c r="B53" s="374"/>
      <c r="G53" s="1301"/>
      <c r="H53" s="1301"/>
      <c r="I53" s="1283"/>
      <c r="J53" s="1283"/>
      <c r="K53" s="1290"/>
      <c r="L53" s="1290"/>
      <c r="M53" s="1290"/>
      <c r="N53" s="1290"/>
      <c r="AM53" s="383"/>
      <c r="AN53" s="1288"/>
      <c r="AO53" s="1288"/>
      <c r="AP53" s="1288"/>
      <c r="AQ53" s="1288"/>
      <c r="AR53" s="1288"/>
      <c r="AS53" s="1288"/>
      <c r="AT53" s="1288"/>
      <c r="AU53" s="1288"/>
      <c r="AV53" s="1288"/>
      <c r="AW53" s="1288"/>
      <c r="AX53" s="1288"/>
      <c r="AY53" s="1288"/>
      <c r="AZ53" s="1288"/>
      <c r="BA53" s="1288"/>
      <c r="BB53" s="1288" t="s">
        <v>567</v>
      </c>
      <c r="BC53" s="1288"/>
      <c r="BD53" s="1288"/>
      <c r="BE53" s="1288"/>
      <c r="BF53" s="1288"/>
      <c r="BG53" s="1288"/>
      <c r="BH53" s="1288"/>
      <c r="BI53" s="1288"/>
      <c r="BJ53" s="1288"/>
      <c r="BK53" s="1288"/>
      <c r="BL53" s="1288"/>
      <c r="BM53" s="1288"/>
      <c r="BN53" s="1288"/>
      <c r="BO53" s="1288"/>
      <c r="BP53" s="1300"/>
      <c r="BQ53" s="1285"/>
      <c r="BR53" s="1285"/>
      <c r="BS53" s="1285"/>
      <c r="BT53" s="1285"/>
      <c r="BU53" s="1285"/>
      <c r="BV53" s="1285"/>
      <c r="BW53" s="1285"/>
      <c r="BX53" s="1300"/>
      <c r="BY53" s="1285"/>
      <c r="BZ53" s="1285"/>
      <c r="CA53" s="1285"/>
      <c r="CB53" s="1285"/>
      <c r="CC53" s="1285"/>
      <c r="CD53" s="1285"/>
      <c r="CE53" s="1285"/>
      <c r="CF53" s="1285">
        <v>81.8</v>
      </c>
      <c r="CG53" s="1285"/>
      <c r="CH53" s="1285"/>
      <c r="CI53" s="1285"/>
      <c r="CJ53" s="1285"/>
      <c r="CK53" s="1285"/>
      <c r="CL53" s="1285"/>
      <c r="CM53" s="1285"/>
      <c r="CN53" s="1285">
        <v>82.9</v>
      </c>
      <c r="CO53" s="1285"/>
      <c r="CP53" s="1285"/>
      <c r="CQ53" s="1285"/>
      <c r="CR53" s="1285"/>
      <c r="CS53" s="1285"/>
      <c r="CT53" s="1285"/>
      <c r="CU53" s="1285"/>
      <c r="CV53" s="1300"/>
      <c r="CW53" s="1285"/>
      <c r="CX53" s="1285"/>
      <c r="CY53" s="1285"/>
      <c r="CZ53" s="1285"/>
      <c r="DA53" s="1285"/>
      <c r="DB53" s="1285"/>
      <c r="DC53" s="1285"/>
    </row>
    <row r="54" spans="1:109" x14ac:dyDescent="0.15">
      <c r="A54" s="382"/>
      <c r="B54" s="374"/>
      <c r="G54" s="1301"/>
      <c r="H54" s="1301"/>
      <c r="I54" s="1283"/>
      <c r="J54" s="1283"/>
      <c r="K54" s="1290"/>
      <c r="L54" s="1290"/>
      <c r="M54" s="1290"/>
      <c r="N54" s="1290"/>
      <c r="AM54" s="383"/>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x14ac:dyDescent="0.15">
      <c r="A55" s="382"/>
      <c r="B55" s="374"/>
      <c r="G55" s="1283"/>
      <c r="H55" s="1283"/>
      <c r="I55" s="1283"/>
      <c r="J55" s="1283"/>
      <c r="K55" s="1290"/>
      <c r="L55" s="1290"/>
      <c r="M55" s="1290"/>
      <c r="N55" s="1290"/>
      <c r="AN55" s="1289" t="s">
        <v>568</v>
      </c>
      <c r="AO55" s="1289"/>
      <c r="AP55" s="1289"/>
      <c r="AQ55" s="1289"/>
      <c r="AR55" s="1289"/>
      <c r="AS55" s="1289"/>
      <c r="AT55" s="1289"/>
      <c r="AU55" s="1289"/>
      <c r="AV55" s="1289"/>
      <c r="AW55" s="1289"/>
      <c r="AX55" s="1289"/>
      <c r="AY55" s="1289"/>
      <c r="AZ55" s="1289"/>
      <c r="BA55" s="1289"/>
      <c r="BB55" s="1288" t="s">
        <v>565</v>
      </c>
      <c r="BC55" s="1288"/>
      <c r="BD55" s="1288"/>
      <c r="BE55" s="1288"/>
      <c r="BF55" s="1288"/>
      <c r="BG55" s="1288"/>
      <c r="BH55" s="1288"/>
      <c r="BI55" s="1288"/>
      <c r="BJ55" s="1288"/>
      <c r="BK55" s="1288"/>
      <c r="BL55" s="1288"/>
      <c r="BM55" s="1288"/>
      <c r="BN55" s="1288"/>
      <c r="BO55" s="1288"/>
      <c r="BP55" s="1300"/>
      <c r="BQ55" s="1285"/>
      <c r="BR55" s="1285"/>
      <c r="BS55" s="1285"/>
      <c r="BT55" s="1285"/>
      <c r="BU55" s="1285"/>
      <c r="BV55" s="1285"/>
      <c r="BW55" s="1285"/>
      <c r="BX55" s="1300"/>
      <c r="BY55" s="1285"/>
      <c r="BZ55" s="1285"/>
      <c r="CA55" s="1285"/>
      <c r="CB55" s="1285"/>
      <c r="CC55" s="1285"/>
      <c r="CD55" s="1285"/>
      <c r="CE55" s="1285"/>
      <c r="CF55" s="1285">
        <v>58.9</v>
      </c>
      <c r="CG55" s="1285"/>
      <c r="CH55" s="1285"/>
      <c r="CI55" s="1285"/>
      <c r="CJ55" s="1285"/>
      <c r="CK55" s="1285"/>
      <c r="CL55" s="1285"/>
      <c r="CM55" s="1285"/>
      <c r="CN55" s="1285">
        <v>51.4</v>
      </c>
      <c r="CO55" s="1285"/>
      <c r="CP55" s="1285"/>
      <c r="CQ55" s="1285"/>
      <c r="CR55" s="1285"/>
      <c r="CS55" s="1285"/>
      <c r="CT55" s="1285"/>
      <c r="CU55" s="1285"/>
      <c r="CV55" s="1300"/>
      <c r="CW55" s="1285"/>
      <c r="CX55" s="1285"/>
      <c r="CY55" s="1285"/>
      <c r="CZ55" s="1285"/>
      <c r="DA55" s="1285"/>
      <c r="DB55" s="1285"/>
      <c r="DC55" s="1285"/>
    </row>
    <row r="56" spans="1:109" x14ac:dyDescent="0.15">
      <c r="A56" s="382"/>
      <c r="B56" s="374"/>
      <c r="G56" s="1283"/>
      <c r="H56" s="1283"/>
      <c r="I56" s="1283"/>
      <c r="J56" s="1283"/>
      <c r="K56" s="1290"/>
      <c r="L56" s="1290"/>
      <c r="M56" s="1290"/>
      <c r="N56" s="1290"/>
      <c r="AN56" s="1289"/>
      <c r="AO56" s="1289"/>
      <c r="AP56" s="1289"/>
      <c r="AQ56" s="1289"/>
      <c r="AR56" s="1289"/>
      <c r="AS56" s="1289"/>
      <c r="AT56" s="1289"/>
      <c r="AU56" s="1289"/>
      <c r="AV56" s="1289"/>
      <c r="AW56" s="1289"/>
      <c r="AX56" s="1289"/>
      <c r="AY56" s="1289"/>
      <c r="AZ56" s="1289"/>
      <c r="BA56" s="1289"/>
      <c r="BB56" s="1288"/>
      <c r="BC56" s="1288"/>
      <c r="BD56" s="1288"/>
      <c r="BE56" s="1288"/>
      <c r="BF56" s="1288"/>
      <c r="BG56" s="1288"/>
      <c r="BH56" s="1288"/>
      <c r="BI56" s="1288"/>
      <c r="BJ56" s="1288"/>
      <c r="BK56" s="1288"/>
      <c r="BL56" s="1288"/>
      <c r="BM56" s="1288"/>
      <c r="BN56" s="1288"/>
      <c r="BO56" s="1288"/>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2" customFormat="1" x14ac:dyDescent="0.15">
      <c r="B57" s="386"/>
      <c r="G57" s="1283"/>
      <c r="H57" s="1283"/>
      <c r="I57" s="1286"/>
      <c r="J57" s="1286"/>
      <c r="K57" s="1290"/>
      <c r="L57" s="1290"/>
      <c r="M57" s="1290"/>
      <c r="N57" s="1290"/>
      <c r="AM57" s="367"/>
      <c r="AN57" s="1289"/>
      <c r="AO57" s="1289"/>
      <c r="AP57" s="1289"/>
      <c r="AQ57" s="1289"/>
      <c r="AR57" s="1289"/>
      <c r="AS57" s="1289"/>
      <c r="AT57" s="1289"/>
      <c r="AU57" s="1289"/>
      <c r="AV57" s="1289"/>
      <c r="AW57" s="1289"/>
      <c r="AX57" s="1289"/>
      <c r="AY57" s="1289"/>
      <c r="AZ57" s="1289"/>
      <c r="BA57" s="1289"/>
      <c r="BB57" s="1288" t="s">
        <v>569</v>
      </c>
      <c r="BC57" s="1288"/>
      <c r="BD57" s="1288"/>
      <c r="BE57" s="1288"/>
      <c r="BF57" s="1288"/>
      <c r="BG57" s="1288"/>
      <c r="BH57" s="1288"/>
      <c r="BI57" s="1288"/>
      <c r="BJ57" s="1288"/>
      <c r="BK57" s="1288"/>
      <c r="BL57" s="1288"/>
      <c r="BM57" s="1288"/>
      <c r="BN57" s="1288"/>
      <c r="BO57" s="1288"/>
      <c r="BP57" s="1300"/>
      <c r="BQ57" s="1285"/>
      <c r="BR57" s="1285"/>
      <c r="BS57" s="1285"/>
      <c r="BT57" s="1285"/>
      <c r="BU57" s="1285"/>
      <c r="BV57" s="1285"/>
      <c r="BW57" s="1285"/>
      <c r="BX57" s="1300"/>
      <c r="BY57" s="1285"/>
      <c r="BZ57" s="1285"/>
      <c r="CA57" s="1285"/>
      <c r="CB57" s="1285"/>
      <c r="CC57" s="1285"/>
      <c r="CD57" s="1285"/>
      <c r="CE57" s="1285"/>
      <c r="CF57" s="1285">
        <v>55.6</v>
      </c>
      <c r="CG57" s="1285"/>
      <c r="CH57" s="1285"/>
      <c r="CI57" s="1285"/>
      <c r="CJ57" s="1285"/>
      <c r="CK57" s="1285"/>
      <c r="CL57" s="1285"/>
      <c r="CM57" s="1285"/>
      <c r="CN57" s="1285">
        <v>59.8</v>
      </c>
      <c r="CO57" s="1285"/>
      <c r="CP57" s="1285"/>
      <c r="CQ57" s="1285"/>
      <c r="CR57" s="1285"/>
      <c r="CS57" s="1285"/>
      <c r="CT57" s="1285"/>
      <c r="CU57" s="1285"/>
      <c r="CV57" s="1300"/>
      <c r="CW57" s="1285"/>
      <c r="CX57" s="1285"/>
      <c r="CY57" s="1285"/>
      <c r="CZ57" s="1285"/>
      <c r="DA57" s="1285"/>
      <c r="DB57" s="1285"/>
      <c r="DC57" s="1285"/>
      <c r="DD57" s="387"/>
      <c r="DE57" s="386"/>
    </row>
    <row r="58" spans="1:109" s="382" customFormat="1" x14ac:dyDescent="0.15">
      <c r="A58" s="367"/>
      <c r="B58" s="386"/>
      <c r="G58" s="1283"/>
      <c r="H58" s="1283"/>
      <c r="I58" s="1286"/>
      <c r="J58" s="1286"/>
      <c r="K58" s="1290"/>
      <c r="L58" s="1290"/>
      <c r="M58" s="1290"/>
      <c r="N58" s="1290"/>
      <c r="AM58" s="367"/>
      <c r="AN58" s="1289"/>
      <c r="AO58" s="1289"/>
      <c r="AP58" s="1289"/>
      <c r="AQ58" s="1289"/>
      <c r="AR58" s="1289"/>
      <c r="AS58" s="1289"/>
      <c r="AT58" s="1289"/>
      <c r="AU58" s="1289"/>
      <c r="AV58" s="1289"/>
      <c r="AW58" s="1289"/>
      <c r="AX58" s="1289"/>
      <c r="AY58" s="1289"/>
      <c r="AZ58" s="1289"/>
      <c r="BA58" s="1289"/>
      <c r="BB58" s="1288"/>
      <c r="BC58" s="1288"/>
      <c r="BD58" s="1288"/>
      <c r="BE58" s="1288"/>
      <c r="BF58" s="1288"/>
      <c r="BG58" s="1288"/>
      <c r="BH58" s="1288"/>
      <c r="BI58" s="1288"/>
      <c r="BJ58" s="1288"/>
      <c r="BK58" s="1288"/>
      <c r="BL58" s="1288"/>
      <c r="BM58" s="1288"/>
      <c r="BN58" s="1288"/>
      <c r="BO58" s="1288"/>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570</v>
      </c>
    </row>
    <row r="64" spans="1:109" x14ac:dyDescent="0.15">
      <c r="B64" s="374"/>
      <c r="G64" s="381"/>
      <c r="I64" s="394"/>
      <c r="J64" s="394"/>
      <c r="K64" s="394"/>
      <c r="L64" s="394"/>
      <c r="M64" s="394"/>
      <c r="N64" s="395"/>
      <c r="AM64" s="381"/>
      <c r="AN64" s="381" t="s">
        <v>562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1" t="s">
        <v>595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4"/>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4"/>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4"/>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4"/>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563</v>
      </c>
    </row>
    <row r="72" spans="2:107" x14ac:dyDescent="0.15">
      <c r="B72" s="374"/>
      <c r="G72" s="1283"/>
      <c r="H72" s="1283"/>
      <c r="I72" s="1283"/>
      <c r="J72" s="1283"/>
      <c r="K72" s="384"/>
      <c r="L72" s="384"/>
      <c r="M72" s="385"/>
      <c r="N72" s="385"/>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289" t="s">
        <v>542</v>
      </c>
      <c r="BQ72" s="1289"/>
      <c r="BR72" s="1289"/>
      <c r="BS72" s="1289"/>
      <c r="BT72" s="1289"/>
      <c r="BU72" s="1289"/>
      <c r="BV72" s="1289"/>
      <c r="BW72" s="1289"/>
      <c r="BX72" s="1289" t="s">
        <v>543</v>
      </c>
      <c r="BY72" s="1289"/>
      <c r="BZ72" s="1289"/>
      <c r="CA72" s="1289"/>
      <c r="CB72" s="1289"/>
      <c r="CC72" s="1289"/>
      <c r="CD72" s="1289"/>
      <c r="CE72" s="1289"/>
      <c r="CF72" s="1289" t="s">
        <v>544</v>
      </c>
      <c r="CG72" s="1289"/>
      <c r="CH72" s="1289"/>
      <c r="CI72" s="1289"/>
      <c r="CJ72" s="1289"/>
      <c r="CK72" s="1289"/>
      <c r="CL72" s="1289"/>
      <c r="CM72" s="1289"/>
      <c r="CN72" s="1289" t="s">
        <v>545</v>
      </c>
      <c r="CO72" s="1289"/>
      <c r="CP72" s="1289"/>
      <c r="CQ72" s="1289"/>
      <c r="CR72" s="1289"/>
      <c r="CS72" s="1289"/>
      <c r="CT72" s="1289"/>
      <c r="CU72" s="1289"/>
      <c r="CV72" s="1289" t="s">
        <v>546</v>
      </c>
      <c r="CW72" s="1289"/>
      <c r="CX72" s="1289"/>
      <c r="CY72" s="1289"/>
      <c r="CZ72" s="1289"/>
      <c r="DA72" s="1289"/>
      <c r="DB72" s="1289"/>
      <c r="DC72" s="1289"/>
    </row>
    <row r="73" spans="2:107" x14ac:dyDescent="0.15">
      <c r="B73" s="374"/>
      <c r="G73" s="1301"/>
      <c r="H73" s="1301"/>
      <c r="I73" s="1301"/>
      <c r="J73" s="1301"/>
      <c r="K73" s="1284"/>
      <c r="L73" s="1284"/>
      <c r="M73" s="1284"/>
      <c r="N73" s="1284"/>
      <c r="AM73" s="383"/>
      <c r="AN73" s="1288" t="s">
        <v>564</v>
      </c>
      <c r="AO73" s="1288"/>
      <c r="AP73" s="1288"/>
      <c r="AQ73" s="1288"/>
      <c r="AR73" s="1288"/>
      <c r="AS73" s="1288"/>
      <c r="AT73" s="1288"/>
      <c r="AU73" s="1288"/>
      <c r="AV73" s="1288"/>
      <c r="AW73" s="1288"/>
      <c r="AX73" s="1288"/>
      <c r="AY73" s="1288"/>
      <c r="AZ73" s="1288"/>
      <c r="BA73" s="1288"/>
      <c r="BB73" s="1288" t="s">
        <v>565</v>
      </c>
      <c r="BC73" s="1288"/>
      <c r="BD73" s="1288"/>
      <c r="BE73" s="1288"/>
      <c r="BF73" s="1288"/>
      <c r="BG73" s="1288"/>
      <c r="BH73" s="1288"/>
      <c r="BI73" s="1288"/>
      <c r="BJ73" s="1288"/>
      <c r="BK73" s="1288"/>
      <c r="BL73" s="1288"/>
      <c r="BM73" s="1288"/>
      <c r="BN73" s="1288"/>
      <c r="BO73" s="1288"/>
      <c r="BP73" s="1285">
        <v>119.9</v>
      </c>
      <c r="BQ73" s="1285"/>
      <c r="BR73" s="1285"/>
      <c r="BS73" s="1285"/>
      <c r="BT73" s="1285"/>
      <c r="BU73" s="1285"/>
      <c r="BV73" s="1285"/>
      <c r="BW73" s="1285"/>
      <c r="BX73" s="1285">
        <v>84.7</v>
      </c>
      <c r="BY73" s="1285"/>
      <c r="BZ73" s="1285"/>
      <c r="CA73" s="1285"/>
      <c r="CB73" s="1285"/>
      <c r="CC73" s="1285"/>
      <c r="CD73" s="1285"/>
      <c r="CE73" s="1285"/>
      <c r="CF73" s="1285">
        <v>45</v>
      </c>
      <c r="CG73" s="1285"/>
      <c r="CH73" s="1285"/>
      <c r="CI73" s="1285"/>
      <c r="CJ73" s="1285"/>
      <c r="CK73" s="1285"/>
      <c r="CL73" s="1285"/>
      <c r="CM73" s="1285"/>
      <c r="CN73" s="1285">
        <v>25.4</v>
      </c>
      <c r="CO73" s="1285"/>
      <c r="CP73" s="1285"/>
      <c r="CQ73" s="1285"/>
      <c r="CR73" s="1285"/>
      <c r="CS73" s="1285"/>
      <c r="CT73" s="1285"/>
      <c r="CU73" s="1285"/>
      <c r="CV73" s="1285">
        <v>20.5</v>
      </c>
      <c r="CW73" s="1285"/>
      <c r="CX73" s="1285"/>
      <c r="CY73" s="1285"/>
      <c r="CZ73" s="1285"/>
      <c r="DA73" s="1285"/>
      <c r="DB73" s="1285"/>
      <c r="DC73" s="1285"/>
    </row>
    <row r="74" spans="2:107" x14ac:dyDescent="0.15">
      <c r="B74" s="374"/>
      <c r="G74" s="1301"/>
      <c r="H74" s="1301"/>
      <c r="I74" s="1301"/>
      <c r="J74" s="1301"/>
      <c r="K74" s="1284"/>
      <c r="L74" s="1284"/>
      <c r="M74" s="1284"/>
      <c r="N74" s="1284"/>
      <c r="AM74" s="383"/>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x14ac:dyDescent="0.15">
      <c r="B75" s="374"/>
      <c r="G75" s="1301"/>
      <c r="H75" s="1301"/>
      <c r="I75" s="1283"/>
      <c r="J75" s="1283"/>
      <c r="K75" s="1290"/>
      <c r="L75" s="1290"/>
      <c r="M75" s="1290"/>
      <c r="N75" s="1290"/>
      <c r="AM75" s="383"/>
      <c r="AN75" s="1288"/>
      <c r="AO75" s="1288"/>
      <c r="AP75" s="1288"/>
      <c r="AQ75" s="1288"/>
      <c r="AR75" s="1288"/>
      <c r="AS75" s="1288"/>
      <c r="AT75" s="1288"/>
      <c r="AU75" s="1288"/>
      <c r="AV75" s="1288"/>
      <c r="AW75" s="1288"/>
      <c r="AX75" s="1288"/>
      <c r="AY75" s="1288"/>
      <c r="AZ75" s="1288"/>
      <c r="BA75" s="1288"/>
      <c r="BB75" s="1288" t="s">
        <v>571</v>
      </c>
      <c r="BC75" s="1288"/>
      <c r="BD75" s="1288"/>
      <c r="BE75" s="1288"/>
      <c r="BF75" s="1288"/>
      <c r="BG75" s="1288"/>
      <c r="BH75" s="1288"/>
      <c r="BI75" s="1288"/>
      <c r="BJ75" s="1288"/>
      <c r="BK75" s="1288"/>
      <c r="BL75" s="1288"/>
      <c r="BM75" s="1288"/>
      <c r="BN75" s="1288"/>
      <c r="BO75" s="1288"/>
      <c r="BP75" s="1285">
        <v>13.1</v>
      </c>
      <c r="BQ75" s="1285"/>
      <c r="BR75" s="1285"/>
      <c r="BS75" s="1285"/>
      <c r="BT75" s="1285"/>
      <c r="BU75" s="1285"/>
      <c r="BV75" s="1285"/>
      <c r="BW75" s="1285"/>
      <c r="BX75" s="1285">
        <v>11.9</v>
      </c>
      <c r="BY75" s="1285"/>
      <c r="BZ75" s="1285"/>
      <c r="CA75" s="1285"/>
      <c r="CB75" s="1285"/>
      <c r="CC75" s="1285"/>
      <c r="CD75" s="1285"/>
      <c r="CE75" s="1285"/>
      <c r="CF75" s="1285">
        <v>10.8</v>
      </c>
      <c r="CG75" s="1285"/>
      <c r="CH75" s="1285"/>
      <c r="CI75" s="1285"/>
      <c r="CJ75" s="1285"/>
      <c r="CK75" s="1285"/>
      <c r="CL75" s="1285"/>
      <c r="CM75" s="1285"/>
      <c r="CN75" s="1285">
        <v>9.9</v>
      </c>
      <c r="CO75" s="1285"/>
      <c r="CP75" s="1285"/>
      <c r="CQ75" s="1285"/>
      <c r="CR75" s="1285"/>
      <c r="CS75" s="1285"/>
      <c r="CT75" s="1285"/>
      <c r="CU75" s="1285"/>
      <c r="CV75" s="1285">
        <v>9.6999999999999993</v>
      </c>
      <c r="CW75" s="1285"/>
      <c r="CX75" s="1285"/>
      <c r="CY75" s="1285"/>
      <c r="CZ75" s="1285"/>
      <c r="DA75" s="1285"/>
      <c r="DB75" s="1285"/>
      <c r="DC75" s="1285"/>
    </row>
    <row r="76" spans="2:107" x14ac:dyDescent="0.15">
      <c r="B76" s="374"/>
      <c r="G76" s="1301"/>
      <c r="H76" s="1301"/>
      <c r="I76" s="1283"/>
      <c r="J76" s="1283"/>
      <c r="K76" s="1290"/>
      <c r="L76" s="1290"/>
      <c r="M76" s="1290"/>
      <c r="N76" s="1290"/>
      <c r="AM76" s="383"/>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x14ac:dyDescent="0.15">
      <c r="B77" s="374"/>
      <c r="G77" s="1283"/>
      <c r="H77" s="1283"/>
      <c r="I77" s="1283"/>
      <c r="J77" s="1283"/>
      <c r="K77" s="1284"/>
      <c r="L77" s="1284"/>
      <c r="M77" s="1284"/>
      <c r="N77" s="1284"/>
      <c r="AN77" s="1289" t="s">
        <v>572</v>
      </c>
      <c r="AO77" s="1289"/>
      <c r="AP77" s="1289"/>
      <c r="AQ77" s="1289"/>
      <c r="AR77" s="1289"/>
      <c r="AS77" s="1289"/>
      <c r="AT77" s="1289"/>
      <c r="AU77" s="1289"/>
      <c r="AV77" s="1289"/>
      <c r="AW77" s="1289"/>
      <c r="AX77" s="1289"/>
      <c r="AY77" s="1289"/>
      <c r="AZ77" s="1289"/>
      <c r="BA77" s="1289"/>
      <c r="BB77" s="1288" t="s">
        <v>573</v>
      </c>
      <c r="BC77" s="1288"/>
      <c r="BD77" s="1288"/>
      <c r="BE77" s="1288"/>
      <c r="BF77" s="1288"/>
      <c r="BG77" s="1288"/>
      <c r="BH77" s="1288"/>
      <c r="BI77" s="1288"/>
      <c r="BJ77" s="1288"/>
      <c r="BK77" s="1288"/>
      <c r="BL77" s="1288"/>
      <c r="BM77" s="1288"/>
      <c r="BN77" s="1288"/>
      <c r="BO77" s="1288"/>
      <c r="BP77" s="1285">
        <v>58.8</v>
      </c>
      <c r="BQ77" s="1285"/>
      <c r="BR77" s="1285"/>
      <c r="BS77" s="1285"/>
      <c r="BT77" s="1285"/>
      <c r="BU77" s="1285"/>
      <c r="BV77" s="1285"/>
      <c r="BW77" s="1285"/>
      <c r="BX77" s="1285">
        <v>49.7</v>
      </c>
      <c r="BY77" s="1285"/>
      <c r="BZ77" s="1285"/>
      <c r="CA77" s="1285"/>
      <c r="CB77" s="1285"/>
      <c r="CC77" s="1285"/>
      <c r="CD77" s="1285"/>
      <c r="CE77" s="1285"/>
      <c r="CF77" s="1285">
        <v>58.9</v>
      </c>
      <c r="CG77" s="1285"/>
      <c r="CH77" s="1285"/>
      <c r="CI77" s="1285"/>
      <c r="CJ77" s="1285"/>
      <c r="CK77" s="1285"/>
      <c r="CL77" s="1285"/>
      <c r="CM77" s="1285"/>
      <c r="CN77" s="1285">
        <v>51.4</v>
      </c>
      <c r="CO77" s="1285"/>
      <c r="CP77" s="1285"/>
      <c r="CQ77" s="1285"/>
      <c r="CR77" s="1285"/>
      <c r="CS77" s="1285"/>
      <c r="CT77" s="1285"/>
      <c r="CU77" s="1285"/>
      <c r="CV77" s="1285">
        <v>46.8</v>
      </c>
      <c r="CW77" s="1285"/>
      <c r="CX77" s="1285"/>
      <c r="CY77" s="1285"/>
      <c r="CZ77" s="1285"/>
      <c r="DA77" s="1285"/>
      <c r="DB77" s="1285"/>
      <c r="DC77" s="1285"/>
    </row>
    <row r="78" spans="2:107" x14ac:dyDescent="0.15">
      <c r="B78" s="374"/>
      <c r="G78" s="1283"/>
      <c r="H78" s="1283"/>
      <c r="I78" s="1283"/>
      <c r="J78" s="1283"/>
      <c r="K78" s="1284"/>
      <c r="L78" s="1284"/>
      <c r="M78" s="1284"/>
      <c r="N78" s="1284"/>
      <c r="AN78" s="1289"/>
      <c r="AO78" s="1289"/>
      <c r="AP78" s="1289"/>
      <c r="AQ78" s="1289"/>
      <c r="AR78" s="1289"/>
      <c r="AS78" s="1289"/>
      <c r="AT78" s="1289"/>
      <c r="AU78" s="1289"/>
      <c r="AV78" s="1289"/>
      <c r="AW78" s="1289"/>
      <c r="AX78" s="1289"/>
      <c r="AY78" s="1289"/>
      <c r="AZ78" s="1289"/>
      <c r="BA78" s="1289"/>
      <c r="BB78" s="1288"/>
      <c r="BC78" s="1288"/>
      <c r="BD78" s="1288"/>
      <c r="BE78" s="1288"/>
      <c r="BF78" s="1288"/>
      <c r="BG78" s="1288"/>
      <c r="BH78" s="1288"/>
      <c r="BI78" s="1288"/>
      <c r="BJ78" s="1288"/>
      <c r="BK78" s="1288"/>
      <c r="BL78" s="1288"/>
      <c r="BM78" s="1288"/>
      <c r="BN78" s="1288"/>
      <c r="BO78" s="1288"/>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x14ac:dyDescent="0.15">
      <c r="B79" s="374"/>
      <c r="G79" s="1283"/>
      <c r="H79" s="1283"/>
      <c r="I79" s="1286"/>
      <c r="J79" s="1286"/>
      <c r="K79" s="1287"/>
      <c r="L79" s="1287"/>
      <c r="M79" s="1287"/>
      <c r="N79" s="1287"/>
      <c r="AN79" s="1289"/>
      <c r="AO79" s="1289"/>
      <c r="AP79" s="1289"/>
      <c r="AQ79" s="1289"/>
      <c r="AR79" s="1289"/>
      <c r="AS79" s="1289"/>
      <c r="AT79" s="1289"/>
      <c r="AU79" s="1289"/>
      <c r="AV79" s="1289"/>
      <c r="AW79" s="1289"/>
      <c r="AX79" s="1289"/>
      <c r="AY79" s="1289"/>
      <c r="AZ79" s="1289"/>
      <c r="BA79" s="1289"/>
      <c r="BB79" s="1288" t="s">
        <v>571</v>
      </c>
      <c r="BC79" s="1288"/>
      <c r="BD79" s="1288"/>
      <c r="BE79" s="1288"/>
      <c r="BF79" s="1288"/>
      <c r="BG79" s="1288"/>
      <c r="BH79" s="1288"/>
      <c r="BI79" s="1288"/>
      <c r="BJ79" s="1288"/>
      <c r="BK79" s="1288"/>
      <c r="BL79" s="1288"/>
      <c r="BM79" s="1288"/>
      <c r="BN79" s="1288"/>
      <c r="BO79" s="1288"/>
      <c r="BP79" s="1285">
        <v>12.4</v>
      </c>
      <c r="BQ79" s="1285"/>
      <c r="BR79" s="1285"/>
      <c r="BS79" s="1285"/>
      <c r="BT79" s="1285"/>
      <c r="BU79" s="1285"/>
      <c r="BV79" s="1285"/>
      <c r="BW79" s="1285"/>
      <c r="BX79" s="1285">
        <v>11.2</v>
      </c>
      <c r="BY79" s="1285"/>
      <c r="BZ79" s="1285"/>
      <c r="CA79" s="1285"/>
      <c r="CB79" s="1285"/>
      <c r="CC79" s="1285"/>
      <c r="CD79" s="1285"/>
      <c r="CE79" s="1285"/>
      <c r="CF79" s="1285">
        <v>10.8</v>
      </c>
      <c r="CG79" s="1285"/>
      <c r="CH79" s="1285"/>
      <c r="CI79" s="1285"/>
      <c r="CJ79" s="1285"/>
      <c r="CK79" s="1285"/>
      <c r="CL79" s="1285"/>
      <c r="CM79" s="1285"/>
      <c r="CN79" s="1285">
        <v>10.199999999999999</v>
      </c>
      <c r="CO79" s="1285"/>
      <c r="CP79" s="1285"/>
      <c r="CQ79" s="1285"/>
      <c r="CR79" s="1285"/>
      <c r="CS79" s="1285"/>
      <c r="CT79" s="1285"/>
      <c r="CU79" s="1285"/>
      <c r="CV79" s="1285">
        <v>9.9</v>
      </c>
      <c r="CW79" s="1285"/>
      <c r="CX79" s="1285"/>
      <c r="CY79" s="1285"/>
      <c r="CZ79" s="1285"/>
      <c r="DA79" s="1285"/>
      <c r="DB79" s="1285"/>
      <c r="DC79" s="1285"/>
    </row>
    <row r="80" spans="2:107" x14ac:dyDescent="0.15">
      <c r="B80" s="374"/>
      <c r="G80" s="1283"/>
      <c r="H80" s="1283"/>
      <c r="I80" s="1286"/>
      <c r="J80" s="1286"/>
      <c r="K80" s="1287"/>
      <c r="L80" s="1287"/>
      <c r="M80" s="1287"/>
      <c r="N80" s="1287"/>
      <c r="AN80" s="1289"/>
      <c r="AO80" s="1289"/>
      <c r="AP80" s="1289"/>
      <c r="AQ80" s="1289"/>
      <c r="AR80" s="1289"/>
      <c r="AS80" s="1289"/>
      <c r="AT80" s="1289"/>
      <c r="AU80" s="1289"/>
      <c r="AV80" s="1289"/>
      <c r="AW80" s="1289"/>
      <c r="AX80" s="1289"/>
      <c r="AY80" s="1289"/>
      <c r="AZ80" s="1289"/>
      <c r="BA80" s="1289"/>
      <c r="BB80" s="1288"/>
      <c r="BC80" s="1288"/>
      <c r="BD80" s="1288"/>
      <c r="BE80" s="1288"/>
      <c r="BF80" s="1288"/>
      <c r="BG80" s="1288"/>
      <c r="BH80" s="1288"/>
      <c r="BI80" s="1288"/>
      <c r="BJ80" s="1288"/>
      <c r="BK80" s="1288"/>
      <c r="BL80" s="1288"/>
      <c r="BM80" s="1288"/>
      <c r="BN80" s="1288"/>
      <c r="BO80" s="1288"/>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N31K98+oxY7PRHo3JuBN6ScaV7ny0xopOBREqXPatUt7kXU7QnJ8oY/HIgKVGneJPvWqvn+wY9eKTXD0WDeXg==" saltValue="0lBbwEghPvDqzuBKTcbp4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PXCLSLGqC5D9oUD7uRqYl+CdCUsu3w80ocb/XgJzzX6/gx0tYoRpbAPNx1V+1LUs8L6tvrtuvrbCPADU8e7w==" saltValue="DS918QG239lc5fNkU2nm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574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MgqmNZKtKwdunWPgCRJPp5ZKDZA+2/9gzOT7p8KzwrqUx92S3IrI7j/NHrN7NuHovJ/uCELF/izl4waFgP5A==" saltValue="nBa/1Ss5Y1ltLYuiDaZd7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17938</v>
      </c>
      <c r="E3" s="141"/>
      <c r="F3" s="142">
        <v>118124</v>
      </c>
      <c r="G3" s="143"/>
      <c r="H3" s="144"/>
    </row>
    <row r="4" spans="1:8" x14ac:dyDescent="0.15">
      <c r="A4" s="145"/>
      <c r="B4" s="146"/>
      <c r="C4" s="147"/>
      <c r="D4" s="148">
        <v>12266</v>
      </c>
      <c r="E4" s="149"/>
      <c r="F4" s="150">
        <v>54614</v>
      </c>
      <c r="G4" s="151"/>
      <c r="H4" s="152"/>
    </row>
    <row r="5" spans="1:8" x14ac:dyDescent="0.15">
      <c r="A5" s="133" t="s">
        <v>534</v>
      </c>
      <c r="B5" s="138"/>
      <c r="C5" s="139"/>
      <c r="D5" s="140">
        <v>6213</v>
      </c>
      <c r="E5" s="141"/>
      <c r="F5" s="142">
        <v>101693</v>
      </c>
      <c r="G5" s="143"/>
      <c r="H5" s="144"/>
    </row>
    <row r="6" spans="1:8" x14ac:dyDescent="0.15">
      <c r="A6" s="145"/>
      <c r="B6" s="146"/>
      <c r="C6" s="147"/>
      <c r="D6" s="148">
        <v>5945</v>
      </c>
      <c r="E6" s="149"/>
      <c r="F6" s="150">
        <v>51066</v>
      </c>
      <c r="G6" s="151"/>
      <c r="H6" s="152"/>
    </row>
    <row r="7" spans="1:8" x14ac:dyDescent="0.15">
      <c r="A7" s="133" t="s">
        <v>535</v>
      </c>
      <c r="B7" s="138"/>
      <c r="C7" s="139"/>
      <c r="D7" s="140">
        <v>12139</v>
      </c>
      <c r="E7" s="141"/>
      <c r="F7" s="142">
        <v>93741</v>
      </c>
      <c r="G7" s="143"/>
      <c r="H7" s="144"/>
    </row>
    <row r="8" spans="1:8" x14ac:dyDescent="0.15">
      <c r="A8" s="145"/>
      <c r="B8" s="146"/>
      <c r="C8" s="147"/>
      <c r="D8" s="148">
        <v>5950</v>
      </c>
      <c r="E8" s="149"/>
      <c r="F8" s="150">
        <v>46285</v>
      </c>
      <c r="G8" s="151"/>
      <c r="H8" s="152"/>
    </row>
    <row r="9" spans="1:8" x14ac:dyDescent="0.15">
      <c r="A9" s="133" t="s">
        <v>536</v>
      </c>
      <c r="B9" s="138"/>
      <c r="C9" s="139"/>
      <c r="D9" s="140">
        <v>12152</v>
      </c>
      <c r="E9" s="141"/>
      <c r="F9" s="142">
        <v>107537</v>
      </c>
      <c r="G9" s="143"/>
      <c r="H9" s="144"/>
    </row>
    <row r="10" spans="1:8" x14ac:dyDescent="0.15">
      <c r="A10" s="145"/>
      <c r="B10" s="146"/>
      <c r="C10" s="147"/>
      <c r="D10" s="148">
        <v>6698</v>
      </c>
      <c r="E10" s="149"/>
      <c r="F10" s="150">
        <v>57923</v>
      </c>
      <c r="G10" s="151"/>
      <c r="H10" s="152"/>
    </row>
    <row r="11" spans="1:8" x14ac:dyDescent="0.15">
      <c r="A11" s="133" t="s">
        <v>537</v>
      </c>
      <c r="B11" s="138"/>
      <c r="C11" s="139"/>
      <c r="D11" s="140">
        <v>29590</v>
      </c>
      <c r="E11" s="141"/>
      <c r="F11" s="142">
        <v>113913</v>
      </c>
      <c r="G11" s="143"/>
      <c r="H11" s="144"/>
    </row>
    <row r="12" spans="1:8" x14ac:dyDescent="0.15">
      <c r="A12" s="145"/>
      <c r="B12" s="146"/>
      <c r="C12" s="153"/>
      <c r="D12" s="148">
        <v>13371</v>
      </c>
      <c r="E12" s="149"/>
      <c r="F12" s="150">
        <v>53160</v>
      </c>
      <c r="G12" s="151"/>
      <c r="H12" s="152"/>
    </row>
    <row r="13" spans="1:8" x14ac:dyDescent="0.15">
      <c r="A13" s="133"/>
      <c r="B13" s="138"/>
      <c r="C13" s="154"/>
      <c r="D13" s="155">
        <v>15606</v>
      </c>
      <c r="E13" s="156"/>
      <c r="F13" s="157">
        <v>107002</v>
      </c>
      <c r="G13" s="158"/>
      <c r="H13" s="144"/>
    </row>
    <row r="14" spans="1:8" x14ac:dyDescent="0.15">
      <c r="A14" s="145"/>
      <c r="B14" s="146"/>
      <c r="C14" s="147"/>
      <c r="D14" s="148">
        <v>8846</v>
      </c>
      <c r="E14" s="149"/>
      <c r="F14" s="150">
        <v>52610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6.5</v>
      </c>
      <c r="C19" s="159">
        <f>ROUND(VALUE(SUBSTITUTE(実質収支比率等に係る経年分析!G$48,"▲","-")),2)</f>
        <v>5.44</v>
      </c>
      <c r="D19" s="159">
        <f>ROUND(VALUE(SUBSTITUTE(実質収支比率等に係る経年分析!H$48,"▲","-")),2)</f>
        <v>7.32</v>
      </c>
      <c r="E19" s="159">
        <f>ROUND(VALUE(SUBSTITUTE(実質収支比率等に係る経年分析!I$48,"▲","-")),2)</f>
        <v>6.09</v>
      </c>
      <c r="F19" s="159">
        <f>ROUND(VALUE(SUBSTITUTE(実質収支比率等に係る経年分析!J$48,"▲","-")),2)</f>
        <v>7.06</v>
      </c>
    </row>
    <row r="20" spans="1:11" x14ac:dyDescent="0.15">
      <c r="A20" s="159" t="s">
        <v>49</v>
      </c>
      <c r="B20" s="159">
        <f>ROUND(VALUE(SUBSTITUTE(実質収支比率等に係る経年分析!F$47,"▲","-")),2)</f>
        <v>12.03</v>
      </c>
      <c r="C20" s="159">
        <f>ROUND(VALUE(SUBSTITUTE(実質収支比率等に係る経年分析!G$47,"▲","-")),2)</f>
        <v>15.36</v>
      </c>
      <c r="D20" s="159">
        <f>ROUND(VALUE(SUBSTITUTE(実質収支比率等に係る経年分析!H$47,"▲","-")),2)</f>
        <v>19.75</v>
      </c>
      <c r="E20" s="159">
        <f>ROUND(VALUE(SUBSTITUTE(実質収支比率等に係る経年分析!I$47,"▲","-")),2)</f>
        <v>23.6</v>
      </c>
      <c r="F20" s="159">
        <f>ROUND(VALUE(SUBSTITUTE(実質収支比率等に係る経年分析!J$47,"▲","-")),2)</f>
        <v>23.32</v>
      </c>
    </row>
    <row r="21" spans="1:11" x14ac:dyDescent="0.15">
      <c r="A21" s="159" t="s">
        <v>50</v>
      </c>
      <c r="B21" s="159">
        <f>IF(ISNUMBER(VALUE(SUBSTITUTE(実質収支比率等に係る経年分析!F$49,"▲","-"))),ROUND(VALUE(SUBSTITUTE(実質収支比率等に係る経年分析!F$49,"▲","-")),2),NA())</f>
        <v>0.75</v>
      </c>
      <c r="C21" s="159">
        <f>IF(ISNUMBER(VALUE(SUBSTITUTE(実質収支比率等に係る経年分析!G$49,"▲","-"))),ROUND(VALUE(SUBSTITUTE(実質収支比率等に係る経年分析!G$49,"▲","-")),2),NA())</f>
        <v>-0.03</v>
      </c>
      <c r="D21" s="159">
        <f>IF(ISNUMBER(VALUE(SUBSTITUTE(実質収支比率等に係る経年分析!H$49,"▲","-"))),ROUND(VALUE(SUBSTITUTE(実質収支比率等に係る経年分析!H$49,"▲","-")),2),NA())</f>
        <v>5.89</v>
      </c>
      <c r="E21" s="159">
        <f>IF(ISNUMBER(VALUE(SUBSTITUTE(実質収支比率等に係る経年分析!I$49,"▲","-"))),ROUND(VALUE(SUBSTITUTE(実質収支比率等に係る経年分析!I$49,"▲","-")),2),NA())</f>
        <v>-0.92</v>
      </c>
      <c r="F21" s="159">
        <f>IF(ISNUMBER(VALUE(SUBSTITUTE(実質収支比率等に係る経年分析!J$49,"▲","-"))),ROUND(VALUE(SUBSTITUTE(実質収支比率等に係る経年分析!J$49,"▲","-")),2),NA())</f>
        <v>-1.86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2.82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1.27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2.2999999999999998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3.19</v>
      </c>
    </row>
    <row r="32" spans="1:11" x14ac:dyDescent="0.15">
      <c r="A32" s="160" t="str">
        <f>IF(連結実質赤字比率に係る赤字・黒字の構成分析!C$38="",NA(),連結実質赤字比率に係る赤字・黒字の構成分析!C$38)</f>
        <v>公共下水道事業会計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4.24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4.07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3.62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3.5</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2.65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2.58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2.2799999999999998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4.5599999999999996</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6.08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7.06</v>
      </c>
    </row>
    <row r="35" spans="1:16" x14ac:dyDescent="0.15">
      <c r="A35" s="160" t="str">
        <f>IF(連結実質赤字比率に係る赤字・黒字の構成分析!C$35="",NA(),連結実質赤字比率に係る赤字・黒字の構成分析!C$35)</f>
        <v>板柳中央病院事業会計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7.76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7.45</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4.5599999999999996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573</v>
      </c>
      <c r="E42" s="161"/>
      <c r="F42" s="161"/>
      <c r="G42" s="161">
        <f>'実質公債費比率（分子）の構造'!L$52</f>
        <v>608</v>
      </c>
      <c r="H42" s="161"/>
      <c r="I42" s="161"/>
      <c r="J42" s="161">
        <f>'実質公債費比率（分子）の構造'!M$52</f>
        <v>604</v>
      </c>
      <c r="K42" s="161"/>
      <c r="L42" s="161"/>
      <c r="M42" s="161">
        <f>'実質公債費比率（分子）の構造'!N$52</f>
        <v>588</v>
      </c>
      <c r="N42" s="161"/>
      <c r="O42" s="161"/>
      <c r="P42" s="161">
        <f>'実質公債費比率（分子）の構造'!O$52</f>
        <v>581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12</v>
      </c>
      <c r="C44" s="161"/>
      <c r="D44" s="161"/>
      <c r="E44" s="161">
        <f>'実質公債費比率（分子）の構造'!L$50</f>
        <v>12</v>
      </c>
      <c r="F44" s="161"/>
      <c r="G44" s="161"/>
      <c r="H44" s="161">
        <f>'実質公債費比率（分子）の構造'!M$50</f>
        <v>12</v>
      </c>
      <c r="I44" s="161"/>
      <c r="J44" s="161"/>
      <c r="K44" s="161">
        <f>'実質公債費比率（分子）の構造'!N$50</f>
        <v>9</v>
      </c>
      <c r="L44" s="161"/>
      <c r="M44" s="161"/>
      <c r="N44" s="161">
        <f>'実質公債費比率（分子）の構造'!O$50</f>
        <v>6</v>
      </c>
      <c r="O44" s="161"/>
      <c r="P44" s="161"/>
    </row>
    <row r="45" spans="1:16" x14ac:dyDescent="0.15">
      <c r="A45" s="161" t="s">
        <v>60</v>
      </c>
      <c r="B45" s="161">
        <f>'実質公債費比率（分子）の構造'!K$49</f>
        <v>29</v>
      </c>
      <c r="C45" s="161"/>
      <c r="D45" s="161"/>
      <c r="E45" s="161">
        <f>'実質公債費比率（分子）の構造'!L$49</f>
        <v>28</v>
      </c>
      <c r="F45" s="161"/>
      <c r="G45" s="161"/>
      <c r="H45" s="161">
        <f>'実質公債費比率（分子）の構造'!M$49</f>
        <v>29</v>
      </c>
      <c r="I45" s="161"/>
      <c r="J45" s="161"/>
      <c r="K45" s="161">
        <f>'実質公債費比率（分子）の構造'!N$49</f>
        <v>44</v>
      </c>
      <c r="L45" s="161"/>
      <c r="M45" s="161"/>
      <c r="N45" s="161">
        <f>'実質公債費比率（分子）の構造'!O$49</f>
        <v>56</v>
      </c>
      <c r="O45" s="161"/>
      <c r="P45" s="161"/>
    </row>
    <row r="46" spans="1:16" x14ac:dyDescent="0.15">
      <c r="A46" s="161" t="s">
        <v>61</v>
      </c>
      <c r="B46" s="161">
        <f>'実質公債費比率（分子）の構造'!K$48</f>
        <v>469</v>
      </c>
      <c r="C46" s="161"/>
      <c r="D46" s="161"/>
      <c r="E46" s="161">
        <f>'実質公債費比率（分子）の構造'!L$48</f>
        <v>432</v>
      </c>
      <c r="F46" s="161"/>
      <c r="G46" s="161"/>
      <c r="H46" s="161">
        <f>'実質公債費比率（分子）の構造'!M$48</f>
        <v>421</v>
      </c>
      <c r="I46" s="161"/>
      <c r="J46" s="161"/>
      <c r="K46" s="161">
        <f>'実質公債費比率（分子）の構造'!N$48</f>
        <v>386</v>
      </c>
      <c r="L46" s="161"/>
      <c r="M46" s="161"/>
      <c r="N46" s="161">
        <f>'実質公債費比率（分子）の構造'!O$48</f>
        <v>389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495</v>
      </c>
      <c r="C49" s="161"/>
      <c r="D49" s="161"/>
      <c r="E49" s="161">
        <f>'実質公債費比率（分子）の構造'!L$45</f>
        <v>488</v>
      </c>
      <c r="F49" s="161"/>
      <c r="G49" s="161"/>
      <c r="H49" s="161">
        <f>'実質公債費比率（分子）の構造'!M$45</f>
        <v>486</v>
      </c>
      <c r="I49" s="161"/>
      <c r="J49" s="161"/>
      <c r="K49" s="161">
        <f>'実質公債費比率（分子）の構造'!N$45</f>
        <v>474</v>
      </c>
      <c r="L49" s="161"/>
      <c r="M49" s="161"/>
      <c r="N49" s="161">
        <f>'実質公債費比率（分子）の構造'!O$45</f>
        <v>463</v>
      </c>
      <c r="O49" s="161"/>
      <c r="P49" s="161"/>
    </row>
    <row r="50" spans="1:16" x14ac:dyDescent="0.15">
      <c r="A50" s="161" t="s">
        <v>65</v>
      </c>
      <c r="B50" s="161" t="e">
        <f>NA()</f>
        <v>#N/A</v>
      </c>
      <c r="C50" s="161">
        <f>IF(ISNUMBER('実質公債費比率（分子）の構造'!K$53),'実質公債費比率（分子）の構造'!K$53,NA())</f>
        <v>432</v>
      </c>
      <c r="D50" s="161" t="e">
        <f>NA()</f>
        <v>#N/A</v>
      </c>
      <c r="E50" s="161" t="e">
        <f>NA()</f>
        <v>#N/A</v>
      </c>
      <c r="F50" s="161">
        <f>IF(ISNUMBER('実質公債費比率（分子）の構造'!L$53),'実質公債費比率（分子）の構造'!L$53,NA())</f>
        <v>352</v>
      </c>
      <c r="G50" s="161" t="e">
        <f>NA()</f>
        <v>#N/A</v>
      </c>
      <c r="H50" s="161" t="e">
        <f>NA()</f>
        <v>#N/A</v>
      </c>
      <c r="I50" s="161">
        <f>IF(ISNUMBER('実質公債費比率（分子）の構造'!M$53),'実質公債費比率（分子）の構造'!M$53,NA())</f>
        <v>344</v>
      </c>
      <c r="J50" s="161" t="e">
        <f>NA()</f>
        <v>#N/A</v>
      </c>
      <c r="K50" s="161" t="e">
        <f>NA()</f>
        <v>#N/A</v>
      </c>
      <c r="L50" s="161">
        <f>IF(ISNUMBER('実質公債費比率（分子）の構造'!N$53),'実質公債費比率（分子）の構造'!N$53,NA())</f>
        <v>325</v>
      </c>
      <c r="M50" s="161" t="e">
        <f>NA()</f>
        <v>#N/A</v>
      </c>
      <c r="N50" s="161" t="e">
        <f>NA()</f>
        <v>#N/A</v>
      </c>
      <c r="O50" s="161">
        <f>IF(ISNUMBER('実質公債費比率（分子）の構造'!O$53),'実質公債費比率（分子）の構造'!O$53,NA())</f>
        <v>333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7186</v>
      </c>
      <c r="E56" s="160"/>
      <c r="F56" s="160"/>
      <c r="G56" s="160">
        <f>'将来負担比率（分子）の構造'!J$52</f>
        <v>7058</v>
      </c>
      <c r="H56" s="160"/>
      <c r="I56" s="160"/>
      <c r="J56" s="160">
        <f>'将来負担比率（分子）の構造'!K$52</f>
        <v>6911</v>
      </c>
      <c r="K56" s="160"/>
      <c r="L56" s="160"/>
      <c r="M56" s="160">
        <f>'将来負担比率（分子）の構造'!L$52</f>
        <v>6666</v>
      </c>
      <c r="N56" s="160"/>
      <c r="O56" s="160"/>
      <c r="P56" s="160">
        <f>'将来負担比率（分子）の構造'!M$52</f>
        <v>6455</v>
      </c>
    </row>
    <row r="57" spans="1:16" x14ac:dyDescent="0.15">
      <c r="A57" s="160" t="s">
        <v>36</v>
      </c>
      <c r="B57" s="160"/>
      <c r="C57" s="160"/>
      <c r="D57" s="160">
        <f>'将来負担比率（分子）の構造'!I$51</f>
        <v>183</v>
      </c>
      <c r="E57" s="160"/>
      <c r="F57" s="160"/>
      <c r="G57" s="160">
        <f>'将来負担比率（分子）の構造'!J$51</f>
        <v>157</v>
      </c>
      <c r="H57" s="160"/>
      <c r="I57" s="160"/>
      <c r="J57" s="160">
        <f>'将来負担比率（分子）の構造'!K$51</f>
        <v>136</v>
      </c>
      <c r="K57" s="160"/>
      <c r="L57" s="160"/>
      <c r="M57" s="160">
        <f>'将来負担比率（分子）の構造'!L$51</f>
        <v>114</v>
      </c>
      <c r="N57" s="160"/>
      <c r="O57" s="160"/>
      <c r="P57" s="160">
        <f>'将来負担比率（分子）の構造'!M$51</f>
        <v>89</v>
      </c>
    </row>
    <row r="58" spans="1:16" x14ac:dyDescent="0.15">
      <c r="A58" s="160" t="s">
        <v>35</v>
      </c>
      <c r="B58" s="160"/>
      <c r="C58" s="160"/>
      <c r="D58" s="160">
        <f>'将来負担比率（分子）の構造'!I$50</f>
        <v>1986</v>
      </c>
      <c r="E58" s="160"/>
      <c r="F58" s="160"/>
      <c r="G58" s="160">
        <f>'将来負担比率（分子）の構造'!J$50</f>
        <v>2331</v>
      </c>
      <c r="H58" s="160"/>
      <c r="I58" s="160"/>
      <c r="J58" s="160">
        <f>'将来負担比率（分子）の構造'!K$50</f>
        <v>2726</v>
      </c>
      <c r="K58" s="160"/>
      <c r="L58" s="160"/>
      <c r="M58" s="160">
        <f>'将来負担比率（分子）の構造'!L$50</f>
        <v>3049</v>
      </c>
      <c r="N58" s="160"/>
      <c r="O58" s="160"/>
      <c r="P58" s="160">
        <f>'将来負担比率（分子）の構造'!M$50</f>
        <v>3352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14</v>
      </c>
      <c r="O61" s="160"/>
      <c r="P61" s="160"/>
    </row>
    <row r="62" spans="1:16" x14ac:dyDescent="0.15">
      <c r="A62" s="160" t="s">
        <v>29</v>
      </c>
      <c r="B62" s="160">
        <f>'将来負担比率（分子）の構造'!I$45</f>
        <v>1129</v>
      </c>
      <c r="C62" s="160"/>
      <c r="D62" s="160"/>
      <c r="E62" s="160">
        <f>'将来負担比率（分子）の構造'!J$45</f>
        <v>1006</v>
      </c>
      <c r="F62" s="160"/>
      <c r="G62" s="160"/>
      <c r="H62" s="160">
        <f>'将来負担比率（分子）の構造'!K$45</f>
        <v>875</v>
      </c>
      <c r="I62" s="160"/>
      <c r="J62" s="160"/>
      <c r="K62" s="160">
        <f>'将来負担比率（分子）の構造'!L$45</f>
        <v>857</v>
      </c>
      <c r="L62" s="160"/>
      <c r="M62" s="160"/>
      <c r="N62" s="160">
        <f>'将来負担比率（分子）の構造'!M$45</f>
        <v>807</v>
      </c>
      <c r="O62" s="160"/>
      <c r="P62" s="160"/>
    </row>
    <row r="63" spans="1:16" x14ac:dyDescent="0.15">
      <c r="A63" s="160" t="s">
        <v>28</v>
      </c>
      <c r="B63" s="160">
        <f>'将来負担比率（分子）の構造'!I$44</f>
        <v>82</v>
      </c>
      <c r="C63" s="160"/>
      <c r="D63" s="160"/>
      <c r="E63" s="160">
        <f>'将来負担比率（分子）の構造'!J$44</f>
        <v>228</v>
      </c>
      <c r="F63" s="160"/>
      <c r="G63" s="160"/>
      <c r="H63" s="160">
        <f>'将来負担比率（分子）の構造'!K$44</f>
        <v>309</v>
      </c>
      <c r="I63" s="160"/>
      <c r="J63" s="160"/>
      <c r="K63" s="160">
        <f>'将来負担比率（分子）の構造'!L$44</f>
        <v>266</v>
      </c>
      <c r="L63" s="160"/>
      <c r="M63" s="160"/>
      <c r="N63" s="160">
        <f>'将来負担比率（分子）の構造'!M$44</f>
        <v>230</v>
      </c>
      <c r="O63" s="160"/>
      <c r="P63" s="160"/>
    </row>
    <row r="64" spans="1:16" x14ac:dyDescent="0.15">
      <c r="A64" s="160" t="s">
        <v>27</v>
      </c>
      <c r="B64" s="160">
        <f>'将来負担比率（分子）の構造'!I$43</f>
        <v>7356</v>
      </c>
      <c r="C64" s="160"/>
      <c r="D64" s="160"/>
      <c r="E64" s="160">
        <f>'将来負担比率（分子）の構造'!J$43</f>
        <v>6389</v>
      </c>
      <c r="F64" s="160"/>
      <c r="G64" s="160"/>
      <c r="H64" s="160">
        <f>'将来負担比率（分子）の構造'!K$43</f>
        <v>5597</v>
      </c>
      <c r="I64" s="160"/>
      <c r="J64" s="160"/>
      <c r="K64" s="160">
        <f>'将来負担比率（分子）の構造'!L$43</f>
        <v>5232</v>
      </c>
      <c r="L64" s="160"/>
      <c r="M64" s="160"/>
      <c r="N64" s="160">
        <f>'将来負担比率（分子）の構造'!M$43</f>
        <v>5335</v>
      </c>
      <c r="O64" s="160"/>
      <c r="P64" s="160"/>
    </row>
    <row r="65" spans="1:16" x14ac:dyDescent="0.15">
      <c r="A65" s="160" t="s">
        <v>26</v>
      </c>
      <c r="B65" s="160">
        <f>'将来負担比率（分子）の構造'!I$42</f>
        <v>43</v>
      </c>
      <c r="C65" s="160"/>
      <c r="D65" s="160"/>
      <c r="E65" s="160">
        <f>'将来負担比率（分子）の構造'!J$42</f>
        <v>34</v>
      </c>
      <c r="F65" s="160"/>
      <c r="G65" s="160"/>
      <c r="H65" s="160">
        <f>'将来負担比率（分子）の構造'!K$42</f>
        <v>25</v>
      </c>
      <c r="I65" s="160"/>
      <c r="J65" s="160"/>
      <c r="K65" s="160">
        <f>'将来負担比率（分子）の構造'!L$42</f>
        <v>18</v>
      </c>
      <c r="L65" s="160"/>
      <c r="M65" s="160"/>
      <c r="N65" s="160">
        <f>'将来負担比率（分子）の構造'!M$42</f>
        <v>13</v>
      </c>
      <c r="O65" s="160"/>
      <c r="P65" s="160"/>
    </row>
    <row r="66" spans="1:16" x14ac:dyDescent="0.15">
      <c r="A66" s="160" t="s">
        <v>25</v>
      </c>
      <c r="B66" s="160">
        <f>'将来負担比率（分子）の構造'!I$41</f>
        <v>4900</v>
      </c>
      <c r="C66" s="160"/>
      <c r="D66" s="160"/>
      <c r="E66" s="160">
        <f>'将来負担比率（分子）の構造'!J$41</f>
        <v>4747</v>
      </c>
      <c r="F66" s="160"/>
      <c r="G66" s="160"/>
      <c r="H66" s="160">
        <f>'将来負担比率（分子）の構造'!K$41</f>
        <v>4544</v>
      </c>
      <c r="I66" s="160"/>
      <c r="J66" s="160"/>
      <c r="K66" s="160">
        <f>'将来負担比率（分子）の構造'!L$41</f>
        <v>4319</v>
      </c>
      <c r="L66" s="160"/>
      <c r="M66" s="160"/>
      <c r="N66" s="160">
        <f>'将来負担比率（分子）の構造'!M$41</f>
        <v>4195</v>
      </c>
      <c r="O66" s="160"/>
      <c r="P66" s="160"/>
    </row>
    <row r="67" spans="1:16" x14ac:dyDescent="0.15">
      <c r="A67" s="160" t="s">
        <v>69</v>
      </c>
      <c r="B67" s="160" t="e">
        <f>NA()</f>
        <v>#N/A</v>
      </c>
      <c r="C67" s="160">
        <f>IF(ISNUMBER('将来負担比率（分子）の構造'!I$53), IF('将来負担比率（分子）の構造'!I$53 &lt; 0, 0, '将来負担比率（分子）の構造'!I$53), NA())</f>
        <v>4155</v>
      </c>
      <c r="D67" s="160" t="e">
        <f>NA()</f>
        <v>#N/A</v>
      </c>
      <c r="E67" s="160" t="e">
        <f>NA()</f>
        <v>#N/A</v>
      </c>
      <c r="F67" s="160">
        <f>IF(ISNUMBER('将来負担比率（分子）の構造'!J$53), IF('将来負担比率（分子）の構造'!J$53 &lt; 0, 0, '将来負担比率（分子）の構造'!J$53), NA())</f>
        <v>2857</v>
      </c>
      <c r="G67" s="160" t="e">
        <f>NA()</f>
        <v>#N/A</v>
      </c>
      <c r="H67" s="160" t="e">
        <f>NA()</f>
        <v>#N/A</v>
      </c>
      <c r="I67" s="160">
        <f>IF(ISNUMBER('将来負担比率（分子）の構造'!K$53), IF('将来負担比率（分子）の構造'!K$53 &lt; 0, 0, '将来負担比率（分子）の構造'!K$53), NA())</f>
        <v>1575</v>
      </c>
      <c r="J67" s="160" t="e">
        <f>NA()</f>
        <v>#N/A</v>
      </c>
      <c r="K67" s="160" t="e">
        <f>NA()</f>
        <v>#N/A</v>
      </c>
      <c r="L67" s="160">
        <f>IF(ISNUMBER('将来負担比率（分子）の構造'!L$53), IF('将来負担比率（分子）の構造'!L$53 &lt; 0, 0, '将来負担比率（分子）の構造'!L$53), NA())</f>
        <v>863</v>
      </c>
      <c r="M67" s="160" t="e">
        <f>NA()</f>
        <v>#N/A</v>
      </c>
      <c r="N67" s="160" t="e">
        <f>NA()</f>
        <v>#N/A</v>
      </c>
      <c r="O67" s="160">
        <f>IF(ISNUMBER('将来負担比率（分子）の構造'!M$53), IF('将来負担比率（分子）の構造'!M$53 &lt; 0, 0, '将来負担比率（分子）の構造'!M$53), NA())</f>
        <v>698</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804</v>
      </c>
      <c r="C72" s="164">
        <f>基金残高に係る経年分析!G55</f>
        <v>933</v>
      </c>
      <c r="D72" s="164">
        <f>基金残高に係る経年分析!H55</f>
        <v>921</v>
      </c>
    </row>
    <row r="73" spans="1:16" x14ac:dyDescent="0.15">
      <c r="A73" s="163" t="s">
        <v>72</v>
      </c>
      <c r="B73" s="164">
        <f>基金残高に係る経年分析!F56</f>
        <v>878</v>
      </c>
      <c r="C73" s="164">
        <f>基金残高に係る経年分析!G56</f>
        <v>938</v>
      </c>
      <c r="D73" s="164">
        <f>基金残高に係る経年分析!H56</f>
        <v>1108</v>
      </c>
    </row>
    <row r="74" spans="1:16" x14ac:dyDescent="0.15">
      <c r="A74" s="163" t="s">
        <v>73</v>
      </c>
      <c r="B74" s="164">
        <f>基金残高に係る経年分析!F57</f>
        <v>852</v>
      </c>
      <c r="C74" s="164">
        <f>基金残高に係る経年分析!G57</f>
        <v>970</v>
      </c>
      <c r="D74" s="164">
        <f>基金残高に係る経年分析!H57</f>
        <v>1134</v>
      </c>
    </row>
  </sheetData>
  <sheetProtection algorithmName="SHA-512" hashValue="WI6JLD/FXTJBsjVT1eMiL3dZTbyCnba0KrJTExtJ1x97j0dWKAve9iTLC3t2Z/of2CQxdn66wBD6hPsjU185Fw==" saltValue="BTCMQ7DsjspOkGrOATjD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219</v>
      </c>
      <c r="C5" s="646"/>
      <c r="D5" s="646"/>
      <c r="E5" s="646"/>
      <c r="F5" s="646"/>
      <c r="G5" s="646"/>
      <c r="H5" s="646"/>
      <c r="I5" s="646"/>
      <c r="J5" s="646"/>
      <c r="K5" s="646"/>
      <c r="L5" s="646"/>
      <c r="M5" s="646"/>
      <c r="N5" s="646"/>
      <c r="O5" s="646"/>
      <c r="P5" s="646"/>
      <c r="Q5" s="647"/>
      <c r="R5" s="648">
        <v>921413</v>
      </c>
      <c r="S5" s="649"/>
      <c r="T5" s="649"/>
      <c r="U5" s="649"/>
      <c r="V5" s="649"/>
      <c r="W5" s="649"/>
      <c r="X5" s="649"/>
      <c r="Y5" s="650"/>
      <c r="Z5" s="651">
        <v>14.4</v>
      </c>
      <c r="AA5" s="651"/>
      <c r="AB5" s="651"/>
      <c r="AC5" s="651"/>
      <c r="AD5" s="652">
        <v>921413</v>
      </c>
      <c r="AE5" s="652"/>
      <c r="AF5" s="652"/>
      <c r="AG5" s="652"/>
      <c r="AH5" s="652"/>
      <c r="AI5" s="652"/>
      <c r="AJ5" s="652"/>
      <c r="AK5" s="652"/>
      <c r="AL5" s="653">
        <v>24.2</v>
      </c>
      <c r="AM5" s="654"/>
      <c r="AN5" s="654"/>
      <c r="AO5" s="655"/>
      <c r="AP5" s="645" t="s">
        <v>220</v>
      </c>
      <c r="AQ5" s="646"/>
      <c r="AR5" s="646"/>
      <c r="AS5" s="646"/>
      <c r="AT5" s="646"/>
      <c r="AU5" s="646"/>
      <c r="AV5" s="646"/>
      <c r="AW5" s="646"/>
      <c r="AX5" s="646"/>
      <c r="AY5" s="646"/>
      <c r="AZ5" s="646"/>
      <c r="BA5" s="646"/>
      <c r="BB5" s="646"/>
      <c r="BC5" s="646"/>
      <c r="BD5" s="646"/>
      <c r="BE5" s="646"/>
      <c r="BF5" s="647"/>
      <c r="BG5" s="659">
        <v>920910</v>
      </c>
      <c r="BH5" s="660"/>
      <c r="BI5" s="660"/>
      <c r="BJ5" s="660"/>
      <c r="BK5" s="660"/>
      <c r="BL5" s="660"/>
      <c r="BM5" s="660"/>
      <c r="BN5" s="661"/>
      <c r="BO5" s="662">
        <v>99.9</v>
      </c>
      <c r="BP5" s="662"/>
      <c r="BQ5" s="662"/>
      <c r="BR5" s="662"/>
      <c r="BS5" s="663" t="s">
        <v>221</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213</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56473</v>
      </c>
      <c r="S6" s="660"/>
      <c r="T6" s="660"/>
      <c r="U6" s="660"/>
      <c r="V6" s="660"/>
      <c r="W6" s="660"/>
      <c r="X6" s="660"/>
      <c r="Y6" s="661"/>
      <c r="Z6" s="662">
        <v>0.9</v>
      </c>
      <c r="AA6" s="662"/>
      <c r="AB6" s="662"/>
      <c r="AC6" s="662"/>
      <c r="AD6" s="663">
        <v>56473</v>
      </c>
      <c r="AE6" s="663"/>
      <c r="AF6" s="663"/>
      <c r="AG6" s="663"/>
      <c r="AH6" s="663"/>
      <c r="AI6" s="663"/>
      <c r="AJ6" s="663"/>
      <c r="AK6" s="663"/>
      <c r="AL6" s="664">
        <v>1.5</v>
      </c>
      <c r="AM6" s="665"/>
      <c r="AN6" s="665"/>
      <c r="AO6" s="666"/>
      <c r="AP6" s="656" t="s">
        <v>226</v>
      </c>
      <c r="AQ6" s="657"/>
      <c r="AR6" s="657"/>
      <c r="AS6" s="657"/>
      <c r="AT6" s="657"/>
      <c r="AU6" s="657"/>
      <c r="AV6" s="657"/>
      <c r="AW6" s="657"/>
      <c r="AX6" s="657"/>
      <c r="AY6" s="657"/>
      <c r="AZ6" s="657"/>
      <c r="BA6" s="657"/>
      <c r="BB6" s="657"/>
      <c r="BC6" s="657"/>
      <c r="BD6" s="657"/>
      <c r="BE6" s="657"/>
      <c r="BF6" s="658"/>
      <c r="BG6" s="659">
        <v>920910</v>
      </c>
      <c r="BH6" s="660"/>
      <c r="BI6" s="660"/>
      <c r="BJ6" s="660"/>
      <c r="BK6" s="660"/>
      <c r="BL6" s="660"/>
      <c r="BM6" s="660"/>
      <c r="BN6" s="661"/>
      <c r="BO6" s="662">
        <v>99.9</v>
      </c>
      <c r="BP6" s="662"/>
      <c r="BQ6" s="662"/>
      <c r="BR6" s="662"/>
      <c r="BS6" s="663" t="s">
        <v>221</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76062</v>
      </c>
      <c r="CS6" s="660"/>
      <c r="CT6" s="660"/>
      <c r="CU6" s="660"/>
      <c r="CV6" s="660"/>
      <c r="CW6" s="660"/>
      <c r="CX6" s="660"/>
      <c r="CY6" s="661"/>
      <c r="CZ6" s="653">
        <v>1.2</v>
      </c>
      <c r="DA6" s="654"/>
      <c r="DB6" s="654"/>
      <c r="DC6" s="673"/>
      <c r="DD6" s="668" t="s">
        <v>221</v>
      </c>
      <c r="DE6" s="660"/>
      <c r="DF6" s="660"/>
      <c r="DG6" s="660"/>
      <c r="DH6" s="660"/>
      <c r="DI6" s="660"/>
      <c r="DJ6" s="660"/>
      <c r="DK6" s="660"/>
      <c r="DL6" s="660"/>
      <c r="DM6" s="660"/>
      <c r="DN6" s="660"/>
      <c r="DO6" s="660"/>
      <c r="DP6" s="661"/>
      <c r="DQ6" s="668">
        <v>76062</v>
      </c>
      <c r="DR6" s="660"/>
      <c r="DS6" s="660"/>
      <c r="DT6" s="660"/>
      <c r="DU6" s="660"/>
      <c r="DV6" s="660"/>
      <c r="DW6" s="660"/>
      <c r="DX6" s="660"/>
      <c r="DY6" s="660"/>
      <c r="DZ6" s="660"/>
      <c r="EA6" s="660"/>
      <c r="EB6" s="660"/>
      <c r="EC6" s="669"/>
    </row>
    <row r="7" spans="2:143" ht="11.25" customHeight="1" x14ac:dyDescent="0.15">
      <c r="B7" s="656" t="s">
        <v>228</v>
      </c>
      <c r="C7" s="657"/>
      <c r="D7" s="657"/>
      <c r="E7" s="657"/>
      <c r="F7" s="657"/>
      <c r="G7" s="657"/>
      <c r="H7" s="657"/>
      <c r="I7" s="657"/>
      <c r="J7" s="657"/>
      <c r="K7" s="657"/>
      <c r="L7" s="657"/>
      <c r="M7" s="657"/>
      <c r="N7" s="657"/>
      <c r="O7" s="657"/>
      <c r="P7" s="657"/>
      <c r="Q7" s="658"/>
      <c r="R7" s="659">
        <v>1919</v>
      </c>
      <c r="S7" s="660"/>
      <c r="T7" s="660"/>
      <c r="U7" s="660"/>
      <c r="V7" s="660"/>
      <c r="W7" s="660"/>
      <c r="X7" s="660"/>
      <c r="Y7" s="661"/>
      <c r="Z7" s="662">
        <v>0</v>
      </c>
      <c r="AA7" s="662"/>
      <c r="AB7" s="662"/>
      <c r="AC7" s="662"/>
      <c r="AD7" s="663">
        <v>1919</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406133</v>
      </c>
      <c r="BH7" s="660"/>
      <c r="BI7" s="660"/>
      <c r="BJ7" s="660"/>
      <c r="BK7" s="660"/>
      <c r="BL7" s="660"/>
      <c r="BM7" s="660"/>
      <c r="BN7" s="661"/>
      <c r="BO7" s="662">
        <v>44.1</v>
      </c>
      <c r="BP7" s="662"/>
      <c r="BQ7" s="662"/>
      <c r="BR7" s="662"/>
      <c r="BS7" s="663" t="s">
        <v>230</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1242072</v>
      </c>
      <c r="CS7" s="660"/>
      <c r="CT7" s="660"/>
      <c r="CU7" s="660"/>
      <c r="CV7" s="660"/>
      <c r="CW7" s="660"/>
      <c r="CX7" s="660"/>
      <c r="CY7" s="661"/>
      <c r="CZ7" s="662">
        <v>20.2</v>
      </c>
      <c r="DA7" s="662"/>
      <c r="DB7" s="662"/>
      <c r="DC7" s="662"/>
      <c r="DD7" s="668">
        <v>17907</v>
      </c>
      <c r="DE7" s="660"/>
      <c r="DF7" s="660"/>
      <c r="DG7" s="660"/>
      <c r="DH7" s="660"/>
      <c r="DI7" s="660"/>
      <c r="DJ7" s="660"/>
      <c r="DK7" s="660"/>
      <c r="DL7" s="660"/>
      <c r="DM7" s="660"/>
      <c r="DN7" s="660"/>
      <c r="DO7" s="660"/>
      <c r="DP7" s="661"/>
      <c r="DQ7" s="668">
        <v>1196819</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2057</v>
      </c>
      <c r="S8" s="660"/>
      <c r="T8" s="660"/>
      <c r="U8" s="660"/>
      <c r="V8" s="660"/>
      <c r="W8" s="660"/>
      <c r="X8" s="660"/>
      <c r="Y8" s="661"/>
      <c r="Z8" s="662">
        <v>0</v>
      </c>
      <c r="AA8" s="662"/>
      <c r="AB8" s="662"/>
      <c r="AC8" s="662"/>
      <c r="AD8" s="663">
        <v>2057</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20507</v>
      </c>
      <c r="BH8" s="660"/>
      <c r="BI8" s="660"/>
      <c r="BJ8" s="660"/>
      <c r="BK8" s="660"/>
      <c r="BL8" s="660"/>
      <c r="BM8" s="660"/>
      <c r="BN8" s="661"/>
      <c r="BO8" s="662">
        <v>2.2000000000000002</v>
      </c>
      <c r="BP8" s="662"/>
      <c r="BQ8" s="662"/>
      <c r="BR8" s="662"/>
      <c r="BS8" s="668" t="s">
        <v>221</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1864550</v>
      </c>
      <c r="CS8" s="660"/>
      <c r="CT8" s="660"/>
      <c r="CU8" s="660"/>
      <c r="CV8" s="660"/>
      <c r="CW8" s="660"/>
      <c r="CX8" s="660"/>
      <c r="CY8" s="661"/>
      <c r="CZ8" s="662">
        <v>30.4</v>
      </c>
      <c r="DA8" s="662"/>
      <c r="DB8" s="662"/>
      <c r="DC8" s="662"/>
      <c r="DD8" s="668">
        <v>848</v>
      </c>
      <c r="DE8" s="660"/>
      <c r="DF8" s="660"/>
      <c r="DG8" s="660"/>
      <c r="DH8" s="660"/>
      <c r="DI8" s="660"/>
      <c r="DJ8" s="660"/>
      <c r="DK8" s="660"/>
      <c r="DL8" s="660"/>
      <c r="DM8" s="660"/>
      <c r="DN8" s="660"/>
      <c r="DO8" s="660"/>
      <c r="DP8" s="661"/>
      <c r="DQ8" s="668">
        <v>905937</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1836</v>
      </c>
      <c r="S9" s="660"/>
      <c r="T9" s="660"/>
      <c r="U9" s="660"/>
      <c r="V9" s="660"/>
      <c r="W9" s="660"/>
      <c r="X9" s="660"/>
      <c r="Y9" s="661"/>
      <c r="Z9" s="662">
        <v>0</v>
      </c>
      <c r="AA9" s="662"/>
      <c r="AB9" s="662"/>
      <c r="AC9" s="662"/>
      <c r="AD9" s="663">
        <v>1836</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356439</v>
      </c>
      <c r="BH9" s="660"/>
      <c r="BI9" s="660"/>
      <c r="BJ9" s="660"/>
      <c r="BK9" s="660"/>
      <c r="BL9" s="660"/>
      <c r="BM9" s="660"/>
      <c r="BN9" s="661"/>
      <c r="BO9" s="662">
        <v>38.700000000000003</v>
      </c>
      <c r="BP9" s="662"/>
      <c r="BQ9" s="662"/>
      <c r="BR9" s="662"/>
      <c r="BS9" s="668" t="s">
        <v>230</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605622</v>
      </c>
      <c r="CS9" s="660"/>
      <c r="CT9" s="660"/>
      <c r="CU9" s="660"/>
      <c r="CV9" s="660"/>
      <c r="CW9" s="660"/>
      <c r="CX9" s="660"/>
      <c r="CY9" s="661"/>
      <c r="CZ9" s="662">
        <v>9.9</v>
      </c>
      <c r="DA9" s="662"/>
      <c r="DB9" s="662"/>
      <c r="DC9" s="662"/>
      <c r="DD9" s="668">
        <v>13242</v>
      </c>
      <c r="DE9" s="660"/>
      <c r="DF9" s="660"/>
      <c r="DG9" s="660"/>
      <c r="DH9" s="660"/>
      <c r="DI9" s="660"/>
      <c r="DJ9" s="660"/>
      <c r="DK9" s="660"/>
      <c r="DL9" s="660"/>
      <c r="DM9" s="660"/>
      <c r="DN9" s="660"/>
      <c r="DO9" s="660"/>
      <c r="DP9" s="661"/>
      <c r="DQ9" s="668">
        <v>543502</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230</v>
      </c>
      <c r="AE10" s="663"/>
      <c r="AF10" s="663"/>
      <c r="AG10" s="663"/>
      <c r="AH10" s="663"/>
      <c r="AI10" s="663"/>
      <c r="AJ10" s="663"/>
      <c r="AK10" s="663"/>
      <c r="AL10" s="664" t="s">
        <v>230</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17004</v>
      </c>
      <c r="BH10" s="660"/>
      <c r="BI10" s="660"/>
      <c r="BJ10" s="660"/>
      <c r="BK10" s="660"/>
      <c r="BL10" s="660"/>
      <c r="BM10" s="660"/>
      <c r="BN10" s="661"/>
      <c r="BO10" s="662">
        <v>1.8</v>
      </c>
      <c r="BP10" s="662"/>
      <c r="BQ10" s="662"/>
      <c r="BR10" s="662"/>
      <c r="BS10" s="668" t="s">
        <v>230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230</v>
      </c>
      <c r="CS10" s="660"/>
      <c r="CT10" s="660"/>
      <c r="CU10" s="660"/>
      <c r="CV10" s="660"/>
      <c r="CW10" s="660"/>
      <c r="CX10" s="660"/>
      <c r="CY10" s="661"/>
      <c r="CZ10" s="662" t="s">
        <v>221</v>
      </c>
      <c r="DA10" s="662"/>
      <c r="DB10" s="662"/>
      <c r="DC10" s="662"/>
      <c r="DD10" s="668" t="s">
        <v>221</v>
      </c>
      <c r="DE10" s="660"/>
      <c r="DF10" s="660"/>
      <c r="DG10" s="660"/>
      <c r="DH10" s="660"/>
      <c r="DI10" s="660"/>
      <c r="DJ10" s="660"/>
      <c r="DK10" s="660"/>
      <c r="DL10" s="660"/>
      <c r="DM10" s="660"/>
      <c r="DN10" s="660"/>
      <c r="DO10" s="660"/>
      <c r="DP10" s="661"/>
      <c r="DQ10" s="668" t="s">
        <v>230</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230</v>
      </c>
      <c r="AA11" s="662"/>
      <c r="AB11" s="662"/>
      <c r="AC11" s="662"/>
      <c r="AD11" s="663" t="s">
        <v>221</v>
      </c>
      <c r="AE11" s="663"/>
      <c r="AF11" s="663"/>
      <c r="AG11" s="663"/>
      <c r="AH11" s="663"/>
      <c r="AI11" s="663"/>
      <c r="AJ11" s="663"/>
      <c r="AK11" s="663"/>
      <c r="AL11" s="664" t="s">
        <v>230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12183</v>
      </c>
      <c r="BH11" s="660"/>
      <c r="BI11" s="660"/>
      <c r="BJ11" s="660"/>
      <c r="BK11" s="660"/>
      <c r="BL11" s="660"/>
      <c r="BM11" s="660"/>
      <c r="BN11" s="661"/>
      <c r="BO11" s="662">
        <v>1.3</v>
      </c>
      <c r="BP11" s="662"/>
      <c r="BQ11" s="662"/>
      <c r="BR11" s="662"/>
      <c r="BS11" s="668" t="s">
        <v>230</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763223</v>
      </c>
      <c r="CS11" s="660"/>
      <c r="CT11" s="660"/>
      <c r="CU11" s="660"/>
      <c r="CV11" s="660"/>
      <c r="CW11" s="660"/>
      <c r="CX11" s="660"/>
      <c r="CY11" s="661"/>
      <c r="CZ11" s="662">
        <v>12.4</v>
      </c>
      <c r="DA11" s="662"/>
      <c r="DB11" s="662"/>
      <c r="DC11" s="662"/>
      <c r="DD11" s="668">
        <v>221455</v>
      </c>
      <c r="DE11" s="660"/>
      <c r="DF11" s="660"/>
      <c r="DG11" s="660"/>
      <c r="DH11" s="660"/>
      <c r="DI11" s="660"/>
      <c r="DJ11" s="660"/>
      <c r="DK11" s="660"/>
      <c r="DL11" s="660"/>
      <c r="DM11" s="660"/>
      <c r="DN11" s="660"/>
      <c r="DO11" s="660"/>
      <c r="DP11" s="661"/>
      <c r="DQ11" s="668">
        <v>381676</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217296</v>
      </c>
      <c r="S12" s="660"/>
      <c r="T12" s="660"/>
      <c r="U12" s="660"/>
      <c r="V12" s="660"/>
      <c r="W12" s="660"/>
      <c r="X12" s="660"/>
      <c r="Y12" s="661"/>
      <c r="Z12" s="662">
        <v>3.4</v>
      </c>
      <c r="AA12" s="662"/>
      <c r="AB12" s="662"/>
      <c r="AC12" s="662"/>
      <c r="AD12" s="663">
        <v>217296</v>
      </c>
      <c r="AE12" s="663"/>
      <c r="AF12" s="663"/>
      <c r="AG12" s="663"/>
      <c r="AH12" s="663"/>
      <c r="AI12" s="663"/>
      <c r="AJ12" s="663"/>
      <c r="AK12" s="663"/>
      <c r="AL12" s="664">
        <v>5.7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378479</v>
      </c>
      <c r="BH12" s="660"/>
      <c r="BI12" s="660"/>
      <c r="BJ12" s="660"/>
      <c r="BK12" s="660"/>
      <c r="BL12" s="660"/>
      <c r="BM12" s="660"/>
      <c r="BN12" s="661"/>
      <c r="BO12" s="662">
        <v>41.1</v>
      </c>
      <c r="BP12" s="662"/>
      <c r="BQ12" s="662"/>
      <c r="BR12" s="662"/>
      <c r="BS12" s="668" t="s">
        <v>221</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43774</v>
      </c>
      <c r="CS12" s="660"/>
      <c r="CT12" s="660"/>
      <c r="CU12" s="660"/>
      <c r="CV12" s="660"/>
      <c r="CW12" s="660"/>
      <c r="CX12" s="660"/>
      <c r="CY12" s="661"/>
      <c r="CZ12" s="662">
        <v>0.7</v>
      </c>
      <c r="DA12" s="662"/>
      <c r="DB12" s="662"/>
      <c r="DC12" s="662"/>
      <c r="DD12" s="668" t="s">
        <v>221</v>
      </c>
      <c r="DE12" s="660"/>
      <c r="DF12" s="660"/>
      <c r="DG12" s="660"/>
      <c r="DH12" s="660"/>
      <c r="DI12" s="660"/>
      <c r="DJ12" s="660"/>
      <c r="DK12" s="660"/>
      <c r="DL12" s="660"/>
      <c r="DM12" s="660"/>
      <c r="DN12" s="660"/>
      <c r="DO12" s="660"/>
      <c r="DP12" s="661"/>
      <c r="DQ12" s="668">
        <v>28482</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221</v>
      </c>
      <c r="S13" s="660"/>
      <c r="T13" s="660"/>
      <c r="U13" s="660"/>
      <c r="V13" s="660"/>
      <c r="W13" s="660"/>
      <c r="X13" s="660"/>
      <c r="Y13" s="661"/>
      <c r="Z13" s="662" t="s">
        <v>221</v>
      </c>
      <c r="AA13" s="662"/>
      <c r="AB13" s="662"/>
      <c r="AC13" s="662"/>
      <c r="AD13" s="663" t="s">
        <v>221</v>
      </c>
      <c r="AE13" s="663"/>
      <c r="AF13" s="663"/>
      <c r="AG13" s="663"/>
      <c r="AH13" s="663"/>
      <c r="AI13" s="663"/>
      <c r="AJ13" s="663"/>
      <c r="AK13" s="663"/>
      <c r="AL13" s="664" t="s">
        <v>221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378198</v>
      </c>
      <c r="BH13" s="660"/>
      <c r="BI13" s="660"/>
      <c r="BJ13" s="660"/>
      <c r="BK13" s="660"/>
      <c r="BL13" s="660"/>
      <c r="BM13" s="660"/>
      <c r="BN13" s="661"/>
      <c r="BO13" s="662">
        <v>41</v>
      </c>
      <c r="BP13" s="662"/>
      <c r="BQ13" s="662"/>
      <c r="BR13" s="662"/>
      <c r="BS13" s="668" t="s">
        <v>230</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316213</v>
      </c>
      <c r="CS13" s="660"/>
      <c r="CT13" s="660"/>
      <c r="CU13" s="660"/>
      <c r="CV13" s="660"/>
      <c r="CW13" s="660"/>
      <c r="CX13" s="660"/>
      <c r="CY13" s="661"/>
      <c r="CZ13" s="662">
        <v>5.2</v>
      </c>
      <c r="DA13" s="662"/>
      <c r="DB13" s="662"/>
      <c r="DC13" s="662"/>
      <c r="DD13" s="668">
        <v>73102</v>
      </c>
      <c r="DE13" s="660"/>
      <c r="DF13" s="660"/>
      <c r="DG13" s="660"/>
      <c r="DH13" s="660"/>
      <c r="DI13" s="660"/>
      <c r="DJ13" s="660"/>
      <c r="DK13" s="660"/>
      <c r="DL13" s="660"/>
      <c r="DM13" s="660"/>
      <c r="DN13" s="660"/>
      <c r="DO13" s="660"/>
      <c r="DP13" s="661"/>
      <c r="DQ13" s="668">
        <v>232886</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221</v>
      </c>
      <c r="S14" s="660"/>
      <c r="T14" s="660"/>
      <c r="U14" s="660"/>
      <c r="V14" s="660"/>
      <c r="W14" s="660"/>
      <c r="X14" s="660"/>
      <c r="Y14" s="661"/>
      <c r="Z14" s="662" t="s">
        <v>230</v>
      </c>
      <c r="AA14" s="662"/>
      <c r="AB14" s="662"/>
      <c r="AC14" s="662"/>
      <c r="AD14" s="663" t="s">
        <v>221</v>
      </c>
      <c r="AE14" s="663"/>
      <c r="AF14" s="663"/>
      <c r="AG14" s="663"/>
      <c r="AH14" s="663"/>
      <c r="AI14" s="663"/>
      <c r="AJ14" s="663"/>
      <c r="AK14" s="663"/>
      <c r="AL14" s="664" t="s">
        <v>230</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51306</v>
      </c>
      <c r="BH14" s="660"/>
      <c r="BI14" s="660"/>
      <c r="BJ14" s="660"/>
      <c r="BK14" s="660"/>
      <c r="BL14" s="660"/>
      <c r="BM14" s="660"/>
      <c r="BN14" s="661"/>
      <c r="BO14" s="662">
        <v>5.6</v>
      </c>
      <c r="BP14" s="662"/>
      <c r="BQ14" s="662"/>
      <c r="BR14" s="662"/>
      <c r="BS14" s="668" t="s">
        <v>221</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278061</v>
      </c>
      <c r="CS14" s="660"/>
      <c r="CT14" s="660"/>
      <c r="CU14" s="660"/>
      <c r="CV14" s="660"/>
      <c r="CW14" s="660"/>
      <c r="CX14" s="660"/>
      <c r="CY14" s="661"/>
      <c r="CZ14" s="662">
        <v>4.5</v>
      </c>
      <c r="DA14" s="662"/>
      <c r="DB14" s="662"/>
      <c r="DC14" s="662"/>
      <c r="DD14" s="668">
        <v>615</v>
      </c>
      <c r="DE14" s="660"/>
      <c r="DF14" s="660"/>
      <c r="DG14" s="660"/>
      <c r="DH14" s="660"/>
      <c r="DI14" s="660"/>
      <c r="DJ14" s="660"/>
      <c r="DK14" s="660"/>
      <c r="DL14" s="660"/>
      <c r="DM14" s="660"/>
      <c r="DN14" s="660"/>
      <c r="DO14" s="660"/>
      <c r="DP14" s="661"/>
      <c r="DQ14" s="668">
        <v>276563</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15142</v>
      </c>
      <c r="S15" s="660"/>
      <c r="T15" s="660"/>
      <c r="U15" s="660"/>
      <c r="V15" s="660"/>
      <c r="W15" s="660"/>
      <c r="X15" s="660"/>
      <c r="Y15" s="661"/>
      <c r="Z15" s="662">
        <v>0.2</v>
      </c>
      <c r="AA15" s="662"/>
      <c r="AB15" s="662"/>
      <c r="AC15" s="662"/>
      <c r="AD15" s="663">
        <v>15142</v>
      </c>
      <c r="AE15" s="663"/>
      <c r="AF15" s="663"/>
      <c r="AG15" s="663"/>
      <c r="AH15" s="663"/>
      <c r="AI15" s="663"/>
      <c r="AJ15" s="663"/>
      <c r="AK15" s="663"/>
      <c r="AL15" s="664">
        <v>0.4</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84992</v>
      </c>
      <c r="BH15" s="660"/>
      <c r="BI15" s="660"/>
      <c r="BJ15" s="660"/>
      <c r="BK15" s="660"/>
      <c r="BL15" s="660"/>
      <c r="BM15" s="660"/>
      <c r="BN15" s="661"/>
      <c r="BO15" s="662">
        <v>9.1999999999999993</v>
      </c>
      <c r="BP15" s="662"/>
      <c r="BQ15" s="662"/>
      <c r="BR15" s="662"/>
      <c r="BS15" s="668" t="s">
        <v>221</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486838</v>
      </c>
      <c r="CS15" s="660"/>
      <c r="CT15" s="660"/>
      <c r="CU15" s="660"/>
      <c r="CV15" s="660"/>
      <c r="CW15" s="660"/>
      <c r="CX15" s="660"/>
      <c r="CY15" s="661"/>
      <c r="CZ15" s="662">
        <v>7.9</v>
      </c>
      <c r="DA15" s="662"/>
      <c r="DB15" s="662"/>
      <c r="DC15" s="662"/>
      <c r="DD15" s="668">
        <v>86117</v>
      </c>
      <c r="DE15" s="660"/>
      <c r="DF15" s="660"/>
      <c r="DG15" s="660"/>
      <c r="DH15" s="660"/>
      <c r="DI15" s="660"/>
      <c r="DJ15" s="660"/>
      <c r="DK15" s="660"/>
      <c r="DL15" s="660"/>
      <c r="DM15" s="660"/>
      <c r="DN15" s="660"/>
      <c r="DO15" s="660"/>
      <c r="DP15" s="661"/>
      <c r="DQ15" s="668">
        <v>392352</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230</v>
      </c>
      <c r="S16" s="660"/>
      <c r="T16" s="660"/>
      <c r="U16" s="660"/>
      <c r="V16" s="660"/>
      <c r="W16" s="660"/>
      <c r="X16" s="660"/>
      <c r="Y16" s="661"/>
      <c r="Z16" s="662" t="s">
        <v>230</v>
      </c>
      <c r="AA16" s="662"/>
      <c r="AB16" s="662"/>
      <c r="AC16" s="662"/>
      <c r="AD16" s="663" t="s">
        <v>221</v>
      </c>
      <c r="AE16" s="663"/>
      <c r="AF16" s="663"/>
      <c r="AG16" s="663"/>
      <c r="AH16" s="663"/>
      <c r="AI16" s="663"/>
      <c r="AJ16" s="663"/>
      <c r="AK16" s="663"/>
      <c r="AL16" s="664" t="s">
        <v>221</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230</v>
      </c>
      <c r="BH16" s="660"/>
      <c r="BI16" s="660"/>
      <c r="BJ16" s="660"/>
      <c r="BK16" s="660"/>
      <c r="BL16" s="660"/>
      <c r="BM16" s="660"/>
      <c r="BN16" s="661"/>
      <c r="BO16" s="662" t="s">
        <v>221</v>
      </c>
      <c r="BP16" s="662"/>
      <c r="BQ16" s="662"/>
      <c r="BR16" s="662"/>
      <c r="BS16" s="668" t="s">
        <v>221</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t="s">
        <v>230</v>
      </c>
      <c r="CS16" s="660"/>
      <c r="CT16" s="660"/>
      <c r="CU16" s="660"/>
      <c r="CV16" s="660"/>
      <c r="CW16" s="660"/>
      <c r="CX16" s="660"/>
      <c r="CY16" s="661"/>
      <c r="CZ16" s="662" t="s">
        <v>230</v>
      </c>
      <c r="DA16" s="662"/>
      <c r="DB16" s="662"/>
      <c r="DC16" s="662"/>
      <c r="DD16" s="668" t="s">
        <v>230</v>
      </c>
      <c r="DE16" s="660"/>
      <c r="DF16" s="660"/>
      <c r="DG16" s="660"/>
      <c r="DH16" s="660"/>
      <c r="DI16" s="660"/>
      <c r="DJ16" s="660"/>
      <c r="DK16" s="660"/>
      <c r="DL16" s="660"/>
      <c r="DM16" s="660"/>
      <c r="DN16" s="660"/>
      <c r="DO16" s="660"/>
      <c r="DP16" s="661"/>
      <c r="DQ16" s="668" t="s">
        <v>221</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4923</v>
      </c>
      <c r="S17" s="660"/>
      <c r="T17" s="660"/>
      <c r="U17" s="660"/>
      <c r="V17" s="660"/>
      <c r="W17" s="660"/>
      <c r="X17" s="660"/>
      <c r="Y17" s="661"/>
      <c r="Z17" s="662">
        <v>0.1</v>
      </c>
      <c r="AA17" s="662"/>
      <c r="AB17" s="662"/>
      <c r="AC17" s="662"/>
      <c r="AD17" s="663">
        <v>4923</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230</v>
      </c>
      <c r="BH17" s="660"/>
      <c r="BI17" s="660"/>
      <c r="BJ17" s="660"/>
      <c r="BK17" s="660"/>
      <c r="BL17" s="660"/>
      <c r="BM17" s="660"/>
      <c r="BN17" s="661"/>
      <c r="BO17" s="662" t="s">
        <v>221</v>
      </c>
      <c r="BP17" s="662"/>
      <c r="BQ17" s="662"/>
      <c r="BR17" s="662"/>
      <c r="BS17" s="668" t="s">
        <v>230</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463227</v>
      </c>
      <c r="CS17" s="660"/>
      <c r="CT17" s="660"/>
      <c r="CU17" s="660"/>
      <c r="CV17" s="660"/>
      <c r="CW17" s="660"/>
      <c r="CX17" s="660"/>
      <c r="CY17" s="661"/>
      <c r="CZ17" s="662">
        <v>7.5</v>
      </c>
      <c r="DA17" s="662"/>
      <c r="DB17" s="662"/>
      <c r="DC17" s="662"/>
      <c r="DD17" s="668" t="s">
        <v>230</v>
      </c>
      <c r="DE17" s="660"/>
      <c r="DF17" s="660"/>
      <c r="DG17" s="660"/>
      <c r="DH17" s="660"/>
      <c r="DI17" s="660"/>
      <c r="DJ17" s="660"/>
      <c r="DK17" s="660"/>
      <c r="DL17" s="660"/>
      <c r="DM17" s="660"/>
      <c r="DN17" s="660"/>
      <c r="DO17" s="660"/>
      <c r="DP17" s="661"/>
      <c r="DQ17" s="668">
        <v>435634</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2827261</v>
      </c>
      <c r="S18" s="660"/>
      <c r="T18" s="660"/>
      <c r="U18" s="660"/>
      <c r="V18" s="660"/>
      <c r="W18" s="660"/>
      <c r="X18" s="660"/>
      <c r="Y18" s="661"/>
      <c r="Z18" s="662">
        <v>44</v>
      </c>
      <c r="AA18" s="662"/>
      <c r="AB18" s="662"/>
      <c r="AC18" s="662"/>
      <c r="AD18" s="663">
        <v>2577250</v>
      </c>
      <c r="AE18" s="663"/>
      <c r="AF18" s="663"/>
      <c r="AG18" s="663"/>
      <c r="AH18" s="663"/>
      <c r="AI18" s="663"/>
      <c r="AJ18" s="663"/>
      <c r="AK18" s="663"/>
      <c r="AL18" s="664">
        <v>67.8</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221</v>
      </c>
      <c r="BH18" s="660"/>
      <c r="BI18" s="660"/>
      <c r="BJ18" s="660"/>
      <c r="BK18" s="660"/>
      <c r="BL18" s="660"/>
      <c r="BM18" s="660"/>
      <c r="BN18" s="661"/>
      <c r="BO18" s="662" t="s">
        <v>221</v>
      </c>
      <c r="BP18" s="662"/>
      <c r="BQ18" s="662"/>
      <c r="BR18" s="662"/>
      <c r="BS18" s="668" t="s">
        <v>221</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221</v>
      </c>
      <c r="CS18" s="660"/>
      <c r="CT18" s="660"/>
      <c r="CU18" s="660"/>
      <c r="CV18" s="660"/>
      <c r="CW18" s="660"/>
      <c r="CX18" s="660"/>
      <c r="CY18" s="661"/>
      <c r="CZ18" s="662" t="s">
        <v>221</v>
      </c>
      <c r="DA18" s="662"/>
      <c r="DB18" s="662"/>
      <c r="DC18" s="662"/>
      <c r="DD18" s="668" t="s">
        <v>230</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2577250</v>
      </c>
      <c r="S19" s="660"/>
      <c r="T19" s="660"/>
      <c r="U19" s="660"/>
      <c r="V19" s="660"/>
      <c r="W19" s="660"/>
      <c r="X19" s="660"/>
      <c r="Y19" s="661"/>
      <c r="Z19" s="662">
        <v>40.1</v>
      </c>
      <c r="AA19" s="662"/>
      <c r="AB19" s="662"/>
      <c r="AC19" s="662"/>
      <c r="AD19" s="663">
        <v>2577250</v>
      </c>
      <c r="AE19" s="663"/>
      <c r="AF19" s="663"/>
      <c r="AG19" s="663"/>
      <c r="AH19" s="663"/>
      <c r="AI19" s="663"/>
      <c r="AJ19" s="663"/>
      <c r="AK19" s="663"/>
      <c r="AL19" s="664">
        <v>67.8</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503</v>
      </c>
      <c r="BH19" s="660"/>
      <c r="BI19" s="660"/>
      <c r="BJ19" s="660"/>
      <c r="BK19" s="660"/>
      <c r="BL19" s="660"/>
      <c r="BM19" s="660"/>
      <c r="BN19" s="661"/>
      <c r="BO19" s="662">
        <v>0.1</v>
      </c>
      <c r="BP19" s="662"/>
      <c r="BQ19" s="662"/>
      <c r="BR19" s="662"/>
      <c r="BS19" s="668" t="s">
        <v>230</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230</v>
      </c>
      <c r="DA19" s="662"/>
      <c r="DB19" s="662"/>
      <c r="DC19" s="662"/>
      <c r="DD19" s="668" t="s">
        <v>230</v>
      </c>
      <c r="DE19" s="660"/>
      <c r="DF19" s="660"/>
      <c r="DG19" s="660"/>
      <c r="DH19" s="660"/>
      <c r="DI19" s="660"/>
      <c r="DJ19" s="660"/>
      <c r="DK19" s="660"/>
      <c r="DL19" s="660"/>
      <c r="DM19" s="660"/>
      <c r="DN19" s="660"/>
      <c r="DO19" s="660"/>
      <c r="DP19" s="661"/>
      <c r="DQ19" s="668" t="s">
        <v>221</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250011</v>
      </c>
      <c r="S20" s="660"/>
      <c r="T20" s="660"/>
      <c r="U20" s="660"/>
      <c r="V20" s="660"/>
      <c r="W20" s="660"/>
      <c r="X20" s="660"/>
      <c r="Y20" s="661"/>
      <c r="Z20" s="662">
        <v>3.9</v>
      </c>
      <c r="AA20" s="662"/>
      <c r="AB20" s="662"/>
      <c r="AC20" s="662"/>
      <c r="AD20" s="663" t="s">
        <v>221</v>
      </c>
      <c r="AE20" s="663"/>
      <c r="AF20" s="663"/>
      <c r="AG20" s="663"/>
      <c r="AH20" s="663"/>
      <c r="AI20" s="663"/>
      <c r="AJ20" s="663"/>
      <c r="AK20" s="663"/>
      <c r="AL20" s="664" t="s">
        <v>221</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503</v>
      </c>
      <c r="BH20" s="660"/>
      <c r="BI20" s="660"/>
      <c r="BJ20" s="660"/>
      <c r="BK20" s="660"/>
      <c r="BL20" s="660"/>
      <c r="BM20" s="660"/>
      <c r="BN20" s="661"/>
      <c r="BO20" s="662">
        <v>0.1</v>
      </c>
      <c r="BP20" s="662"/>
      <c r="BQ20" s="662"/>
      <c r="BR20" s="662"/>
      <c r="BS20" s="668" t="s">
        <v>230</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6139642</v>
      </c>
      <c r="CS20" s="660"/>
      <c r="CT20" s="660"/>
      <c r="CU20" s="660"/>
      <c r="CV20" s="660"/>
      <c r="CW20" s="660"/>
      <c r="CX20" s="660"/>
      <c r="CY20" s="661"/>
      <c r="CZ20" s="662">
        <v>100</v>
      </c>
      <c r="DA20" s="662"/>
      <c r="DB20" s="662"/>
      <c r="DC20" s="662"/>
      <c r="DD20" s="668">
        <v>413286</v>
      </c>
      <c r="DE20" s="660"/>
      <c r="DF20" s="660"/>
      <c r="DG20" s="660"/>
      <c r="DH20" s="660"/>
      <c r="DI20" s="660"/>
      <c r="DJ20" s="660"/>
      <c r="DK20" s="660"/>
      <c r="DL20" s="660"/>
      <c r="DM20" s="660"/>
      <c r="DN20" s="660"/>
      <c r="DO20" s="660"/>
      <c r="DP20" s="661"/>
      <c r="DQ20" s="668">
        <v>4469913</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221</v>
      </c>
      <c r="S21" s="660"/>
      <c r="T21" s="660"/>
      <c r="U21" s="660"/>
      <c r="V21" s="660"/>
      <c r="W21" s="660"/>
      <c r="X21" s="660"/>
      <c r="Y21" s="661"/>
      <c r="Z21" s="662" t="s">
        <v>221</v>
      </c>
      <c r="AA21" s="662"/>
      <c r="AB21" s="662"/>
      <c r="AC21" s="662"/>
      <c r="AD21" s="663" t="s">
        <v>230</v>
      </c>
      <c r="AE21" s="663"/>
      <c r="AF21" s="663"/>
      <c r="AG21" s="663"/>
      <c r="AH21" s="663"/>
      <c r="AI21" s="663"/>
      <c r="AJ21" s="663"/>
      <c r="AK21" s="663"/>
      <c r="AL21" s="664" t="s">
        <v>221</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503</v>
      </c>
      <c r="BH21" s="660"/>
      <c r="BI21" s="660"/>
      <c r="BJ21" s="660"/>
      <c r="BK21" s="660"/>
      <c r="BL21" s="660"/>
      <c r="BM21" s="660"/>
      <c r="BN21" s="661"/>
      <c r="BO21" s="662">
        <v>0.1</v>
      </c>
      <c r="BP21" s="662"/>
      <c r="BQ21" s="662"/>
      <c r="BR21" s="662"/>
      <c r="BS21" s="668" t="s">
        <v>221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4048320</v>
      </c>
      <c r="S22" s="660"/>
      <c r="T22" s="660"/>
      <c r="U22" s="660"/>
      <c r="V22" s="660"/>
      <c r="W22" s="660"/>
      <c r="X22" s="660"/>
      <c r="Y22" s="661"/>
      <c r="Z22" s="662">
        <v>63.1</v>
      </c>
      <c r="AA22" s="662"/>
      <c r="AB22" s="662"/>
      <c r="AC22" s="662"/>
      <c r="AD22" s="663">
        <v>3798309</v>
      </c>
      <c r="AE22" s="663"/>
      <c r="AF22" s="663"/>
      <c r="AG22" s="663"/>
      <c r="AH22" s="663"/>
      <c r="AI22" s="663"/>
      <c r="AJ22" s="663"/>
      <c r="AK22" s="663"/>
      <c r="AL22" s="664">
        <v>100</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221</v>
      </c>
      <c r="BH22" s="660"/>
      <c r="BI22" s="660"/>
      <c r="BJ22" s="660"/>
      <c r="BK22" s="660"/>
      <c r="BL22" s="660"/>
      <c r="BM22" s="660"/>
      <c r="BN22" s="661"/>
      <c r="BO22" s="662" t="s">
        <v>230</v>
      </c>
      <c r="BP22" s="662"/>
      <c r="BQ22" s="662"/>
      <c r="BR22" s="662"/>
      <c r="BS22" s="668" t="s">
        <v>230</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1611</v>
      </c>
      <c r="S23" s="660"/>
      <c r="T23" s="660"/>
      <c r="U23" s="660"/>
      <c r="V23" s="660"/>
      <c r="W23" s="660"/>
      <c r="X23" s="660"/>
      <c r="Y23" s="661"/>
      <c r="Z23" s="662">
        <v>0</v>
      </c>
      <c r="AA23" s="662"/>
      <c r="AB23" s="662"/>
      <c r="AC23" s="662"/>
      <c r="AD23" s="663">
        <v>1611</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221</v>
      </c>
      <c r="BH23" s="660"/>
      <c r="BI23" s="660"/>
      <c r="BJ23" s="660"/>
      <c r="BK23" s="660"/>
      <c r="BL23" s="660"/>
      <c r="BM23" s="660"/>
      <c r="BN23" s="661"/>
      <c r="BO23" s="662" t="s">
        <v>230</v>
      </c>
      <c r="BP23" s="662"/>
      <c r="BQ23" s="662"/>
      <c r="BR23" s="662"/>
      <c r="BS23" s="668" t="s">
        <v>221</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38791</v>
      </c>
      <c r="S24" s="660"/>
      <c r="T24" s="660"/>
      <c r="U24" s="660"/>
      <c r="V24" s="660"/>
      <c r="W24" s="660"/>
      <c r="X24" s="660"/>
      <c r="Y24" s="661"/>
      <c r="Z24" s="662">
        <v>0.6</v>
      </c>
      <c r="AA24" s="662"/>
      <c r="AB24" s="662"/>
      <c r="AC24" s="662"/>
      <c r="AD24" s="663">
        <v>49</v>
      </c>
      <c r="AE24" s="663"/>
      <c r="AF24" s="663"/>
      <c r="AG24" s="663"/>
      <c r="AH24" s="663"/>
      <c r="AI24" s="663"/>
      <c r="AJ24" s="663"/>
      <c r="AK24" s="663"/>
      <c r="AL24" s="664">
        <v>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221</v>
      </c>
      <c r="BH24" s="660"/>
      <c r="BI24" s="660"/>
      <c r="BJ24" s="660"/>
      <c r="BK24" s="660"/>
      <c r="BL24" s="660"/>
      <c r="BM24" s="660"/>
      <c r="BN24" s="661"/>
      <c r="BO24" s="662" t="s">
        <v>221</v>
      </c>
      <c r="BP24" s="662"/>
      <c r="BQ24" s="662"/>
      <c r="BR24" s="662"/>
      <c r="BS24" s="668" t="s">
        <v>230</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2481335</v>
      </c>
      <c r="CS24" s="649"/>
      <c r="CT24" s="649"/>
      <c r="CU24" s="649"/>
      <c r="CV24" s="649"/>
      <c r="CW24" s="649"/>
      <c r="CX24" s="649"/>
      <c r="CY24" s="650"/>
      <c r="CZ24" s="653">
        <v>40.4</v>
      </c>
      <c r="DA24" s="654"/>
      <c r="DB24" s="654"/>
      <c r="DC24" s="673"/>
      <c r="DD24" s="696">
        <v>1596496</v>
      </c>
      <c r="DE24" s="649"/>
      <c r="DF24" s="649"/>
      <c r="DG24" s="649"/>
      <c r="DH24" s="649"/>
      <c r="DI24" s="649"/>
      <c r="DJ24" s="649"/>
      <c r="DK24" s="650"/>
      <c r="DL24" s="696">
        <v>1542728</v>
      </c>
      <c r="DM24" s="649"/>
      <c r="DN24" s="649"/>
      <c r="DO24" s="649"/>
      <c r="DP24" s="649"/>
      <c r="DQ24" s="649"/>
      <c r="DR24" s="649"/>
      <c r="DS24" s="649"/>
      <c r="DT24" s="649"/>
      <c r="DU24" s="649"/>
      <c r="DV24" s="650"/>
      <c r="DW24" s="653">
        <v>38.9</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79264</v>
      </c>
      <c r="S25" s="660"/>
      <c r="T25" s="660"/>
      <c r="U25" s="660"/>
      <c r="V25" s="660"/>
      <c r="W25" s="660"/>
      <c r="X25" s="660"/>
      <c r="Y25" s="661"/>
      <c r="Z25" s="662">
        <v>1.2</v>
      </c>
      <c r="AA25" s="662"/>
      <c r="AB25" s="662"/>
      <c r="AC25" s="662"/>
      <c r="AD25" s="663" t="s">
        <v>221</v>
      </c>
      <c r="AE25" s="663"/>
      <c r="AF25" s="663"/>
      <c r="AG25" s="663"/>
      <c r="AH25" s="663"/>
      <c r="AI25" s="663"/>
      <c r="AJ25" s="663"/>
      <c r="AK25" s="663"/>
      <c r="AL25" s="664" t="s">
        <v>230</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221</v>
      </c>
      <c r="BH25" s="660"/>
      <c r="BI25" s="660"/>
      <c r="BJ25" s="660"/>
      <c r="BK25" s="660"/>
      <c r="BL25" s="660"/>
      <c r="BM25" s="660"/>
      <c r="BN25" s="661"/>
      <c r="BO25" s="662" t="s">
        <v>230</v>
      </c>
      <c r="BP25" s="662"/>
      <c r="BQ25" s="662"/>
      <c r="BR25" s="662"/>
      <c r="BS25" s="668" t="s">
        <v>230</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917551</v>
      </c>
      <c r="CS25" s="692"/>
      <c r="CT25" s="692"/>
      <c r="CU25" s="692"/>
      <c r="CV25" s="692"/>
      <c r="CW25" s="692"/>
      <c r="CX25" s="692"/>
      <c r="CY25" s="693"/>
      <c r="CZ25" s="664">
        <v>14.9</v>
      </c>
      <c r="DA25" s="694"/>
      <c r="DB25" s="694"/>
      <c r="DC25" s="697"/>
      <c r="DD25" s="668">
        <v>867389</v>
      </c>
      <c r="DE25" s="692"/>
      <c r="DF25" s="692"/>
      <c r="DG25" s="692"/>
      <c r="DH25" s="692"/>
      <c r="DI25" s="692"/>
      <c r="DJ25" s="692"/>
      <c r="DK25" s="693"/>
      <c r="DL25" s="668">
        <v>813621</v>
      </c>
      <c r="DM25" s="692"/>
      <c r="DN25" s="692"/>
      <c r="DO25" s="692"/>
      <c r="DP25" s="692"/>
      <c r="DQ25" s="692"/>
      <c r="DR25" s="692"/>
      <c r="DS25" s="692"/>
      <c r="DT25" s="692"/>
      <c r="DU25" s="692"/>
      <c r="DV25" s="693"/>
      <c r="DW25" s="664">
        <v>20.5</v>
      </c>
      <c r="DX25" s="694"/>
      <c r="DY25" s="694"/>
      <c r="DZ25" s="694"/>
      <c r="EA25" s="694"/>
      <c r="EB25" s="694"/>
      <c r="EC25" s="695"/>
    </row>
    <row r="26" spans="2:133" ht="11.25" customHeight="1" x14ac:dyDescent="0.15">
      <c r="B26" s="656" t="s">
        <v>289</v>
      </c>
      <c r="C26" s="657"/>
      <c r="D26" s="657"/>
      <c r="E26" s="657"/>
      <c r="F26" s="657"/>
      <c r="G26" s="657"/>
      <c r="H26" s="657"/>
      <c r="I26" s="657"/>
      <c r="J26" s="657"/>
      <c r="K26" s="657"/>
      <c r="L26" s="657"/>
      <c r="M26" s="657"/>
      <c r="N26" s="657"/>
      <c r="O26" s="657"/>
      <c r="P26" s="657"/>
      <c r="Q26" s="658"/>
      <c r="R26" s="659">
        <v>24142</v>
      </c>
      <c r="S26" s="660"/>
      <c r="T26" s="660"/>
      <c r="U26" s="660"/>
      <c r="V26" s="660"/>
      <c r="W26" s="660"/>
      <c r="X26" s="660"/>
      <c r="Y26" s="661"/>
      <c r="Z26" s="662">
        <v>0.4</v>
      </c>
      <c r="AA26" s="662"/>
      <c r="AB26" s="662"/>
      <c r="AC26" s="662"/>
      <c r="AD26" s="663" t="s">
        <v>221</v>
      </c>
      <c r="AE26" s="663"/>
      <c r="AF26" s="663"/>
      <c r="AG26" s="663"/>
      <c r="AH26" s="663"/>
      <c r="AI26" s="663"/>
      <c r="AJ26" s="663"/>
      <c r="AK26" s="663"/>
      <c r="AL26" s="664" t="s">
        <v>230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221</v>
      </c>
      <c r="BH26" s="660"/>
      <c r="BI26" s="660"/>
      <c r="BJ26" s="660"/>
      <c r="BK26" s="660"/>
      <c r="BL26" s="660"/>
      <c r="BM26" s="660"/>
      <c r="BN26" s="661"/>
      <c r="BO26" s="662" t="s">
        <v>221</v>
      </c>
      <c r="BP26" s="662"/>
      <c r="BQ26" s="662"/>
      <c r="BR26" s="662"/>
      <c r="BS26" s="668" t="s">
        <v>230</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566718</v>
      </c>
      <c r="CS26" s="660"/>
      <c r="CT26" s="660"/>
      <c r="CU26" s="660"/>
      <c r="CV26" s="660"/>
      <c r="CW26" s="660"/>
      <c r="CX26" s="660"/>
      <c r="CY26" s="661"/>
      <c r="CZ26" s="664">
        <v>9.1999999999999993</v>
      </c>
      <c r="DA26" s="694"/>
      <c r="DB26" s="694"/>
      <c r="DC26" s="697"/>
      <c r="DD26" s="668">
        <v>521137</v>
      </c>
      <c r="DE26" s="660"/>
      <c r="DF26" s="660"/>
      <c r="DG26" s="660"/>
      <c r="DH26" s="660"/>
      <c r="DI26" s="660"/>
      <c r="DJ26" s="660"/>
      <c r="DK26" s="661"/>
      <c r="DL26" s="668" t="s">
        <v>221</v>
      </c>
      <c r="DM26" s="660"/>
      <c r="DN26" s="660"/>
      <c r="DO26" s="660"/>
      <c r="DP26" s="660"/>
      <c r="DQ26" s="660"/>
      <c r="DR26" s="660"/>
      <c r="DS26" s="660"/>
      <c r="DT26" s="660"/>
      <c r="DU26" s="660"/>
      <c r="DV26" s="661"/>
      <c r="DW26" s="664" t="s">
        <v>221</v>
      </c>
      <c r="DX26" s="694"/>
      <c r="DY26" s="694"/>
      <c r="DZ26" s="694"/>
      <c r="EA26" s="694"/>
      <c r="EB26" s="694"/>
      <c r="EC26" s="695"/>
    </row>
    <row r="27" spans="2:133" ht="11.25" customHeight="1" x14ac:dyDescent="0.15">
      <c r="B27" s="656" t="s">
        <v>292</v>
      </c>
      <c r="C27" s="657"/>
      <c r="D27" s="657"/>
      <c r="E27" s="657"/>
      <c r="F27" s="657"/>
      <c r="G27" s="657"/>
      <c r="H27" s="657"/>
      <c r="I27" s="657"/>
      <c r="J27" s="657"/>
      <c r="K27" s="657"/>
      <c r="L27" s="657"/>
      <c r="M27" s="657"/>
      <c r="N27" s="657"/>
      <c r="O27" s="657"/>
      <c r="P27" s="657"/>
      <c r="Q27" s="658"/>
      <c r="R27" s="659">
        <v>636455</v>
      </c>
      <c r="S27" s="660"/>
      <c r="T27" s="660"/>
      <c r="U27" s="660"/>
      <c r="V27" s="660"/>
      <c r="W27" s="660"/>
      <c r="X27" s="660"/>
      <c r="Y27" s="661"/>
      <c r="Z27" s="662">
        <v>9.9</v>
      </c>
      <c r="AA27" s="662"/>
      <c r="AB27" s="662"/>
      <c r="AC27" s="662"/>
      <c r="AD27" s="663" t="s">
        <v>221</v>
      </c>
      <c r="AE27" s="663"/>
      <c r="AF27" s="663"/>
      <c r="AG27" s="663"/>
      <c r="AH27" s="663"/>
      <c r="AI27" s="663"/>
      <c r="AJ27" s="663"/>
      <c r="AK27" s="663"/>
      <c r="AL27" s="664" t="s">
        <v>230</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921413</v>
      </c>
      <c r="BH27" s="660"/>
      <c r="BI27" s="660"/>
      <c r="BJ27" s="660"/>
      <c r="BK27" s="660"/>
      <c r="BL27" s="660"/>
      <c r="BM27" s="660"/>
      <c r="BN27" s="661"/>
      <c r="BO27" s="662">
        <v>100</v>
      </c>
      <c r="BP27" s="662"/>
      <c r="BQ27" s="662"/>
      <c r="BR27" s="662"/>
      <c r="BS27" s="668" t="s">
        <v>230</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1100557</v>
      </c>
      <c r="CS27" s="692"/>
      <c r="CT27" s="692"/>
      <c r="CU27" s="692"/>
      <c r="CV27" s="692"/>
      <c r="CW27" s="692"/>
      <c r="CX27" s="692"/>
      <c r="CY27" s="693"/>
      <c r="CZ27" s="664">
        <v>17.899999999999999</v>
      </c>
      <c r="DA27" s="694"/>
      <c r="DB27" s="694"/>
      <c r="DC27" s="697"/>
      <c r="DD27" s="668">
        <v>293473</v>
      </c>
      <c r="DE27" s="692"/>
      <c r="DF27" s="692"/>
      <c r="DG27" s="692"/>
      <c r="DH27" s="692"/>
      <c r="DI27" s="692"/>
      <c r="DJ27" s="692"/>
      <c r="DK27" s="693"/>
      <c r="DL27" s="668">
        <v>293473</v>
      </c>
      <c r="DM27" s="692"/>
      <c r="DN27" s="692"/>
      <c r="DO27" s="692"/>
      <c r="DP27" s="692"/>
      <c r="DQ27" s="692"/>
      <c r="DR27" s="692"/>
      <c r="DS27" s="692"/>
      <c r="DT27" s="692"/>
      <c r="DU27" s="692"/>
      <c r="DV27" s="693"/>
      <c r="DW27" s="664">
        <v>7.4</v>
      </c>
      <c r="DX27" s="694"/>
      <c r="DY27" s="694"/>
      <c r="DZ27" s="694"/>
      <c r="EA27" s="694"/>
      <c r="EB27" s="694"/>
      <c r="EC27" s="695"/>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221</v>
      </c>
      <c r="S28" s="660"/>
      <c r="T28" s="660"/>
      <c r="U28" s="660"/>
      <c r="V28" s="660"/>
      <c r="W28" s="660"/>
      <c r="X28" s="660"/>
      <c r="Y28" s="661"/>
      <c r="Z28" s="662" t="s">
        <v>221</v>
      </c>
      <c r="AA28" s="662"/>
      <c r="AB28" s="662"/>
      <c r="AC28" s="662"/>
      <c r="AD28" s="663" t="s">
        <v>221</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463227</v>
      </c>
      <c r="CS28" s="660"/>
      <c r="CT28" s="660"/>
      <c r="CU28" s="660"/>
      <c r="CV28" s="660"/>
      <c r="CW28" s="660"/>
      <c r="CX28" s="660"/>
      <c r="CY28" s="661"/>
      <c r="CZ28" s="664">
        <v>7.5</v>
      </c>
      <c r="DA28" s="694"/>
      <c r="DB28" s="694"/>
      <c r="DC28" s="697"/>
      <c r="DD28" s="668">
        <v>435634</v>
      </c>
      <c r="DE28" s="660"/>
      <c r="DF28" s="660"/>
      <c r="DG28" s="660"/>
      <c r="DH28" s="660"/>
      <c r="DI28" s="660"/>
      <c r="DJ28" s="660"/>
      <c r="DK28" s="661"/>
      <c r="DL28" s="668">
        <v>435634</v>
      </c>
      <c r="DM28" s="660"/>
      <c r="DN28" s="660"/>
      <c r="DO28" s="660"/>
      <c r="DP28" s="660"/>
      <c r="DQ28" s="660"/>
      <c r="DR28" s="660"/>
      <c r="DS28" s="660"/>
      <c r="DT28" s="660"/>
      <c r="DU28" s="660"/>
      <c r="DV28" s="661"/>
      <c r="DW28" s="664">
        <v>11</v>
      </c>
      <c r="DX28" s="694"/>
      <c r="DY28" s="694"/>
      <c r="DZ28" s="694"/>
      <c r="EA28" s="694"/>
      <c r="EB28" s="694"/>
      <c r="EC28" s="695"/>
    </row>
    <row r="29" spans="2:133" ht="11.25" customHeight="1" x14ac:dyDescent="0.15">
      <c r="B29" s="656" t="s">
        <v>297</v>
      </c>
      <c r="C29" s="657"/>
      <c r="D29" s="657"/>
      <c r="E29" s="657"/>
      <c r="F29" s="657"/>
      <c r="G29" s="657"/>
      <c r="H29" s="657"/>
      <c r="I29" s="657"/>
      <c r="J29" s="657"/>
      <c r="K29" s="657"/>
      <c r="L29" s="657"/>
      <c r="M29" s="657"/>
      <c r="N29" s="657"/>
      <c r="O29" s="657"/>
      <c r="P29" s="657"/>
      <c r="Q29" s="658"/>
      <c r="R29" s="659">
        <v>626842</v>
      </c>
      <c r="S29" s="660"/>
      <c r="T29" s="660"/>
      <c r="U29" s="660"/>
      <c r="V29" s="660"/>
      <c r="W29" s="660"/>
      <c r="X29" s="660"/>
      <c r="Y29" s="661"/>
      <c r="Z29" s="662">
        <v>9.8000000000000007</v>
      </c>
      <c r="AA29" s="662"/>
      <c r="AB29" s="662"/>
      <c r="AC29" s="662"/>
      <c r="AD29" s="663" t="s">
        <v>221</v>
      </c>
      <c r="AE29" s="663"/>
      <c r="AF29" s="663"/>
      <c r="AG29" s="663"/>
      <c r="AH29" s="663"/>
      <c r="AI29" s="663"/>
      <c r="AJ29" s="663"/>
      <c r="AK29" s="663"/>
      <c r="AL29" s="664" t="s">
        <v>221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301</v>
      </c>
      <c r="CG29" s="675"/>
      <c r="CH29" s="675"/>
      <c r="CI29" s="675"/>
      <c r="CJ29" s="675"/>
      <c r="CK29" s="675"/>
      <c r="CL29" s="675"/>
      <c r="CM29" s="675"/>
      <c r="CN29" s="675"/>
      <c r="CO29" s="675"/>
      <c r="CP29" s="675"/>
      <c r="CQ29" s="676"/>
      <c r="CR29" s="659">
        <v>463227</v>
      </c>
      <c r="CS29" s="692"/>
      <c r="CT29" s="692"/>
      <c r="CU29" s="692"/>
      <c r="CV29" s="692"/>
      <c r="CW29" s="692"/>
      <c r="CX29" s="692"/>
      <c r="CY29" s="693"/>
      <c r="CZ29" s="664">
        <v>7.5</v>
      </c>
      <c r="DA29" s="694"/>
      <c r="DB29" s="694"/>
      <c r="DC29" s="697"/>
      <c r="DD29" s="668">
        <v>435634</v>
      </c>
      <c r="DE29" s="692"/>
      <c r="DF29" s="692"/>
      <c r="DG29" s="692"/>
      <c r="DH29" s="692"/>
      <c r="DI29" s="692"/>
      <c r="DJ29" s="692"/>
      <c r="DK29" s="693"/>
      <c r="DL29" s="668">
        <v>435634</v>
      </c>
      <c r="DM29" s="692"/>
      <c r="DN29" s="692"/>
      <c r="DO29" s="692"/>
      <c r="DP29" s="692"/>
      <c r="DQ29" s="692"/>
      <c r="DR29" s="692"/>
      <c r="DS29" s="692"/>
      <c r="DT29" s="692"/>
      <c r="DU29" s="692"/>
      <c r="DV29" s="693"/>
      <c r="DW29" s="664">
        <v>11</v>
      </c>
      <c r="DX29" s="694"/>
      <c r="DY29" s="694"/>
      <c r="DZ29" s="694"/>
      <c r="EA29" s="694"/>
      <c r="EB29" s="694"/>
      <c r="EC29" s="695"/>
    </row>
    <row r="30" spans="2:133" ht="11.25" customHeight="1" x14ac:dyDescent="0.15">
      <c r="B30" s="656" t="s">
        <v>302</v>
      </c>
      <c r="C30" s="657"/>
      <c r="D30" s="657"/>
      <c r="E30" s="657"/>
      <c r="F30" s="657"/>
      <c r="G30" s="657"/>
      <c r="H30" s="657"/>
      <c r="I30" s="657"/>
      <c r="J30" s="657"/>
      <c r="K30" s="657"/>
      <c r="L30" s="657"/>
      <c r="M30" s="657"/>
      <c r="N30" s="657"/>
      <c r="O30" s="657"/>
      <c r="P30" s="657"/>
      <c r="Q30" s="658"/>
      <c r="R30" s="659">
        <v>14337</v>
      </c>
      <c r="S30" s="660"/>
      <c r="T30" s="660"/>
      <c r="U30" s="660"/>
      <c r="V30" s="660"/>
      <c r="W30" s="660"/>
      <c r="X30" s="660"/>
      <c r="Y30" s="661"/>
      <c r="Z30" s="662">
        <v>0.2</v>
      </c>
      <c r="AA30" s="662"/>
      <c r="AB30" s="662"/>
      <c r="AC30" s="662"/>
      <c r="AD30" s="663" t="s">
        <v>221</v>
      </c>
      <c r="AE30" s="663"/>
      <c r="AF30" s="663"/>
      <c r="AG30" s="663"/>
      <c r="AH30" s="663"/>
      <c r="AI30" s="663"/>
      <c r="AJ30" s="663"/>
      <c r="AK30" s="663"/>
      <c r="AL30" s="664" t="s">
        <v>230</v>
      </c>
      <c r="AM30" s="665"/>
      <c r="AN30" s="665"/>
      <c r="AO30" s="666"/>
      <c r="AP30" s="707" t="s">
        <v>303</v>
      </c>
      <c r="AQ30" s="708"/>
      <c r="AR30" s="708"/>
      <c r="AS30" s="708"/>
      <c r="AT30" s="713" t="s">
        <v>304</v>
      </c>
      <c r="AU30" s="210"/>
      <c r="AV30" s="210"/>
      <c r="AW30" s="210"/>
      <c r="AX30" s="645" t="s">
        <v>181</v>
      </c>
      <c r="AY30" s="646"/>
      <c r="AZ30" s="646"/>
      <c r="BA30" s="646"/>
      <c r="BB30" s="646"/>
      <c r="BC30" s="646"/>
      <c r="BD30" s="646"/>
      <c r="BE30" s="646"/>
      <c r="BF30" s="647"/>
      <c r="BG30" s="719">
        <v>97.9</v>
      </c>
      <c r="BH30" s="720"/>
      <c r="BI30" s="720"/>
      <c r="BJ30" s="720"/>
      <c r="BK30" s="720"/>
      <c r="BL30" s="720"/>
      <c r="BM30" s="654">
        <v>90.2</v>
      </c>
      <c r="BN30" s="720"/>
      <c r="BO30" s="720"/>
      <c r="BP30" s="720"/>
      <c r="BQ30" s="721"/>
      <c r="BR30" s="719">
        <v>97.9</v>
      </c>
      <c r="BS30" s="720"/>
      <c r="BT30" s="720"/>
      <c r="BU30" s="720"/>
      <c r="BV30" s="720"/>
      <c r="BW30" s="720"/>
      <c r="BX30" s="654">
        <v>89.1</v>
      </c>
      <c r="BY30" s="720"/>
      <c r="BZ30" s="720"/>
      <c r="CA30" s="720"/>
      <c r="CB30" s="721"/>
      <c r="CD30" s="724"/>
      <c r="CE30" s="725"/>
      <c r="CF30" s="674" t="s">
        <v>305</v>
      </c>
      <c r="CG30" s="675"/>
      <c r="CH30" s="675"/>
      <c r="CI30" s="675"/>
      <c r="CJ30" s="675"/>
      <c r="CK30" s="675"/>
      <c r="CL30" s="675"/>
      <c r="CM30" s="675"/>
      <c r="CN30" s="675"/>
      <c r="CO30" s="675"/>
      <c r="CP30" s="675"/>
      <c r="CQ30" s="676"/>
      <c r="CR30" s="659">
        <v>421053</v>
      </c>
      <c r="CS30" s="660"/>
      <c r="CT30" s="660"/>
      <c r="CU30" s="660"/>
      <c r="CV30" s="660"/>
      <c r="CW30" s="660"/>
      <c r="CX30" s="660"/>
      <c r="CY30" s="661"/>
      <c r="CZ30" s="664">
        <v>6.9</v>
      </c>
      <c r="DA30" s="694"/>
      <c r="DB30" s="694"/>
      <c r="DC30" s="697"/>
      <c r="DD30" s="668">
        <v>393460</v>
      </c>
      <c r="DE30" s="660"/>
      <c r="DF30" s="660"/>
      <c r="DG30" s="660"/>
      <c r="DH30" s="660"/>
      <c r="DI30" s="660"/>
      <c r="DJ30" s="660"/>
      <c r="DK30" s="661"/>
      <c r="DL30" s="668">
        <v>393460</v>
      </c>
      <c r="DM30" s="660"/>
      <c r="DN30" s="660"/>
      <c r="DO30" s="660"/>
      <c r="DP30" s="660"/>
      <c r="DQ30" s="660"/>
      <c r="DR30" s="660"/>
      <c r="DS30" s="660"/>
      <c r="DT30" s="660"/>
      <c r="DU30" s="660"/>
      <c r="DV30" s="661"/>
      <c r="DW30" s="664">
        <v>9.9</v>
      </c>
      <c r="DX30" s="694"/>
      <c r="DY30" s="694"/>
      <c r="DZ30" s="694"/>
      <c r="EA30" s="694"/>
      <c r="EB30" s="694"/>
      <c r="EC30" s="695"/>
    </row>
    <row r="31" spans="2:133" ht="11.25" customHeight="1" x14ac:dyDescent="0.15">
      <c r="B31" s="656" t="s">
        <v>306</v>
      </c>
      <c r="C31" s="657"/>
      <c r="D31" s="657"/>
      <c r="E31" s="657"/>
      <c r="F31" s="657"/>
      <c r="G31" s="657"/>
      <c r="H31" s="657"/>
      <c r="I31" s="657"/>
      <c r="J31" s="657"/>
      <c r="K31" s="657"/>
      <c r="L31" s="657"/>
      <c r="M31" s="657"/>
      <c r="N31" s="657"/>
      <c r="O31" s="657"/>
      <c r="P31" s="657"/>
      <c r="Q31" s="658"/>
      <c r="R31" s="659">
        <v>32404</v>
      </c>
      <c r="S31" s="660"/>
      <c r="T31" s="660"/>
      <c r="U31" s="660"/>
      <c r="V31" s="660"/>
      <c r="W31" s="660"/>
      <c r="X31" s="660"/>
      <c r="Y31" s="661"/>
      <c r="Z31" s="662">
        <v>0.5</v>
      </c>
      <c r="AA31" s="662"/>
      <c r="AB31" s="662"/>
      <c r="AC31" s="662"/>
      <c r="AD31" s="663" t="s">
        <v>230</v>
      </c>
      <c r="AE31" s="663"/>
      <c r="AF31" s="663"/>
      <c r="AG31" s="663"/>
      <c r="AH31" s="663"/>
      <c r="AI31" s="663"/>
      <c r="AJ31" s="663"/>
      <c r="AK31" s="663"/>
      <c r="AL31" s="664" t="s">
        <v>230</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98.1</v>
      </c>
      <c r="BH31" s="692"/>
      <c r="BI31" s="692"/>
      <c r="BJ31" s="692"/>
      <c r="BK31" s="692"/>
      <c r="BL31" s="692"/>
      <c r="BM31" s="665">
        <v>92.4</v>
      </c>
      <c r="BN31" s="717"/>
      <c r="BO31" s="717"/>
      <c r="BP31" s="717"/>
      <c r="BQ31" s="718"/>
      <c r="BR31" s="716">
        <v>97.9</v>
      </c>
      <c r="BS31" s="692"/>
      <c r="BT31" s="692"/>
      <c r="BU31" s="692"/>
      <c r="BV31" s="692"/>
      <c r="BW31" s="692"/>
      <c r="BX31" s="665">
        <v>91.9</v>
      </c>
      <c r="BY31" s="717"/>
      <c r="BZ31" s="717"/>
      <c r="CA31" s="717"/>
      <c r="CB31" s="718"/>
      <c r="CD31" s="724"/>
      <c r="CE31" s="725"/>
      <c r="CF31" s="674" t="s">
        <v>309</v>
      </c>
      <c r="CG31" s="675"/>
      <c r="CH31" s="675"/>
      <c r="CI31" s="675"/>
      <c r="CJ31" s="675"/>
      <c r="CK31" s="675"/>
      <c r="CL31" s="675"/>
      <c r="CM31" s="675"/>
      <c r="CN31" s="675"/>
      <c r="CO31" s="675"/>
      <c r="CP31" s="675"/>
      <c r="CQ31" s="676"/>
      <c r="CR31" s="659">
        <v>42174</v>
      </c>
      <c r="CS31" s="692"/>
      <c r="CT31" s="692"/>
      <c r="CU31" s="692"/>
      <c r="CV31" s="692"/>
      <c r="CW31" s="692"/>
      <c r="CX31" s="692"/>
      <c r="CY31" s="693"/>
      <c r="CZ31" s="664">
        <v>0.7</v>
      </c>
      <c r="DA31" s="694"/>
      <c r="DB31" s="694"/>
      <c r="DC31" s="697"/>
      <c r="DD31" s="668">
        <v>42174</v>
      </c>
      <c r="DE31" s="692"/>
      <c r="DF31" s="692"/>
      <c r="DG31" s="692"/>
      <c r="DH31" s="692"/>
      <c r="DI31" s="692"/>
      <c r="DJ31" s="692"/>
      <c r="DK31" s="693"/>
      <c r="DL31" s="668">
        <v>42174</v>
      </c>
      <c r="DM31" s="692"/>
      <c r="DN31" s="692"/>
      <c r="DO31" s="692"/>
      <c r="DP31" s="692"/>
      <c r="DQ31" s="692"/>
      <c r="DR31" s="692"/>
      <c r="DS31" s="692"/>
      <c r="DT31" s="692"/>
      <c r="DU31" s="692"/>
      <c r="DV31" s="693"/>
      <c r="DW31" s="664">
        <v>1.1000000000000001</v>
      </c>
      <c r="DX31" s="694"/>
      <c r="DY31" s="694"/>
      <c r="DZ31" s="694"/>
      <c r="EA31" s="694"/>
      <c r="EB31" s="694"/>
      <c r="EC31" s="695"/>
    </row>
    <row r="32" spans="2:133" ht="11.25" customHeight="1" x14ac:dyDescent="0.15">
      <c r="B32" s="656" t="s">
        <v>310</v>
      </c>
      <c r="C32" s="657"/>
      <c r="D32" s="657"/>
      <c r="E32" s="657"/>
      <c r="F32" s="657"/>
      <c r="G32" s="657"/>
      <c r="H32" s="657"/>
      <c r="I32" s="657"/>
      <c r="J32" s="657"/>
      <c r="K32" s="657"/>
      <c r="L32" s="657"/>
      <c r="M32" s="657"/>
      <c r="N32" s="657"/>
      <c r="O32" s="657"/>
      <c r="P32" s="657"/>
      <c r="Q32" s="658"/>
      <c r="R32" s="659">
        <v>433210</v>
      </c>
      <c r="S32" s="660"/>
      <c r="T32" s="660"/>
      <c r="U32" s="660"/>
      <c r="V32" s="660"/>
      <c r="W32" s="660"/>
      <c r="X32" s="660"/>
      <c r="Y32" s="661"/>
      <c r="Z32" s="662">
        <v>6.7</v>
      </c>
      <c r="AA32" s="662"/>
      <c r="AB32" s="662"/>
      <c r="AC32" s="662"/>
      <c r="AD32" s="663" t="s">
        <v>221</v>
      </c>
      <c r="AE32" s="663"/>
      <c r="AF32" s="663"/>
      <c r="AG32" s="663"/>
      <c r="AH32" s="663"/>
      <c r="AI32" s="663"/>
      <c r="AJ32" s="663"/>
      <c r="AK32" s="663"/>
      <c r="AL32" s="664" t="s">
        <v>221</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97.3</v>
      </c>
      <c r="BH32" s="729"/>
      <c r="BI32" s="729"/>
      <c r="BJ32" s="729"/>
      <c r="BK32" s="729"/>
      <c r="BL32" s="729"/>
      <c r="BM32" s="730">
        <v>85.7</v>
      </c>
      <c r="BN32" s="729"/>
      <c r="BO32" s="729"/>
      <c r="BP32" s="729"/>
      <c r="BQ32" s="731"/>
      <c r="BR32" s="728">
        <v>97.3</v>
      </c>
      <c r="BS32" s="729"/>
      <c r="BT32" s="729"/>
      <c r="BU32" s="729"/>
      <c r="BV32" s="729"/>
      <c r="BW32" s="729"/>
      <c r="BX32" s="730">
        <v>83.7</v>
      </c>
      <c r="BY32" s="729"/>
      <c r="BZ32" s="729"/>
      <c r="CA32" s="729"/>
      <c r="CB32" s="731"/>
      <c r="CD32" s="726"/>
      <c r="CE32" s="727"/>
      <c r="CF32" s="674" t="s">
        <v>312</v>
      </c>
      <c r="CG32" s="675"/>
      <c r="CH32" s="675"/>
      <c r="CI32" s="675"/>
      <c r="CJ32" s="675"/>
      <c r="CK32" s="675"/>
      <c r="CL32" s="675"/>
      <c r="CM32" s="675"/>
      <c r="CN32" s="675"/>
      <c r="CO32" s="675"/>
      <c r="CP32" s="675"/>
      <c r="CQ32" s="676"/>
      <c r="CR32" s="659" t="s">
        <v>230</v>
      </c>
      <c r="CS32" s="660"/>
      <c r="CT32" s="660"/>
      <c r="CU32" s="660"/>
      <c r="CV32" s="660"/>
      <c r="CW32" s="660"/>
      <c r="CX32" s="660"/>
      <c r="CY32" s="661"/>
      <c r="CZ32" s="664" t="s">
        <v>221</v>
      </c>
      <c r="DA32" s="694"/>
      <c r="DB32" s="694"/>
      <c r="DC32" s="697"/>
      <c r="DD32" s="668" t="s">
        <v>230</v>
      </c>
      <c r="DE32" s="660"/>
      <c r="DF32" s="660"/>
      <c r="DG32" s="660"/>
      <c r="DH32" s="660"/>
      <c r="DI32" s="660"/>
      <c r="DJ32" s="660"/>
      <c r="DK32" s="661"/>
      <c r="DL32" s="668" t="s">
        <v>230</v>
      </c>
      <c r="DM32" s="660"/>
      <c r="DN32" s="660"/>
      <c r="DO32" s="660"/>
      <c r="DP32" s="660"/>
      <c r="DQ32" s="660"/>
      <c r="DR32" s="660"/>
      <c r="DS32" s="660"/>
      <c r="DT32" s="660"/>
      <c r="DU32" s="660"/>
      <c r="DV32" s="661"/>
      <c r="DW32" s="664" t="s">
        <v>230</v>
      </c>
      <c r="DX32" s="694"/>
      <c r="DY32" s="694"/>
      <c r="DZ32" s="694"/>
      <c r="EA32" s="694"/>
      <c r="EB32" s="694"/>
      <c r="EC32" s="695"/>
    </row>
    <row r="33" spans="2:133" ht="11.25" customHeight="1" x14ac:dyDescent="0.15">
      <c r="B33" s="656" t="s">
        <v>313</v>
      </c>
      <c r="C33" s="657"/>
      <c r="D33" s="657"/>
      <c r="E33" s="657"/>
      <c r="F33" s="657"/>
      <c r="G33" s="657"/>
      <c r="H33" s="657"/>
      <c r="I33" s="657"/>
      <c r="J33" s="657"/>
      <c r="K33" s="657"/>
      <c r="L33" s="657"/>
      <c r="M33" s="657"/>
      <c r="N33" s="657"/>
      <c r="O33" s="657"/>
      <c r="P33" s="657"/>
      <c r="Q33" s="658"/>
      <c r="R33" s="659">
        <v>91456</v>
      </c>
      <c r="S33" s="660"/>
      <c r="T33" s="660"/>
      <c r="U33" s="660"/>
      <c r="V33" s="660"/>
      <c r="W33" s="660"/>
      <c r="X33" s="660"/>
      <c r="Y33" s="661"/>
      <c r="Z33" s="662">
        <v>1.4</v>
      </c>
      <c r="AA33" s="662"/>
      <c r="AB33" s="662"/>
      <c r="AC33" s="662"/>
      <c r="AD33" s="663" t="s">
        <v>230</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3245021</v>
      </c>
      <c r="CS33" s="692"/>
      <c r="CT33" s="692"/>
      <c r="CU33" s="692"/>
      <c r="CV33" s="692"/>
      <c r="CW33" s="692"/>
      <c r="CX33" s="692"/>
      <c r="CY33" s="693"/>
      <c r="CZ33" s="664">
        <v>52.9</v>
      </c>
      <c r="DA33" s="694"/>
      <c r="DB33" s="694"/>
      <c r="DC33" s="697"/>
      <c r="DD33" s="668">
        <v>2777596</v>
      </c>
      <c r="DE33" s="692"/>
      <c r="DF33" s="692"/>
      <c r="DG33" s="692"/>
      <c r="DH33" s="692"/>
      <c r="DI33" s="692"/>
      <c r="DJ33" s="692"/>
      <c r="DK33" s="693"/>
      <c r="DL33" s="668">
        <v>1759534</v>
      </c>
      <c r="DM33" s="692"/>
      <c r="DN33" s="692"/>
      <c r="DO33" s="692"/>
      <c r="DP33" s="692"/>
      <c r="DQ33" s="692"/>
      <c r="DR33" s="692"/>
      <c r="DS33" s="692"/>
      <c r="DT33" s="692"/>
      <c r="DU33" s="692"/>
      <c r="DV33" s="693"/>
      <c r="DW33" s="664">
        <v>44.3</v>
      </c>
      <c r="DX33" s="694"/>
      <c r="DY33" s="694"/>
      <c r="DZ33" s="694"/>
      <c r="EA33" s="694"/>
      <c r="EB33" s="694"/>
      <c r="EC33" s="695"/>
    </row>
    <row r="34" spans="2:133" ht="11.25" customHeight="1" x14ac:dyDescent="0.15">
      <c r="B34" s="656" t="s">
        <v>315</v>
      </c>
      <c r="C34" s="657"/>
      <c r="D34" s="657"/>
      <c r="E34" s="657"/>
      <c r="F34" s="657"/>
      <c r="G34" s="657"/>
      <c r="H34" s="657"/>
      <c r="I34" s="657"/>
      <c r="J34" s="657"/>
      <c r="K34" s="657"/>
      <c r="L34" s="657"/>
      <c r="M34" s="657"/>
      <c r="N34" s="657"/>
      <c r="O34" s="657"/>
      <c r="P34" s="657"/>
      <c r="Q34" s="658"/>
      <c r="R34" s="659">
        <v>95930</v>
      </c>
      <c r="S34" s="660"/>
      <c r="T34" s="660"/>
      <c r="U34" s="660"/>
      <c r="V34" s="660"/>
      <c r="W34" s="660"/>
      <c r="X34" s="660"/>
      <c r="Y34" s="661"/>
      <c r="Z34" s="662">
        <v>1.5</v>
      </c>
      <c r="AA34" s="662"/>
      <c r="AB34" s="662"/>
      <c r="AC34" s="662"/>
      <c r="AD34" s="663" t="s">
        <v>221</v>
      </c>
      <c r="AE34" s="663"/>
      <c r="AF34" s="663"/>
      <c r="AG34" s="663"/>
      <c r="AH34" s="663"/>
      <c r="AI34" s="663"/>
      <c r="AJ34" s="663"/>
      <c r="AK34" s="663"/>
      <c r="AL34" s="664" t="s">
        <v>230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623879</v>
      </c>
      <c r="CS34" s="660"/>
      <c r="CT34" s="660"/>
      <c r="CU34" s="660"/>
      <c r="CV34" s="660"/>
      <c r="CW34" s="660"/>
      <c r="CX34" s="660"/>
      <c r="CY34" s="661"/>
      <c r="CZ34" s="664">
        <v>10.199999999999999</v>
      </c>
      <c r="DA34" s="694"/>
      <c r="DB34" s="694"/>
      <c r="DC34" s="697"/>
      <c r="DD34" s="668">
        <v>502888</v>
      </c>
      <c r="DE34" s="660"/>
      <c r="DF34" s="660"/>
      <c r="DG34" s="660"/>
      <c r="DH34" s="660"/>
      <c r="DI34" s="660"/>
      <c r="DJ34" s="660"/>
      <c r="DK34" s="661"/>
      <c r="DL34" s="668">
        <v>453197</v>
      </c>
      <c r="DM34" s="660"/>
      <c r="DN34" s="660"/>
      <c r="DO34" s="660"/>
      <c r="DP34" s="660"/>
      <c r="DQ34" s="660"/>
      <c r="DR34" s="660"/>
      <c r="DS34" s="660"/>
      <c r="DT34" s="660"/>
      <c r="DU34" s="660"/>
      <c r="DV34" s="661"/>
      <c r="DW34" s="664">
        <v>11.4</v>
      </c>
      <c r="DX34" s="694"/>
      <c r="DY34" s="694"/>
      <c r="DZ34" s="694"/>
      <c r="EA34" s="694"/>
      <c r="EB34" s="694"/>
      <c r="EC34" s="695"/>
    </row>
    <row r="35" spans="2:133" ht="11.25" customHeight="1" x14ac:dyDescent="0.15">
      <c r="B35" s="656" t="s">
        <v>319</v>
      </c>
      <c r="C35" s="657"/>
      <c r="D35" s="657"/>
      <c r="E35" s="657"/>
      <c r="F35" s="657"/>
      <c r="G35" s="657"/>
      <c r="H35" s="657"/>
      <c r="I35" s="657"/>
      <c r="J35" s="657"/>
      <c r="K35" s="657"/>
      <c r="L35" s="657"/>
      <c r="M35" s="657"/>
      <c r="N35" s="657"/>
      <c r="O35" s="657"/>
      <c r="P35" s="657"/>
      <c r="Q35" s="658"/>
      <c r="R35" s="659">
        <v>296726</v>
      </c>
      <c r="S35" s="660"/>
      <c r="T35" s="660"/>
      <c r="U35" s="660"/>
      <c r="V35" s="660"/>
      <c r="W35" s="660"/>
      <c r="X35" s="660"/>
      <c r="Y35" s="661"/>
      <c r="Z35" s="662">
        <v>4.5999999999999996</v>
      </c>
      <c r="AA35" s="662"/>
      <c r="AB35" s="662"/>
      <c r="AC35" s="662"/>
      <c r="AD35" s="663" t="s">
        <v>221</v>
      </c>
      <c r="AE35" s="663"/>
      <c r="AF35" s="663"/>
      <c r="AG35" s="663"/>
      <c r="AH35" s="663"/>
      <c r="AI35" s="663"/>
      <c r="AJ35" s="663"/>
      <c r="AK35" s="663"/>
      <c r="AL35" s="664" t="s">
        <v>221</v>
      </c>
      <c r="AM35" s="665"/>
      <c r="AN35" s="665"/>
      <c r="AO35" s="666"/>
      <c r="AP35" s="214"/>
      <c r="AQ35" s="732" t="s">
        <v>320</v>
      </c>
      <c r="AR35" s="733"/>
      <c r="AS35" s="733"/>
      <c r="AT35" s="733"/>
      <c r="AU35" s="733"/>
      <c r="AV35" s="733"/>
      <c r="AW35" s="733"/>
      <c r="AX35" s="733"/>
      <c r="AY35" s="734"/>
      <c r="AZ35" s="648">
        <v>1207853</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180216</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57196</v>
      </c>
      <c r="CS35" s="692"/>
      <c r="CT35" s="692"/>
      <c r="CU35" s="692"/>
      <c r="CV35" s="692"/>
      <c r="CW35" s="692"/>
      <c r="CX35" s="692"/>
      <c r="CY35" s="693"/>
      <c r="CZ35" s="664">
        <v>0.9</v>
      </c>
      <c r="DA35" s="694"/>
      <c r="DB35" s="694"/>
      <c r="DC35" s="697"/>
      <c r="DD35" s="668">
        <v>35879</v>
      </c>
      <c r="DE35" s="692"/>
      <c r="DF35" s="692"/>
      <c r="DG35" s="692"/>
      <c r="DH35" s="692"/>
      <c r="DI35" s="692"/>
      <c r="DJ35" s="692"/>
      <c r="DK35" s="693"/>
      <c r="DL35" s="668">
        <v>23350</v>
      </c>
      <c r="DM35" s="692"/>
      <c r="DN35" s="692"/>
      <c r="DO35" s="692"/>
      <c r="DP35" s="692"/>
      <c r="DQ35" s="692"/>
      <c r="DR35" s="692"/>
      <c r="DS35" s="692"/>
      <c r="DT35" s="692"/>
      <c r="DU35" s="692"/>
      <c r="DV35" s="693"/>
      <c r="DW35" s="664">
        <v>0.6</v>
      </c>
      <c r="DX35" s="694"/>
      <c r="DY35" s="694"/>
      <c r="DZ35" s="694"/>
      <c r="EA35" s="694"/>
      <c r="EB35" s="694"/>
      <c r="EC35" s="695"/>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221</v>
      </c>
      <c r="AA36" s="662"/>
      <c r="AB36" s="662"/>
      <c r="AC36" s="662"/>
      <c r="AD36" s="663" t="s">
        <v>221</v>
      </c>
      <c r="AE36" s="663"/>
      <c r="AF36" s="663"/>
      <c r="AG36" s="663"/>
      <c r="AH36" s="663"/>
      <c r="AI36" s="663"/>
      <c r="AJ36" s="663"/>
      <c r="AK36" s="663"/>
      <c r="AL36" s="664" t="s">
        <v>230</v>
      </c>
      <c r="AM36" s="665"/>
      <c r="AN36" s="665"/>
      <c r="AO36" s="666"/>
      <c r="AQ36" s="736" t="s">
        <v>324</v>
      </c>
      <c r="AR36" s="737"/>
      <c r="AS36" s="737"/>
      <c r="AT36" s="737"/>
      <c r="AU36" s="737"/>
      <c r="AV36" s="737"/>
      <c r="AW36" s="737"/>
      <c r="AX36" s="737"/>
      <c r="AY36" s="738"/>
      <c r="AZ36" s="659">
        <v>290018</v>
      </c>
      <c r="BA36" s="660"/>
      <c r="BB36" s="660"/>
      <c r="BC36" s="660"/>
      <c r="BD36" s="692"/>
      <c r="BE36" s="692"/>
      <c r="BF36" s="718"/>
      <c r="BG36" s="674" t="s">
        <v>325</v>
      </c>
      <c r="BH36" s="675"/>
      <c r="BI36" s="675"/>
      <c r="BJ36" s="675"/>
      <c r="BK36" s="675"/>
      <c r="BL36" s="675"/>
      <c r="BM36" s="675"/>
      <c r="BN36" s="675"/>
      <c r="BO36" s="675"/>
      <c r="BP36" s="675"/>
      <c r="BQ36" s="675"/>
      <c r="BR36" s="675"/>
      <c r="BS36" s="675"/>
      <c r="BT36" s="675"/>
      <c r="BU36" s="676"/>
      <c r="BV36" s="659">
        <v>155498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1184107</v>
      </c>
      <c r="CS36" s="660"/>
      <c r="CT36" s="660"/>
      <c r="CU36" s="660"/>
      <c r="CV36" s="660"/>
      <c r="CW36" s="660"/>
      <c r="CX36" s="660"/>
      <c r="CY36" s="661"/>
      <c r="CZ36" s="664">
        <v>19.3</v>
      </c>
      <c r="DA36" s="694"/>
      <c r="DB36" s="694"/>
      <c r="DC36" s="697"/>
      <c r="DD36" s="668">
        <v>995967</v>
      </c>
      <c r="DE36" s="660"/>
      <c r="DF36" s="660"/>
      <c r="DG36" s="660"/>
      <c r="DH36" s="660"/>
      <c r="DI36" s="660"/>
      <c r="DJ36" s="660"/>
      <c r="DK36" s="661"/>
      <c r="DL36" s="668">
        <v>792742</v>
      </c>
      <c r="DM36" s="660"/>
      <c r="DN36" s="660"/>
      <c r="DO36" s="660"/>
      <c r="DP36" s="660"/>
      <c r="DQ36" s="660"/>
      <c r="DR36" s="660"/>
      <c r="DS36" s="660"/>
      <c r="DT36" s="660"/>
      <c r="DU36" s="660"/>
      <c r="DV36" s="661"/>
      <c r="DW36" s="664">
        <v>20</v>
      </c>
      <c r="DX36" s="694"/>
      <c r="DY36" s="694"/>
      <c r="DZ36" s="694"/>
      <c r="EA36" s="694"/>
      <c r="EB36" s="694"/>
      <c r="EC36" s="695"/>
    </row>
    <row r="37" spans="2:133" ht="11.25" customHeight="1" x14ac:dyDescent="0.15">
      <c r="B37" s="656" t="s">
        <v>327</v>
      </c>
      <c r="C37" s="657"/>
      <c r="D37" s="657"/>
      <c r="E37" s="657"/>
      <c r="F37" s="657"/>
      <c r="G37" s="657"/>
      <c r="H37" s="657"/>
      <c r="I37" s="657"/>
      <c r="J37" s="657"/>
      <c r="K37" s="657"/>
      <c r="L37" s="657"/>
      <c r="M37" s="657"/>
      <c r="N37" s="657"/>
      <c r="O37" s="657"/>
      <c r="P37" s="657"/>
      <c r="Q37" s="658"/>
      <c r="R37" s="659">
        <v>170626</v>
      </c>
      <c r="S37" s="660"/>
      <c r="T37" s="660"/>
      <c r="U37" s="660"/>
      <c r="V37" s="660"/>
      <c r="W37" s="660"/>
      <c r="X37" s="660"/>
      <c r="Y37" s="661"/>
      <c r="Z37" s="662">
        <v>2.7</v>
      </c>
      <c r="AA37" s="662"/>
      <c r="AB37" s="662"/>
      <c r="AC37" s="662"/>
      <c r="AD37" s="663" t="s">
        <v>221</v>
      </c>
      <c r="AE37" s="663"/>
      <c r="AF37" s="663"/>
      <c r="AG37" s="663"/>
      <c r="AH37" s="663"/>
      <c r="AI37" s="663"/>
      <c r="AJ37" s="663"/>
      <c r="AK37" s="663"/>
      <c r="AL37" s="664" t="s">
        <v>221</v>
      </c>
      <c r="AM37" s="665"/>
      <c r="AN37" s="665"/>
      <c r="AO37" s="666"/>
      <c r="AQ37" s="736" t="s">
        <v>328</v>
      </c>
      <c r="AR37" s="737"/>
      <c r="AS37" s="737"/>
      <c r="AT37" s="737"/>
      <c r="AU37" s="737"/>
      <c r="AV37" s="737"/>
      <c r="AW37" s="737"/>
      <c r="AX37" s="737"/>
      <c r="AY37" s="738"/>
      <c r="AZ37" s="659">
        <v>274029</v>
      </c>
      <c r="BA37" s="660"/>
      <c r="BB37" s="660"/>
      <c r="BC37" s="660"/>
      <c r="BD37" s="692"/>
      <c r="BE37" s="692"/>
      <c r="BF37" s="718"/>
      <c r="BG37" s="674" t="s">
        <v>329</v>
      </c>
      <c r="BH37" s="675"/>
      <c r="BI37" s="675"/>
      <c r="BJ37" s="675"/>
      <c r="BK37" s="675"/>
      <c r="BL37" s="675"/>
      <c r="BM37" s="675"/>
      <c r="BN37" s="675"/>
      <c r="BO37" s="675"/>
      <c r="BP37" s="675"/>
      <c r="BQ37" s="675"/>
      <c r="BR37" s="675"/>
      <c r="BS37" s="675"/>
      <c r="BT37" s="675"/>
      <c r="BU37" s="676"/>
      <c r="BV37" s="659">
        <v>2592</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367583</v>
      </c>
      <c r="CS37" s="692"/>
      <c r="CT37" s="692"/>
      <c r="CU37" s="692"/>
      <c r="CV37" s="692"/>
      <c r="CW37" s="692"/>
      <c r="CX37" s="692"/>
      <c r="CY37" s="693"/>
      <c r="CZ37" s="664">
        <v>6</v>
      </c>
      <c r="DA37" s="694"/>
      <c r="DB37" s="694"/>
      <c r="DC37" s="697"/>
      <c r="DD37" s="668">
        <v>367572</v>
      </c>
      <c r="DE37" s="692"/>
      <c r="DF37" s="692"/>
      <c r="DG37" s="692"/>
      <c r="DH37" s="692"/>
      <c r="DI37" s="692"/>
      <c r="DJ37" s="692"/>
      <c r="DK37" s="693"/>
      <c r="DL37" s="668">
        <v>351882</v>
      </c>
      <c r="DM37" s="692"/>
      <c r="DN37" s="692"/>
      <c r="DO37" s="692"/>
      <c r="DP37" s="692"/>
      <c r="DQ37" s="692"/>
      <c r="DR37" s="692"/>
      <c r="DS37" s="692"/>
      <c r="DT37" s="692"/>
      <c r="DU37" s="692"/>
      <c r="DV37" s="693"/>
      <c r="DW37" s="664">
        <v>8.9</v>
      </c>
      <c r="DX37" s="694"/>
      <c r="DY37" s="694"/>
      <c r="DZ37" s="694"/>
      <c r="EA37" s="694"/>
      <c r="EB37" s="694"/>
      <c r="EC37" s="695"/>
    </row>
    <row r="38" spans="2:133" ht="11.25" customHeight="1" x14ac:dyDescent="0.15">
      <c r="B38" s="704" t="s">
        <v>331</v>
      </c>
      <c r="C38" s="705"/>
      <c r="D38" s="705"/>
      <c r="E38" s="705"/>
      <c r="F38" s="705"/>
      <c r="G38" s="705"/>
      <c r="H38" s="705"/>
      <c r="I38" s="705"/>
      <c r="J38" s="705"/>
      <c r="K38" s="705"/>
      <c r="L38" s="705"/>
      <c r="M38" s="705"/>
      <c r="N38" s="705"/>
      <c r="O38" s="705"/>
      <c r="P38" s="705"/>
      <c r="Q38" s="706"/>
      <c r="R38" s="739">
        <v>6419488</v>
      </c>
      <c r="S38" s="740"/>
      <c r="T38" s="740"/>
      <c r="U38" s="740"/>
      <c r="V38" s="740"/>
      <c r="W38" s="740"/>
      <c r="X38" s="740"/>
      <c r="Y38" s="741"/>
      <c r="Z38" s="742">
        <v>100</v>
      </c>
      <c r="AA38" s="742"/>
      <c r="AB38" s="742"/>
      <c r="AC38" s="742"/>
      <c r="AD38" s="743">
        <v>3799969</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12285</v>
      </c>
      <c r="BA38" s="660"/>
      <c r="BB38" s="660"/>
      <c r="BC38" s="660"/>
      <c r="BD38" s="692"/>
      <c r="BE38" s="692"/>
      <c r="BF38" s="718"/>
      <c r="BG38" s="674" t="s">
        <v>333</v>
      </c>
      <c r="BH38" s="675"/>
      <c r="BI38" s="675"/>
      <c r="BJ38" s="675"/>
      <c r="BK38" s="675"/>
      <c r="BL38" s="675"/>
      <c r="BM38" s="675"/>
      <c r="BN38" s="675"/>
      <c r="BO38" s="675"/>
      <c r="BP38" s="675"/>
      <c r="BQ38" s="675"/>
      <c r="BR38" s="675"/>
      <c r="BS38" s="675"/>
      <c r="BT38" s="675"/>
      <c r="BU38" s="676"/>
      <c r="BV38" s="659">
        <v>4724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786548</v>
      </c>
      <c r="CS38" s="660"/>
      <c r="CT38" s="660"/>
      <c r="CU38" s="660"/>
      <c r="CV38" s="660"/>
      <c r="CW38" s="660"/>
      <c r="CX38" s="660"/>
      <c r="CY38" s="661"/>
      <c r="CZ38" s="664">
        <v>12.8</v>
      </c>
      <c r="DA38" s="694"/>
      <c r="DB38" s="694"/>
      <c r="DC38" s="697"/>
      <c r="DD38" s="668">
        <v>657870</v>
      </c>
      <c r="DE38" s="660"/>
      <c r="DF38" s="660"/>
      <c r="DG38" s="660"/>
      <c r="DH38" s="660"/>
      <c r="DI38" s="660"/>
      <c r="DJ38" s="660"/>
      <c r="DK38" s="661"/>
      <c r="DL38" s="668">
        <v>490245</v>
      </c>
      <c r="DM38" s="660"/>
      <c r="DN38" s="660"/>
      <c r="DO38" s="660"/>
      <c r="DP38" s="660"/>
      <c r="DQ38" s="660"/>
      <c r="DR38" s="660"/>
      <c r="DS38" s="660"/>
      <c r="DT38" s="660"/>
      <c r="DU38" s="660"/>
      <c r="DV38" s="661"/>
      <c r="DW38" s="664">
        <v>12.3</v>
      </c>
      <c r="DX38" s="694"/>
      <c r="DY38" s="694"/>
      <c r="DZ38" s="694"/>
      <c r="EA38" s="694"/>
      <c r="EB38" s="694"/>
      <c r="EC38" s="695"/>
    </row>
    <row r="39" spans="2:133" ht="11.25" customHeight="1" x14ac:dyDescent="0.15">
      <c r="AQ39" s="736" t="s">
        <v>335</v>
      </c>
      <c r="AR39" s="737"/>
      <c r="AS39" s="737"/>
      <c r="AT39" s="737"/>
      <c r="AU39" s="737"/>
      <c r="AV39" s="737"/>
      <c r="AW39" s="737"/>
      <c r="AX39" s="737"/>
      <c r="AY39" s="738"/>
      <c r="AZ39" s="659" t="s">
        <v>230</v>
      </c>
      <c r="BA39" s="660"/>
      <c r="BB39" s="660"/>
      <c r="BC39" s="660"/>
      <c r="BD39" s="692"/>
      <c r="BE39" s="692"/>
      <c r="BF39" s="718"/>
      <c r="BG39" s="750" t="s">
        <v>336</v>
      </c>
      <c r="BH39" s="751"/>
      <c r="BI39" s="751"/>
      <c r="BJ39" s="751"/>
      <c r="BK39" s="751"/>
      <c r="BL39" s="215"/>
      <c r="BM39" s="675" t="s">
        <v>337</v>
      </c>
      <c r="BN39" s="675"/>
      <c r="BO39" s="675"/>
      <c r="BP39" s="675"/>
      <c r="BQ39" s="675"/>
      <c r="BR39" s="675"/>
      <c r="BS39" s="675"/>
      <c r="BT39" s="675"/>
      <c r="BU39" s="676"/>
      <c r="BV39" s="659">
        <v>116</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585070</v>
      </c>
      <c r="CS39" s="692"/>
      <c r="CT39" s="692"/>
      <c r="CU39" s="692"/>
      <c r="CV39" s="692"/>
      <c r="CW39" s="692"/>
      <c r="CX39" s="692"/>
      <c r="CY39" s="693"/>
      <c r="CZ39" s="664">
        <v>9.5</v>
      </c>
      <c r="DA39" s="694"/>
      <c r="DB39" s="694"/>
      <c r="DC39" s="697"/>
      <c r="DD39" s="668">
        <v>584803</v>
      </c>
      <c r="DE39" s="692"/>
      <c r="DF39" s="692"/>
      <c r="DG39" s="692"/>
      <c r="DH39" s="692"/>
      <c r="DI39" s="692"/>
      <c r="DJ39" s="692"/>
      <c r="DK39" s="693"/>
      <c r="DL39" s="668" t="s">
        <v>230</v>
      </c>
      <c r="DM39" s="692"/>
      <c r="DN39" s="692"/>
      <c r="DO39" s="692"/>
      <c r="DP39" s="692"/>
      <c r="DQ39" s="692"/>
      <c r="DR39" s="692"/>
      <c r="DS39" s="692"/>
      <c r="DT39" s="692"/>
      <c r="DU39" s="692"/>
      <c r="DV39" s="693"/>
      <c r="DW39" s="664" t="s">
        <v>230</v>
      </c>
      <c r="DX39" s="694"/>
      <c r="DY39" s="694"/>
      <c r="DZ39" s="694"/>
      <c r="EA39" s="694"/>
      <c r="EB39" s="694"/>
      <c r="EC39" s="695"/>
    </row>
    <row r="40" spans="2:133" ht="11.25" customHeight="1" x14ac:dyDescent="0.15">
      <c r="AQ40" s="736" t="s">
        <v>339</v>
      </c>
      <c r="AR40" s="737"/>
      <c r="AS40" s="737"/>
      <c r="AT40" s="737"/>
      <c r="AU40" s="737"/>
      <c r="AV40" s="737"/>
      <c r="AW40" s="737"/>
      <c r="AX40" s="737"/>
      <c r="AY40" s="738"/>
      <c r="AZ40" s="659">
        <v>185015</v>
      </c>
      <c r="BA40" s="660"/>
      <c r="BB40" s="660"/>
      <c r="BC40" s="660"/>
      <c r="BD40" s="692"/>
      <c r="BE40" s="692"/>
      <c r="BF40" s="718"/>
      <c r="BG40" s="750"/>
      <c r="BH40" s="751"/>
      <c r="BI40" s="751"/>
      <c r="BJ40" s="751"/>
      <c r="BK40" s="751"/>
      <c r="BL40" s="215"/>
      <c r="BM40" s="675" t="s">
        <v>340</v>
      </c>
      <c r="BN40" s="675"/>
      <c r="BO40" s="675"/>
      <c r="BP40" s="675"/>
      <c r="BQ40" s="675"/>
      <c r="BR40" s="675"/>
      <c r="BS40" s="675"/>
      <c r="BT40" s="675"/>
      <c r="BU40" s="676"/>
      <c r="BV40" s="659">
        <v>128</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8221</v>
      </c>
      <c r="CS40" s="660"/>
      <c r="CT40" s="660"/>
      <c r="CU40" s="660"/>
      <c r="CV40" s="660"/>
      <c r="CW40" s="660"/>
      <c r="CX40" s="660"/>
      <c r="CY40" s="661"/>
      <c r="CZ40" s="664">
        <v>0.1</v>
      </c>
      <c r="DA40" s="694"/>
      <c r="DB40" s="694"/>
      <c r="DC40" s="697"/>
      <c r="DD40" s="668">
        <v>189</v>
      </c>
      <c r="DE40" s="660"/>
      <c r="DF40" s="660"/>
      <c r="DG40" s="660"/>
      <c r="DH40" s="660"/>
      <c r="DI40" s="660"/>
      <c r="DJ40" s="660"/>
      <c r="DK40" s="661"/>
      <c r="DL40" s="668" t="s">
        <v>230</v>
      </c>
      <c r="DM40" s="660"/>
      <c r="DN40" s="660"/>
      <c r="DO40" s="660"/>
      <c r="DP40" s="660"/>
      <c r="DQ40" s="660"/>
      <c r="DR40" s="660"/>
      <c r="DS40" s="660"/>
      <c r="DT40" s="660"/>
      <c r="DU40" s="660"/>
      <c r="DV40" s="661"/>
      <c r="DW40" s="664" t="s">
        <v>221</v>
      </c>
      <c r="DX40" s="694"/>
      <c r="DY40" s="694"/>
      <c r="DZ40" s="694"/>
      <c r="EA40" s="694"/>
      <c r="EB40" s="694"/>
      <c r="EC40" s="695"/>
    </row>
    <row r="41" spans="2:133" ht="11.25" customHeight="1" x14ac:dyDescent="0.15">
      <c r="AQ41" s="746" t="s">
        <v>342</v>
      </c>
      <c r="AR41" s="747"/>
      <c r="AS41" s="747"/>
      <c r="AT41" s="747"/>
      <c r="AU41" s="747"/>
      <c r="AV41" s="747"/>
      <c r="AW41" s="747"/>
      <c r="AX41" s="747"/>
      <c r="AY41" s="748"/>
      <c r="AZ41" s="739">
        <v>446506</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287</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221</v>
      </c>
      <c r="CS41" s="692"/>
      <c r="CT41" s="692"/>
      <c r="CU41" s="692"/>
      <c r="CV41" s="692"/>
      <c r="CW41" s="692"/>
      <c r="CX41" s="692"/>
      <c r="CY41" s="693"/>
      <c r="CZ41" s="664" t="s">
        <v>221</v>
      </c>
      <c r="DA41" s="694"/>
      <c r="DB41" s="694"/>
      <c r="DC41" s="697"/>
      <c r="DD41" s="668" t="s">
        <v>230</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413286</v>
      </c>
      <c r="CS42" s="660"/>
      <c r="CT42" s="660"/>
      <c r="CU42" s="660"/>
      <c r="CV42" s="660"/>
      <c r="CW42" s="660"/>
      <c r="CX42" s="660"/>
      <c r="CY42" s="661"/>
      <c r="CZ42" s="664">
        <v>6.7</v>
      </c>
      <c r="DA42" s="665"/>
      <c r="DB42" s="665"/>
      <c r="DC42" s="760"/>
      <c r="DD42" s="668">
        <v>95821</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651</v>
      </c>
      <c r="CS43" s="692"/>
      <c r="CT43" s="692"/>
      <c r="CU43" s="692"/>
      <c r="CV43" s="692"/>
      <c r="CW43" s="692"/>
      <c r="CX43" s="692"/>
      <c r="CY43" s="693"/>
      <c r="CZ43" s="664">
        <v>0</v>
      </c>
      <c r="DA43" s="694"/>
      <c r="DB43" s="694"/>
      <c r="DC43" s="697"/>
      <c r="DD43" s="668">
        <v>651</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413286</v>
      </c>
      <c r="CS44" s="660"/>
      <c r="CT44" s="660"/>
      <c r="CU44" s="660"/>
      <c r="CV44" s="660"/>
      <c r="CW44" s="660"/>
      <c r="CX44" s="660"/>
      <c r="CY44" s="661"/>
      <c r="CZ44" s="664">
        <v>6.7</v>
      </c>
      <c r="DA44" s="665"/>
      <c r="DB44" s="665"/>
      <c r="DC44" s="760"/>
      <c r="DD44" s="668">
        <v>95821</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351</v>
      </c>
      <c r="CG45" s="657"/>
      <c r="CH45" s="657"/>
      <c r="CI45" s="657"/>
      <c r="CJ45" s="657"/>
      <c r="CK45" s="657"/>
      <c r="CL45" s="657"/>
      <c r="CM45" s="657"/>
      <c r="CN45" s="657"/>
      <c r="CO45" s="657"/>
      <c r="CP45" s="657"/>
      <c r="CQ45" s="658"/>
      <c r="CR45" s="659">
        <v>225646</v>
      </c>
      <c r="CS45" s="692"/>
      <c r="CT45" s="692"/>
      <c r="CU45" s="692"/>
      <c r="CV45" s="692"/>
      <c r="CW45" s="692"/>
      <c r="CX45" s="692"/>
      <c r="CY45" s="693"/>
      <c r="CZ45" s="664">
        <v>3.7</v>
      </c>
      <c r="DA45" s="694"/>
      <c r="DB45" s="694"/>
      <c r="DC45" s="697"/>
      <c r="DD45" s="668">
        <v>787</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352</v>
      </c>
      <c r="CG46" s="657"/>
      <c r="CH46" s="657"/>
      <c r="CI46" s="657"/>
      <c r="CJ46" s="657"/>
      <c r="CK46" s="657"/>
      <c r="CL46" s="657"/>
      <c r="CM46" s="657"/>
      <c r="CN46" s="657"/>
      <c r="CO46" s="657"/>
      <c r="CP46" s="657"/>
      <c r="CQ46" s="658"/>
      <c r="CR46" s="659">
        <v>186752</v>
      </c>
      <c r="CS46" s="660"/>
      <c r="CT46" s="660"/>
      <c r="CU46" s="660"/>
      <c r="CV46" s="660"/>
      <c r="CW46" s="660"/>
      <c r="CX46" s="660"/>
      <c r="CY46" s="661"/>
      <c r="CZ46" s="664">
        <v>3</v>
      </c>
      <c r="DA46" s="665"/>
      <c r="DB46" s="665"/>
      <c r="DC46" s="760"/>
      <c r="DD46" s="668">
        <v>94146</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353</v>
      </c>
      <c r="CG47" s="657"/>
      <c r="CH47" s="657"/>
      <c r="CI47" s="657"/>
      <c r="CJ47" s="657"/>
      <c r="CK47" s="657"/>
      <c r="CL47" s="657"/>
      <c r="CM47" s="657"/>
      <c r="CN47" s="657"/>
      <c r="CO47" s="657"/>
      <c r="CP47" s="657"/>
      <c r="CQ47" s="658"/>
      <c r="CR47" s="659" t="s">
        <v>221</v>
      </c>
      <c r="CS47" s="692"/>
      <c r="CT47" s="692"/>
      <c r="CU47" s="692"/>
      <c r="CV47" s="692"/>
      <c r="CW47" s="692"/>
      <c r="CX47" s="692"/>
      <c r="CY47" s="693"/>
      <c r="CZ47" s="664" t="s">
        <v>221</v>
      </c>
      <c r="DA47" s="694"/>
      <c r="DB47" s="694"/>
      <c r="DC47" s="697"/>
      <c r="DD47" s="668" t="s">
        <v>230</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354</v>
      </c>
      <c r="CG48" s="657"/>
      <c r="CH48" s="657"/>
      <c r="CI48" s="657"/>
      <c r="CJ48" s="657"/>
      <c r="CK48" s="657"/>
      <c r="CL48" s="657"/>
      <c r="CM48" s="657"/>
      <c r="CN48" s="657"/>
      <c r="CO48" s="657"/>
      <c r="CP48" s="657"/>
      <c r="CQ48" s="658"/>
      <c r="CR48" s="659" t="s">
        <v>230</v>
      </c>
      <c r="CS48" s="660"/>
      <c r="CT48" s="660"/>
      <c r="CU48" s="660"/>
      <c r="CV48" s="660"/>
      <c r="CW48" s="660"/>
      <c r="CX48" s="660"/>
      <c r="CY48" s="661"/>
      <c r="CZ48" s="664" t="s">
        <v>230</v>
      </c>
      <c r="DA48" s="665"/>
      <c r="DB48" s="665"/>
      <c r="DC48" s="760"/>
      <c r="DD48" s="668" t="s">
        <v>221</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355</v>
      </c>
      <c r="CE49" s="705"/>
      <c r="CF49" s="705"/>
      <c r="CG49" s="705"/>
      <c r="CH49" s="705"/>
      <c r="CI49" s="705"/>
      <c r="CJ49" s="705"/>
      <c r="CK49" s="705"/>
      <c r="CL49" s="705"/>
      <c r="CM49" s="705"/>
      <c r="CN49" s="705"/>
      <c r="CO49" s="705"/>
      <c r="CP49" s="705"/>
      <c r="CQ49" s="706"/>
      <c r="CR49" s="739">
        <v>6139642</v>
      </c>
      <c r="CS49" s="729"/>
      <c r="CT49" s="729"/>
      <c r="CU49" s="729"/>
      <c r="CV49" s="729"/>
      <c r="CW49" s="729"/>
      <c r="CX49" s="729"/>
      <c r="CY49" s="761"/>
      <c r="CZ49" s="744">
        <v>100</v>
      </c>
      <c r="DA49" s="762"/>
      <c r="DB49" s="762"/>
      <c r="DC49" s="763"/>
      <c r="DD49" s="764">
        <v>4469913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mptt5cNQA3EGlqJ59tiFV1WUYu8wrEX1JhxIFlX2E1X4Nkp4nnv/CqdxZYAwO56aPPW2NGOJjg2z/p2PqfYe5A==" saltValue="93nw3g6FQja/2cijARBHb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6422</v>
      </c>
      <c r="R7" s="795"/>
      <c r="S7" s="795"/>
      <c r="T7" s="795"/>
      <c r="U7" s="795"/>
      <c r="V7" s="795">
        <v>6142</v>
      </c>
      <c r="W7" s="795"/>
      <c r="X7" s="795"/>
      <c r="Y7" s="795"/>
      <c r="Z7" s="795"/>
      <c r="AA7" s="795">
        <v>280</v>
      </c>
      <c r="AB7" s="795"/>
      <c r="AC7" s="795"/>
      <c r="AD7" s="795"/>
      <c r="AE7" s="796"/>
      <c r="AF7" s="797">
        <v>279</v>
      </c>
      <c r="AG7" s="798"/>
      <c r="AH7" s="798"/>
      <c r="AI7" s="798"/>
      <c r="AJ7" s="799"/>
      <c r="AK7" s="834">
        <v>433</v>
      </c>
      <c r="AL7" s="835"/>
      <c r="AM7" s="835"/>
      <c r="AN7" s="835"/>
      <c r="AO7" s="835"/>
      <c r="AP7" s="835">
        <v>4195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586</v>
      </c>
      <c r="BS7" s="838" t="s">
        <v>587</v>
      </c>
      <c r="BT7" s="839"/>
      <c r="BU7" s="839"/>
      <c r="BV7" s="839"/>
      <c r="BW7" s="839"/>
      <c r="BX7" s="839"/>
      <c r="BY7" s="839"/>
      <c r="BZ7" s="839"/>
      <c r="CA7" s="839"/>
      <c r="CB7" s="839"/>
      <c r="CC7" s="839"/>
      <c r="CD7" s="839"/>
      <c r="CE7" s="839"/>
      <c r="CF7" s="839"/>
      <c r="CG7" s="840"/>
      <c r="CH7" s="831">
        <v>-30</v>
      </c>
      <c r="CI7" s="832"/>
      <c r="CJ7" s="832"/>
      <c r="CK7" s="832"/>
      <c r="CL7" s="833"/>
      <c r="CM7" s="831">
        <v>336</v>
      </c>
      <c r="CN7" s="832"/>
      <c r="CO7" s="832"/>
      <c r="CP7" s="832"/>
      <c r="CQ7" s="833"/>
      <c r="CR7" s="831">
        <v>50</v>
      </c>
      <c r="CS7" s="832"/>
      <c r="CT7" s="832"/>
      <c r="CU7" s="832"/>
      <c r="CV7" s="833"/>
      <c r="CW7" s="831">
        <v>229</v>
      </c>
      <c r="CX7" s="832"/>
      <c r="CY7" s="832"/>
      <c r="CZ7" s="832"/>
      <c r="DA7" s="833"/>
      <c r="DB7" s="831" t="s">
        <v>500</v>
      </c>
      <c r="DC7" s="832"/>
      <c r="DD7" s="832"/>
      <c r="DE7" s="832"/>
      <c r="DF7" s="833"/>
      <c r="DG7" s="831" t="s">
        <v>500</v>
      </c>
      <c r="DH7" s="832"/>
      <c r="DI7" s="832"/>
      <c r="DJ7" s="832"/>
      <c r="DK7" s="833"/>
      <c r="DL7" s="831">
        <v>136</v>
      </c>
      <c r="DM7" s="832"/>
      <c r="DN7" s="832"/>
      <c r="DO7" s="832"/>
      <c r="DP7" s="833"/>
      <c r="DQ7" s="831">
        <v>14</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6422</v>
      </c>
      <c r="R23" s="854"/>
      <c r="S23" s="854"/>
      <c r="T23" s="854"/>
      <c r="U23" s="854"/>
      <c r="V23" s="854">
        <v>6142</v>
      </c>
      <c r="W23" s="854"/>
      <c r="X23" s="854"/>
      <c r="Y23" s="854"/>
      <c r="Z23" s="854"/>
      <c r="AA23" s="854">
        <v>280</v>
      </c>
      <c r="AB23" s="854"/>
      <c r="AC23" s="854"/>
      <c r="AD23" s="854"/>
      <c r="AE23" s="855"/>
      <c r="AF23" s="856">
        <v>279</v>
      </c>
      <c r="AG23" s="854"/>
      <c r="AH23" s="854"/>
      <c r="AI23" s="854"/>
      <c r="AJ23" s="857"/>
      <c r="AK23" s="858"/>
      <c r="AL23" s="859"/>
      <c r="AM23" s="859"/>
      <c r="AN23" s="859"/>
      <c r="AO23" s="859"/>
      <c r="AP23" s="854">
        <v>4195</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6">
        <v>2586</v>
      </c>
      <c r="R28" s="887"/>
      <c r="S28" s="887"/>
      <c r="T28" s="887"/>
      <c r="U28" s="887"/>
      <c r="V28" s="887">
        <v>2406</v>
      </c>
      <c r="W28" s="887"/>
      <c r="X28" s="887"/>
      <c r="Y28" s="887"/>
      <c r="Z28" s="887"/>
      <c r="AA28" s="887">
        <v>180</v>
      </c>
      <c r="AB28" s="887"/>
      <c r="AC28" s="887"/>
      <c r="AD28" s="887"/>
      <c r="AE28" s="888"/>
      <c r="AF28" s="889">
        <v>180</v>
      </c>
      <c r="AG28" s="887"/>
      <c r="AH28" s="887"/>
      <c r="AI28" s="887"/>
      <c r="AJ28" s="890"/>
      <c r="AK28" s="891">
        <v>245</v>
      </c>
      <c r="AL28" s="892"/>
      <c r="AM28" s="892"/>
      <c r="AN28" s="892"/>
      <c r="AO28" s="892"/>
      <c r="AP28" s="878" t="s">
        <v>500</v>
      </c>
      <c r="AQ28" s="879"/>
      <c r="AR28" s="879"/>
      <c r="AS28" s="879"/>
      <c r="AT28" s="880"/>
      <c r="AU28" s="878" t="s">
        <v>500</v>
      </c>
      <c r="AV28" s="879"/>
      <c r="AW28" s="879"/>
      <c r="AX28" s="879"/>
      <c r="AY28" s="880"/>
      <c r="AZ28" s="881" t="s">
        <v>500</v>
      </c>
      <c r="BA28" s="882"/>
      <c r="BB28" s="882"/>
      <c r="BC28" s="882"/>
      <c r="BD28" s="883"/>
      <c r="BE28" s="884"/>
      <c r="BF28" s="884"/>
      <c r="BG28" s="884"/>
      <c r="BH28" s="884"/>
      <c r="BI28" s="885"/>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1770</v>
      </c>
      <c r="R29" s="819"/>
      <c r="S29" s="819"/>
      <c r="T29" s="819"/>
      <c r="U29" s="819"/>
      <c r="V29" s="819">
        <v>1644</v>
      </c>
      <c r="W29" s="819"/>
      <c r="X29" s="819"/>
      <c r="Y29" s="819"/>
      <c r="Z29" s="819"/>
      <c r="AA29" s="819">
        <v>126</v>
      </c>
      <c r="AB29" s="819"/>
      <c r="AC29" s="819"/>
      <c r="AD29" s="819"/>
      <c r="AE29" s="820"/>
      <c r="AF29" s="821">
        <v>126</v>
      </c>
      <c r="AG29" s="822"/>
      <c r="AH29" s="822"/>
      <c r="AI29" s="822"/>
      <c r="AJ29" s="823"/>
      <c r="AK29" s="895">
        <v>303</v>
      </c>
      <c r="AL29" s="896"/>
      <c r="AM29" s="896"/>
      <c r="AN29" s="896"/>
      <c r="AO29" s="896"/>
      <c r="AP29" s="897" t="s">
        <v>500</v>
      </c>
      <c r="AQ29" s="898"/>
      <c r="AR29" s="898"/>
      <c r="AS29" s="898"/>
      <c r="AT29" s="895"/>
      <c r="AU29" s="897" t="s">
        <v>500</v>
      </c>
      <c r="AV29" s="898"/>
      <c r="AW29" s="898"/>
      <c r="AX29" s="898"/>
      <c r="AY29" s="895"/>
      <c r="AZ29" s="899" t="s">
        <v>500</v>
      </c>
      <c r="BA29" s="900"/>
      <c r="BB29" s="900"/>
      <c r="BC29" s="900"/>
      <c r="BD29" s="901"/>
      <c r="BE29" s="893"/>
      <c r="BF29" s="893"/>
      <c r="BG29" s="893"/>
      <c r="BH29" s="893"/>
      <c r="BI29" s="894"/>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145</v>
      </c>
      <c r="R30" s="819"/>
      <c r="S30" s="819"/>
      <c r="T30" s="819"/>
      <c r="U30" s="819"/>
      <c r="V30" s="819">
        <v>140</v>
      </c>
      <c r="W30" s="819"/>
      <c r="X30" s="819"/>
      <c r="Y30" s="819"/>
      <c r="Z30" s="819"/>
      <c r="AA30" s="819">
        <v>4</v>
      </c>
      <c r="AB30" s="819"/>
      <c r="AC30" s="819"/>
      <c r="AD30" s="819"/>
      <c r="AE30" s="820"/>
      <c r="AF30" s="821">
        <v>4</v>
      </c>
      <c r="AG30" s="822"/>
      <c r="AH30" s="822"/>
      <c r="AI30" s="822"/>
      <c r="AJ30" s="823"/>
      <c r="AK30" s="895">
        <v>52</v>
      </c>
      <c r="AL30" s="896"/>
      <c r="AM30" s="896"/>
      <c r="AN30" s="896"/>
      <c r="AO30" s="896"/>
      <c r="AP30" s="897" t="s">
        <v>500</v>
      </c>
      <c r="AQ30" s="898"/>
      <c r="AR30" s="898"/>
      <c r="AS30" s="898"/>
      <c r="AT30" s="895"/>
      <c r="AU30" s="897" t="s">
        <v>500</v>
      </c>
      <c r="AV30" s="898"/>
      <c r="AW30" s="898"/>
      <c r="AX30" s="898"/>
      <c r="AY30" s="895"/>
      <c r="AZ30" s="899" t="s">
        <v>500</v>
      </c>
      <c r="BA30" s="900"/>
      <c r="BB30" s="900"/>
      <c r="BC30" s="900"/>
      <c r="BD30" s="901"/>
      <c r="BE30" s="893"/>
      <c r="BF30" s="893"/>
      <c r="BG30" s="893"/>
      <c r="BH30" s="893"/>
      <c r="BI30" s="894"/>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307</v>
      </c>
      <c r="R31" s="819"/>
      <c r="S31" s="819"/>
      <c r="T31" s="819"/>
      <c r="U31" s="819"/>
      <c r="V31" s="819">
        <v>247</v>
      </c>
      <c r="W31" s="819"/>
      <c r="X31" s="819"/>
      <c r="Y31" s="819"/>
      <c r="Z31" s="819"/>
      <c r="AA31" s="819">
        <v>60</v>
      </c>
      <c r="AB31" s="819"/>
      <c r="AC31" s="819"/>
      <c r="AD31" s="819"/>
      <c r="AE31" s="820"/>
      <c r="AF31" s="821">
        <v>369</v>
      </c>
      <c r="AG31" s="822"/>
      <c r="AH31" s="822"/>
      <c r="AI31" s="822"/>
      <c r="AJ31" s="823"/>
      <c r="AK31" s="895">
        <v>12</v>
      </c>
      <c r="AL31" s="896"/>
      <c r="AM31" s="896"/>
      <c r="AN31" s="896"/>
      <c r="AO31" s="896"/>
      <c r="AP31" s="896">
        <v>168</v>
      </c>
      <c r="AQ31" s="896"/>
      <c r="AR31" s="896"/>
      <c r="AS31" s="896"/>
      <c r="AT31" s="896"/>
      <c r="AU31" s="896">
        <v>39</v>
      </c>
      <c r="AV31" s="896"/>
      <c r="AW31" s="896"/>
      <c r="AX31" s="896"/>
      <c r="AY31" s="896"/>
      <c r="AZ31" s="902" t="s">
        <v>500</v>
      </c>
      <c r="BA31" s="902"/>
      <c r="BB31" s="902"/>
      <c r="BC31" s="902"/>
      <c r="BD31" s="902"/>
      <c r="BE31" s="893" t="s">
        <v>397</v>
      </c>
      <c r="BF31" s="893"/>
      <c r="BG31" s="893"/>
      <c r="BH31" s="893"/>
      <c r="BI31" s="894"/>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1081</v>
      </c>
      <c r="R32" s="819"/>
      <c r="S32" s="819"/>
      <c r="T32" s="819"/>
      <c r="U32" s="819"/>
      <c r="V32" s="819">
        <v>971</v>
      </c>
      <c r="W32" s="819"/>
      <c r="X32" s="819"/>
      <c r="Y32" s="819"/>
      <c r="Z32" s="819"/>
      <c r="AA32" s="819">
        <v>110</v>
      </c>
      <c r="AB32" s="819"/>
      <c r="AC32" s="819"/>
      <c r="AD32" s="819"/>
      <c r="AE32" s="820"/>
      <c r="AF32" s="821">
        <v>295</v>
      </c>
      <c r="AG32" s="822"/>
      <c r="AH32" s="822"/>
      <c r="AI32" s="822"/>
      <c r="AJ32" s="823"/>
      <c r="AK32" s="895">
        <v>274</v>
      </c>
      <c r="AL32" s="896"/>
      <c r="AM32" s="896"/>
      <c r="AN32" s="896"/>
      <c r="AO32" s="896"/>
      <c r="AP32" s="896">
        <v>1442</v>
      </c>
      <c r="AQ32" s="896"/>
      <c r="AR32" s="896"/>
      <c r="AS32" s="896"/>
      <c r="AT32" s="896"/>
      <c r="AU32" s="896">
        <v>964</v>
      </c>
      <c r="AV32" s="896"/>
      <c r="AW32" s="896"/>
      <c r="AX32" s="896"/>
      <c r="AY32" s="896"/>
      <c r="AZ32" s="902" t="s">
        <v>500</v>
      </c>
      <c r="BA32" s="902"/>
      <c r="BB32" s="902"/>
      <c r="BC32" s="902"/>
      <c r="BD32" s="902"/>
      <c r="BE32" s="893" t="s">
        <v>397</v>
      </c>
      <c r="BF32" s="893"/>
      <c r="BG32" s="893"/>
      <c r="BH32" s="893"/>
      <c r="BI32" s="894"/>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286</v>
      </c>
      <c r="R33" s="819"/>
      <c r="S33" s="819"/>
      <c r="T33" s="819"/>
      <c r="U33" s="819"/>
      <c r="V33" s="819">
        <v>269</v>
      </c>
      <c r="W33" s="819"/>
      <c r="X33" s="819"/>
      <c r="Y33" s="819"/>
      <c r="Z33" s="819"/>
      <c r="AA33" s="819">
        <v>17</v>
      </c>
      <c r="AB33" s="819"/>
      <c r="AC33" s="819"/>
      <c r="AD33" s="819"/>
      <c r="AE33" s="820"/>
      <c r="AF33" s="821">
        <v>139</v>
      </c>
      <c r="AG33" s="822"/>
      <c r="AH33" s="822"/>
      <c r="AI33" s="822"/>
      <c r="AJ33" s="823"/>
      <c r="AK33" s="895">
        <v>135</v>
      </c>
      <c r="AL33" s="896"/>
      <c r="AM33" s="896"/>
      <c r="AN33" s="896"/>
      <c r="AO33" s="896"/>
      <c r="AP33" s="896">
        <v>3238</v>
      </c>
      <c r="AQ33" s="896"/>
      <c r="AR33" s="896"/>
      <c r="AS33" s="896"/>
      <c r="AT33" s="896"/>
      <c r="AU33" s="896">
        <v>2175</v>
      </c>
      <c r="AV33" s="896"/>
      <c r="AW33" s="896"/>
      <c r="AX33" s="896"/>
      <c r="AY33" s="896"/>
      <c r="AZ33" s="902" t="s">
        <v>500</v>
      </c>
      <c r="BA33" s="902"/>
      <c r="BB33" s="902"/>
      <c r="BC33" s="902"/>
      <c r="BD33" s="902"/>
      <c r="BE33" s="893" t="s">
        <v>400</v>
      </c>
      <c r="BF33" s="893"/>
      <c r="BG33" s="893"/>
      <c r="BH33" s="893"/>
      <c r="BI33" s="894"/>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186</v>
      </c>
      <c r="R34" s="819"/>
      <c r="S34" s="819"/>
      <c r="T34" s="819"/>
      <c r="U34" s="819"/>
      <c r="V34" s="819">
        <v>186</v>
      </c>
      <c r="W34" s="819"/>
      <c r="X34" s="819"/>
      <c r="Y34" s="819"/>
      <c r="Z34" s="819"/>
      <c r="AA34" s="819">
        <v>0</v>
      </c>
      <c r="AB34" s="819"/>
      <c r="AC34" s="819"/>
      <c r="AD34" s="819"/>
      <c r="AE34" s="820"/>
      <c r="AF34" s="821" t="s">
        <v>221</v>
      </c>
      <c r="AG34" s="822"/>
      <c r="AH34" s="822"/>
      <c r="AI34" s="822"/>
      <c r="AJ34" s="823"/>
      <c r="AK34" s="895">
        <v>155</v>
      </c>
      <c r="AL34" s="896"/>
      <c r="AM34" s="896"/>
      <c r="AN34" s="896"/>
      <c r="AO34" s="896"/>
      <c r="AP34" s="896">
        <v>2156</v>
      </c>
      <c r="AQ34" s="896"/>
      <c r="AR34" s="896"/>
      <c r="AS34" s="896"/>
      <c r="AT34" s="896"/>
      <c r="AU34" s="896">
        <v>2156</v>
      </c>
      <c r="AV34" s="896"/>
      <c r="AW34" s="896"/>
      <c r="AX34" s="896"/>
      <c r="AY34" s="896"/>
      <c r="AZ34" s="902" t="s">
        <v>500</v>
      </c>
      <c r="BA34" s="902"/>
      <c r="BB34" s="902"/>
      <c r="BC34" s="902"/>
      <c r="BD34" s="902"/>
      <c r="BE34" s="893" t="s">
        <v>402</v>
      </c>
      <c r="BF34" s="893"/>
      <c r="BG34" s="893"/>
      <c r="BH34" s="893"/>
      <c r="BI34" s="894"/>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5"/>
      <c r="AL35" s="896"/>
      <c r="AM35" s="896"/>
      <c r="AN35" s="896"/>
      <c r="AO35" s="896"/>
      <c r="AP35" s="896"/>
      <c r="AQ35" s="896"/>
      <c r="AR35" s="896"/>
      <c r="AS35" s="896"/>
      <c r="AT35" s="896"/>
      <c r="AU35" s="896"/>
      <c r="AV35" s="896"/>
      <c r="AW35" s="896"/>
      <c r="AX35" s="896"/>
      <c r="AY35" s="896"/>
      <c r="AZ35" s="902"/>
      <c r="BA35" s="902"/>
      <c r="BB35" s="902"/>
      <c r="BC35" s="902"/>
      <c r="BD35" s="902"/>
      <c r="BE35" s="893"/>
      <c r="BF35" s="893"/>
      <c r="BG35" s="893"/>
      <c r="BH35" s="893"/>
      <c r="BI35" s="894"/>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5"/>
      <c r="AL36" s="896"/>
      <c r="AM36" s="896"/>
      <c r="AN36" s="896"/>
      <c r="AO36" s="896"/>
      <c r="AP36" s="896"/>
      <c r="AQ36" s="896"/>
      <c r="AR36" s="896"/>
      <c r="AS36" s="896"/>
      <c r="AT36" s="896"/>
      <c r="AU36" s="896"/>
      <c r="AV36" s="896"/>
      <c r="AW36" s="896"/>
      <c r="AX36" s="896"/>
      <c r="AY36" s="896"/>
      <c r="AZ36" s="902"/>
      <c r="BA36" s="902"/>
      <c r="BB36" s="902"/>
      <c r="BC36" s="902"/>
      <c r="BD36" s="902"/>
      <c r="BE36" s="893"/>
      <c r="BF36" s="893"/>
      <c r="BG36" s="893"/>
      <c r="BH36" s="893"/>
      <c r="BI36" s="894"/>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5"/>
      <c r="AL37" s="896"/>
      <c r="AM37" s="896"/>
      <c r="AN37" s="896"/>
      <c r="AO37" s="896"/>
      <c r="AP37" s="896"/>
      <c r="AQ37" s="896"/>
      <c r="AR37" s="896"/>
      <c r="AS37" s="896"/>
      <c r="AT37" s="896"/>
      <c r="AU37" s="896"/>
      <c r="AV37" s="896"/>
      <c r="AW37" s="896"/>
      <c r="AX37" s="896"/>
      <c r="AY37" s="896"/>
      <c r="AZ37" s="902"/>
      <c r="BA37" s="902"/>
      <c r="BB37" s="902"/>
      <c r="BC37" s="902"/>
      <c r="BD37" s="902"/>
      <c r="BE37" s="893"/>
      <c r="BF37" s="893"/>
      <c r="BG37" s="893"/>
      <c r="BH37" s="893"/>
      <c r="BI37" s="894"/>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5"/>
      <c r="AL38" s="896"/>
      <c r="AM38" s="896"/>
      <c r="AN38" s="896"/>
      <c r="AO38" s="896"/>
      <c r="AP38" s="896"/>
      <c r="AQ38" s="896"/>
      <c r="AR38" s="896"/>
      <c r="AS38" s="896"/>
      <c r="AT38" s="896"/>
      <c r="AU38" s="896"/>
      <c r="AV38" s="896"/>
      <c r="AW38" s="896"/>
      <c r="AX38" s="896"/>
      <c r="AY38" s="896"/>
      <c r="AZ38" s="902"/>
      <c r="BA38" s="902"/>
      <c r="BB38" s="902"/>
      <c r="BC38" s="902"/>
      <c r="BD38" s="902"/>
      <c r="BE38" s="893"/>
      <c r="BF38" s="893"/>
      <c r="BG38" s="893"/>
      <c r="BH38" s="893"/>
      <c r="BI38" s="894"/>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5"/>
      <c r="AL39" s="896"/>
      <c r="AM39" s="896"/>
      <c r="AN39" s="896"/>
      <c r="AO39" s="896"/>
      <c r="AP39" s="896"/>
      <c r="AQ39" s="896"/>
      <c r="AR39" s="896"/>
      <c r="AS39" s="896"/>
      <c r="AT39" s="896"/>
      <c r="AU39" s="896"/>
      <c r="AV39" s="896"/>
      <c r="AW39" s="896"/>
      <c r="AX39" s="896"/>
      <c r="AY39" s="896"/>
      <c r="AZ39" s="902"/>
      <c r="BA39" s="902"/>
      <c r="BB39" s="902"/>
      <c r="BC39" s="902"/>
      <c r="BD39" s="902"/>
      <c r="BE39" s="893"/>
      <c r="BF39" s="893"/>
      <c r="BG39" s="893"/>
      <c r="BH39" s="893"/>
      <c r="BI39" s="894"/>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5"/>
      <c r="AL40" s="896"/>
      <c r="AM40" s="896"/>
      <c r="AN40" s="896"/>
      <c r="AO40" s="896"/>
      <c r="AP40" s="896"/>
      <c r="AQ40" s="896"/>
      <c r="AR40" s="896"/>
      <c r="AS40" s="896"/>
      <c r="AT40" s="896"/>
      <c r="AU40" s="896"/>
      <c r="AV40" s="896"/>
      <c r="AW40" s="896"/>
      <c r="AX40" s="896"/>
      <c r="AY40" s="896"/>
      <c r="AZ40" s="902"/>
      <c r="BA40" s="902"/>
      <c r="BB40" s="902"/>
      <c r="BC40" s="902"/>
      <c r="BD40" s="902"/>
      <c r="BE40" s="893"/>
      <c r="BF40" s="893"/>
      <c r="BG40" s="893"/>
      <c r="BH40" s="893"/>
      <c r="BI40" s="894"/>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5"/>
      <c r="AL41" s="896"/>
      <c r="AM41" s="896"/>
      <c r="AN41" s="896"/>
      <c r="AO41" s="896"/>
      <c r="AP41" s="896"/>
      <c r="AQ41" s="896"/>
      <c r="AR41" s="896"/>
      <c r="AS41" s="896"/>
      <c r="AT41" s="896"/>
      <c r="AU41" s="896"/>
      <c r="AV41" s="896"/>
      <c r="AW41" s="896"/>
      <c r="AX41" s="896"/>
      <c r="AY41" s="896"/>
      <c r="AZ41" s="902"/>
      <c r="BA41" s="902"/>
      <c r="BB41" s="902"/>
      <c r="BC41" s="902"/>
      <c r="BD41" s="902"/>
      <c r="BE41" s="893"/>
      <c r="BF41" s="893"/>
      <c r="BG41" s="893"/>
      <c r="BH41" s="893"/>
      <c r="BI41" s="894"/>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5"/>
      <c r="AL42" s="896"/>
      <c r="AM42" s="896"/>
      <c r="AN42" s="896"/>
      <c r="AO42" s="896"/>
      <c r="AP42" s="896"/>
      <c r="AQ42" s="896"/>
      <c r="AR42" s="896"/>
      <c r="AS42" s="896"/>
      <c r="AT42" s="896"/>
      <c r="AU42" s="896"/>
      <c r="AV42" s="896"/>
      <c r="AW42" s="896"/>
      <c r="AX42" s="896"/>
      <c r="AY42" s="896"/>
      <c r="AZ42" s="902"/>
      <c r="BA42" s="902"/>
      <c r="BB42" s="902"/>
      <c r="BC42" s="902"/>
      <c r="BD42" s="902"/>
      <c r="BE42" s="893"/>
      <c r="BF42" s="893"/>
      <c r="BG42" s="893"/>
      <c r="BH42" s="893"/>
      <c r="BI42" s="894"/>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5"/>
      <c r="AL43" s="896"/>
      <c r="AM43" s="896"/>
      <c r="AN43" s="896"/>
      <c r="AO43" s="896"/>
      <c r="AP43" s="896"/>
      <c r="AQ43" s="896"/>
      <c r="AR43" s="896"/>
      <c r="AS43" s="896"/>
      <c r="AT43" s="896"/>
      <c r="AU43" s="896"/>
      <c r="AV43" s="896"/>
      <c r="AW43" s="896"/>
      <c r="AX43" s="896"/>
      <c r="AY43" s="896"/>
      <c r="AZ43" s="902"/>
      <c r="BA43" s="902"/>
      <c r="BB43" s="902"/>
      <c r="BC43" s="902"/>
      <c r="BD43" s="902"/>
      <c r="BE43" s="893"/>
      <c r="BF43" s="893"/>
      <c r="BG43" s="893"/>
      <c r="BH43" s="893"/>
      <c r="BI43" s="894"/>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5"/>
      <c r="AL44" s="896"/>
      <c r="AM44" s="896"/>
      <c r="AN44" s="896"/>
      <c r="AO44" s="896"/>
      <c r="AP44" s="896"/>
      <c r="AQ44" s="896"/>
      <c r="AR44" s="896"/>
      <c r="AS44" s="896"/>
      <c r="AT44" s="896"/>
      <c r="AU44" s="896"/>
      <c r="AV44" s="896"/>
      <c r="AW44" s="896"/>
      <c r="AX44" s="896"/>
      <c r="AY44" s="896"/>
      <c r="AZ44" s="902"/>
      <c r="BA44" s="902"/>
      <c r="BB44" s="902"/>
      <c r="BC44" s="902"/>
      <c r="BD44" s="902"/>
      <c r="BE44" s="893"/>
      <c r="BF44" s="893"/>
      <c r="BG44" s="893"/>
      <c r="BH44" s="893"/>
      <c r="BI44" s="894"/>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5"/>
      <c r="AL45" s="896"/>
      <c r="AM45" s="896"/>
      <c r="AN45" s="896"/>
      <c r="AO45" s="896"/>
      <c r="AP45" s="896"/>
      <c r="AQ45" s="896"/>
      <c r="AR45" s="896"/>
      <c r="AS45" s="896"/>
      <c r="AT45" s="896"/>
      <c r="AU45" s="896"/>
      <c r="AV45" s="896"/>
      <c r="AW45" s="896"/>
      <c r="AX45" s="896"/>
      <c r="AY45" s="896"/>
      <c r="AZ45" s="902"/>
      <c r="BA45" s="902"/>
      <c r="BB45" s="902"/>
      <c r="BC45" s="902"/>
      <c r="BD45" s="902"/>
      <c r="BE45" s="893"/>
      <c r="BF45" s="893"/>
      <c r="BG45" s="893"/>
      <c r="BH45" s="893"/>
      <c r="BI45" s="894"/>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5"/>
      <c r="AL46" s="896"/>
      <c r="AM46" s="896"/>
      <c r="AN46" s="896"/>
      <c r="AO46" s="896"/>
      <c r="AP46" s="896"/>
      <c r="AQ46" s="896"/>
      <c r="AR46" s="896"/>
      <c r="AS46" s="896"/>
      <c r="AT46" s="896"/>
      <c r="AU46" s="896"/>
      <c r="AV46" s="896"/>
      <c r="AW46" s="896"/>
      <c r="AX46" s="896"/>
      <c r="AY46" s="896"/>
      <c r="AZ46" s="902"/>
      <c r="BA46" s="902"/>
      <c r="BB46" s="902"/>
      <c r="BC46" s="902"/>
      <c r="BD46" s="902"/>
      <c r="BE46" s="893"/>
      <c r="BF46" s="893"/>
      <c r="BG46" s="893"/>
      <c r="BH46" s="893"/>
      <c r="BI46" s="894"/>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5"/>
      <c r="AL47" s="896"/>
      <c r="AM47" s="896"/>
      <c r="AN47" s="896"/>
      <c r="AO47" s="896"/>
      <c r="AP47" s="896"/>
      <c r="AQ47" s="896"/>
      <c r="AR47" s="896"/>
      <c r="AS47" s="896"/>
      <c r="AT47" s="896"/>
      <c r="AU47" s="896"/>
      <c r="AV47" s="896"/>
      <c r="AW47" s="896"/>
      <c r="AX47" s="896"/>
      <c r="AY47" s="896"/>
      <c r="AZ47" s="902"/>
      <c r="BA47" s="902"/>
      <c r="BB47" s="902"/>
      <c r="BC47" s="902"/>
      <c r="BD47" s="902"/>
      <c r="BE47" s="893"/>
      <c r="BF47" s="893"/>
      <c r="BG47" s="893"/>
      <c r="BH47" s="893"/>
      <c r="BI47" s="894"/>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5"/>
      <c r="AL48" s="896"/>
      <c r="AM48" s="896"/>
      <c r="AN48" s="896"/>
      <c r="AO48" s="896"/>
      <c r="AP48" s="896"/>
      <c r="AQ48" s="896"/>
      <c r="AR48" s="896"/>
      <c r="AS48" s="896"/>
      <c r="AT48" s="896"/>
      <c r="AU48" s="896"/>
      <c r="AV48" s="896"/>
      <c r="AW48" s="896"/>
      <c r="AX48" s="896"/>
      <c r="AY48" s="896"/>
      <c r="AZ48" s="902"/>
      <c r="BA48" s="902"/>
      <c r="BB48" s="902"/>
      <c r="BC48" s="902"/>
      <c r="BD48" s="902"/>
      <c r="BE48" s="893"/>
      <c r="BF48" s="893"/>
      <c r="BG48" s="893"/>
      <c r="BH48" s="893"/>
      <c r="BI48" s="894"/>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5"/>
      <c r="AL49" s="896"/>
      <c r="AM49" s="896"/>
      <c r="AN49" s="896"/>
      <c r="AO49" s="896"/>
      <c r="AP49" s="896"/>
      <c r="AQ49" s="896"/>
      <c r="AR49" s="896"/>
      <c r="AS49" s="896"/>
      <c r="AT49" s="896"/>
      <c r="AU49" s="896"/>
      <c r="AV49" s="896"/>
      <c r="AW49" s="896"/>
      <c r="AX49" s="896"/>
      <c r="AY49" s="896"/>
      <c r="AZ49" s="902"/>
      <c r="BA49" s="902"/>
      <c r="BB49" s="902"/>
      <c r="BC49" s="902"/>
      <c r="BD49" s="902"/>
      <c r="BE49" s="893"/>
      <c r="BF49" s="893"/>
      <c r="BG49" s="893"/>
      <c r="BH49" s="893"/>
      <c r="BI49" s="894"/>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903"/>
      <c r="R50" s="904"/>
      <c r="S50" s="904"/>
      <c r="T50" s="904"/>
      <c r="U50" s="904"/>
      <c r="V50" s="904"/>
      <c r="W50" s="904"/>
      <c r="X50" s="904"/>
      <c r="Y50" s="904"/>
      <c r="Z50" s="904"/>
      <c r="AA50" s="904"/>
      <c r="AB50" s="904"/>
      <c r="AC50" s="904"/>
      <c r="AD50" s="904"/>
      <c r="AE50" s="905"/>
      <c r="AF50" s="821"/>
      <c r="AG50" s="822"/>
      <c r="AH50" s="822"/>
      <c r="AI50" s="822"/>
      <c r="AJ50" s="823"/>
      <c r="AK50" s="906"/>
      <c r="AL50" s="904"/>
      <c r="AM50" s="904"/>
      <c r="AN50" s="904"/>
      <c r="AO50" s="904"/>
      <c r="AP50" s="904"/>
      <c r="AQ50" s="904"/>
      <c r="AR50" s="904"/>
      <c r="AS50" s="904"/>
      <c r="AT50" s="904"/>
      <c r="AU50" s="904"/>
      <c r="AV50" s="904"/>
      <c r="AW50" s="904"/>
      <c r="AX50" s="904"/>
      <c r="AY50" s="904"/>
      <c r="AZ50" s="907"/>
      <c r="BA50" s="907"/>
      <c r="BB50" s="907"/>
      <c r="BC50" s="907"/>
      <c r="BD50" s="907"/>
      <c r="BE50" s="893"/>
      <c r="BF50" s="893"/>
      <c r="BG50" s="893"/>
      <c r="BH50" s="893"/>
      <c r="BI50" s="894"/>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903"/>
      <c r="R51" s="904"/>
      <c r="S51" s="904"/>
      <c r="T51" s="904"/>
      <c r="U51" s="904"/>
      <c r="V51" s="904"/>
      <c r="W51" s="904"/>
      <c r="X51" s="904"/>
      <c r="Y51" s="904"/>
      <c r="Z51" s="904"/>
      <c r="AA51" s="904"/>
      <c r="AB51" s="904"/>
      <c r="AC51" s="904"/>
      <c r="AD51" s="904"/>
      <c r="AE51" s="905"/>
      <c r="AF51" s="821"/>
      <c r="AG51" s="822"/>
      <c r="AH51" s="822"/>
      <c r="AI51" s="822"/>
      <c r="AJ51" s="823"/>
      <c r="AK51" s="906"/>
      <c r="AL51" s="904"/>
      <c r="AM51" s="904"/>
      <c r="AN51" s="904"/>
      <c r="AO51" s="904"/>
      <c r="AP51" s="904"/>
      <c r="AQ51" s="904"/>
      <c r="AR51" s="904"/>
      <c r="AS51" s="904"/>
      <c r="AT51" s="904"/>
      <c r="AU51" s="904"/>
      <c r="AV51" s="904"/>
      <c r="AW51" s="904"/>
      <c r="AX51" s="904"/>
      <c r="AY51" s="904"/>
      <c r="AZ51" s="907"/>
      <c r="BA51" s="907"/>
      <c r="BB51" s="907"/>
      <c r="BC51" s="907"/>
      <c r="BD51" s="907"/>
      <c r="BE51" s="893"/>
      <c r="BF51" s="893"/>
      <c r="BG51" s="893"/>
      <c r="BH51" s="893"/>
      <c r="BI51" s="894"/>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903"/>
      <c r="R52" s="904"/>
      <c r="S52" s="904"/>
      <c r="T52" s="904"/>
      <c r="U52" s="904"/>
      <c r="V52" s="904"/>
      <c r="W52" s="904"/>
      <c r="X52" s="904"/>
      <c r="Y52" s="904"/>
      <c r="Z52" s="904"/>
      <c r="AA52" s="904"/>
      <c r="AB52" s="904"/>
      <c r="AC52" s="904"/>
      <c r="AD52" s="904"/>
      <c r="AE52" s="905"/>
      <c r="AF52" s="821"/>
      <c r="AG52" s="822"/>
      <c r="AH52" s="822"/>
      <c r="AI52" s="822"/>
      <c r="AJ52" s="823"/>
      <c r="AK52" s="906"/>
      <c r="AL52" s="904"/>
      <c r="AM52" s="904"/>
      <c r="AN52" s="904"/>
      <c r="AO52" s="904"/>
      <c r="AP52" s="904"/>
      <c r="AQ52" s="904"/>
      <c r="AR52" s="904"/>
      <c r="AS52" s="904"/>
      <c r="AT52" s="904"/>
      <c r="AU52" s="904"/>
      <c r="AV52" s="904"/>
      <c r="AW52" s="904"/>
      <c r="AX52" s="904"/>
      <c r="AY52" s="904"/>
      <c r="AZ52" s="907"/>
      <c r="BA52" s="907"/>
      <c r="BB52" s="907"/>
      <c r="BC52" s="907"/>
      <c r="BD52" s="907"/>
      <c r="BE52" s="893"/>
      <c r="BF52" s="893"/>
      <c r="BG52" s="893"/>
      <c r="BH52" s="893"/>
      <c r="BI52" s="894"/>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903"/>
      <c r="R53" s="904"/>
      <c r="S53" s="904"/>
      <c r="T53" s="904"/>
      <c r="U53" s="904"/>
      <c r="V53" s="904"/>
      <c r="W53" s="904"/>
      <c r="X53" s="904"/>
      <c r="Y53" s="904"/>
      <c r="Z53" s="904"/>
      <c r="AA53" s="904"/>
      <c r="AB53" s="904"/>
      <c r="AC53" s="904"/>
      <c r="AD53" s="904"/>
      <c r="AE53" s="905"/>
      <c r="AF53" s="821"/>
      <c r="AG53" s="822"/>
      <c r="AH53" s="822"/>
      <c r="AI53" s="822"/>
      <c r="AJ53" s="823"/>
      <c r="AK53" s="906"/>
      <c r="AL53" s="904"/>
      <c r="AM53" s="904"/>
      <c r="AN53" s="904"/>
      <c r="AO53" s="904"/>
      <c r="AP53" s="904"/>
      <c r="AQ53" s="904"/>
      <c r="AR53" s="904"/>
      <c r="AS53" s="904"/>
      <c r="AT53" s="904"/>
      <c r="AU53" s="904"/>
      <c r="AV53" s="904"/>
      <c r="AW53" s="904"/>
      <c r="AX53" s="904"/>
      <c r="AY53" s="904"/>
      <c r="AZ53" s="907"/>
      <c r="BA53" s="907"/>
      <c r="BB53" s="907"/>
      <c r="BC53" s="907"/>
      <c r="BD53" s="907"/>
      <c r="BE53" s="893"/>
      <c r="BF53" s="893"/>
      <c r="BG53" s="893"/>
      <c r="BH53" s="893"/>
      <c r="BI53" s="894"/>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903"/>
      <c r="R54" s="904"/>
      <c r="S54" s="904"/>
      <c r="T54" s="904"/>
      <c r="U54" s="904"/>
      <c r="V54" s="904"/>
      <c r="W54" s="904"/>
      <c r="X54" s="904"/>
      <c r="Y54" s="904"/>
      <c r="Z54" s="904"/>
      <c r="AA54" s="904"/>
      <c r="AB54" s="904"/>
      <c r="AC54" s="904"/>
      <c r="AD54" s="904"/>
      <c r="AE54" s="905"/>
      <c r="AF54" s="821"/>
      <c r="AG54" s="822"/>
      <c r="AH54" s="822"/>
      <c r="AI54" s="822"/>
      <c r="AJ54" s="823"/>
      <c r="AK54" s="906"/>
      <c r="AL54" s="904"/>
      <c r="AM54" s="904"/>
      <c r="AN54" s="904"/>
      <c r="AO54" s="904"/>
      <c r="AP54" s="904"/>
      <c r="AQ54" s="904"/>
      <c r="AR54" s="904"/>
      <c r="AS54" s="904"/>
      <c r="AT54" s="904"/>
      <c r="AU54" s="904"/>
      <c r="AV54" s="904"/>
      <c r="AW54" s="904"/>
      <c r="AX54" s="904"/>
      <c r="AY54" s="904"/>
      <c r="AZ54" s="907"/>
      <c r="BA54" s="907"/>
      <c r="BB54" s="907"/>
      <c r="BC54" s="907"/>
      <c r="BD54" s="907"/>
      <c r="BE54" s="893"/>
      <c r="BF54" s="893"/>
      <c r="BG54" s="893"/>
      <c r="BH54" s="893"/>
      <c r="BI54" s="894"/>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903"/>
      <c r="R55" s="904"/>
      <c r="S55" s="904"/>
      <c r="T55" s="904"/>
      <c r="U55" s="904"/>
      <c r="V55" s="904"/>
      <c r="W55" s="904"/>
      <c r="X55" s="904"/>
      <c r="Y55" s="904"/>
      <c r="Z55" s="904"/>
      <c r="AA55" s="904"/>
      <c r="AB55" s="904"/>
      <c r="AC55" s="904"/>
      <c r="AD55" s="904"/>
      <c r="AE55" s="905"/>
      <c r="AF55" s="821"/>
      <c r="AG55" s="822"/>
      <c r="AH55" s="822"/>
      <c r="AI55" s="822"/>
      <c r="AJ55" s="823"/>
      <c r="AK55" s="906"/>
      <c r="AL55" s="904"/>
      <c r="AM55" s="904"/>
      <c r="AN55" s="904"/>
      <c r="AO55" s="904"/>
      <c r="AP55" s="904"/>
      <c r="AQ55" s="904"/>
      <c r="AR55" s="904"/>
      <c r="AS55" s="904"/>
      <c r="AT55" s="904"/>
      <c r="AU55" s="904"/>
      <c r="AV55" s="904"/>
      <c r="AW55" s="904"/>
      <c r="AX55" s="904"/>
      <c r="AY55" s="904"/>
      <c r="AZ55" s="907"/>
      <c r="BA55" s="907"/>
      <c r="BB55" s="907"/>
      <c r="BC55" s="907"/>
      <c r="BD55" s="907"/>
      <c r="BE55" s="893"/>
      <c r="BF55" s="893"/>
      <c r="BG55" s="893"/>
      <c r="BH55" s="893"/>
      <c r="BI55" s="894"/>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903"/>
      <c r="R56" s="904"/>
      <c r="S56" s="904"/>
      <c r="T56" s="904"/>
      <c r="U56" s="904"/>
      <c r="V56" s="904"/>
      <c r="W56" s="904"/>
      <c r="X56" s="904"/>
      <c r="Y56" s="904"/>
      <c r="Z56" s="904"/>
      <c r="AA56" s="904"/>
      <c r="AB56" s="904"/>
      <c r="AC56" s="904"/>
      <c r="AD56" s="904"/>
      <c r="AE56" s="905"/>
      <c r="AF56" s="821"/>
      <c r="AG56" s="822"/>
      <c r="AH56" s="822"/>
      <c r="AI56" s="822"/>
      <c r="AJ56" s="823"/>
      <c r="AK56" s="906"/>
      <c r="AL56" s="904"/>
      <c r="AM56" s="904"/>
      <c r="AN56" s="904"/>
      <c r="AO56" s="904"/>
      <c r="AP56" s="904"/>
      <c r="AQ56" s="904"/>
      <c r="AR56" s="904"/>
      <c r="AS56" s="904"/>
      <c r="AT56" s="904"/>
      <c r="AU56" s="904"/>
      <c r="AV56" s="904"/>
      <c r="AW56" s="904"/>
      <c r="AX56" s="904"/>
      <c r="AY56" s="904"/>
      <c r="AZ56" s="907"/>
      <c r="BA56" s="907"/>
      <c r="BB56" s="907"/>
      <c r="BC56" s="907"/>
      <c r="BD56" s="907"/>
      <c r="BE56" s="893"/>
      <c r="BF56" s="893"/>
      <c r="BG56" s="893"/>
      <c r="BH56" s="893"/>
      <c r="BI56" s="894"/>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903"/>
      <c r="R57" s="904"/>
      <c r="S57" s="904"/>
      <c r="T57" s="904"/>
      <c r="U57" s="904"/>
      <c r="V57" s="904"/>
      <c r="W57" s="904"/>
      <c r="X57" s="904"/>
      <c r="Y57" s="904"/>
      <c r="Z57" s="904"/>
      <c r="AA57" s="904"/>
      <c r="AB57" s="904"/>
      <c r="AC57" s="904"/>
      <c r="AD57" s="904"/>
      <c r="AE57" s="905"/>
      <c r="AF57" s="821"/>
      <c r="AG57" s="822"/>
      <c r="AH57" s="822"/>
      <c r="AI57" s="822"/>
      <c r="AJ57" s="823"/>
      <c r="AK57" s="906"/>
      <c r="AL57" s="904"/>
      <c r="AM57" s="904"/>
      <c r="AN57" s="904"/>
      <c r="AO57" s="904"/>
      <c r="AP57" s="904"/>
      <c r="AQ57" s="904"/>
      <c r="AR57" s="904"/>
      <c r="AS57" s="904"/>
      <c r="AT57" s="904"/>
      <c r="AU57" s="904"/>
      <c r="AV57" s="904"/>
      <c r="AW57" s="904"/>
      <c r="AX57" s="904"/>
      <c r="AY57" s="904"/>
      <c r="AZ57" s="907"/>
      <c r="BA57" s="907"/>
      <c r="BB57" s="907"/>
      <c r="BC57" s="907"/>
      <c r="BD57" s="907"/>
      <c r="BE57" s="893"/>
      <c r="BF57" s="893"/>
      <c r="BG57" s="893"/>
      <c r="BH57" s="893"/>
      <c r="BI57" s="894"/>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903"/>
      <c r="R58" s="904"/>
      <c r="S58" s="904"/>
      <c r="T58" s="904"/>
      <c r="U58" s="904"/>
      <c r="V58" s="904"/>
      <c r="W58" s="904"/>
      <c r="X58" s="904"/>
      <c r="Y58" s="904"/>
      <c r="Z58" s="904"/>
      <c r="AA58" s="904"/>
      <c r="AB58" s="904"/>
      <c r="AC58" s="904"/>
      <c r="AD58" s="904"/>
      <c r="AE58" s="905"/>
      <c r="AF58" s="821"/>
      <c r="AG58" s="822"/>
      <c r="AH58" s="822"/>
      <c r="AI58" s="822"/>
      <c r="AJ58" s="823"/>
      <c r="AK58" s="906"/>
      <c r="AL58" s="904"/>
      <c r="AM58" s="904"/>
      <c r="AN58" s="904"/>
      <c r="AO58" s="904"/>
      <c r="AP58" s="904"/>
      <c r="AQ58" s="904"/>
      <c r="AR58" s="904"/>
      <c r="AS58" s="904"/>
      <c r="AT58" s="904"/>
      <c r="AU58" s="904"/>
      <c r="AV58" s="904"/>
      <c r="AW58" s="904"/>
      <c r="AX58" s="904"/>
      <c r="AY58" s="904"/>
      <c r="AZ58" s="907"/>
      <c r="BA58" s="907"/>
      <c r="BB58" s="907"/>
      <c r="BC58" s="907"/>
      <c r="BD58" s="907"/>
      <c r="BE58" s="893"/>
      <c r="BF58" s="893"/>
      <c r="BG58" s="893"/>
      <c r="BH58" s="893"/>
      <c r="BI58" s="894"/>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903"/>
      <c r="R59" s="904"/>
      <c r="S59" s="904"/>
      <c r="T59" s="904"/>
      <c r="U59" s="904"/>
      <c r="V59" s="904"/>
      <c r="W59" s="904"/>
      <c r="X59" s="904"/>
      <c r="Y59" s="904"/>
      <c r="Z59" s="904"/>
      <c r="AA59" s="904"/>
      <c r="AB59" s="904"/>
      <c r="AC59" s="904"/>
      <c r="AD59" s="904"/>
      <c r="AE59" s="905"/>
      <c r="AF59" s="821"/>
      <c r="AG59" s="822"/>
      <c r="AH59" s="822"/>
      <c r="AI59" s="822"/>
      <c r="AJ59" s="823"/>
      <c r="AK59" s="906"/>
      <c r="AL59" s="904"/>
      <c r="AM59" s="904"/>
      <c r="AN59" s="904"/>
      <c r="AO59" s="904"/>
      <c r="AP59" s="904"/>
      <c r="AQ59" s="904"/>
      <c r="AR59" s="904"/>
      <c r="AS59" s="904"/>
      <c r="AT59" s="904"/>
      <c r="AU59" s="904"/>
      <c r="AV59" s="904"/>
      <c r="AW59" s="904"/>
      <c r="AX59" s="904"/>
      <c r="AY59" s="904"/>
      <c r="AZ59" s="907"/>
      <c r="BA59" s="907"/>
      <c r="BB59" s="907"/>
      <c r="BC59" s="907"/>
      <c r="BD59" s="907"/>
      <c r="BE59" s="893"/>
      <c r="BF59" s="893"/>
      <c r="BG59" s="893"/>
      <c r="BH59" s="893"/>
      <c r="BI59" s="894"/>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903"/>
      <c r="R60" s="904"/>
      <c r="S60" s="904"/>
      <c r="T60" s="904"/>
      <c r="U60" s="904"/>
      <c r="V60" s="904"/>
      <c r="W60" s="904"/>
      <c r="X60" s="904"/>
      <c r="Y60" s="904"/>
      <c r="Z60" s="904"/>
      <c r="AA60" s="904"/>
      <c r="AB60" s="904"/>
      <c r="AC60" s="904"/>
      <c r="AD60" s="904"/>
      <c r="AE60" s="905"/>
      <c r="AF60" s="821"/>
      <c r="AG60" s="822"/>
      <c r="AH60" s="822"/>
      <c r="AI60" s="822"/>
      <c r="AJ60" s="823"/>
      <c r="AK60" s="906"/>
      <c r="AL60" s="904"/>
      <c r="AM60" s="904"/>
      <c r="AN60" s="904"/>
      <c r="AO60" s="904"/>
      <c r="AP60" s="904"/>
      <c r="AQ60" s="904"/>
      <c r="AR60" s="904"/>
      <c r="AS60" s="904"/>
      <c r="AT60" s="904"/>
      <c r="AU60" s="904"/>
      <c r="AV60" s="904"/>
      <c r="AW60" s="904"/>
      <c r="AX60" s="904"/>
      <c r="AY60" s="904"/>
      <c r="AZ60" s="907"/>
      <c r="BA60" s="907"/>
      <c r="BB60" s="907"/>
      <c r="BC60" s="907"/>
      <c r="BD60" s="907"/>
      <c r="BE60" s="893"/>
      <c r="BF60" s="893"/>
      <c r="BG60" s="893"/>
      <c r="BH60" s="893"/>
      <c r="BI60" s="894"/>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903"/>
      <c r="R61" s="904"/>
      <c r="S61" s="904"/>
      <c r="T61" s="904"/>
      <c r="U61" s="904"/>
      <c r="V61" s="904"/>
      <c r="W61" s="904"/>
      <c r="X61" s="904"/>
      <c r="Y61" s="904"/>
      <c r="Z61" s="904"/>
      <c r="AA61" s="904"/>
      <c r="AB61" s="904"/>
      <c r="AC61" s="904"/>
      <c r="AD61" s="904"/>
      <c r="AE61" s="905"/>
      <c r="AF61" s="821"/>
      <c r="AG61" s="822"/>
      <c r="AH61" s="822"/>
      <c r="AI61" s="822"/>
      <c r="AJ61" s="823"/>
      <c r="AK61" s="906"/>
      <c r="AL61" s="904"/>
      <c r="AM61" s="904"/>
      <c r="AN61" s="904"/>
      <c r="AO61" s="904"/>
      <c r="AP61" s="904"/>
      <c r="AQ61" s="904"/>
      <c r="AR61" s="904"/>
      <c r="AS61" s="904"/>
      <c r="AT61" s="904"/>
      <c r="AU61" s="904"/>
      <c r="AV61" s="904"/>
      <c r="AW61" s="904"/>
      <c r="AX61" s="904"/>
      <c r="AY61" s="904"/>
      <c r="AZ61" s="907"/>
      <c r="BA61" s="907"/>
      <c r="BB61" s="907"/>
      <c r="BC61" s="907"/>
      <c r="BD61" s="907"/>
      <c r="BE61" s="893"/>
      <c r="BF61" s="893"/>
      <c r="BG61" s="893"/>
      <c r="BH61" s="893"/>
      <c r="BI61" s="894"/>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903"/>
      <c r="R62" s="904"/>
      <c r="S62" s="904"/>
      <c r="T62" s="904"/>
      <c r="U62" s="904"/>
      <c r="V62" s="904"/>
      <c r="W62" s="904"/>
      <c r="X62" s="904"/>
      <c r="Y62" s="904"/>
      <c r="Z62" s="904"/>
      <c r="AA62" s="904"/>
      <c r="AB62" s="904"/>
      <c r="AC62" s="904"/>
      <c r="AD62" s="904"/>
      <c r="AE62" s="905"/>
      <c r="AF62" s="821"/>
      <c r="AG62" s="822"/>
      <c r="AH62" s="822"/>
      <c r="AI62" s="822"/>
      <c r="AJ62" s="823"/>
      <c r="AK62" s="906"/>
      <c r="AL62" s="904"/>
      <c r="AM62" s="904"/>
      <c r="AN62" s="904"/>
      <c r="AO62" s="904"/>
      <c r="AP62" s="904"/>
      <c r="AQ62" s="904"/>
      <c r="AR62" s="904"/>
      <c r="AS62" s="904"/>
      <c r="AT62" s="904"/>
      <c r="AU62" s="904"/>
      <c r="AV62" s="904"/>
      <c r="AW62" s="904"/>
      <c r="AX62" s="904"/>
      <c r="AY62" s="904"/>
      <c r="AZ62" s="907"/>
      <c r="BA62" s="907"/>
      <c r="BB62" s="907"/>
      <c r="BC62" s="907"/>
      <c r="BD62" s="907"/>
      <c r="BE62" s="893"/>
      <c r="BF62" s="893"/>
      <c r="BG62" s="893"/>
      <c r="BH62" s="893"/>
      <c r="BI62" s="894"/>
      <c r="BJ62" s="915" t="s">
        <v>403</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404</v>
      </c>
      <c r="C63" s="851"/>
      <c r="D63" s="851"/>
      <c r="E63" s="851"/>
      <c r="F63" s="851"/>
      <c r="G63" s="851"/>
      <c r="H63" s="851"/>
      <c r="I63" s="851"/>
      <c r="J63" s="851"/>
      <c r="K63" s="851"/>
      <c r="L63" s="851"/>
      <c r="M63" s="851"/>
      <c r="N63" s="851"/>
      <c r="O63" s="851"/>
      <c r="P63" s="852"/>
      <c r="Q63" s="908"/>
      <c r="R63" s="909"/>
      <c r="S63" s="909"/>
      <c r="T63" s="909"/>
      <c r="U63" s="909"/>
      <c r="V63" s="909"/>
      <c r="W63" s="909"/>
      <c r="X63" s="909"/>
      <c r="Y63" s="909"/>
      <c r="Z63" s="909"/>
      <c r="AA63" s="909"/>
      <c r="AB63" s="909"/>
      <c r="AC63" s="909"/>
      <c r="AD63" s="909"/>
      <c r="AE63" s="910"/>
      <c r="AF63" s="911">
        <v>1113</v>
      </c>
      <c r="AG63" s="912"/>
      <c r="AH63" s="912"/>
      <c r="AI63" s="912"/>
      <c r="AJ63" s="913"/>
      <c r="AK63" s="914"/>
      <c r="AL63" s="909"/>
      <c r="AM63" s="909"/>
      <c r="AN63" s="909"/>
      <c r="AO63" s="909"/>
      <c r="AP63" s="912">
        <v>7004</v>
      </c>
      <c r="AQ63" s="912"/>
      <c r="AR63" s="912"/>
      <c r="AS63" s="912"/>
      <c r="AT63" s="912"/>
      <c r="AU63" s="912">
        <v>5335</v>
      </c>
      <c r="AV63" s="912"/>
      <c r="AW63" s="912"/>
      <c r="AX63" s="912"/>
      <c r="AY63" s="912"/>
      <c r="AZ63" s="916"/>
      <c r="BA63" s="916"/>
      <c r="BB63" s="916"/>
      <c r="BC63" s="916"/>
      <c r="BD63" s="916"/>
      <c r="BE63" s="917"/>
      <c r="BF63" s="917"/>
      <c r="BG63" s="917"/>
      <c r="BH63" s="917"/>
      <c r="BI63" s="918"/>
      <c r="BJ63" s="919" t="s">
        <v>221</v>
      </c>
      <c r="BK63" s="920"/>
      <c r="BL63" s="920"/>
      <c r="BM63" s="920"/>
      <c r="BN63" s="92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406</v>
      </c>
      <c r="B66" s="801"/>
      <c r="C66" s="801"/>
      <c r="D66" s="801"/>
      <c r="E66" s="801"/>
      <c r="F66" s="801"/>
      <c r="G66" s="801"/>
      <c r="H66" s="801"/>
      <c r="I66" s="801"/>
      <c r="J66" s="801"/>
      <c r="K66" s="801"/>
      <c r="L66" s="801"/>
      <c r="M66" s="801"/>
      <c r="N66" s="801"/>
      <c r="O66" s="801"/>
      <c r="P66" s="802"/>
      <c r="Q66" s="777" t="s">
        <v>407</v>
      </c>
      <c r="R66" s="778"/>
      <c r="S66" s="778"/>
      <c r="T66" s="778"/>
      <c r="U66" s="779"/>
      <c r="V66" s="777" t="s">
        <v>408</v>
      </c>
      <c r="W66" s="778"/>
      <c r="X66" s="778"/>
      <c r="Y66" s="778"/>
      <c r="Z66" s="779"/>
      <c r="AA66" s="777" t="s">
        <v>387</v>
      </c>
      <c r="AB66" s="778"/>
      <c r="AC66" s="778"/>
      <c r="AD66" s="778"/>
      <c r="AE66" s="779"/>
      <c r="AF66" s="922" t="s">
        <v>388</v>
      </c>
      <c r="AG66" s="873"/>
      <c r="AH66" s="873"/>
      <c r="AI66" s="873"/>
      <c r="AJ66" s="923"/>
      <c r="AK66" s="777" t="s">
        <v>389</v>
      </c>
      <c r="AL66" s="801"/>
      <c r="AM66" s="801"/>
      <c r="AN66" s="801"/>
      <c r="AO66" s="802"/>
      <c r="AP66" s="777" t="s">
        <v>409</v>
      </c>
      <c r="AQ66" s="778"/>
      <c r="AR66" s="778"/>
      <c r="AS66" s="778"/>
      <c r="AT66" s="779"/>
      <c r="AU66" s="777" t="s">
        <v>410</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33"/>
      <c r="BT66" s="934"/>
      <c r="BU66" s="934"/>
      <c r="BV66" s="934"/>
      <c r="BW66" s="934"/>
      <c r="BX66" s="934"/>
      <c r="BY66" s="934"/>
      <c r="BZ66" s="934"/>
      <c r="CA66" s="934"/>
      <c r="CB66" s="934"/>
      <c r="CC66" s="934"/>
      <c r="CD66" s="934"/>
      <c r="CE66" s="934"/>
      <c r="CF66" s="934"/>
      <c r="CG66" s="935"/>
      <c r="CH66" s="930"/>
      <c r="CI66" s="931"/>
      <c r="CJ66" s="931"/>
      <c r="CK66" s="931"/>
      <c r="CL66" s="932"/>
      <c r="CM66" s="930"/>
      <c r="CN66" s="931"/>
      <c r="CO66" s="931"/>
      <c r="CP66" s="931"/>
      <c r="CQ66" s="932"/>
      <c r="CR66" s="930"/>
      <c r="CS66" s="931"/>
      <c r="CT66" s="931"/>
      <c r="CU66" s="931"/>
      <c r="CV66" s="932"/>
      <c r="CW66" s="930"/>
      <c r="CX66" s="931"/>
      <c r="CY66" s="931"/>
      <c r="CZ66" s="931"/>
      <c r="DA66" s="932"/>
      <c r="DB66" s="930"/>
      <c r="DC66" s="931"/>
      <c r="DD66" s="931"/>
      <c r="DE66" s="931"/>
      <c r="DF66" s="932"/>
      <c r="DG66" s="930"/>
      <c r="DH66" s="931"/>
      <c r="DI66" s="931"/>
      <c r="DJ66" s="931"/>
      <c r="DK66" s="932"/>
      <c r="DL66" s="930"/>
      <c r="DM66" s="931"/>
      <c r="DN66" s="931"/>
      <c r="DO66" s="931"/>
      <c r="DP66" s="932"/>
      <c r="DQ66" s="930"/>
      <c r="DR66" s="931"/>
      <c r="DS66" s="931"/>
      <c r="DT66" s="931"/>
      <c r="DU66" s="932"/>
      <c r="DV66" s="927"/>
      <c r="DW66" s="928"/>
      <c r="DX66" s="928"/>
      <c r="DY66" s="928"/>
      <c r="DZ66" s="92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24"/>
      <c r="AG67" s="876"/>
      <c r="AH67" s="876"/>
      <c r="AI67" s="876"/>
      <c r="AJ67" s="925"/>
      <c r="AK67" s="92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33"/>
      <c r="BT67" s="934"/>
      <c r="BU67" s="934"/>
      <c r="BV67" s="934"/>
      <c r="BW67" s="934"/>
      <c r="BX67" s="934"/>
      <c r="BY67" s="934"/>
      <c r="BZ67" s="934"/>
      <c r="CA67" s="934"/>
      <c r="CB67" s="934"/>
      <c r="CC67" s="934"/>
      <c r="CD67" s="934"/>
      <c r="CE67" s="934"/>
      <c r="CF67" s="934"/>
      <c r="CG67" s="935"/>
      <c r="CH67" s="930"/>
      <c r="CI67" s="931"/>
      <c r="CJ67" s="931"/>
      <c r="CK67" s="931"/>
      <c r="CL67" s="932"/>
      <c r="CM67" s="930"/>
      <c r="CN67" s="931"/>
      <c r="CO67" s="931"/>
      <c r="CP67" s="931"/>
      <c r="CQ67" s="932"/>
      <c r="CR67" s="930"/>
      <c r="CS67" s="931"/>
      <c r="CT67" s="931"/>
      <c r="CU67" s="931"/>
      <c r="CV67" s="932"/>
      <c r="CW67" s="930"/>
      <c r="CX67" s="931"/>
      <c r="CY67" s="931"/>
      <c r="CZ67" s="931"/>
      <c r="DA67" s="932"/>
      <c r="DB67" s="930"/>
      <c r="DC67" s="931"/>
      <c r="DD67" s="931"/>
      <c r="DE67" s="931"/>
      <c r="DF67" s="932"/>
      <c r="DG67" s="930"/>
      <c r="DH67" s="931"/>
      <c r="DI67" s="931"/>
      <c r="DJ67" s="931"/>
      <c r="DK67" s="932"/>
      <c r="DL67" s="930"/>
      <c r="DM67" s="931"/>
      <c r="DN67" s="931"/>
      <c r="DO67" s="931"/>
      <c r="DP67" s="932"/>
      <c r="DQ67" s="930"/>
      <c r="DR67" s="931"/>
      <c r="DS67" s="931"/>
      <c r="DT67" s="931"/>
      <c r="DU67" s="932"/>
      <c r="DV67" s="927"/>
      <c r="DW67" s="928"/>
      <c r="DX67" s="928"/>
      <c r="DY67" s="928"/>
      <c r="DZ67" s="929"/>
      <c r="EA67" s="226"/>
    </row>
    <row r="68" spans="1:131" s="227" customFormat="1" ht="26.25" customHeight="1" thickTop="1" x14ac:dyDescent="0.15">
      <c r="A68" s="238">
        <v>1</v>
      </c>
      <c r="B68" s="939" t="s">
        <v>575</v>
      </c>
      <c r="C68" s="940"/>
      <c r="D68" s="940"/>
      <c r="E68" s="940"/>
      <c r="F68" s="940"/>
      <c r="G68" s="940"/>
      <c r="H68" s="940"/>
      <c r="I68" s="940"/>
      <c r="J68" s="940"/>
      <c r="K68" s="940"/>
      <c r="L68" s="940"/>
      <c r="M68" s="940"/>
      <c r="N68" s="940"/>
      <c r="O68" s="940"/>
      <c r="P68" s="941"/>
      <c r="Q68" s="942">
        <v>2294</v>
      </c>
      <c r="R68" s="936"/>
      <c r="S68" s="936"/>
      <c r="T68" s="936"/>
      <c r="U68" s="936"/>
      <c r="V68" s="936">
        <v>1625</v>
      </c>
      <c r="W68" s="936"/>
      <c r="X68" s="936"/>
      <c r="Y68" s="936"/>
      <c r="Z68" s="936"/>
      <c r="AA68" s="936">
        <v>668</v>
      </c>
      <c r="AB68" s="936"/>
      <c r="AC68" s="936"/>
      <c r="AD68" s="936"/>
      <c r="AE68" s="936"/>
      <c r="AF68" s="936">
        <v>3255</v>
      </c>
      <c r="AG68" s="936"/>
      <c r="AH68" s="936"/>
      <c r="AI68" s="936"/>
      <c r="AJ68" s="936"/>
      <c r="AK68" s="936" t="s">
        <v>500</v>
      </c>
      <c r="AL68" s="936"/>
      <c r="AM68" s="936"/>
      <c r="AN68" s="936"/>
      <c r="AO68" s="936"/>
      <c r="AP68" s="936">
        <v>3792</v>
      </c>
      <c r="AQ68" s="936"/>
      <c r="AR68" s="936"/>
      <c r="AS68" s="936"/>
      <c r="AT68" s="936"/>
      <c r="AU68" s="936" t="s">
        <v>500</v>
      </c>
      <c r="AV68" s="936"/>
      <c r="AW68" s="936"/>
      <c r="AX68" s="936"/>
      <c r="AY68" s="936"/>
      <c r="AZ68" s="937" t="s">
        <v>576</v>
      </c>
      <c r="BA68" s="937"/>
      <c r="BB68" s="937"/>
      <c r="BC68" s="937"/>
      <c r="BD68" s="938"/>
      <c r="BE68" s="245"/>
      <c r="BF68" s="245"/>
      <c r="BG68" s="245"/>
      <c r="BH68" s="245"/>
      <c r="BI68" s="245"/>
      <c r="BJ68" s="245"/>
      <c r="BK68" s="245"/>
      <c r="BL68" s="245"/>
      <c r="BM68" s="245"/>
      <c r="BN68" s="245"/>
      <c r="BO68" s="245"/>
      <c r="BP68" s="245"/>
      <c r="BQ68" s="242">
        <v>62</v>
      </c>
      <c r="BR68" s="247"/>
      <c r="BS68" s="933"/>
      <c r="BT68" s="934"/>
      <c r="BU68" s="934"/>
      <c r="BV68" s="934"/>
      <c r="BW68" s="934"/>
      <c r="BX68" s="934"/>
      <c r="BY68" s="934"/>
      <c r="BZ68" s="934"/>
      <c r="CA68" s="934"/>
      <c r="CB68" s="934"/>
      <c r="CC68" s="934"/>
      <c r="CD68" s="934"/>
      <c r="CE68" s="934"/>
      <c r="CF68" s="934"/>
      <c r="CG68" s="935"/>
      <c r="CH68" s="930"/>
      <c r="CI68" s="931"/>
      <c r="CJ68" s="931"/>
      <c r="CK68" s="931"/>
      <c r="CL68" s="932"/>
      <c r="CM68" s="930"/>
      <c r="CN68" s="931"/>
      <c r="CO68" s="931"/>
      <c r="CP68" s="931"/>
      <c r="CQ68" s="932"/>
      <c r="CR68" s="930"/>
      <c r="CS68" s="931"/>
      <c r="CT68" s="931"/>
      <c r="CU68" s="931"/>
      <c r="CV68" s="932"/>
      <c r="CW68" s="930"/>
      <c r="CX68" s="931"/>
      <c r="CY68" s="931"/>
      <c r="CZ68" s="931"/>
      <c r="DA68" s="932"/>
      <c r="DB68" s="930"/>
      <c r="DC68" s="931"/>
      <c r="DD68" s="931"/>
      <c r="DE68" s="931"/>
      <c r="DF68" s="932"/>
      <c r="DG68" s="930"/>
      <c r="DH68" s="931"/>
      <c r="DI68" s="931"/>
      <c r="DJ68" s="931"/>
      <c r="DK68" s="932"/>
      <c r="DL68" s="930"/>
      <c r="DM68" s="931"/>
      <c r="DN68" s="931"/>
      <c r="DO68" s="931"/>
      <c r="DP68" s="932"/>
      <c r="DQ68" s="930"/>
      <c r="DR68" s="931"/>
      <c r="DS68" s="931"/>
      <c r="DT68" s="931"/>
      <c r="DU68" s="932"/>
      <c r="DV68" s="927"/>
      <c r="DW68" s="928"/>
      <c r="DX68" s="928"/>
      <c r="DY68" s="928"/>
      <c r="DZ68" s="929"/>
      <c r="EA68" s="226"/>
    </row>
    <row r="69" spans="1:131" s="227" customFormat="1" ht="26.25" customHeight="1" x14ac:dyDescent="0.15">
      <c r="A69" s="241">
        <v>2</v>
      </c>
      <c r="B69" s="943" t="s">
        <v>577</v>
      </c>
      <c r="C69" s="944"/>
      <c r="D69" s="944"/>
      <c r="E69" s="944"/>
      <c r="F69" s="944"/>
      <c r="G69" s="944"/>
      <c r="H69" s="944"/>
      <c r="I69" s="944"/>
      <c r="J69" s="944"/>
      <c r="K69" s="944"/>
      <c r="L69" s="944"/>
      <c r="M69" s="944"/>
      <c r="N69" s="944"/>
      <c r="O69" s="944"/>
      <c r="P69" s="945"/>
      <c r="Q69" s="946">
        <v>887</v>
      </c>
      <c r="R69" s="896"/>
      <c r="S69" s="896"/>
      <c r="T69" s="896"/>
      <c r="U69" s="896"/>
      <c r="V69" s="896">
        <v>861</v>
      </c>
      <c r="W69" s="896"/>
      <c r="X69" s="896"/>
      <c r="Y69" s="896"/>
      <c r="Z69" s="896"/>
      <c r="AA69" s="896">
        <v>26</v>
      </c>
      <c r="AB69" s="896"/>
      <c r="AC69" s="896"/>
      <c r="AD69" s="896"/>
      <c r="AE69" s="896"/>
      <c r="AF69" s="896">
        <v>26</v>
      </c>
      <c r="AG69" s="896"/>
      <c r="AH69" s="896"/>
      <c r="AI69" s="896"/>
      <c r="AJ69" s="896"/>
      <c r="AK69" s="896">
        <v>20</v>
      </c>
      <c r="AL69" s="896"/>
      <c r="AM69" s="896"/>
      <c r="AN69" s="896"/>
      <c r="AO69" s="896"/>
      <c r="AP69" s="896" t="s">
        <v>500</v>
      </c>
      <c r="AQ69" s="896"/>
      <c r="AR69" s="896"/>
      <c r="AS69" s="896"/>
      <c r="AT69" s="896"/>
      <c r="AU69" s="896" t="s">
        <v>500</v>
      </c>
      <c r="AV69" s="896"/>
      <c r="AW69" s="896"/>
      <c r="AX69" s="896"/>
      <c r="AY69" s="896"/>
      <c r="AZ69" s="947"/>
      <c r="BA69" s="947"/>
      <c r="BB69" s="947"/>
      <c r="BC69" s="947"/>
      <c r="BD69" s="948"/>
      <c r="BE69" s="245"/>
      <c r="BF69" s="245"/>
      <c r="BG69" s="245"/>
      <c r="BH69" s="245"/>
      <c r="BI69" s="245"/>
      <c r="BJ69" s="245"/>
      <c r="BK69" s="245"/>
      <c r="BL69" s="245"/>
      <c r="BM69" s="245"/>
      <c r="BN69" s="245"/>
      <c r="BO69" s="245"/>
      <c r="BP69" s="245"/>
      <c r="BQ69" s="242">
        <v>63</v>
      </c>
      <c r="BR69" s="247"/>
      <c r="BS69" s="933"/>
      <c r="BT69" s="934"/>
      <c r="BU69" s="934"/>
      <c r="BV69" s="934"/>
      <c r="BW69" s="934"/>
      <c r="BX69" s="934"/>
      <c r="BY69" s="934"/>
      <c r="BZ69" s="934"/>
      <c r="CA69" s="934"/>
      <c r="CB69" s="934"/>
      <c r="CC69" s="934"/>
      <c r="CD69" s="934"/>
      <c r="CE69" s="934"/>
      <c r="CF69" s="934"/>
      <c r="CG69" s="935"/>
      <c r="CH69" s="930"/>
      <c r="CI69" s="931"/>
      <c r="CJ69" s="931"/>
      <c r="CK69" s="931"/>
      <c r="CL69" s="932"/>
      <c r="CM69" s="930"/>
      <c r="CN69" s="931"/>
      <c r="CO69" s="931"/>
      <c r="CP69" s="931"/>
      <c r="CQ69" s="932"/>
      <c r="CR69" s="930"/>
      <c r="CS69" s="931"/>
      <c r="CT69" s="931"/>
      <c r="CU69" s="931"/>
      <c r="CV69" s="932"/>
      <c r="CW69" s="930"/>
      <c r="CX69" s="931"/>
      <c r="CY69" s="931"/>
      <c r="CZ69" s="931"/>
      <c r="DA69" s="932"/>
      <c r="DB69" s="930"/>
      <c r="DC69" s="931"/>
      <c r="DD69" s="931"/>
      <c r="DE69" s="931"/>
      <c r="DF69" s="932"/>
      <c r="DG69" s="930"/>
      <c r="DH69" s="931"/>
      <c r="DI69" s="931"/>
      <c r="DJ69" s="931"/>
      <c r="DK69" s="932"/>
      <c r="DL69" s="930"/>
      <c r="DM69" s="931"/>
      <c r="DN69" s="931"/>
      <c r="DO69" s="931"/>
      <c r="DP69" s="932"/>
      <c r="DQ69" s="930"/>
      <c r="DR69" s="931"/>
      <c r="DS69" s="931"/>
      <c r="DT69" s="931"/>
      <c r="DU69" s="932"/>
      <c r="DV69" s="927"/>
      <c r="DW69" s="928"/>
      <c r="DX69" s="928"/>
      <c r="DY69" s="928"/>
      <c r="DZ69" s="929"/>
      <c r="EA69" s="226"/>
    </row>
    <row r="70" spans="1:131" s="227" customFormat="1" ht="26.25" customHeight="1" x14ac:dyDescent="0.15">
      <c r="A70" s="241">
        <v>3</v>
      </c>
      <c r="B70" s="943" t="s">
        <v>578</v>
      </c>
      <c r="C70" s="944"/>
      <c r="D70" s="944"/>
      <c r="E70" s="944"/>
      <c r="F70" s="944"/>
      <c r="G70" s="944"/>
      <c r="H70" s="944"/>
      <c r="I70" s="944"/>
      <c r="J70" s="944"/>
      <c r="K70" s="944"/>
      <c r="L70" s="944"/>
      <c r="M70" s="944"/>
      <c r="N70" s="944"/>
      <c r="O70" s="944"/>
      <c r="P70" s="945"/>
      <c r="Q70" s="946">
        <v>361</v>
      </c>
      <c r="R70" s="896"/>
      <c r="S70" s="896"/>
      <c r="T70" s="896"/>
      <c r="U70" s="896"/>
      <c r="V70" s="896">
        <v>302</v>
      </c>
      <c r="W70" s="896"/>
      <c r="X70" s="896"/>
      <c r="Y70" s="896"/>
      <c r="Z70" s="896"/>
      <c r="AA70" s="896">
        <v>59</v>
      </c>
      <c r="AB70" s="896"/>
      <c r="AC70" s="896"/>
      <c r="AD70" s="896"/>
      <c r="AE70" s="896"/>
      <c r="AF70" s="896">
        <v>59</v>
      </c>
      <c r="AG70" s="896"/>
      <c r="AH70" s="896"/>
      <c r="AI70" s="896"/>
      <c r="AJ70" s="896"/>
      <c r="AK70" s="896">
        <v>10</v>
      </c>
      <c r="AL70" s="896"/>
      <c r="AM70" s="896"/>
      <c r="AN70" s="896"/>
      <c r="AO70" s="896"/>
      <c r="AP70" s="896" t="s">
        <v>500</v>
      </c>
      <c r="AQ70" s="896"/>
      <c r="AR70" s="896"/>
      <c r="AS70" s="896"/>
      <c r="AT70" s="896"/>
      <c r="AU70" s="896" t="s">
        <v>500</v>
      </c>
      <c r="AV70" s="896"/>
      <c r="AW70" s="896"/>
      <c r="AX70" s="896"/>
      <c r="AY70" s="896"/>
      <c r="AZ70" s="947"/>
      <c r="BA70" s="947"/>
      <c r="BB70" s="947"/>
      <c r="BC70" s="947"/>
      <c r="BD70" s="948"/>
      <c r="BE70" s="245"/>
      <c r="BF70" s="245"/>
      <c r="BG70" s="245"/>
      <c r="BH70" s="245"/>
      <c r="BI70" s="245"/>
      <c r="BJ70" s="245"/>
      <c r="BK70" s="245"/>
      <c r="BL70" s="245"/>
      <c r="BM70" s="245"/>
      <c r="BN70" s="245"/>
      <c r="BO70" s="245"/>
      <c r="BP70" s="245"/>
      <c r="BQ70" s="242">
        <v>64</v>
      </c>
      <c r="BR70" s="247"/>
      <c r="BS70" s="933"/>
      <c r="BT70" s="934"/>
      <c r="BU70" s="934"/>
      <c r="BV70" s="934"/>
      <c r="BW70" s="934"/>
      <c r="BX70" s="934"/>
      <c r="BY70" s="934"/>
      <c r="BZ70" s="934"/>
      <c r="CA70" s="934"/>
      <c r="CB70" s="934"/>
      <c r="CC70" s="934"/>
      <c r="CD70" s="934"/>
      <c r="CE70" s="934"/>
      <c r="CF70" s="934"/>
      <c r="CG70" s="935"/>
      <c r="CH70" s="930"/>
      <c r="CI70" s="931"/>
      <c r="CJ70" s="931"/>
      <c r="CK70" s="931"/>
      <c r="CL70" s="932"/>
      <c r="CM70" s="930"/>
      <c r="CN70" s="931"/>
      <c r="CO70" s="931"/>
      <c r="CP70" s="931"/>
      <c r="CQ70" s="932"/>
      <c r="CR70" s="930"/>
      <c r="CS70" s="931"/>
      <c r="CT70" s="931"/>
      <c r="CU70" s="931"/>
      <c r="CV70" s="932"/>
      <c r="CW70" s="930"/>
      <c r="CX70" s="931"/>
      <c r="CY70" s="931"/>
      <c r="CZ70" s="931"/>
      <c r="DA70" s="932"/>
      <c r="DB70" s="930"/>
      <c r="DC70" s="931"/>
      <c r="DD70" s="931"/>
      <c r="DE70" s="931"/>
      <c r="DF70" s="932"/>
      <c r="DG70" s="930"/>
      <c r="DH70" s="931"/>
      <c r="DI70" s="931"/>
      <c r="DJ70" s="931"/>
      <c r="DK70" s="932"/>
      <c r="DL70" s="930"/>
      <c r="DM70" s="931"/>
      <c r="DN70" s="931"/>
      <c r="DO70" s="931"/>
      <c r="DP70" s="932"/>
      <c r="DQ70" s="930"/>
      <c r="DR70" s="931"/>
      <c r="DS70" s="931"/>
      <c r="DT70" s="931"/>
      <c r="DU70" s="932"/>
      <c r="DV70" s="927"/>
      <c r="DW70" s="928"/>
      <c r="DX70" s="928"/>
      <c r="DY70" s="928"/>
      <c r="DZ70" s="929"/>
      <c r="EA70" s="226"/>
    </row>
    <row r="71" spans="1:131" s="227" customFormat="1" ht="26.25" customHeight="1" x14ac:dyDescent="0.15">
      <c r="A71" s="241">
        <v>4</v>
      </c>
      <c r="B71" s="943" t="s">
        <v>579</v>
      </c>
      <c r="C71" s="944"/>
      <c r="D71" s="944"/>
      <c r="E71" s="944"/>
      <c r="F71" s="944"/>
      <c r="G71" s="944"/>
      <c r="H71" s="944"/>
      <c r="I71" s="944"/>
      <c r="J71" s="944"/>
      <c r="K71" s="944"/>
      <c r="L71" s="944"/>
      <c r="M71" s="944"/>
      <c r="N71" s="944"/>
      <c r="O71" s="944"/>
      <c r="P71" s="945"/>
      <c r="Q71" s="946">
        <v>333</v>
      </c>
      <c r="R71" s="896"/>
      <c r="S71" s="896"/>
      <c r="T71" s="896"/>
      <c r="U71" s="896"/>
      <c r="V71" s="896">
        <v>322</v>
      </c>
      <c r="W71" s="896"/>
      <c r="X71" s="896"/>
      <c r="Y71" s="896"/>
      <c r="Z71" s="896"/>
      <c r="AA71" s="896">
        <v>11</v>
      </c>
      <c r="AB71" s="896"/>
      <c r="AC71" s="896"/>
      <c r="AD71" s="896"/>
      <c r="AE71" s="896"/>
      <c r="AF71" s="896">
        <v>11</v>
      </c>
      <c r="AG71" s="896"/>
      <c r="AH71" s="896"/>
      <c r="AI71" s="896"/>
      <c r="AJ71" s="896"/>
      <c r="AK71" s="896">
        <v>51</v>
      </c>
      <c r="AL71" s="896"/>
      <c r="AM71" s="896"/>
      <c r="AN71" s="896"/>
      <c r="AO71" s="896"/>
      <c r="AP71" s="896">
        <v>8</v>
      </c>
      <c r="AQ71" s="896"/>
      <c r="AR71" s="896"/>
      <c r="AS71" s="896"/>
      <c r="AT71" s="896"/>
      <c r="AU71" s="896">
        <v>1</v>
      </c>
      <c r="AV71" s="896"/>
      <c r="AW71" s="896"/>
      <c r="AX71" s="896"/>
      <c r="AY71" s="896"/>
      <c r="AZ71" s="947"/>
      <c r="BA71" s="947"/>
      <c r="BB71" s="947"/>
      <c r="BC71" s="947"/>
      <c r="BD71" s="948"/>
      <c r="BE71" s="245"/>
      <c r="BF71" s="245"/>
      <c r="BG71" s="245"/>
      <c r="BH71" s="245"/>
      <c r="BI71" s="245"/>
      <c r="BJ71" s="245"/>
      <c r="BK71" s="245"/>
      <c r="BL71" s="245"/>
      <c r="BM71" s="245"/>
      <c r="BN71" s="245"/>
      <c r="BO71" s="245"/>
      <c r="BP71" s="245"/>
      <c r="BQ71" s="242">
        <v>65</v>
      </c>
      <c r="BR71" s="247"/>
      <c r="BS71" s="933"/>
      <c r="BT71" s="934"/>
      <c r="BU71" s="934"/>
      <c r="BV71" s="934"/>
      <c r="BW71" s="934"/>
      <c r="BX71" s="934"/>
      <c r="BY71" s="934"/>
      <c r="BZ71" s="934"/>
      <c r="CA71" s="934"/>
      <c r="CB71" s="934"/>
      <c r="CC71" s="934"/>
      <c r="CD71" s="934"/>
      <c r="CE71" s="934"/>
      <c r="CF71" s="934"/>
      <c r="CG71" s="935"/>
      <c r="CH71" s="930"/>
      <c r="CI71" s="931"/>
      <c r="CJ71" s="931"/>
      <c r="CK71" s="931"/>
      <c r="CL71" s="932"/>
      <c r="CM71" s="930"/>
      <c r="CN71" s="931"/>
      <c r="CO71" s="931"/>
      <c r="CP71" s="931"/>
      <c r="CQ71" s="932"/>
      <c r="CR71" s="930"/>
      <c r="CS71" s="931"/>
      <c r="CT71" s="931"/>
      <c r="CU71" s="931"/>
      <c r="CV71" s="932"/>
      <c r="CW71" s="930"/>
      <c r="CX71" s="931"/>
      <c r="CY71" s="931"/>
      <c r="CZ71" s="931"/>
      <c r="DA71" s="932"/>
      <c r="DB71" s="930"/>
      <c r="DC71" s="931"/>
      <c r="DD71" s="931"/>
      <c r="DE71" s="931"/>
      <c r="DF71" s="932"/>
      <c r="DG71" s="930"/>
      <c r="DH71" s="931"/>
      <c r="DI71" s="931"/>
      <c r="DJ71" s="931"/>
      <c r="DK71" s="932"/>
      <c r="DL71" s="930"/>
      <c r="DM71" s="931"/>
      <c r="DN71" s="931"/>
      <c r="DO71" s="931"/>
      <c r="DP71" s="932"/>
      <c r="DQ71" s="930"/>
      <c r="DR71" s="931"/>
      <c r="DS71" s="931"/>
      <c r="DT71" s="931"/>
      <c r="DU71" s="932"/>
      <c r="DV71" s="927"/>
      <c r="DW71" s="928"/>
      <c r="DX71" s="928"/>
      <c r="DY71" s="928"/>
      <c r="DZ71" s="929"/>
      <c r="EA71" s="226"/>
    </row>
    <row r="72" spans="1:131" s="227" customFormat="1" ht="26.25" customHeight="1" x14ac:dyDescent="0.15">
      <c r="A72" s="241">
        <v>5</v>
      </c>
      <c r="B72" s="943" t="s">
        <v>580</v>
      </c>
      <c r="C72" s="944"/>
      <c r="D72" s="944"/>
      <c r="E72" s="944"/>
      <c r="F72" s="944"/>
      <c r="G72" s="944"/>
      <c r="H72" s="944"/>
      <c r="I72" s="944"/>
      <c r="J72" s="944"/>
      <c r="K72" s="944"/>
      <c r="L72" s="944"/>
      <c r="M72" s="944"/>
      <c r="N72" s="944"/>
      <c r="O72" s="944"/>
      <c r="P72" s="945"/>
      <c r="Q72" s="946">
        <v>2565</v>
      </c>
      <c r="R72" s="896"/>
      <c r="S72" s="896"/>
      <c r="T72" s="896"/>
      <c r="U72" s="896"/>
      <c r="V72" s="896">
        <v>2486</v>
      </c>
      <c r="W72" s="896"/>
      <c r="X72" s="896"/>
      <c r="Y72" s="896"/>
      <c r="Z72" s="896"/>
      <c r="AA72" s="896">
        <v>79</v>
      </c>
      <c r="AB72" s="896"/>
      <c r="AC72" s="896"/>
      <c r="AD72" s="896"/>
      <c r="AE72" s="896"/>
      <c r="AF72" s="896">
        <v>79</v>
      </c>
      <c r="AG72" s="896"/>
      <c r="AH72" s="896"/>
      <c r="AI72" s="896"/>
      <c r="AJ72" s="896"/>
      <c r="AK72" s="896">
        <v>87</v>
      </c>
      <c r="AL72" s="896"/>
      <c r="AM72" s="896"/>
      <c r="AN72" s="896"/>
      <c r="AO72" s="896"/>
      <c r="AP72" s="896">
        <v>1484</v>
      </c>
      <c r="AQ72" s="896"/>
      <c r="AR72" s="896"/>
      <c r="AS72" s="896"/>
      <c r="AT72" s="896"/>
      <c r="AU72" s="896" t="s">
        <v>500</v>
      </c>
      <c r="AV72" s="896"/>
      <c r="AW72" s="896"/>
      <c r="AX72" s="896"/>
      <c r="AY72" s="896"/>
      <c r="AZ72" s="947"/>
      <c r="BA72" s="947"/>
      <c r="BB72" s="947"/>
      <c r="BC72" s="947"/>
      <c r="BD72" s="948"/>
      <c r="BE72" s="245"/>
      <c r="BF72" s="245"/>
      <c r="BG72" s="245"/>
      <c r="BH72" s="245"/>
      <c r="BI72" s="245"/>
      <c r="BJ72" s="245"/>
      <c r="BK72" s="245"/>
      <c r="BL72" s="245"/>
      <c r="BM72" s="245"/>
      <c r="BN72" s="245"/>
      <c r="BO72" s="245"/>
      <c r="BP72" s="245"/>
      <c r="BQ72" s="242">
        <v>66</v>
      </c>
      <c r="BR72" s="247"/>
      <c r="BS72" s="933"/>
      <c r="BT72" s="934"/>
      <c r="BU72" s="934"/>
      <c r="BV72" s="934"/>
      <c r="BW72" s="934"/>
      <c r="BX72" s="934"/>
      <c r="BY72" s="934"/>
      <c r="BZ72" s="934"/>
      <c r="CA72" s="934"/>
      <c r="CB72" s="934"/>
      <c r="CC72" s="934"/>
      <c r="CD72" s="934"/>
      <c r="CE72" s="934"/>
      <c r="CF72" s="934"/>
      <c r="CG72" s="935"/>
      <c r="CH72" s="930"/>
      <c r="CI72" s="931"/>
      <c r="CJ72" s="931"/>
      <c r="CK72" s="931"/>
      <c r="CL72" s="932"/>
      <c r="CM72" s="930"/>
      <c r="CN72" s="931"/>
      <c r="CO72" s="931"/>
      <c r="CP72" s="931"/>
      <c r="CQ72" s="932"/>
      <c r="CR72" s="930"/>
      <c r="CS72" s="931"/>
      <c r="CT72" s="931"/>
      <c r="CU72" s="931"/>
      <c r="CV72" s="932"/>
      <c r="CW72" s="930"/>
      <c r="CX72" s="931"/>
      <c r="CY72" s="931"/>
      <c r="CZ72" s="931"/>
      <c r="DA72" s="932"/>
      <c r="DB72" s="930"/>
      <c r="DC72" s="931"/>
      <c r="DD72" s="931"/>
      <c r="DE72" s="931"/>
      <c r="DF72" s="932"/>
      <c r="DG72" s="930"/>
      <c r="DH72" s="931"/>
      <c r="DI72" s="931"/>
      <c r="DJ72" s="931"/>
      <c r="DK72" s="932"/>
      <c r="DL72" s="930"/>
      <c r="DM72" s="931"/>
      <c r="DN72" s="931"/>
      <c r="DO72" s="931"/>
      <c r="DP72" s="932"/>
      <c r="DQ72" s="930"/>
      <c r="DR72" s="931"/>
      <c r="DS72" s="931"/>
      <c r="DT72" s="931"/>
      <c r="DU72" s="932"/>
      <c r="DV72" s="927"/>
      <c r="DW72" s="928"/>
      <c r="DX72" s="928"/>
      <c r="DY72" s="928"/>
      <c r="DZ72" s="929"/>
      <c r="EA72" s="226"/>
    </row>
    <row r="73" spans="1:131" s="227" customFormat="1" ht="26.25" customHeight="1" x14ac:dyDescent="0.15">
      <c r="A73" s="241">
        <v>6</v>
      </c>
      <c r="B73" s="943" t="s">
        <v>581</v>
      </c>
      <c r="C73" s="944"/>
      <c r="D73" s="944"/>
      <c r="E73" s="944"/>
      <c r="F73" s="944"/>
      <c r="G73" s="944"/>
      <c r="H73" s="944"/>
      <c r="I73" s="944"/>
      <c r="J73" s="944"/>
      <c r="K73" s="944"/>
      <c r="L73" s="944"/>
      <c r="M73" s="944"/>
      <c r="N73" s="944"/>
      <c r="O73" s="944"/>
      <c r="P73" s="945"/>
      <c r="Q73" s="946">
        <v>12076</v>
      </c>
      <c r="R73" s="896"/>
      <c r="S73" s="896"/>
      <c r="T73" s="896"/>
      <c r="U73" s="896"/>
      <c r="V73" s="896">
        <v>9088</v>
      </c>
      <c r="W73" s="896"/>
      <c r="X73" s="896"/>
      <c r="Y73" s="896"/>
      <c r="Z73" s="896"/>
      <c r="AA73" s="896">
        <v>2988</v>
      </c>
      <c r="AB73" s="896"/>
      <c r="AC73" s="896"/>
      <c r="AD73" s="896"/>
      <c r="AE73" s="896"/>
      <c r="AF73" s="896">
        <v>2988</v>
      </c>
      <c r="AG73" s="896"/>
      <c r="AH73" s="896"/>
      <c r="AI73" s="896"/>
      <c r="AJ73" s="896"/>
      <c r="AK73" s="896" t="s">
        <v>500</v>
      </c>
      <c r="AL73" s="896"/>
      <c r="AM73" s="896"/>
      <c r="AN73" s="896"/>
      <c r="AO73" s="896"/>
      <c r="AP73" s="896" t="s">
        <v>500</v>
      </c>
      <c r="AQ73" s="896"/>
      <c r="AR73" s="896"/>
      <c r="AS73" s="896"/>
      <c r="AT73" s="896"/>
      <c r="AU73" s="896" t="s">
        <v>500</v>
      </c>
      <c r="AV73" s="896"/>
      <c r="AW73" s="896"/>
      <c r="AX73" s="896"/>
      <c r="AY73" s="896"/>
      <c r="AZ73" s="947"/>
      <c r="BA73" s="947"/>
      <c r="BB73" s="947"/>
      <c r="BC73" s="947"/>
      <c r="BD73" s="948"/>
      <c r="BE73" s="245"/>
      <c r="BF73" s="245"/>
      <c r="BG73" s="245"/>
      <c r="BH73" s="245"/>
      <c r="BI73" s="245"/>
      <c r="BJ73" s="245"/>
      <c r="BK73" s="245"/>
      <c r="BL73" s="245"/>
      <c r="BM73" s="245"/>
      <c r="BN73" s="245"/>
      <c r="BO73" s="245"/>
      <c r="BP73" s="245"/>
      <c r="BQ73" s="242">
        <v>67</v>
      </c>
      <c r="BR73" s="247"/>
      <c r="BS73" s="933"/>
      <c r="BT73" s="934"/>
      <c r="BU73" s="934"/>
      <c r="BV73" s="934"/>
      <c r="BW73" s="934"/>
      <c r="BX73" s="934"/>
      <c r="BY73" s="934"/>
      <c r="BZ73" s="934"/>
      <c r="CA73" s="934"/>
      <c r="CB73" s="934"/>
      <c r="CC73" s="934"/>
      <c r="CD73" s="934"/>
      <c r="CE73" s="934"/>
      <c r="CF73" s="934"/>
      <c r="CG73" s="935"/>
      <c r="CH73" s="930"/>
      <c r="CI73" s="931"/>
      <c r="CJ73" s="931"/>
      <c r="CK73" s="931"/>
      <c r="CL73" s="932"/>
      <c r="CM73" s="930"/>
      <c r="CN73" s="931"/>
      <c r="CO73" s="931"/>
      <c r="CP73" s="931"/>
      <c r="CQ73" s="932"/>
      <c r="CR73" s="930"/>
      <c r="CS73" s="931"/>
      <c r="CT73" s="931"/>
      <c r="CU73" s="931"/>
      <c r="CV73" s="932"/>
      <c r="CW73" s="930"/>
      <c r="CX73" s="931"/>
      <c r="CY73" s="931"/>
      <c r="CZ73" s="931"/>
      <c r="DA73" s="932"/>
      <c r="DB73" s="930"/>
      <c r="DC73" s="931"/>
      <c r="DD73" s="931"/>
      <c r="DE73" s="931"/>
      <c r="DF73" s="932"/>
      <c r="DG73" s="930"/>
      <c r="DH73" s="931"/>
      <c r="DI73" s="931"/>
      <c r="DJ73" s="931"/>
      <c r="DK73" s="932"/>
      <c r="DL73" s="930"/>
      <c r="DM73" s="931"/>
      <c r="DN73" s="931"/>
      <c r="DO73" s="931"/>
      <c r="DP73" s="932"/>
      <c r="DQ73" s="930"/>
      <c r="DR73" s="931"/>
      <c r="DS73" s="931"/>
      <c r="DT73" s="931"/>
      <c r="DU73" s="932"/>
      <c r="DV73" s="927"/>
      <c r="DW73" s="928"/>
      <c r="DX73" s="928"/>
      <c r="DY73" s="928"/>
      <c r="DZ73" s="929"/>
      <c r="EA73" s="226"/>
    </row>
    <row r="74" spans="1:131" s="227" customFormat="1" ht="26.25" customHeight="1" x14ac:dyDescent="0.15">
      <c r="A74" s="241">
        <v>7</v>
      </c>
      <c r="B74" s="943" t="s">
        <v>582</v>
      </c>
      <c r="C74" s="944"/>
      <c r="D74" s="944"/>
      <c r="E74" s="944"/>
      <c r="F74" s="944"/>
      <c r="G74" s="944"/>
      <c r="H74" s="944"/>
      <c r="I74" s="944"/>
      <c r="J74" s="944"/>
      <c r="K74" s="944"/>
      <c r="L74" s="944"/>
      <c r="M74" s="944"/>
      <c r="N74" s="944"/>
      <c r="O74" s="944"/>
      <c r="P74" s="945"/>
      <c r="Q74" s="946">
        <v>176</v>
      </c>
      <c r="R74" s="896"/>
      <c r="S74" s="896"/>
      <c r="T74" s="896"/>
      <c r="U74" s="896"/>
      <c r="V74" s="896">
        <v>173</v>
      </c>
      <c r="W74" s="896"/>
      <c r="X74" s="896"/>
      <c r="Y74" s="896"/>
      <c r="Z74" s="896"/>
      <c r="AA74" s="896">
        <v>3</v>
      </c>
      <c r="AB74" s="896"/>
      <c r="AC74" s="896"/>
      <c r="AD74" s="896"/>
      <c r="AE74" s="896"/>
      <c r="AF74" s="896">
        <v>3</v>
      </c>
      <c r="AG74" s="896"/>
      <c r="AH74" s="896"/>
      <c r="AI74" s="896"/>
      <c r="AJ74" s="896"/>
      <c r="AK74" s="896">
        <v>7</v>
      </c>
      <c r="AL74" s="896"/>
      <c r="AM74" s="896"/>
      <c r="AN74" s="896"/>
      <c r="AO74" s="896"/>
      <c r="AP74" s="896" t="s">
        <v>500</v>
      </c>
      <c r="AQ74" s="896"/>
      <c r="AR74" s="896"/>
      <c r="AS74" s="896"/>
      <c r="AT74" s="896"/>
      <c r="AU74" s="896" t="s">
        <v>500</v>
      </c>
      <c r="AV74" s="896"/>
      <c r="AW74" s="896"/>
      <c r="AX74" s="896"/>
      <c r="AY74" s="896"/>
      <c r="AZ74" s="947"/>
      <c r="BA74" s="947"/>
      <c r="BB74" s="947"/>
      <c r="BC74" s="947"/>
      <c r="BD74" s="948"/>
      <c r="BE74" s="245"/>
      <c r="BF74" s="245"/>
      <c r="BG74" s="245"/>
      <c r="BH74" s="245"/>
      <c r="BI74" s="245"/>
      <c r="BJ74" s="245"/>
      <c r="BK74" s="245"/>
      <c r="BL74" s="245"/>
      <c r="BM74" s="245"/>
      <c r="BN74" s="245"/>
      <c r="BO74" s="245"/>
      <c r="BP74" s="245"/>
      <c r="BQ74" s="242">
        <v>68</v>
      </c>
      <c r="BR74" s="247"/>
      <c r="BS74" s="933"/>
      <c r="BT74" s="934"/>
      <c r="BU74" s="934"/>
      <c r="BV74" s="934"/>
      <c r="BW74" s="934"/>
      <c r="BX74" s="934"/>
      <c r="BY74" s="934"/>
      <c r="BZ74" s="934"/>
      <c r="CA74" s="934"/>
      <c r="CB74" s="934"/>
      <c r="CC74" s="934"/>
      <c r="CD74" s="934"/>
      <c r="CE74" s="934"/>
      <c r="CF74" s="934"/>
      <c r="CG74" s="935"/>
      <c r="CH74" s="930"/>
      <c r="CI74" s="931"/>
      <c r="CJ74" s="931"/>
      <c r="CK74" s="931"/>
      <c r="CL74" s="932"/>
      <c r="CM74" s="930"/>
      <c r="CN74" s="931"/>
      <c r="CO74" s="931"/>
      <c r="CP74" s="931"/>
      <c r="CQ74" s="932"/>
      <c r="CR74" s="930"/>
      <c r="CS74" s="931"/>
      <c r="CT74" s="931"/>
      <c r="CU74" s="931"/>
      <c r="CV74" s="932"/>
      <c r="CW74" s="930"/>
      <c r="CX74" s="931"/>
      <c r="CY74" s="931"/>
      <c r="CZ74" s="931"/>
      <c r="DA74" s="932"/>
      <c r="DB74" s="930"/>
      <c r="DC74" s="931"/>
      <c r="DD74" s="931"/>
      <c r="DE74" s="931"/>
      <c r="DF74" s="932"/>
      <c r="DG74" s="930"/>
      <c r="DH74" s="931"/>
      <c r="DI74" s="931"/>
      <c r="DJ74" s="931"/>
      <c r="DK74" s="932"/>
      <c r="DL74" s="930"/>
      <c r="DM74" s="931"/>
      <c r="DN74" s="931"/>
      <c r="DO74" s="931"/>
      <c r="DP74" s="932"/>
      <c r="DQ74" s="930"/>
      <c r="DR74" s="931"/>
      <c r="DS74" s="931"/>
      <c r="DT74" s="931"/>
      <c r="DU74" s="932"/>
      <c r="DV74" s="927"/>
      <c r="DW74" s="928"/>
      <c r="DX74" s="928"/>
      <c r="DY74" s="928"/>
      <c r="DZ74" s="929"/>
      <c r="EA74" s="226"/>
    </row>
    <row r="75" spans="1:131" s="227" customFormat="1" ht="26.25" customHeight="1" x14ac:dyDescent="0.15">
      <c r="A75" s="241">
        <v>8</v>
      </c>
      <c r="B75" s="943" t="s">
        <v>583</v>
      </c>
      <c r="C75" s="944"/>
      <c r="D75" s="944"/>
      <c r="E75" s="944"/>
      <c r="F75" s="944"/>
      <c r="G75" s="944"/>
      <c r="H75" s="944"/>
      <c r="I75" s="944"/>
      <c r="J75" s="944"/>
      <c r="K75" s="944"/>
      <c r="L75" s="944"/>
      <c r="M75" s="944"/>
      <c r="N75" s="944"/>
      <c r="O75" s="944"/>
      <c r="P75" s="945"/>
      <c r="Q75" s="949">
        <v>506</v>
      </c>
      <c r="R75" s="898"/>
      <c r="S75" s="898"/>
      <c r="T75" s="898"/>
      <c r="U75" s="895"/>
      <c r="V75" s="897">
        <v>480</v>
      </c>
      <c r="W75" s="898"/>
      <c r="X75" s="898"/>
      <c r="Y75" s="898"/>
      <c r="Z75" s="895"/>
      <c r="AA75" s="897">
        <v>26</v>
      </c>
      <c r="AB75" s="898"/>
      <c r="AC75" s="898"/>
      <c r="AD75" s="898"/>
      <c r="AE75" s="895"/>
      <c r="AF75" s="897">
        <v>26</v>
      </c>
      <c r="AG75" s="898"/>
      <c r="AH75" s="898"/>
      <c r="AI75" s="898"/>
      <c r="AJ75" s="895"/>
      <c r="AK75" s="897">
        <v>20</v>
      </c>
      <c r="AL75" s="898"/>
      <c r="AM75" s="898"/>
      <c r="AN75" s="898"/>
      <c r="AO75" s="895"/>
      <c r="AP75" s="897" t="s">
        <v>500</v>
      </c>
      <c r="AQ75" s="898"/>
      <c r="AR75" s="898"/>
      <c r="AS75" s="898"/>
      <c r="AT75" s="895"/>
      <c r="AU75" s="897" t="s">
        <v>500</v>
      </c>
      <c r="AV75" s="898"/>
      <c r="AW75" s="898"/>
      <c r="AX75" s="898"/>
      <c r="AY75" s="895"/>
      <c r="AZ75" s="947"/>
      <c r="BA75" s="947"/>
      <c r="BB75" s="947"/>
      <c r="BC75" s="947"/>
      <c r="BD75" s="948"/>
      <c r="BE75" s="245"/>
      <c r="BF75" s="245"/>
      <c r="BG75" s="245"/>
      <c r="BH75" s="245"/>
      <c r="BI75" s="245"/>
      <c r="BJ75" s="245"/>
      <c r="BK75" s="245"/>
      <c r="BL75" s="245"/>
      <c r="BM75" s="245"/>
      <c r="BN75" s="245"/>
      <c r="BO75" s="245"/>
      <c r="BP75" s="245"/>
      <c r="BQ75" s="242">
        <v>69</v>
      </c>
      <c r="BR75" s="247"/>
      <c r="BS75" s="933"/>
      <c r="BT75" s="934"/>
      <c r="BU75" s="934"/>
      <c r="BV75" s="934"/>
      <c r="BW75" s="934"/>
      <c r="BX75" s="934"/>
      <c r="BY75" s="934"/>
      <c r="BZ75" s="934"/>
      <c r="CA75" s="934"/>
      <c r="CB75" s="934"/>
      <c r="CC75" s="934"/>
      <c r="CD75" s="934"/>
      <c r="CE75" s="934"/>
      <c r="CF75" s="934"/>
      <c r="CG75" s="935"/>
      <c r="CH75" s="930"/>
      <c r="CI75" s="931"/>
      <c r="CJ75" s="931"/>
      <c r="CK75" s="931"/>
      <c r="CL75" s="932"/>
      <c r="CM75" s="930"/>
      <c r="CN75" s="931"/>
      <c r="CO75" s="931"/>
      <c r="CP75" s="931"/>
      <c r="CQ75" s="932"/>
      <c r="CR75" s="930"/>
      <c r="CS75" s="931"/>
      <c r="CT75" s="931"/>
      <c r="CU75" s="931"/>
      <c r="CV75" s="932"/>
      <c r="CW75" s="930"/>
      <c r="CX75" s="931"/>
      <c r="CY75" s="931"/>
      <c r="CZ75" s="931"/>
      <c r="DA75" s="932"/>
      <c r="DB75" s="930"/>
      <c r="DC75" s="931"/>
      <c r="DD75" s="931"/>
      <c r="DE75" s="931"/>
      <c r="DF75" s="932"/>
      <c r="DG75" s="930"/>
      <c r="DH75" s="931"/>
      <c r="DI75" s="931"/>
      <c r="DJ75" s="931"/>
      <c r="DK75" s="932"/>
      <c r="DL75" s="930"/>
      <c r="DM75" s="931"/>
      <c r="DN75" s="931"/>
      <c r="DO75" s="931"/>
      <c r="DP75" s="932"/>
      <c r="DQ75" s="930"/>
      <c r="DR75" s="931"/>
      <c r="DS75" s="931"/>
      <c r="DT75" s="931"/>
      <c r="DU75" s="932"/>
      <c r="DV75" s="927"/>
      <c r="DW75" s="928"/>
      <c r="DX75" s="928"/>
      <c r="DY75" s="928"/>
      <c r="DZ75" s="929"/>
      <c r="EA75" s="226"/>
    </row>
    <row r="76" spans="1:131" s="227" customFormat="1" ht="26.25" customHeight="1" x14ac:dyDescent="0.15">
      <c r="A76" s="241">
        <v>9</v>
      </c>
      <c r="B76" s="943" t="s">
        <v>584</v>
      </c>
      <c r="C76" s="944"/>
      <c r="D76" s="944"/>
      <c r="E76" s="944"/>
      <c r="F76" s="944"/>
      <c r="G76" s="944"/>
      <c r="H76" s="944"/>
      <c r="I76" s="944"/>
      <c r="J76" s="944"/>
      <c r="K76" s="944"/>
      <c r="L76" s="944"/>
      <c r="M76" s="944"/>
      <c r="N76" s="944"/>
      <c r="O76" s="944"/>
      <c r="P76" s="945"/>
      <c r="Q76" s="949">
        <v>166934</v>
      </c>
      <c r="R76" s="898"/>
      <c r="S76" s="898"/>
      <c r="T76" s="898"/>
      <c r="U76" s="895"/>
      <c r="V76" s="897">
        <v>162366</v>
      </c>
      <c r="W76" s="898"/>
      <c r="X76" s="898"/>
      <c r="Y76" s="898"/>
      <c r="Z76" s="895"/>
      <c r="AA76" s="897">
        <v>4567</v>
      </c>
      <c r="AB76" s="898"/>
      <c r="AC76" s="898"/>
      <c r="AD76" s="898"/>
      <c r="AE76" s="895"/>
      <c r="AF76" s="897">
        <v>4564</v>
      </c>
      <c r="AG76" s="898"/>
      <c r="AH76" s="898"/>
      <c r="AI76" s="898"/>
      <c r="AJ76" s="895"/>
      <c r="AK76" s="897">
        <v>2257</v>
      </c>
      <c r="AL76" s="898"/>
      <c r="AM76" s="898"/>
      <c r="AN76" s="898"/>
      <c r="AO76" s="895"/>
      <c r="AP76" s="897" t="s">
        <v>500</v>
      </c>
      <c r="AQ76" s="898"/>
      <c r="AR76" s="898"/>
      <c r="AS76" s="898"/>
      <c r="AT76" s="895"/>
      <c r="AU76" s="897" t="s">
        <v>500</v>
      </c>
      <c r="AV76" s="898"/>
      <c r="AW76" s="898"/>
      <c r="AX76" s="898"/>
      <c r="AY76" s="895"/>
      <c r="AZ76" s="947"/>
      <c r="BA76" s="947"/>
      <c r="BB76" s="947"/>
      <c r="BC76" s="947"/>
      <c r="BD76" s="948"/>
      <c r="BE76" s="245"/>
      <c r="BF76" s="245"/>
      <c r="BG76" s="245"/>
      <c r="BH76" s="245"/>
      <c r="BI76" s="245"/>
      <c r="BJ76" s="245"/>
      <c r="BK76" s="245"/>
      <c r="BL76" s="245"/>
      <c r="BM76" s="245"/>
      <c r="BN76" s="245"/>
      <c r="BO76" s="245"/>
      <c r="BP76" s="245"/>
      <c r="BQ76" s="242">
        <v>70</v>
      </c>
      <c r="BR76" s="247"/>
      <c r="BS76" s="933"/>
      <c r="BT76" s="934"/>
      <c r="BU76" s="934"/>
      <c r="BV76" s="934"/>
      <c r="BW76" s="934"/>
      <c r="BX76" s="934"/>
      <c r="BY76" s="934"/>
      <c r="BZ76" s="934"/>
      <c r="CA76" s="934"/>
      <c r="CB76" s="934"/>
      <c r="CC76" s="934"/>
      <c r="CD76" s="934"/>
      <c r="CE76" s="934"/>
      <c r="CF76" s="934"/>
      <c r="CG76" s="935"/>
      <c r="CH76" s="930"/>
      <c r="CI76" s="931"/>
      <c r="CJ76" s="931"/>
      <c r="CK76" s="931"/>
      <c r="CL76" s="932"/>
      <c r="CM76" s="930"/>
      <c r="CN76" s="931"/>
      <c r="CO76" s="931"/>
      <c r="CP76" s="931"/>
      <c r="CQ76" s="932"/>
      <c r="CR76" s="930"/>
      <c r="CS76" s="931"/>
      <c r="CT76" s="931"/>
      <c r="CU76" s="931"/>
      <c r="CV76" s="932"/>
      <c r="CW76" s="930"/>
      <c r="CX76" s="931"/>
      <c r="CY76" s="931"/>
      <c r="CZ76" s="931"/>
      <c r="DA76" s="932"/>
      <c r="DB76" s="930"/>
      <c r="DC76" s="931"/>
      <c r="DD76" s="931"/>
      <c r="DE76" s="931"/>
      <c r="DF76" s="932"/>
      <c r="DG76" s="930"/>
      <c r="DH76" s="931"/>
      <c r="DI76" s="931"/>
      <c r="DJ76" s="931"/>
      <c r="DK76" s="932"/>
      <c r="DL76" s="930"/>
      <c r="DM76" s="931"/>
      <c r="DN76" s="931"/>
      <c r="DO76" s="931"/>
      <c r="DP76" s="932"/>
      <c r="DQ76" s="930"/>
      <c r="DR76" s="931"/>
      <c r="DS76" s="931"/>
      <c r="DT76" s="931"/>
      <c r="DU76" s="932"/>
      <c r="DV76" s="927"/>
      <c r="DW76" s="928"/>
      <c r="DX76" s="928"/>
      <c r="DY76" s="928"/>
      <c r="DZ76" s="929"/>
      <c r="EA76" s="226"/>
    </row>
    <row r="77" spans="1:131" s="227" customFormat="1" ht="26.25" customHeight="1" x14ac:dyDescent="0.15">
      <c r="A77" s="241">
        <v>10</v>
      </c>
      <c r="B77" s="943" t="s">
        <v>585</v>
      </c>
      <c r="C77" s="944"/>
      <c r="D77" s="944"/>
      <c r="E77" s="944"/>
      <c r="F77" s="944"/>
      <c r="G77" s="944"/>
      <c r="H77" s="944"/>
      <c r="I77" s="944"/>
      <c r="J77" s="944"/>
      <c r="K77" s="944"/>
      <c r="L77" s="944"/>
      <c r="M77" s="944"/>
      <c r="N77" s="944"/>
      <c r="O77" s="944"/>
      <c r="P77" s="945"/>
      <c r="Q77" s="949">
        <v>4561</v>
      </c>
      <c r="R77" s="898"/>
      <c r="S77" s="898"/>
      <c r="T77" s="898"/>
      <c r="U77" s="895"/>
      <c r="V77" s="897">
        <v>4544</v>
      </c>
      <c r="W77" s="898"/>
      <c r="X77" s="898"/>
      <c r="Y77" s="898"/>
      <c r="Z77" s="895"/>
      <c r="AA77" s="897">
        <v>18</v>
      </c>
      <c r="AB77" s="898"/>
      <c r="AC77" s="898"/>
      <c r="AD77" s="898"/>
      <c r="AE77" s="895"/>
      <c r="AF77" s="897">
        <v>17</v>
      </c>
      <c r="AG77" s="898"/>
      <c r="AH77" s="898"/>
      <c r="AI77" s="898"/>
      <c r="AJ77" s="895"/>
      <c r="AK77" s="897">
        <v>167</v>
      </c>
      <c r="AL77" s="898"/>
      <c r="AM77" s="898"/>
      <c r="AN77" s="898"/>
      <c r="AO77" s="895"/>
      <c r="AP77" s="897">
        <v>2399</v>
      </c>
      <c r="AQ77" s="898"/>
      <c r="AR77" s="898"/>
      <c r="AS77" s="898"/>
      <c r="AT77" s="895"/>
      <c r="AU77" s="897">
        <v>230</v>
      </c>
      <c r="AV77" s="898"/>
      <c r="AW77" s="898"/>
      <c r="AX77" s="898"/>
      <c r="AY77" s="895"/>
      <c r="AZ77" s="947"/>
      <c r="BA77" s="947"/>
      <c r="BB77" s="947"/>
      <c r="BC77" s="947"/>
      <c r="BD77" s="948"/>
      <c r="BE77" s="245"/>
      <c r="BF77" s="245"/>
      <c r="BG77" s="245"/>
      <c r="BH77" s="245"/>
      <c r="BI77" s="245"/>
      <c r="BJ77" s="245"/>
      <c r="BK77" s="245"/>
      <c r="BL77" s="245"/>
      <c r="BM77" s="245"/>
      <c r="BN77" s="245"/>
      <c r="BO77" s="245"/>
      <c r="BP77" s="245"/>
      <c r="BQ77" s="242">
        <v>71</v>
      </c>
      <c r="BR77" s="247"/>
      <c r="BS77" s="933"/>
      <c r="BT77" s="934"/>
      <c r="BU77" s="934"/>
      <c r="BV77" s="934"/>
      <c r="BW77" s="934"/>
      <c r="BX77" s="934"/>
      <c r="BY77" s="934"/>
      <c r="BZ77" s="934"/>
      <c r="CA77" s="934"/>
      <c r="CB77" s="934"/>
      <c r="CC77" s="934"/>
      <c r="CD77" s="934"/>
      <c r="CE77" s="934"/>
      <c r="CF77" s="934"/>
      <c r="CG77" s="935"/>
      <c r="CH77" s="930"/>
      <c r="CI77" s="931"/>
      <c r="CJ77" s="931"/>
      <c r="CK77" s="931"/>
      <c r="CL77" s="932"/>
      <c r="CM77" s="930"/>
      <c r="CN77" s="931"/>
      <c r="CO77" s="931"/>
      <c r="CP77" s="931"/>
      <c r="CQ77" s="932"/>
      <c r="CR77" s="930"/>
      <c r="CS77" s="931"/>
      <c r="CT77" s="931"/>
      <c r="CU77" s="931"/>
      <c r="CV77" s="932"/>
      <c r="CW77" s="930"/>
      <c r="CX77" s="931"/>
      <c r="CY77" s="931"/>
      <c r="CZ77" s="931"/>
      <c r="DA77" s="932"/>
      <c r="DB77" s="930"/>
      <c r="DC77" s="931"/>
      <c r="DD77" s="931"/>
      <c r="DE77" s="931"/>
      <c r="DF77" s="932"/>
      <c r="DG77" s="930"/>
      <c r="DH77" s="931"/>
      <c r="DI77" s="931"/>
      <c r="DJ77" s="931"/>
      <c r="DK77" s="932"/>
      <c r="DL77" s="930"/>
      <c r="DM77" s="931"/>
      <c r="DN77" s="931"/>
      <c r="DO77" s="931"/>
      <c r="DP77" s="932"/>
      <c r="DQ77" s="930"/>
      <c r="DR77" s="931"/>
      <c r="DS77" s="931"/>
      <c r="DT77" s="931"/>
      <c r="DU77" s="932"/>
      <c r="DV77" s="927"/>
      <c r="DW77" s="928"/>
      <c r="DX77" s="928"/>
      <c r="DY77" s="928"/>
      <c r="DZ77" s="929"/>
      <c r="EA77" s="226"/>
    </row>
    <row r="78" spans="1:131" s="227" customFormat="1" ht="26.25" customHeight="1" x14ac:dyDescent="0.15">
      <c r="A78" s="241">
        <v>11</v>
      </c>
      <c r="B78" s="943"/>
      <c r="C78" s="944"/>
      <c r="D78" s="944"/>
      <c r="E78" s="944"/>
      <c r="F78" s="944"/>
      <c r="G78" s="944"/>
      <c r="H78" s="944"/>
      <c r="I78" s="944"/>
      <c r="J78" s="944"/>
      <c r="K78" s="944"/>
      <c r="L78" s="944"/>
      <c r="M78" s="944"/>
      <c r="N78" s="944"/>
      <c r="O78" s="944"/>
      <c r="P78" s="945"/>
      <c r="Q78" s="946"/>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947"/>
      <c r="BA78" s="947"/>
      <c r="BB78" s="947"/>
      <c r="BC78" s="947"/>
      <c r="BD78" s="948"/>
      <c r="BE78" s="245"/>
      <c r="BF78" s="245"/>
      <c r="BG78" s="245"/>
      <c r="BH78" s="245"/>
      <c r="BI78" s="245"/>
      <c r="BJ78" s="248"/>
      <c r="BK78" s="248"/>
      <c r="BL78" s="248"/>
      <c r="BM78" s="248"/>
      <c r="BN78" s="248"/>
      <c r="BO78" s="245"/>
      <c r="BP78" s="245"/>
      <c r="BQ78" s="242">
        <v>72</v>
      </c>
      <c r="BR78" s="247"/>
      <c r="BS78" s="933"/>
      <c r="BT78" s="934"/>
      <c r="BU78" s="934"/>
      <c r="BV78" s="934"/>
      <c r="BW78" s="934"/>
      <c r="BX78" s="934"/>
      <c r="BY78" s="934"/>
      <c r="BZ78" s="934"/>
      <c r="CA78" s="934"/>
      <c r="CB78" s="934"/>
      <c r="CC78" s="934"/>
      <c r="CD78" s="934"/>
      <c r="CE78" s="934"/>
      <c r="CF78" s="934"/>
      <c r="CG78" s="935"/>
      <c r="CH78" s="930"/>
      <c r="CI78" s="931"/>
      <c r="CJ78" s="931"/>
      <c r="CK78" s="931"/>
      <c r="CL78" s="932"/>
      <c r="CM78" s="930"/>
      <c r="CN78" s="931"/>
      <c r="CO78" s="931"/>
      <c r="CP78" s="931"/>
      <c r="CQ78" s="932"/>
      <c r="CR78" s="930"/>
      <c r="CS78" s="931"/>
      <c r="CT78" s="931"/>
      <c r="CU78" s="931"/>
      <c r="CV78" s="932"/>
      <c r="CW78" s="930"/>
      <c r="CX78" s="931"/>
      <c r="CY78" s="931"/>
      <c r="CZ78" s="931"/>
      <c r="DA78" s="932"/>
      <c r="DB78" s="930"/>
      <c r="DC78" s="931"/>
      <c r="DD78" s="931"/>
      <c r="DE78" s="931"/>
      <c r="DF78" s="932"/>
      <c r="DG78" s="930"/>
      <c r="DH78" s="931"/>
      <c r="DI78" s="931"/>
      <c r="DJ78" s="931"/>
      <c r="DK78" s="932"/>
      <c r="DL78" s="930"/>
      <c r="DM78" s="931"/>
      <c r="DN78" s="931"/>
      <c r="DO78" s="931"/>
      <c r="DP78" s="932"/>
      <c r="DQ78" s="930"/>
      <c r="DR78" s="931"/>
      <c r="DS78" s="931"/>
      <c r="DT78" s="931"/>
      <c r="DU78" s="932"/>
      <c r="DV78" s="927"/>
      <c r="DW78" s="928"/>
      <c r="DX78" s="928"/>
      <c r="DY78" s="928"/>
      <c r="DZ78" s="929"/>
      <c r="EA78" s="226"/>
    </row>
    <row r="79" spans="1:131" s="227" customFormat="1" ht="26.25" customHeight="1" x14ac:dyDescent="0.15">
      <c r="A79" s="241">
        <v>12</v>
      </c>
      <c r="B79" s="943"/>
      <c r="C79" s="944"/>
      <c r="D79" s="944"/>
      <c r="E79" s="944"/>
      <c r="F79" s="944"/>
      <c r="G79" s="944"/>
      <c r="H79" s="944"/>
      <c r="I79" s="944"/>
      <c r="J79" s="944"/>
      <c r="K79" s="944"/>
      <c r="L79" s="944"/>
      <c r="M79" s="944"/>
      <c r="N79" s="944"/>
      <c r="O79" s="944"/>
      <c r="P79" s="945"/>
      <c r="Q79" s="946"/>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947"/>
      <c r="BA79" s="947"/>
      <c r="BB79" s="947"/>
      <c r="BC79" s="947"/>
      <c r="BD79" s="948"/>
      <c r="BE79" s="245"/>
      <c r="BF79" s="245"/>
      <c r="BG79" s="245"/>
      <c r="BH79" s="245"/>
      <c r="BI79" s="245"/>
      <c r="BJ79" s="248"/>
      <c r="BK79" s="248"/>
      <c r="BL79" s="248"/>
      <c r="BM79" s="248"/>
      <c r="BN79" s="248"/>
      <c r="BO79" s="245"/>
      <c r="BP79" s="245"/>
      <c r="BQ79" s="242">
        <v>73</v>
      </c>
      <c r="BR79" s="247"/>
      <c r="BS79" s="933"/>
      <c r="BT79" s="934"/>
      <c r="BU79" s="934"/>
      <c r="BV79" s="934"/>
      <c r="BW79" s="934"/>
      <c r="BX79" s="934"/>
      <c r="BY79" s="934"/>
      <c r="BZ79" s="934"/>
      <c r="CA79" s="934"/>
      <c r="CB79" s="934"/>
      <c r="CC79" s="934"/>
      <c r="CD79" s="934"/>
      <c r="CE79" s="934"/>
      <c r="CF79" s="934"/>
      <c r="CG79" s="935"/>
      <c r="CH79" s="930"/>
      <c r="CI79" s="931"/>
      <c r="CJ79" s="931"/>
      <c r="CK79" s="931"/>
      <c r="CL79" s="932"/>
      <c r="CM79" s="930"/>
      <c r="CN79" s="931"/>
      <c r="CO79" s="931"/>
      <c r="CP79" s="931"/>
      <c r="CQ79" s="932"/>
      <c r="CR79" s="930"/>
      <c r="CS79" s="931"/>
      <c r="CT79" s="931"/>
      <c r="CU79" s="931"/>
      <c r="CV79" s="932"/>
      <c r="CW79" s="930"/>
      <c r="CX79" s="931"/>
      <c r="CY79" s="931"/>
      <c r="CZ79" s="931"/>
      <c r="DA79" s="932"/>
      <c r="DB79" s="930"/>
      <c r="DC79" s="931"/>
      <c r="DD79" s="931"/>
      <c r="DE79" s="931"/>
      <c r="DF79" s="932"/>
      <c r="DG79" s="930"/>
      <c r="DH79" s="931"/>
      <c r="DI79" s="931"/>
      <c r="DJ79" s="931"/>
      <c r="DK79" s="932"/>
      <c r="DL79" s="930"/>
      <c r="DM79" s="931"/>
      <c r="DN79" s="931"/>
      <c r="DO79" s="931"/>
      <c r="DP79" s="932"/>
      <c r="DQ79" s="930"/>
      <c r="DR79" s="931"/>
      <c r="DS79" s="931"/>
      <c r="DT79" s="931"/>
      <c r="DU79" s="932"/>
      <c r="DV79" s="927"/>
      <c r="DW79" s="928"/>
      <c r="DX79" s="928"/>
      <c r="DY79" s="928"/>
      <c r="DZ79" s="929"/>
      <c r="EA79" s="226"/>
    </row>
    <row r="80" spans="1:131" s="227" customFormat="1" ht="26.25" customHeight="1" x14ac:dyDescent="0.15">
      <c r="A80" s="241">
        <v>13</v>
      </c>
      <c r="B80" s="943"/>
      <c r="C80" s="944"/>
      <c r="D80" s="944"/>
      <c r="E80" s="944"/>
      <c r="F80" s="944"/>
      <c r="G80" s="944"/>
      <c r="H80" s="944"/>
      <c r="I80" s="944"/>
      <c r="J80" s="944"/>
      <c r="K80" s="944"/>
      <c r="L80" s="944"/>
      <c r="M80" s="944"/>
      <c r="N80" s="944"/>
      <c r="O80" s="944"/>
      <c r="P80" s="945"/>
      <c r="Q80" s="946"/>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947"/>
      <c r="BA80" s="947"/>
      <c r="BB80" s="947"/>
      <c r="BC80" s="947"/>
      <c r="BD80" s="948"/>
      <c r="BE80" s="245"/>
      <c r="BF80" s="245"/>
      <c r="BG80" s="245"/>
      <c r="BH80" s="245"/>
      <c r="BI80" s="245"/>
      <c r="BJ80" s="245"/>
      <c r="BK80" s="245"/>
      <c r="BL80" s="245"/>
      <c r="BM80" s="245"/>
      <c r="BN80" s="245"/>
      <c r="BO80" s="245"/>
      <c r="BP80" s="245"/>
      <c r="BQ80" s="242">
        <v>74</v>
      </c>
      <c r="BR80" s="247"/>
      <c r="BS80" s="933"/>
      <c r="BT80" s="934"/>
      <c r="BU80" s="934"/>
      <c r="BV80" s="934"/>
      <c r="BW80" s="934"/>
      <c r="BX80" s="934"/>
      <c r="BY80" s="934"/>
      <c r="BZ80" s="934"/>
      <c r="CA80" s="934"/>
      <c r="CB80" s="934"/>
      <c r="CC80" s="934"/>
      <c r="CD80" s="934"/>
      <c r="CE80" s="934"/>
      <c r="CF80" s="934"/>
      <c r="CG80" s="935"/>
      <c r="CH80" s="930"/>
      <c r="CI80" s="931"/>
      <c r="CJ80" s="931"/>
      <c r="CK80" s="931"/>
      <c r="CL80" s="932"/>
      <c r="CM80" s="930"/>
      <c r="CN80" s="931"/>
      <c r="CO80" s="931"/>
      <c r="CP80" s="931"/>
      <c r="CQ80" s="932"/>
      <c r="CR80" s="930"/>
      <c r="CS80" s="931"/>
      <c r="CT80" s="931"/>
      <c r="CU80" s="931"/>
      <c r="CV80" s="932"/>
      <c r="CW80" s="930"/>
      <c r="CX80" s="931"/>
      <c r="CY80" s="931"/>
      <c r="CZ80" s="931"/>
      <c r="DA80" s="932"/>
      <c r="DB80" s="930"/>
      <c r="DC80" s="931"/>
      <c r="DD80" s="931"/>
      <c r="DE80" s="931"/>
      <c r="DF80" s="932"/>
      <c r="DG80" s="930"/>
      <c r="DH80" s="931"/>
      <c r="DI80" s="931"/>
      <c r="DJ80" s="931"/>
      <c r="DK80" s="932"/>
      <c r="DL80" s="930"/>
      <c r="DM80" s="931"/>
      <c r="DN80" s="931"/>
      <c r="DO80" s="931"/>
      <c r="DP80" s="932"/>
      <c r="DQ80" s="930"/>
      <c r="DR80" s="931"/>
      <c r="DS80" s="931"/>
      <c r="DT80" s="931"/>
      <c r="DU80" s="932"/>
      <c r="DV80" s="927"/>
      <c r="DW80" s="928"/>
      <c r="DX80" s="928"/>
      <c r="DY80" s="928"/>
      <c r="DZ80" s="929"/>
      <c r="EA80" s="226"/>
    </row>
    <row r="81" spans="1:131" s="227" customFormat="1" ht="26.25" customHeight="1" x14ac:dyDescent="0.15">
      <c r="A81" s="241">
        <v>14</v>
      </c>
      <c r="B81" s="943"/>
      <c r="C81" s="944"/>
      <c r="D81" s="944"/>
      <c r="E81" s="944"/>
      <c r="F81" s="944"/>
      <c r="G81" s="944"/>
      <c r="H81" s="944"/>
      <c r="I81" s="944"/>
      <c r="J81" s="944"/>
      <c r="K81" s="944"/>
      <c r="L81" s="944"/>
      <c r="M81" s="944"/>
      <c r="N81" s="944"/>
      <c r="O81" s="944"/>
      <c r="P81" s="945"/>
      <c r="Q81" s="946"/>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947"/>
      <c r="BA81" s="947"/>
      <c r="BB81" s="947"/>
      <c r="BC81" s="947"/>
      <c r="BD81" s="948"/>
      <c r="BE81" s="245"/>
      <c r="BF81" s="245"/>
      <c r="BG81" s="245"/>
      <c r="BH81" s="245"/>
      <c r="BI81" s="245"/>
      <c r="BJ81" s="245"/>
      <c r="BK81" s="245"/>
      <c r="BL81" s="245"/>
      <c r="BM81" s="245"/>
      <c r="BN81" s="245"/>
      <c r="BO81" s="245"/>
      <c r="BP81" s="245"/>
      <c r="BQ81" s="242">
        <v>75</v>
      </c>
      <c r="BR81" s="247"/>
      <c r="BS81" s="933"/>
      <c r="BT81" s="934"/>
      <c r="BU81" s="934"/>
      <c r="BV81" s="934"/>
      <c r="BW81" s="934"/>
      <c r="BX81" s="934"/>
      <c r="BY81" s="934"/>
      <c r="BZ81" s="934"/>
      <c r="CA81" s="934"/>
      <c r="CB81" s="934"/>
      <c r="CC81" s="934"/>
      <c r="CD81" s="934"/>
      <c r="CE81" s="934"/>
      <c r="CF81" s="934"/>
      <c r="CG81" s="935"/>
      <c r="CH81" s="930"/>
      <c r="CI81" s="931"/>
      <c r="CJ81" s="931"/>
      <c r="CK81" s="931"/>
      <c r="CL81" s="932"/>
      <c r="CM81" s="930"/>
      <c r="CN81" s="931"/>
      <c r="CO81" s="931"/>
      <c r="CP81" s="931"/>
      <c r="CQ81" s="932"/>
      <c r="CR81" s="930"/>
      <c r="CS81" s="931"/>
      <c r="CT81" s="931"/>
      <c r="CU81" s="931"/>
      <c r="CV81" s="932"/>
      <c r="CW81" s="930"/>
      <c r="CX81" s="931"/>
      <c r="CY81" s="931"/>
      <c r="CZ81" s="931"/>
      <c r="DA81" s="932"/>
      <c r="DB81" s="930"/>
      <c r="DC81" s="931"/>
      <c r="DD81" s="931"/>
      <c r="DE81" s="931"/>
      <c r="DF81" s="932"/>
      <c r="DG81" s="930"/>
      <c r="DH81" s="931"/>
      <c r="DI81" s="931"/>
      <c r="DJ81" s="931"/>
      <c r="DK81" s="932"/>
      <c r="DL81" s="930"/>
      <c r="DM81" s="931"/>
      <c r="DN81" s="931"/>
      <c r="DO81" s="931"/>
      <c r="DP81" s="932"/>
      <c r="DQ81" s="930"/>
      <c r="DR81" s="931"/>
      <c r="DS81" s="931"/>
      <c r="DT81" s="931"/>
      <c r="DU81" s="932"/>
      <c r="DV81" s="927"/>
      <c r="DW81" s="928"/>
      <c r="DX81" s="928"/>
      <c r="DY81" s="928"/>
      <c r="DZ81" s="929"/>
      <c r="EA81" s="226"/>
    </row>
    <row r="82" spans="1:131" s="227" customFormat="1" ht="26.25" customHeight="1" x14ac:dyDescent="0.15">
      <c r="A82" s="241">
        <v>15</v>
      </c>
      <c r="B82" s="943"/>
      <c r="C82" s="944"/>
      <c r="D82" s="944"/>
      <c r="E82" s="944"/>
      <c r="F82" s="944"/>
      <c r="G82" s="944"/>
      <c r="H82" s="944"/>
      <c r="I82" s="944"/>
      <c r="J82" s="944"/>
      <c r="K82" s="944"/>
      <c r="L82" s="944"/>
      <c r="M82" s="944"/>
      <c r="N82" s="944"/>
      <c r="O82" s="944"/>
      <c r="P82" s="945"/>
      <c r="Q82" s="946"/>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947"/>
      <c r="BA82" s="947"/>
      <c r="BB82" s="947"/>
      <c r="BC82" s="947"/>
      <c r="BD82" s="948"/>
      <c r="BE82" s="245"/>
      <c r="BF82" s="245"/>
      <c r="BG82" s="245"/>
      <c r="BH82" s="245"/>
      <c r="BI82" s="245"/>
      <c r="BJ82" s="245"/>
      <c r="BK82" s="245"/>
      <c r="BL82" s="245"/>
      <c r="BM82" s="245"/>
      <c r="BN82" s="245"/>
      <c r="BO82" s="245"/>
      <c r="BP82" s="245"/>
      <c r="BQ82" s="242">
        <v>76</v>
      </c>
      <c r="BR82" s="247"/>
      <c r="BS82" s="933"/>
      <c r="BT82" s="934"/>
      <c r="BU82" s="934"/>
      <c r="BV82" s="934"/>
      <c r="BW82" s="934"/>
      <c r="BX82" s="934"/>
      <c r="BY82" s="934"/>
      <c r="BZ82" s="934"/>
      <c r="CA82" s="934"/>
      <c r="CB82" s="934"/>
      <c r="CC82" s="934"/>
      <c r="CD82" s="934"/>
      <c r="CE82" s="934"/>
      <c r="CF82" s="934"/>
      <c r="CG82" s="935"/>
      <c r="CH82" s="930"/>
      <c r="CI82" s="931"/>
      <c r="CJ82" s="931"/>
      <c r="CK82" s="931"/>
      <c r="CL82" s="932"/>
      <c r="CM82" s="930"/>
      <c r="CN82" s="931"/>
      <c r="CO82" s="931"/>
      <c r="CP82" s="931"/>
      <c r="CQ82" s="932"/>
      <c r="CR82" s="930"/>
      <c r="CS82" s="931"/>
      <c r="CT82" s="931"/>
      <c r="CU82" s="931"/>
      <c r="CV82" s="932"/>
      <c r="CW82" s="930"/>
      <c r="CX82" s="931"/>
      <c r="CY82" s="931"/>
      <c r="CZ82" s="931"/>
      <c r="DA82" s="932"/>
      <c r="DB82" s="930"/>
      <c r="DC82" s="931"/>
      <c r="DD82" s="931"/>
      <c r="DE82" s="931"/>
      <c r="DF82" s="932"/>
      <c r="DG82" s="930"/>
      <c r="DH82" s="931"/>
      <c r="DI82" s="931"/>
      <c r="DJ82" s="931"/>
      <c r="DK82" s="932"/>
      <c r="DL82" s="930"/>
      <c r="DM82" s="931"/>
      <c r="DN82" s="931"/>
      <c r="DO82" s="931"/>
      <c r="DP82" s="932"/>
      <c r="DQ82" s="930"/>
      <c r="DR82" s="931"/>
      <c r="DS82" s="931"/>
      <c r="DT82" s="931"/>
      <c r="DU82" s="932"/>
      <c r="DV82" s="927"/>
      <c r="DW82" s="928"/>
      <c r="DX82" s="928"/>
      <c r="DY82" s="928"/>
      <c r="DZ82" s="929"/>
      <c r="EA82" s="226"/>
    </row>
    <row r="83" spans="1:131" s="227" customFormat="1" ht="26.25" customHeight="1" x14ac:dyDescent="0.15">
      <c r="A83" s="241">
        <v>16</v>
      </c>
      <c r="B83" s="943"/>
      <c r="C83" s="944"/>
      <c r="D83" s="944"/>
      <c r="E83" s="944"/>
      <c r="F83" s="944"/>
      <c r="G83" s="944"/>
      <c r="H83" s="944"/>
      <c r="I83" s="944"/>
      <c r="J83" s="944"/>
      <c r="K83" s="944"/>
      <c r="L83" s="944"/>
      <c r="M83" s="944"/>
      <c r="N83" s="944"/>
      <c r="O83" s="944"/>
      <c r="P83" s="945"/>
      <c r="Q83" s="946"/>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947"/>
      <c r="BA83" s="947"/>
      <c r="BB83" s="947"/>
      <c r="BC83" s="947"/>
      <c r="BD83" s="948"/>
      <c r="BE83" s="245"/>
      <c r="BF83" s="245"/>
      <c r="BG83" s="245"/>
      <c r="BH83" s="245"/>
      <c r="BI83" s="245"/>
      <c r="BJ83" s="245"/>
      <c r="BK83" s="245"/>
      <c r="BL83" s="245"/>
      <c r="BM83" s="245"/>
      <c r="BN83" s="245"/>
      <c r="BO83" s="245"/>
      <c r="BP83" s="245"/>
      <c r="BQ83" s="242">
        <v>77</v>
      </c>
      <c r="BR83" s="247"/>
      <c r="BS83" s="933"/>
      <c r="BT83" s="934"/>
      <c r="BU83" s="934"/>
      <c r="BV83" s="934"/>
      <c r="BW83" s="934"/>
      <c r="BX83" s="934"/>
      <c r="BY83" s="934"/>
      <c r="BZ83" s="934"/>
      <c r="CA83" s="934"/>
      <c r="CB83" s="934"/>
      <c r="CC83" s="934"/>
      <c r="CD83" s="934"/>
      <c r="CE83" s="934"/>
      <c r="CF83" s="934"/>
      <c r="CG83" s="935"/>
      <c r="CH83" s="930"/>
      <c r="CI83" s="931"/>
      <c r="CJ83" s="931"/>
      <c r="CK83" s="931"/>
      <c r="CL83" s="932"/>
      <c r="CM83" s="930"/>
      <c r="CN83" s="931"/>
      <c r="CO83" s="931"/>
      <c r="CP83" s="931"/>
      <c r="CQ83" s="932"/>
      <c r="CR83" s="930"/>
      <c r="CS83" s="931"/>
      <c r="CT83" s="931"/>
      <c r="CU83" s="931"/>
      <c r="CV83" s="932"/>
      <c r="CW83" s="930"/>
      <c r="CX83" s="931"/>
      <c r="CY83" s="931"/>
      <c r="CZ83" s="931"/>
      <c r="DA83" s="932"/>
      <c r="DB83" s="930"/>
      <c r="DC83" s="931"/>
      <c r="DD83" s="931"/>
      <c r="DE83" s="931"/>
      <c r="DF83" s="932"/>
      <c r="DG83" s="930"/>
      <c r="DH83" s="931"/>
      <c r="DI83" s="931"/>
      <c r="DJ83" s="931"/>
      <c r="DK83" s="932"/>
      <c r="DL83" s="930"/>
      <c r="DM83" s="931"/>
      <c r="DN83" s="931"/>
      <c r="DO83" s="931"/>
      <c r="DP83" s="932"/>
      <c r="DQ83" s="930"/>
      <c r="DR83" s="931"/>
      <c r="DS83" s="931"/>
      <c r="DT83" s="931"/>
      <c r="DU83" s="932"/>
      <c r="DV83" s="927"/>
      <c r="DW83" s="928"/>
      <c r="DX83" s="928"/>
      <c r="DY83" s="928"/>
      <c r="DZ83" s="929"/>
      <c r="EA83" s="226"/>
    </row>
    <row r="84" spans="1:131" s="227" customFormat="1" ht="26.25" customHeight="1" x14ac:dyDescent="0.15">
      <c r="A84" s="241">
        <v>17</v>
      </c>
      <c r="B84" s="943"/>
      <c r="C84" s="944"/>
      <c r="D84" s="944"/>
      <c r="E84" s="944"/>
      <c r="F84" s="944"/>
      <c r="G84" s="944"/>
      <c r="H84" s="944"/>
      <c r="I84" s="944"/>
      <c r="J84" s="944"/>
      <c r="K84" s="944"/>
      <c r="L84" s="944"/>
      <c r="M84" s="944"/>
      <c r="N84" s="944"/>
      <c r="O84" s="944"/>
      <c r="P84" s="945"/>
      <c r="Q84" s="946"/>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947"/>
      <c r="BA84" s="947"/>
      <c r="BB84" s="947"/>
      <c r="BC84" s="947"/>
      <c r="BD84" s="948"/>
      <c r="BE84" s="245"/>
      <c r="BF84" s="245"/>
      <c r="BG84" s="245"/>
      <c r="BH84" s="245"/>
      <c r="BI84" s="245"/>
      <c r="BJ84" s="245"/>
      <c r="BK84" s="245"/>
      <c r="BL84" s="245"/>
      <c r="BM84" s="245"/>
      <c r="BN84" s="245"/>
      <c r="BO84" s="245"/>
      <c r="BP84" s="245"/>
      <c r="BQ84" s="242">
        <v>78</v>
      </c>
      <c r="BR84" s="247"/>
      <c r="BS84" s="933"/>
      <c r="BT84" s="934"/>
      <c r="BU84" s="934"/>
      <c r="BV84" s="934"/>
      <c r="BW84" s="934"/>
      <c r="BX84" s="934"/>
      <c r="BY84" s="934"/>
      <c r="BZ84" s="934"/>
      <c r="CA84" s="934"/>
      <c r="CB84" s="934"/>
      <c r="CC84" s="934"/>
      <c r="CD84" s="934"/>
      <c r="CE84" s="934"/>
      <c r="CF84" s="934"/>
      <c r="CG84" s="935"/>
      <c r="CH84" s="930"/>
      <c r="CI84" s="931"/>
      <c r="CJ84" s="931"/>
      <c r="CK84" s="931"/>
      <c r="CL84" s="932"/>
      <c r="CM84" s="930"/>
      <c r="CN84" s="931"/>
      <c r="CO84" s="931"/>
      <c r="CP84" s="931"/>
      <c r="CQ84" s="932"/>
      <c r="CR84" s="930"/>
      <c r="CS84" s="931"/>
      <c r="CT84" s="931"/>
      <c r="CU84" s="931"/>
      <c r="CV84" s="932"/>
      <c r="CW84" s="930"/>
      <c r="CX84" s="931"/>
      <c r="CY84" s="931"/>
      <c r="CZ84" s="931"/>
      <c r="DA84" s="932"/>
      <c r="DB84" s="930"/>
      <c r="DC84" s="931"/>
      <c r="DD84" s="931"/>
      <c r="DE84" s="931"/>
      <c r="DF84" s="932"/>
      <c r="DG84" s="930"/>
      <c r="DH84" s="931"/>
      <c r="DI84" s="931"/>
      <c r="DJ84" s="931"/>
      <c r="DK84" s="932"/>
      <c r="DL84" s="930"/>
      <c r="DM84" s="931"/>
      <c r="DN84" s="931"/>
      <c r="DO84" s="931"/>
      <c r="DP84" s="932"/>
      <c r="DQ84" s="930"/>
      <c r="DR84" s="931"/>
      <c r="DS84" s="931"/>
      <c r="DT84" s="931"/>
      <c r="DU84" s="932"/>
      <c r="DV84" s="927"/>
      <c r="DW84" s="928"/>
      <c r="DX84" s="928"/>
      <c r="DY84" s="928"/>
      <c r="DZ84" s="929"/>
      <c r="EA84" s="226"/>
    </row>
    <row r="85" spans="1:131" s="227" customFormat="1" ht="26.25" customHeight="1" x14ac:dyDescent="0.15">
      <c r="A85" s="241">
        <v>18</v>
      </c>
      <c r="B85" s="943"/>
      <c r="C85" s="944"/>
      <c r="D85" s="944"/>
      <c r="E85" s="944"/>
      <c r="F85" s="944"/>
      <c r="G85" s="944"/>
      <c r="H85" s="944"/>
      <c r="I85" s="944"/>
      <c r="J85" s="944"/>
      <c r="K85" s="944"/>
      <c r="L85" s="944"/>
      <c r="M85" s="944"/>
      <c r="N85" s="944"/>
      <c r="O85" s="944"/>
      <c r="P85" s="945"/>
      <c r="Q85" s="946"/>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947"/>
      <c r="BA85" s="947"/>
      <c r="BB85" s="947"/>
      <c r="BC85" s="947"/>
      <c r="BD85" s="948"/>
      <c r="BE85" s="245"/>
      <c r="BF85" s="245"/>
      <c r="BG85" s="245"/>
      <c r="BH85" s="245"/>
      <c r="BI85" s="245"/>
      <c r="BJ85" s="245"/>
      <c r="BK85" s="245"/>
      <c r="BL85" s="245"/>
      <c r="BM85" s="245"/>
      <c r="BN85" s="245"/>
      <c r="BO85" s="245"/>
      <c r="BP85" s="245"/>
      <c r="BQ85" s="242">
        <v>79</v>
      </c>
      <c r="BR85" s="247"/>
      <c r="BS85" s="933"/>
      <c r="BT85" s="934"/>
      <c r="BU85" s="934"/>
      <c r="BV85" s="934"/>
      <c r="BW85" s="934"/>
      <c r="BX85" s="934"/>
      <c r="BY85" s="934"/>
      <c r="BZ85" s="934"/>
      <c r="CA85" s="934"/>
      <c r="CB85" s="934"/>
      <c r="CC85" s="934"/>
      <c r="CD85" s="934"/>
      <c r="CE85" s="934"/>
      <c r="CF85" s="934"/>
      <c r="CG85" s="935"/>
      <c r="CH85" s="930"/>
      <c r="CI85" s="931"/>
      <c r="CJ85" s="931"/>
      <c r="CK85" s="931"/>
      <c r="CL85" s="932"/>
      <c r="CM85" s="930"/>
      <c r="CN85" s="931"/>
      <c r="CO85" s="931"/>
      <c r="CP85" s="931"/>
      <c r="CQ85" s="932"/>
      <c r="CR85" s="930"/>
      <c r="CS85" s="931"/>
      <c r="CT85" s="931"/>
      <c r="CU85" s="931"/>
      <c r="CV85" s="932"/>
      <c r="CW85" s="930"/>
      <c r="CX85" s="931"/>
      <c r="CY85" s="931"/>
      <c r="CZ85" s="931"/>
      <c r="DA85" s="932"/>
      <c r="DB85" s="930"/>
      <c r="DC85" s="931"/>
      <c r="DD85" s="931"/>
      <c r="DE85" s="931"/>
      <c r="DF85" s="932"/>
      <c r="DG85" s="930"/>
      <c r="DH85" s="931"/>
      <c r="DI85" s="931"/>
      <c r="DJ85" s="931"/>
      <c r="DK85" s="932"/>
      <c r="DL85" s="930"/>
      <c r="DM85" s="931"/>
      <c r="DN85" s="931"/>
      <c r="DO85" s="931"/>
      <c r="DP85" s="932"/>
      <c r="DQ85" s="930"/>
      <c r="DR85" s="931"/>
      <c r="DS85" s="931"/>
      <c r="DT85" s="931"/>
      <c r="DU85" s="932"/>
      <c r="DV85" s="927"/>
      <c r="DW85" s="928"/>
      <c r="DX85" s="928"/>
      <c r="DY85" s="928"/>
      <c r="DZ85" s="929"/>
      <c r="EA85" s="226"/>
    </row>
    <row r="86" spans="1:131" s="227" customFormat="1" ht="26.25" customHeight="1" x14ac:dyDescent="0.15">
      <c r="A86" s="241">
        <v>19</v>
      </c>
      <c r="B86" s="943"/>
      <c r="C86" s="944"/>
      <c r="D86" s="944"/>
      <c r="E86" s="944"/>
      <c r="F86" s="944"/>
      <c r="G86" s="944"/>
      <c r="H86" s="944"/>
      <c r="I86" s="944"/>
      <c r="J86" s="944"/>
      <c r="K86" s="944"/>
      <c r="L86" s="944"/>
      <c r="M86" s="944"/>
      <c r="N86" s="944"/>
      <c r="O86" s="944"/>
      <c r="P86" s="945"/>
      <c r="Q86" s="946"/>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947"/>
      <c r="BA86" s="947"/>
      <c r="BB86" s="947"/>
      <c r="BC86" s="947"/>
      <c r="BD86" s="948"/>
      <c r="BE86" s="245"/>
      <c r="BF86" s="245"/>
      <c r="BG86" s="245"/>
      <c r="BH86" s="245"/>
      <c r="BI86" s="245"/>
      <c r="BJ86" s="245"/>
      <c r="BK86" s="245"/>
      <c r="BL86" s="245"/>
      <c r="BM86" s="245"/>
      <c r="BN86" s="245"/>
      <c r="BO86" s="245"/>
      <c r="BP86" s="245"/>
      <c r="BQ86" s="242">
        <v>80</v>
      </c>
      <c r="BR86" s="247"/>
      <c r="BS86" s="933"/>
      <c r="BT86" s="934"/>
      <c r="BU86" s="934"/>
      <c r="BV86" s="934"/>
      <c r="BW86" s="934"/>
      <c r="BX86" s="934"/>
      <c r="BY86" s="934"/>
      <c r="BZ86" s="934"/>
      <c r="CA86" s="934"/>
      <c r="CB86" s="934"/>
      <c r="CC86" s="934"/>
      <c r="CD86" s="934"/>
      <c r="CE86" s="934"/>
      <c r="CF86" s="934"/>
      <c r="CG86" s="935"/>
      <c r="CH86" s="930"/>
      <c r="CI86" s="931"/>
      <c r="CJ86" s="931"/>
      <c r="CK86" s="931"/>
      <c r="CL86" s="932"/>
      <c r="CM86" s="930"/>
      <c r="CN86" s="931"/>
      <c r="CO86" s="931"/>
      <c r="CP86" s="931"/>
      <c r="CQ86" s="932"/>
      <c r="CR86" s="930"/>
      <c r="CS86" s="931"/>
      <c r="CT86" s="931"/>
      <c r="CU86" s="931"/>
      <c r="CV86" s="932"/>
      <c r="CW86" s="930"/>
      <c r="CX86" s="931"/>
      <c r="CY86" s="931"/>
      <c r="CZ86" s="931"/>
      <c r="DA86" s="932"/>
      <c r="DB86" s="930"/>
      <c r="DC86" s="931"/>
      <c r="DD86" s="931"/>
      <c r="DE86" s="931"/>
      <c r="DF86" s="932"/>
      <c r="DG86" s="930"/>
      <c r="DH86" s="931"/>
      <c r="DI86" s="931"/>
      <c r="DJ86" s="931"/>
      <c r="DK86" s="932"/>
      <c r="DL86" s="930"/>
      <c r="DM86" s="931"/>
      <c r="DN86" s="931"/>
      <c r="DO86" s="931"/>
      <c r="DP86" s="932"/>
      <c r="DQ86" s="930"/>
      <c r="DR86" s="931"/>
      <c r="DS86" s="931"/>
      <c r="DT86" s="931"/>
      <c r="DU86" s="932"/>
      <c r="DV86" s="927"/>
      <c r="DW86" s="928"/>
      <c r="DX86" s="928"/>
      <c r="DY86" s="928"/>
      <c r="DZ86" s="929"/>
      <c r="EA86" s="226"/>
    </row>
    <row r="87" spans="1:131" s="227" customFormat="1" ht="26.25" customHeight="1" x14ac:dyDescent="0.15">
      <c r="A87" s="249">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245"/>
      <c r="BF87" s="245"/>
      <c r="BG87" s="245"/>
      <c r="BH87" s="245"/>
      <c r="BI87" s="245"/>
      <c r="BJ87" s="245"/>
      <c r="BK87" s="245"/>
      <c r="BL87" s="245"/>
      <c r="BM87" s="245"/>
      <c r="BN87" s="245"/>
      <c r="BO87" s="245"/>
      <c r="BP87" s="245"/>
      <c r="BQ87" s="242">
        <v>81</v>
      </c>
      <c r="BR87" s="247"/>
      <c r="BS87" s="933"/>
      <c r="BT87" s="934"/>
      <c r="BU87" s="934"/>
      <c r="BV87" s="934"/>
      <c r="BW87" s="934"/>
      <c r="BX87" s="934"/>
      <c r="BY87" s="934"/>
      <c r="BZ87" s="934"/>
      <c r="CA87" s="934"/>
      <c r="CB87" s="934"/>
      <c r="CC87" s="934"/>
      <c r="CD87" s="934"/>
      <c r="CE87" s="934"/>
      <c r="CF87" s="934"/>
      <c r="CG87" s="935"/>
      <c r="CH87" s="930"/>
      <c r="CI87" s="931"/>
      <c r="CJ87" s="931"/>
      <c r="CK87" s="931"/>
      <c r="CL87" s="932"/>
      <c r="CM87" s="930"/>
      <c r="CN87" s="931"/>
      <c r="CO87" s="931"/>
      <c r="CP87" s="931"/>
      <c r="CQ87" s="932"/>
      <c r="CR87" s="930"/>
      <c r="CS87" s="931"/>
      <c r="CT87" s="931"/>
      <c r="CU87" s="931"/>
      <c r="CV87" s="932"/>
      <c r="CW87" s="930"/>
      <c r="CX87" s="931"/>
      <c r="CY87" s="931"/>
      <c r="CZ87" s="931"/>
      <c r="DA87" s="932"/>
      <c r="DB87" s="930"/>
      <c r="DC87" s="931"/>
      <c r="DD87" s="931"/>
      <c r="DE87" s="931"/>
      <c r="DF87" s="932"/>
      <c r="DG87" s="930"/>
      <c r="DH87" s="931"/>
      <c r="DI87" s="931"/>
      <c r="DJ87" s="931"/>
      <c r="DK87" s="932"/>
      <c r="DL87" s="930"/>
      <c r="DM87" s="931"/>
      <c r="DN87" s="931"/>
      <c r="DO87" s="931"/>
      <c r="DP87" s="932"/>
      <c r="DQ87" s="930"/>
      <c r="DR87" s="931"/>
      <c r="DS87" s="931"/>
      <c r="DT87" s="931"/>
      <c r="DU87" s="932"/>
      <c r="DV87" s="927"/>
      <c r="DW87" s="928"/>
      <c r="DX87" s="928"/>
      <c r="DY87" s="928"/>
      <c r="DZ87" s="929"/>
      <c r="EA87" s="226"/>
    </row>
    <row r="88" spans="1:131" s="227" customFormat="1" ht="26.25" customHeight="1" thickBot="1" x14ac:dyDescent="0.2">
      <c r="A88" s="244" t="s">
        <v>380</v>
      </c>
      <c r="B88" s="850" t="s">
        <v>411</v>
      </c>
      <c r="C88" s="851"/>
      <c r="D88" s="851"/>
      <c r="E88" s="851"/>
      <c r="F88" s="851"/>
      <c r="G88" s="851"/>
      <c r="H88" s="851"/>
      <c r="I88" s="851"/>
      <c r="J88" s="851"/>
      <c r="K88" s="851"/>
      <c r="L88" s="851"/>
      <c r="M88" s="851"/>
      <c r="N88" s="851"/>
      <c r="O88" s="851"/>
      <c r="P88" s="852"/>
      <c r="Q88" s="908"/>
      <c r="R88" s="909"/>
      <c r="S88" s="909"/>
      <c r="T88" s="909"/>
      <c r="U88" s="909"/>
      <c r="V88" s="909"/>
      <c r="W88" s="909"/>
      <c r="X88" s="909"/>
      <c r="Y88" s="909"/>
      <c r="Z88" s="909"/>
      <c r="AA88" s="909"/>
      <c r="AB88" s="909"/>
      <c r="AC88" s="909"/>
      <c r="AD88" s="909"/>
      <c r="AE88" s="909"/>
      <c r="AF88" s="912">
        <v>11029</v>
      </c>
      <c r="AG88" s="912"/>
      <c r="AH88" s="912"/>
      <c r="AI88" s="912"/>
      <c r="AJ88" s="912"/>
      <c r="AK88" s="909"/>
      <c r="AL88" s="909"/>
      <c r="AM88" s="909"/>
      <c r="AN88" s="909"/>
      <c r="AO88" s="909"/>
      <c r="AP88" s="912">
        <v>7683</v>
      </c>
      <c r="AQ88" s="912"/>
      <c r="AR88" s="912"/>
      <c r="AS88" s="912"/>
      <c r="AT88" s="912"/>
      <c r="AU88" s="912">
        <v>230</v>
      </c>
      <c r="AV88" s="912"/>
      <c r="AW88" s="912"/>
      <c r="AX88" s="912"/>
      <c r="AY88" s="912"/>
      <c r="AZ88" s="917"/>
      <c r="BA88" s="917"/>
      <c r="BB88" s="917"/>
      <c r="BC88" s="917"/>
      <c r="BD88" s="918"/>
      <c r="BE88" s="245"/>
      <c r="BF88" s="245"/>
      <c r="BG88" s="245"/>
      <c r="BH88" s="245"/>
      <c r="BI88" s="245"/>
      <c r="BJ88" s="245"/>
      <c r="BK88" s="245"/>
      <c r="BL88" s="245"/>
      <c r="BM88" s="245"/>
      <c r="BN88" s="245"/>
      <c r="BO88" s="245"/>
      <c r="BP88" s="245"/>
      <c r="BQ88" s="242">
        <v>82</v>
      </c>
      <c r="BR88" s="247"/>
      <c r="BS88" s="933"/>
      <c r="BT88" s="934"/>
      <c r="BU88" s="934"/>
      <c r="BV88" s="934"/>
      <c r="BW88" s="934"/>
      <c r="BX88" s="934"/>
      <c r="BY88" s="934"/>
      <c r="BZ88" s="934"/>
      <c r="CA88" s="934"/>
      <c r="CB88" s="934"/>
      <c r="CC88" s="934"/>
      <c r="CD88" s="934"/>
      <c r="CE88" s="934"/>
      <c r="CF88" s="934"/>
      <c r="CG88" s="935"/>
      <c r="CH88" s="930"/>
      <c r="CI88" s="931"/>
      <c r="CJ88" s="931"/>
      <c r="CK88" s="931"/>
      <c r="CL88" s="932"/>
      <c r="CM88" s="930"/>
      <c r="CN88" s="931"/>
      <c r="CO88" s="931"/>
      <c r="CP88" s="931"/>
      <c r="CQ88" s="932"/>
      <c r="CR88" s="930"/>
      <c r="CS88" s="931"/>
      <c r="CT88" s="931"/>
      <c r="CU88" s="931"/>
      <c r="CV88" s="932"/>
      <c r="CW88" s="930"/>
      <c r="CX88" s="931"/>
      <c r="CY88" s="931"/>
      <c r="CZ88" s="931"/>
      <c r="DA88" s="932"/>
      <c r="DB88" s="930"/>
      <c r="DC88" s="931"/>
      <c r="DD88" s="931"/>
      <c r="DE88" s="931"/>
      <c r="DF88" s="932"/>
      <c r="DG88" s="930"/>
      <c r="DH88" s="931"/>
      <c r="DI88" s="931"/>
      <c r="DJ88" s="931"/>
      <c r="DK88" s="932"/>
      <c r="DL88" s="930"/>
      <c r="DM88" s="931"/>
      <c r="DN88" s="931"/>
      <c r="DO88" s="931"/>
      <c r="DP88" s="932"/>
      <c r="DQ88" s="930"/>
      <c r="DR88" s="931"/>
      <c r="DS88" s="931"/>
      <c r="DT88" s="931"/>
      <c r="DU88" s="932"/>
      <c r="DV88" s="927"/>
      <c r="DW88" s="928"/>
      <c r="DX88" s="928"/>
      <c r="DY88" s="928"/>
      <c r="DZ88" s="92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33"/>
      <c r="BT89" s="934"/>
      <c r="BU89" s="934"/>
      <c r="BV89" s="934"/>
      <c r="BW89" s="934"/>
      <c r="BX89" s="934"/>
      <c r="BY89" s="934"/>
      <c r="BZ89" s="934"/>
      <c r="CA89" s="934"/>
      <c r="CB89" s="934"/>
      <c r="CC89" s="934"/>
      <c r="CD89" s="934"/>
      <c r="CE89" s="934"/>
      <c r="CF89" s="934"/>
      <c r="CG89" s="935"/>
      <c r="CH89" s="930"/>
      <c r="CI89" s="931"/>
      <c r="CJ89" s="931"/>
      <c r="CK89" s="931"/>
      <c r="CL89" s="932"/>
      <c r="CM89" s="930"/>
      <c r="CN89" s="931"/>
      <c r="CO89" s="931"/>
      <c r="CP89" s="931"/>
      <c r="CQ89" s="932"/>
      <c r="CR89" s="930"/>
      <c r="CS89" s="931"/>
      <c r="CT89" s="931"/>
      <c r="CU89" s="931"/>
      <c r="CV89" s="932"/>
      <c r="CW89" s="930"/>
      <c r="CX89" s="931"/>
      <c r="CY89" s="931"/>
      <c r="CZ89" s="931"/>
      <c r="DA89" s="932"/>
      <c r="DB89" s="930"/>
      <c r="DC89" s="931"/>
      <c r="DD89" s="931"/>
      <c r="DE89" s="931"/>
      <c r="DF89" s="932"/>
      <c r="DG89" s="930"/>
      <c r="DH89" s="931"/>
      <c r="DI89" s="931"/>
      <c r="DJ89" s="931"/>
      <c r="DK89" s="932"/>
      <c r="DL89" s="930"/>
      <c r="DM89" s="931"/>
      <c r="DN89" s="931"/>
      <c r="DO89" s="931"/>
      <c r="DP89" s="932"/>
      <c r="DQ89" s="930"/>
      <c r="DR89" s="931"/>
      <c r="DS89" s="931"/>
      <c r="DT89" s="931"/>
      <c r="DU89" s="932"/>
      <c r="DV89" s="927"/>
      <c r="DW89" s="928"/>
      <c r="DX89" s="928"/>
      <c r="DY89" s="928"/>
      <c r="DZ89" s="92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33"/>
      <c r="BT90" s="934"/>
      <c r="BU90" s="934"/>
      <c r="BV90" s="934"/>
      <c r="BW90" s="934"/>
      <c r="BX90" s="934"/>
      <c r="BY90" s="934"/>
      <c r="BZ90" s="934"/>
      <c r="CA90" s="934"/>
      <c r="CB90" s="934"/>
      <c r="CC90" s="934"/>
      <c r="CD90" s="934"/>
      <c r="CE90" s="934"/>
      <c r="CF90" s="934"/>
      <c r="CG90" s="935"/>
      <c r="CH90" s="930"/>
      <c r="CI90" s="931"/>
      <c r="CJ90" s="931"/>
      <c r="CK90" s="931"/>
      <c r="CL90" s="932"/>
      <c r="CM90" s="930"/>
      <c r="CN90" s="931"/>
      <c r="CO90" s="931"/>
      <c r="CP90" s="931"/>
      <c r="CQ90" s="932"/>
      <c r="CR90" s="930"/>
      <c r="CS90" s="931"/>
      <c r="CT90" s="931"/>
      <c r="CU90" s="931"/>
      <c r="CV90" s="932"/>
      <c r="CW90" s="930"/>
      <c r="CX90" s="931"/>
      <c r="CY90" s="931"/>
      <c r="CZ90" s="931"/>
      <c r="DA90" s="932"/>
      <c r="DB90" s="930"/>
      <c r="DC90" s="931"/>
      <c r="DD90" s="931"/>
      <c r="DE90" s="931"/>
      <c r="DF90" s="932"/>
      <c r="DG90" s="930"/>
      <c r="DH90" s="931"/>
      <c r="DI90" s="931"/>
      <c r="DJ90" s="931"/>
      <c r="DK90" s="932"/>
      <c r="DL90" s="930"/>
      <c r="DM90" s="931"/>
      <c r="DN90" s="931"/>
      <c r="DO90" s="931"/>
      <c r="DP90" s="932"/>
      <c r="DQ90" s="930"/>
      <c r="DR90" s="931"/>
      <c r="DS90" s="931"/>
      <c r="DT90" s="931"/>
      <c r="DU90" s="932"/>
      <c r="DV90" s="927"/>
      <c r="DW90" s="928"/>
      <c r="DX90" s="928"/>
      <c r="DY90" s="928"/>
      <c r="DZ90" s="92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33"/>
      <c r="BT91" s="934"/>
      <c r="BU91" s="934"/>
      <c r="BV91" s="934"/>
      <c r="BW91" s="934"/>
      <c r="BX91" s="934"/>
      <c r="BY91" s="934"/>
      <c r="BZ91" s="934"/>
      <c r="CA91" s="934"/>
      <c r="CB91" s="934"/>
      <c r="CC91" s="934"/>
      <c r="CD91" s="934"/>
      <c r="CE91" s="934"/>
      <c r="CF91" s="934"/>
      <c r="CG91" s="935"/>
      <c r="CH91" s="930"/>
      <c r="CI91" s="931"/>
      <c r="CJ91" s="931"/>
      <c r="CK91" s="931"/>
      <c r="CL91" s="932"/>
      <c r="CM91" s="930"/>
      <c r="CN91" s="931"/>
      <c r="CO91" s="931"/>
      <c r="CP91" s="931"/>
      <c r="CQ91" s="932"/>
      <c r="CR91" s="930"/>
      <c r="CS91" s="931"/>
      <c r="CT91" s="931"/>
      <c r="CU91" s="931"/>
      <c r="CV91" s="932"/>
      <c r="CW91" s="930"/>
      <c r="CX91" s="931"/>
      <c r="CY91" s="931"/>
      <c r="CZ91" s="931"/>
      <c r="DA91" s="932"/>
      <c r="DB91" s="930"/>
      <c r="DC91" s="931"/>
      <c r="DD91" s="931"/>
      <c r="DE91" s="931"/>
      <c r="DF91" s="932"/>
      <c r="DG91" s="930"/>
      <c r="DH91" s="931"/>
      <c r="DI91" s="931"/>
      <c r="DJ91" s="931"/>
      <c r="DK91" s="932"/>
      <c r="DL91" s="930"/>
      <c r="DM91" s="931"/>
      <c r="DN91" s="931"/>
      <c r="DO91" s="931"/>
      <c r="DP91" s="932"/>
      <c r="DQ91" s="930"/>
      <c r="DR91" s="931"/>
      <c r="DS91" s="931"/>
      <c r="DT91" s="931"/>
      <c r="DU91" s="932"/>
      <c r="DV91" s="927"/>
      <c r="DW91" s="928"/>
      <c r="DX91" s="928"/>
      <c r="DY91" s="928"/>
      <c r="DZ91" s="92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33"/>
      <c r="BT92" s="934"/>
      <c r="BU92" s="934"/>
      <c r="BV92" s="934"/>
      <c r="BW92" s="934"/>
      <c r="BX92" s="934"/>
      <c r="BY92" s="934"/>
      <c r="BZ92" s="934"/>
      <c r="CA92" s="934"/>
      <c r="CB92" s="934"/>
      <c r="CC92" s="934"/>
      <c r="CD92" s="934"/>
      <c r="CE92" s="934"/>
      <c r="CF92" s="934"/>
      <c r="CG92" s="935"/>
      <c r="CH92" s="930"/>
      <c r="CI92" s="931"/>
      <c r="CJ92" s="931"/>
      <c r="CK92" s="931"/>
      <c r="CL92" s="932"/>
      <c r="CM92" s="930"/>
      <c r="CN92" s="931"/>
      <c r="CO92" s="931"/>
      <c r="CP92" s="931"/>
      <c r="CQ92" s="932"/>
      <c r="CR92" s="930"/>
      <c r="CS92" s="931"/>
      <c r="CT92" s="931"/>
      <c r="CU92" s="931"/>
      <c r="CV92" s="932"/>
      <c r="CW92" s="930"/>
      <c r="CX92" s="931"/>
      <c r="CY92" s="931"/>
      <c r="CZ92" s="931"/>
      <c r="DA92" s="932"/>
      <c r="DB92" s="930"/>
      <c r="DC92" s="931"/>
      <c r="DD92" s="931"/>
      <c r="DE92" s="931"/>
      <c r="DF92" s="932"/>
      <c r="DG92" s="930"/>
      <c r="DH92" s="931"/>
      <c r="DI92" s="931"/>
      <c r="DJ92" s="931"/>
      <c r="DK92" s="932"/>
      <c r="DL92" s="930"/>
      <c r="DM92" s="931"/>
      <c r="DN92" s="931"/>
      <c r="DO92" s="931"/>
      <c r="DP92" s="932"/>
      <c r="DQ92" s="930"/>
      <c r="DR92" s="931"/>
      <c r="DS92" s="931"/>
      <c r="DT92" s="931"/>
      <c r="DU92" s="932"/>
      <c r="DV92" s="927"/>
      <c r="DW92" s="928"/>
      <c r="DX92" s="928"/>
      <c r="DY92" s="928"/>
      <c r="DZ92" s="92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33"/>
      <c r="BT93" s="934"/>
      <c r="BU93" s="934"/>
      <c r="BV93" s="934"/>
      <c r="BW93" s="934"/>
      <c r="BX93" s="934"/>
      <c r="BY93" s="934"/>
      <c r="BZ93" s="934"/>
      <c r="CA93" s="934"/>
      <c r="CB93" s="934"/>
      <c r="CC93" s="934"/>
      <c r="CD93" s="934"/>
      <c r="CE93" s="934"/>
      <c r="CF93" s="934"/>
      <c r="CG93" s="935"/>
      <c r="CH93" s="930"/>
      <c r="CI93" s="931"/>
      <c r="CJ93" s="931"/>
      <c r="CK93" s="931"/>
      <c r="CL93" s="932"/>
      <c r="CM93" s="930"/>
      <c r="CN93" s="931"/>
      <c r="CO93" s="931"/>
      <c r="CP93" s="931"/>
      <c r="CQ93" s="932"/>
      <c r="CR93" s="930"/>
      <c r="CS93" s="931"/>
      <c r="CT93" s="931"/>
      <c r="CU93" s="931"/>
      <c r="CV93" s="932"/>
      <c r="CW93" s="930"/>
      <c r="CX93" s="931"/>
      <c r="CY93" s="931"/>
      <c r="CZ93" s="931"/>
      <c r="DA93" s="932"/>
      <c r="DB93" s="930"/>
      <c r="DC93" s="931"/>
      <c r="DD93" s="931"/>
      <c r="DE93" s="931"/>
      <c r="DF93" s="932"/>
      <c r="DG93" s="930"/>
      <c r="DH93" s="931"/>
      <c r="DI93" s="931"/>
      <c r="DJ93" s="931"/>
      <c r="DK93" s="932"/>
      <c r="DL93" s="930"/>
      <c r="DM93" s="931"/>
      <c r="DN93" s="931"/>
      <c r="DO93" s="931"/>
      <c r="DP93" s="932"/>
      <c r="DQ93" s="930"/>
      <c r="DR93" s="931"/>
      <c r="DS93" s="931"/>
      <c r="DT93" s="931"/>
      <c r="DU93" s="932"/>
      <c r="DV93" s="927"/>
      <c r="DW93" s="928"/>
      <c r="DX93" s="928"/>
      <c r="DY93" s="928"/>
      <c r="DZ93" s="92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33"/>
      <c r="BT94" s="934"/>
      <c r="BU94" s="934"/>
      <c r="BV94" s="934"/>
      <c r="BW94" s="934"/>
      <c r="BX94" s="934"/>
      <c r="BY94" s="934"/>
      <c r="BZ94" s="934"/>
      <c r="CA94" s="934"/>
      <c r="CB94" s="934"/>
      <c r="CC94" s="934"/>
      <c r="CD94" s="934"/>
      <c r="CE94" s="934"/>
      <c r="CF94" s="934"/>
      <c r="CG94" s="935"/>
      <c r="CH94" s="930"/>
      <c r="CI94" s="931"/>
      <c r="CJ94" s="931"/>
      <c r="CK94" s="931"/>
      <c r="CL94" s="932"/>
      <c r="CM94" s="930"/>
      <c r="CN94" s="931"/>
      <c r="CO94" s="931"/>
      <c r="CP94" s="931"/>
      <c r="CQ94" s="932"/>
      <c r="CR94" s="930"/>
      <c r="CS94" s="931"/>
      <c r="CT94" s="931"/>
      <c r="CU94" s="931"/>
      <c r="CV94" s="932"/>
      <c r="CW94" s="930"/>
      <c r="CX94" s="931"/>
      <c r="CY94" s="931"/>
      <c r="CZ94" s="931"/>
      <c r="DA94" s="932"/>
      <c r="DB94" s="930"/>
      <c r="DC94" s="931"/>
      <c r="DD94" s="931"/>
      <c r="DE94" s="931"/>
      <c r="DF94" s="932"/>
      <c r="DG94" s="930"/>
      <c r="DH94" s="931"/>
      <c r="DI94" s="931"/>
      <c r="DJ94" s="931"/>
      <c r="DK94" s="932"/>
      <c r="DL94" s="930"/>
      <c r="DM94" s="931"/>
      <c r="DN94" s="931"/>
      <c r="DO94" s="931"/>
      <c r="DP94" s="932"/>
      <c r="DQ94" s="930"/>
      <c r="DR94" s="931"/>
      <c r="DS94" s="931"/>
      <c r="DT94" s="931"/>
      <c r="DU94" s="932"/>
      <c r="DV94" s="927"/>
      <c r="DW94" s="928"/>
      <c r="DX94" s="928"/>
      <c r="DY94" s="928"/>
      <c r="DZ94" s="92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33"/>
      <c r="BT95" s="934"/>
      <c r="BU95" s="934"/>
      <c r="BV95" s="934"/>
      <c r="BW95" s="934"/>
      <c r="BX95" s="934"/>
      <c r="BY95" s="934"/>
      <c r="BZ95" s="934"/>
      <c r="CA95" s="934"/>
      <c r="CB95" s="934"/>
      <c r="CC95" s="934"/>
      <c r="CD95" s="934"/>
      <c r="CE95" s="934"/>
      <c r="CF95" s="934"/>
      <c r="CG95" s="935"/>
      <c r="CH95" s="930"/>
      <c r="CI95" s="931"/>
      <c r="CJ95" s="931"/>
      <c r="CK95" s="931"/>
      <c r="CL95" s="932"/>
      <c r="CM95" s="930"/>
      <c r="CN95" s="931"/>
      <c r="CO95" s="931"/>
      <c r="CP95" s="931"/>
      <c r="CQ95" s="932"/>
      <c r="CR95" s="930"/>
      <c r="CS95" s="931"/>
      <c r="CT95" s="931"/>
      <c r="CU95" s="931"/>
      <c r="CV95" s="932"/>
      <c r="CW95" s="930"/>
      <c r="CX95" s="931"/>
      <c r="CY95" s="931"/>
      <c r="CZ95" s="931"/>
      <c r="DA95" s="932"/>
      <c r="DB95" s="930"/>
      <c r="DC95" s="931"/>
      <c r="DD95" s="931"/>
      <c r="DE95" s="931"/>
      <c r="DF95" s="932"/>
      <c r="DG95" s="930"/>
      <c r="DH95" s="931"/>
      <c r="DI95" s="931"/>
      <c r="DJ95" s="931"/>
      <c r="DK95" s="932"/>
      <c r="DL95" s="930"/>
      <c r="DM95" s="931"/>
      <c r="DN95" s="931"/>
      <c r="DO95" s="931"/>
      <c r="DP95" s="932"/>
      <c r="DQ95" s="930"/>
      <c r="DR95" s="931"/>
      <c r="DS95" s="931"/>
      <c r="DT95" s="931"/>
      <c r="DU95" s="932"/>
      <c r="DV95" s="927"/>
      <c r="DW95" s="928"/>
      <c r="DX95" s="928"/>
      <c r="DY95" s="928"/>
      <c r="DZ95" s="92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33"/>
      <c r="BT96" s="934"/>
      <c r="BU96" s="934"/>
      <c r="BV96" s="934"/>
      <c r="BW96" s="934"/>
      <c r="BX96" s="934"/>
      <c r="BY96" s="934"/>
      <c r="BZ96" s="934"/>
      <c r="CA96" s="934"/>
      <c r="CB96" s="934"/>
      <c r="CC96" s="934"/>
      <c r="CD96" s="934"/>
      <c r="CE96" s="934"/>
      <c r="CF96" s="934"/>
      <c r="CG96" s="935"/>
      <c r="CH96" s="930"/>
      <c r="CI96" s="931"/>
      <c r="CJ96" s="931"/>
      <c r="CK96" s="931"/>
      <c r="CL96" s="932"/>
      <c r="CM96" s="930"/>
      <c r="CN96" s="931"/>
      <c r="CO96" s="931"/>
      <c r="CP96" s="931"/>
      <c r="CQ96" s="932"/>
      <c r="CR96" s="930"/>
      <c r="CS96" s="931"/>
      <c r="CT96" s="931"/>
      <c r="CU96" s="931"/>
      <c r="CV96" s="932"/>
      <c r="CW96" s="930"/>
      <c r="CX96" s="931"/>
      <c r="CY96" s="931"/>
      <c r="CZ96" s="931"/>
      <c r="DA96" s="932"/>
      <c r="DB96" s="930"/>
      <c r="DC96" s="931"/>
      <c r="DD96" s="931"/>
      <c r="DE96" s="931"/>
      <c r="DF96" s="932"/>
      <c r="DG96" s="930"/>
      <c r="DH96" s="931"/>
      <c r="DI96" s="931"/>
      <c r="DJ96" s="931"/>
      <c r="DK96" s="932"/>
      <c r="DL96" s="930"/>
      <c r="DM96" s="931"/>
      <c r="DN96" s="931"/>
      <c r="DO96" s="931"/>
      <c r="DP96" s="932"/>
      <c r="DQ96" s="930"/>
      <c r="DR96" s="931"/>
      <c r="DS96" s="931"/>
      <c r="DT96" s="931"/>
      <c r="DU96" s="932"/>
      <c r="DV96" s="927"/>
      <c r="DW96" s="928"/>
      <c r="DX96" s="928"/>
      <c r="DY96" s="928"/>
      <c r="DZ96" s="92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33"/>
      <c r="BT97" s="934"/>
      <c r="BU97" s="934"/>
      <c r="BV97" s="934"/>
      <c r="BW97" s="934"/>
      <c r="BX97" s="934"/>
      <c r="BY97" s="934"/>
      <c r="BZ97" s="934"/>
      <c r="CA97" s="934"/>
      <c r="CB97" s="934"/>
      <c r="CC97" s="934"/>
      <c r="CD97" s="934"/>
      <c r="CE97" s="934"/>
      <c r="CF97" s="934"/>
      <c r="CG97" s="935"/>
      <c r="CH97" s="930"/>
      <c r="CI97" s="931"/>
      <c r="CJ97" s="931"/>
      <c r="CK97" s="931"/>
      <c r="CL97" s="932"/>
      <c r="CM97" s="930"/>
      <c r="CN97" s="931"/>
      <c r="CO97" s="931"/>
      <c r="CP97" s="931"/>
      <c r="CQ97" s="932"/>
      <c r="CR97" s="930"/>
      <c r="CS97" s="931"/>
      <c r="CT97" s="931"/>
      <c r="CU97" s="931"/>
      <c r="CV97" s="932"/>
      <c r="CW97" s="930"/>
      <c r="CX97" s="931"/>
      <c r="CY97" s="931"/>
      <c r="CZ97" s="931"/>
      <c r="DA97" s="932"/>
      <c r="DB97" s="930"/>
      <c r="DC97" s="931"/>
      <c r="DD97" s="931"/>
      <c r="DE97" s="931"/>
      <c r="DF97" s="932"/>
      <c r="DG97" s="930"/>
      <c r="DH97" s="931"/>
      <c r="DI97" s="931"/>
      <c r="DJ97" s="931"/>
      <c r="DK97" s="932"/>
      <c r="DL97" s="930"/>
      <c r="DM97" s="931"/>
      <c r="DN97" s="931"/>
      <c r="DO97" s="931"/>
      <c r="DP97" s="932"/>
      <c r="DQ97" s="930"/>
      <c r="DR97" s="931"/>
      <c r="DS97" s="931"/>
      <c r="DT97" s="931"/>
      <c r="DU97" s="932"/>
      <c r="DV97" s="927"/>
      <c r="DW97" s="928"/>
      <c r="DX97" s="928"/>
      <c r="DY97" s="928"/>
      <c r="DZ97" s="92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33"/>
      <c r="BT98" s="934"/>
      <c r="BU98" s="934"/>
      <c r="BV98" s="934"/>
      <c r="BW98" s="934"/>
      <c r="BX98" s="934"/>
      <c r="BY98" s="934"/>
      <c r="BZ98" s="934"/>
      <c r="CA98" s="934"/>
      <c r="CB98" s="934"/>
      <c r="CC98" s="934"/>
      <c r="CD98" s="934"/>
      <c r="CE98" s="934"/>
      <c r="CF98" s="934"/>
      <c r="CG98" s="935"/>
      <c r="CH98" s="930"/>
      <c r="CI98" s="931"/>
      <c r="CJ98" s="931"/>
      <c r="CK98" s="931"/>
      <c r="CL98" s="932"/>
      <c r="CM98" s="930"/>
      <c r="CN98" s="931"/>
      <c r="CO98" s="931"/>
      <c r="CP98" s="931"/>
      <c r="CQ98" s="932"/>
      <c r="CR98" s="930"/>
      <c r="CS98" s="931"/>
      <c r="CT98" s="931"/>
      <c r="CU98" s="931"/>
      <c r="CV98" s="932"/>
      <c r="CW98" s="930"/>
      <c r="CX98" s="931"/>
      <c r="CY98" s="931"/>
      <c r="CZ98" s="931"/>
      <c r="DA98" s="932"/>
      <c r="DB98" s="930"/>
      <c r="DC98" s="931"/>
      <c r="DD98" s="931"/>
      <c r="DE98" s="931"/>
      <c r="DF98" s="932"/>
      <c r="DG98" s="930"/>
      <c r="DH98" s="931"/>
      <c r="DI98" s="931"/>
      <c r="DJ98" s="931"/>
      <c r="DK98" s="932"/>
      <c r="DL98" s="930"/>
      <c r="DM98" s="931"/>
      <c r="DN98" s="931"/>
      <c r="DO98" s="931"/>
      <c r="DP98" s="932"/>
      <c r="DQ98" s="930"/>
      <c r="DR98" s="931"/>
      <c r="DS98" s="931"/>
      <c r="DT98" s="931"/>
      <c r="DU98" s="932"/>
      <c r="DV98" s="927"/>
      <c r="DW98" s="928"/>
      <c r="DX98" s="928"/>
      <c r="DY98" s="928"/>
      <c r="DZ98" s="92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33"/>
      <c r="BT99" s="934"/>
      <c r="BU99" s="934"/>
      <c r="BV99" s="934"/>
      <c r="BW99" s="934"/>
      <c r="BX99" s="934"/>
      <c r="BY99" s="934"/>
      <c r="BZ99" s="934"/>
      <c r="CA99" s="934"/>
      <c r="CB99" s="934"/>
      <c r="CC99" s="934"/>
      <c r="CD99" s="934"/>
      <c r="CE99" s="934"/>
      <c r="CF99" s="934"/>
      <c r="CG99" s="935"/>
      <c r="CH99" s="930"/>
      <c r="CI99" s="931"/>
      <c r="CJ99" s="931"/>
      <c r="CK99" s="931"/>
      <c r="CL99" s="932"/>
      <c r="CM99" s="930"/>
      <c r="CN99" s="931"/>
      <c r="CO99" s="931"/>
      <c r="CP99" s="931"/>
      <c r="CQ99" s="932"/>
      <c r="CR99" s="930"/>
      <c r="CS99" s="931"/>
      <c r="CT99" s="931"/>
      <c r="CU99" s="931"/>
      <c r="CV99" s="932"/>
      <c r="CW99" s="930"/>
      <c r="CX99" s="931"/>
      <c r="CY99" s="931"/>
      <c r="CZ99" s="931"/>
      <c r="DA99" s="932"/>
      <c r="DB99" s="930"/>
      <c r="DC99" s="931"/>
      <c r="DD99" s="931"/>
      <c r="DE99" s="931"/>
      <c r="DF99" s="932"/>
      <c r="DG99" s="930"/>
      <c r="DH99" s="931"/>
      <c r="DI99" s="931"/>
      <c r="DJ99" s="931"/>
      <c r="DK99" s="932"/>
      <c r="DL99" s="930"/>
      <c r="DM99" s="931"/>
      <c r="DN99" s="931"/>
      <c r="DO99" s="931"/>
      <c r="DP99" s="932"/>
      <c r="DQ99" s="930"/>
      <c r="DR99" s="931"/>
      <c r="DS99" s="931"/>
      <c r="DT99" s="931"/>
      <c r="DU99" s="932"/>
      <c r="DV99" s="927"/>
      <c r="DW99" s="928"/>
      <c r="DX99" s="928"/>
      <c r="DY99" s="928"/>
      <c r="DZ99" s="92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33"/>
      <c r="BT100" s="934"/>
      <c r="BU100" s="934"/>
      <c r="BV100" s="934"/>
      <c r="BW100" s="934"/>
      <c r="BX100" s="934"/>
      <c r="BY100" s="934"/>
      <c r="BZ100" s="934"/>
      <c r="CA100" s="934"/>
      <c r="CB100" s="934"/>
      <c r="CC100" s="934"/>
      <c r="CD100" s="934"/>
      <c r="CE100" s="934"/>
      <c r="CF100" s="934"/>
      <c r="CG100" s="935"/>
      <c r="CH100" s="930"/>
      <c r="CI100" s="931"/>
      <c r="CJ100" s="931"/>
      <c r="CK100" s="931"/>
      <c r="CL100" s="932"/>
      <c r="CM100" s="930"/>
      <c r="CN100" s="931"/>
      <c r="CO100" s="931"/>
      <c r="CP100" s="931"/>
      <c r="CQ100" s="932"/>
      <c r="CR100" s="930"/>
      <c r="CS100" s="931"/>
      <c r="CT100" s="931"/>
      <c r="CU100" s="931"/>
      <c r="CV100" s="932"/>
      <c r="CW100" s="930"/>
      <c r="CX100" s="931"/>
      <c r="CY100" s="931"/>
      <c r="CZ100" s="931"/>
      <c r="DA100" s="932"/>
      <c r="DB100" s="930"/>
      <c r="DC100" s="931"/>
      <c r="DD100" s="931"/>
      <c r="DE100" s="931"/>
      <c r="DF100" s="932"/>
      <c r="DG100" s="930"/>
      <c r="DH100" s="931"/>
      <c r="DI100" s="931"/>
      <c r="DJ100" s="931"/>
      <c r="DK100" s="932"/>
      <c r="DL100" s="930"/>
      <c r="DM100" s="931"/>
      <c r="DN100" s="931"/>
      <c r="DO100" s="931"/>
      <c r="DP100" s="932"/>
      <c r="DQ100" s="930"/>
      <c r="DR100" s="931"/>
      <c r="DS100" s="931"/>
      <c r="DT100" s="931"/>
      <c r="DU100" s="932"/>
      <c r="DV100" s="927"/>
      <c r="DW100" s="928"/>
      <c r="DX100" s="928"/>
      <c r="DY100" s="928"/>
      <c r="DZ100" s="92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33"/>
      <c r="BT101" s="934"/>
      <c r="BU101" s="934"/>
      <c r="BV101" s="934"/>
      <c r="BW101" s="934"/>
      <c r="BX101" s="934"/>
      <c r="BY101" s="934"/>
      <c r="BZ101" s="934"/>
      <c r="CA101" s="934"/>
      <c r="CB101" s="934"/>
      <c r="CC101" s="934"/>
      <c r="CD101" s="934"/>
      <c r="CE101" s="934"/>
      <c r="CF101" s="934"/>
      <c r="CG101" s="935"/>
      <c r="CH101" s="930"/>
      <c r="CI101" s="931"/>
      <c r="CJ101" s="931"/>
      <c r="CK101" s="931"/>
      <c r="CL101" s="932"/>
      <c r="CM101" s="930"/>
      <c r="CN101" s="931"/>
      <c r="CO101" s="931"/>
      <c r="CP101" s="931"/>
      <c r="CQ101" s="932"/>
      <c r="CR101" s="930"/>
      <c r="CS101" s="931"/>
      <c r="CT101" s="931"/>
      <c r="CU101" s="931"/>
      <c r="CV101" s="932"/>
      <c r="CW101" s="930"/>
      <c r="CX101" s="931"/>
      <c r="CY101" s="931"/>
      <c r="CZ101" s="931"/>
      <c r="DA101" s="932"/>
      <c r="DB101" s="930"/>
      <c r="DC101" s="931"/>
      <c r="DD101" s="931"/>
      <c r="DE101" s="931"/>
      <c r="DF101" s="932"/>
      <c r="DG101" s="930"/>
      <c r="DH101" s="931"/>
      <c r="DI101" s="931"/>
      <c r="DJ101" s="931"/>
      <c r="DK101" s="932"/>
      <c r="DL101" s="930"/>
      <c r="DM101" s="931"/>
      <c r="DN101" s="931"/>
      <c r="DO101" s="931"/>
      <c r="DP101" s="932"/>
      <c r="DQ101" s="930"/>
      <c r="DR101" s="931"/>
      <c r="DS101" s="931"/>
      <c r="DT101" s="931"/>
      <c r="DU101" s="932"/>
      <c r="DV101" s="927"/>
      <c r="DW101" s="928"/>
      <c r="DX101" s="928"/>
      <c r="DY101" s="928"/>
      <c r="DZ101" s="92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412</v>
      </c>
      <c r="BS102" s="851"/>
      <c r="BT102" s="851"/>
      <c r="BU102" s="851"/>
      <c r="BV102" s="851"/>
      <c r="BW102" s="851"/>
      <c r="BX102" s="851"/>
      <c r="BY102" s="851"/>
      <c r="BZ102" s="851"/>
      <c r="CA102" s="851"/>
      <c r="CB102" s="851"/>
      <c r="CC102" s="851"/>
      <c r="CD102" s="851"/>
      <c r="CE102" s="851"/>
      <c r="CF102" s="851"/>
      <c r="CG102" s="852"/>
      <c r="CH102" s="957"/>
      <c r="CI102" s="958"/>
      <c r="CJ102" s="958"/>
      <c r="CK102" s="958"/>
      <c r="CL102" s="959"/>
      <c r="CM102" s="957"/>
      <c r="CN102" s="958"/>
      <c r="CO102" s="958"/>
      <c r="CP102" s="958"/>
      <c r="CQ102" s="959"/>
      <c r="CR102" s="960">
        <v>50</v>
      </c>
      <c r="CS102" s="920"/>
      <c r="CT102" s="920"/>
      <c r="CU102" s="920"/>
      <c r="CV102" s="961"/>
      <c r="CW102" s="960">
        <v>229</v>
      </c>
      <c r="CX102" s="920"/>
      <c r="CY102" s="920"/>
      <c r="CZ102" s="920"/>
      <c r="DA102" s="961"/>
      <c r="DB102" s="960" t="s">
        <v>500</v>
      </c>
      <c r="DC102" s="920"/>
      <c r="DD102" s="920"/>
      <c r="DE102" s="920"/>
      <c r="DF102" s="961"/>
      <c r="DG102" s="960" t="s">
        <v>500</v>
      </c>
      <c r="DH102" s="920"/>
      <c r="DI102" s="920"/>
      <c r="DJ102" s="920"/>
      <c r="DK102" s="961"/>
      <c r="DL102" s="960">
        <v>136</v>
      </c>
      <c r="DM102" s="920"/>
      <c r="DN102" s="920"/>
      <c r="DO102" s="920"/>
      <c r="DP102" s="961"/>
      <c r="DQ102" s="960">
        <v>14</v>
      </c>
      <c r="DR102" s="920"/>
      <c r="DS102" s="920"/>
      <c r="DT102" s="920"/>
      <c r="DU102" s="961"/>
      <c r="DV102" s="984"/>
      <c r="DW102" s="985"/>
      <c r="DX102" s="985"/>
      <c r="DY102" s="985"/>
      <c r="DZ102" s="98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26" customFormat="1" ht="26.25" customHeight="1" x14ac:dyDescent="0.15">
      <c r="A109" s="98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420</v>
      </c>
      <c r="AB109" s="963"/>
      <c r="AC109" s="963"/>
      <c r="AD109" s="963"/>
      <c r="AE109" s="964"/>
      <c r="AF109" s="962" t="s">
        <v>299</v>
      </c>
      <c r="AG109" s="963"/>
      <c r="AH109" s="963"/>
      <c r="AI109" s="963"/>
      <c r="AJ109" s="964"/>
      <c r="AK109" s="962" t="s">
        <v>298</v>
      </c>
      <c r="AL109" s="963"/>
      <c r="AM109" s="963"/>
      <c r="AN109" s="963"/>
      <c r="AO109" s="964"/>
      <c r="AP109" s="962" t="s">
        <v>421</v>
      </c>
      <c r="AQ109" s="963"/>
      <c r="AR109" s="963"/>
      <c r="AS109" s="963"/>
      <c r="AT109" s="965"/>
      <c r="AU109" s="98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420</v>
      </c>
      <c r="BR109" s="963"/>
      <c r="BS109" s="963"/>
      <c r="BT109" s="963"/>
      <c r="BU109" s="964"/>
      <c r="BV109" s="962" t="s">
        <v>299</v>
      </c>
      <c r="BW109" s="963"/>
      <c r="BX109" s="963"/>
      <c r="BY109" s="963"/>
      <c r="BZ109" s="964"/>
      <c r="CA109" s="962" t="s">
        <v>298</v>
      </c>
      <c r="CB109" s="963"/>
      <c r="CC109" s="963"/>
      <c r="CD109" s="963"/>
      <c r="CE109" s="964"/>
      <c r="CF109" s="983" t="s">
        <v>421</v>
      </c>
      <c r="CG109" s="983"/>
      <c r="CH109" s="983"/>
      <c r="CI109" s="983"/>
      <c r="CJ109" s="983"/>
      <c r="CK109" s="962"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420</v>
      </c>
      <c r="DH109" s="963"/>
      <c r="DI109" s="963"/>
      <c r="DJ109" s="963"/>
      <c r="DK109" s="964"/>
      <c r="DL109" s="962" t="s">
        <v>299</v>
      </c>
      <c r="DM109" s="963"/>
      <c r="DN109" s="963"/>
      <c r="DO109" s="963"/>
      <c r="DP109" s="964"/>
      <c r="DQ109" s="962" t="s">
        <v>298</v>
      </c>
      <c r="DR109" s="963"/>
      <c r="DS109" s="963"/>
      <c r="DT109" s="963"/>
      <c r="DU109" s="964"/>
      <c r="DV109" s="962" t="s">
        <v>421</v>
      </c>
      <c r="DW109" s="963"/>
      <c r="DX109" s="963"/>
      <c r="DY109" s="963"/>
      <c r="DZ109" s="965"/>
    </row>
    <row r="110" spans="1:131" s="226" customFormat="1" ht="26.25" customHeight="1" x14ac:dyDescent="0.15">
      <c r="A110" s="966" t="s">
        <v>423</v>
      </c>
      <c r="B110" s="967"/>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8"/>
      <c r="AA110" s="969">
        <v>486461</v>
      </c>
      <c r="AB110" s="970"/>
      <c r="AC110" s="970"/>
      <c r="AD110" s="970"/>
      <c r="AE110" s="971"/>
      <c r="AF110" s="972">
        <v>473596</v>
      </c>
      <c r="AG110" s="970"/>
      <c r="AH110" s="970"/>
      <c r="AI110" s="970"/>
      <c r="AJ110" s="971"/>
      <c r="AK110" s="972">
        <v>463227</v>
      </c>
      <c r="AL110" s="970"/>
      <c r="AM110" s="970"/>
      <c r="AN110" s="970"/>
      <c r="AO110" s="971"/>
      <c r="AP110" s="973">
        <v>13.6</v>
      </c>
      <c r="AQ110" s="974"/>
      <c r="AR110" s="974"/>
      <c r="AS110" s="974"/>
      <c r="AT110" s="975"/>
      <c r="AU110" s="976" t="s">
        <v>67</v>
      </c>
      <c r="AV110" s="977"/>
      <c r="AW110" s="977"/>
      <c r="AX110" s="977"/>
      <c r="AY110" s="977"/>
      <c r="AZ110" s="1018" t="s">
        <v>424</v>
      </c>
      <c r="BA110" s="967"/>
      <c r="BB110" s="967"/>
      <c r="BC110" s="967"/>
      <c r="BD110" s="967"/>
      <c r="BE110" s="967"/>
      <c r="BF110" s="967"/>
      <c r="BG110" s="967"/>
      <c r="BH110" s="967"/>
      <c r="BI110" s="967"/>
      <c r="BJ110" s="967"/>
      <c r="BK110" s="967"/>
      <c r="BL110" s="967"/>
      <c r="BM110" s="967"/>
      <c r="BN110" s="967"/>
      <c r="BO110" s="967"/>
      <c r="BP110" s="968"/>
      <c r="BQ110" s="1004">
        <v>4544036</v>
      </c>
      <c r="BR110" s="1005"/>
      <c r="BS110" s="1005"/>
      <c r="BT110" s="1005"/>
      <c r="BU110" s="1005"/>
      <c r="BV110" s="1005">
        <v>4318940</v>
      </c>
      <c r="BW110" s="1005"/>
      <c r="BX110" s="1005"/>
      <c r="BY110" s="1005"/>
      <c r="BZ110" s="1005"/>
      <c r="CA110" s="1005">
        <v>4194614</v>
      </c>
      <c r="CB110" s="1005"/>
      <c r="CC110" s="1005"/>
      <c r="CD110" s="1005"/>
      <c r="CE110" s="1005"/>
      <c r="CF110" s="1019">
        <v>123.5</v>
      </c>
      <c r="CG110" s="1020"/>
      <c r="CH110" s="1020"/>
      <c r="CI110" s="1020"/>
      <c r="CJ110" s="1020"/>
      <c r="CK110" s="1021" t="s">
        <v>425</v>
      </c>
      <c r="CL110" s="1022"/>
      <c r="CM110" s="1001" t="s">
        <v>426</v>
      </c>
      <c r="CN110" s="1002"/>
      <c r="CO110" s="1002"/>
      <c r="CP110" s="1002"/>
      <c r="CQ110" s="1002"/>
      <c r="CR110" s="1002"/>
      <c r="CS110" s="1002"/>
      <c r="CT110" s="1002"/>
      <c r="CU110" s="1002"/>
      <c r="CV110" s="1002"/>
      <c r="CW110" s="1002"/>
      <c r="CX110" s="1002"/>
      <c r="CY110" s="1002"/>
      <c r="CZ110" s="1002"/>
      <c r="DA110" s="1002"/>
      <c r="DB110" s="1002"/>
      <c r="DC110" s="1002"/>
      <c r="DD110" s="1002"/>
      <c r="DE110" s="1002"/>
      <c r="DF110" s="1003"/>
      <c r="DG110" s="1004" t="s">
        <v>221</v>
      </c>
      <c r="DH110" s="1005"/>
      <c r="DI110" s="1005"/>
      <c r="DJ110" s="1005"/>
      <c r="DK110" s="1005"/>
      <c r="DL110" s="1005" t="s">
        <v>221</v>
      </c>
      <c r="DM110" s="1005"/>
      <c r="DN110" s="1005"/>
      <c r="DO110" s="1005"/>
      <c r="DP110" s="1005"/>
      <c r="DQ110" s="1005" t="s">
        <v>427</v>
      </c>
      <c r="DR110" s="1005"/>
      <c r="DS110" s="1005"/>
      <c r="DT110" s="1005"/>
      <c r="DU110" s="1005"/>
      <c r="DV110" s="1006" t="s">
        <v>221</v>
      </c>
      <c r="DW110" s="1006"/>
      <c r="DX110" s="1006"/>
      <c r="DY110" s="1006"/>
      <c r="DZ110" s="1007"/>
    </row>
    <row r="111" spans="1:131" s="226" customFormat="1" ht="26.25" customHeight="1" x14ac:dyDescent="0.15">
      <c r="A111" s="1008" t="s">
        <v>428</v>
      </c>
      <c r="B111" s="1009"/>
      <c r="C111" s="1009"/>
      <c r="D111" s="1009"/>
      <c r="E111" s="1009"/>
      <c r="F111" s="1009"/>
      <c r="G111" s="1009"/>
      <c r="H111" s="1009"/>
      <c r="I111" s="1009"/>
      <c r="J111" s="1009"/>
      <c r="K111" s="1009"/>
      <c r="L111" s="1009"/>
      <c r="M111" s="1009"/>
      <c r="N111" s="1009"/>
      <c r="O111" s="1009"/>
      <c r="P111" s="1009"/>
      <c r="Q111" s="1009"/>
      <c r="R111" s="1009"/>
      <c r="S111" s="1009"/>
      <c r="T111" s="1009"/>
      <c r="U111" s="1009"/>
      <c r="V111" s="1009"/>
      <c r="W111" s="1009"/>
      <c r="X111" s="1009"/>
      <c r="Y111" s="1009"/>
      <c r="Z111" s="1010"/>
      <c r="AA111" s="1011" t="s">
        <v>221</v>
      </c>
      <c r="AB111" s="1012"/>
      <c r="AC111" s="1012"/>
      <c r="AD111" s="1012"/>
      <c r="AE111" s="1013"/>
      <c r="AF111" s="1014" t="s">
        <v>382</v>
      </c>
      <c r="AG111" s="1012"/>
      <c r="AH111" s="1012"/>
      <c r="AI111" s="1012"/>
      <c r="AJ111" s="1013"/>
      <c r="AK111" s="1014" t="s">
        <v>221</v>
      </c>
      <c r="AL111" s="1012"/>
      <c r="AM111" s="1012"/>
      <c r="AN111" s="1012"/>
      <c r="AO111" s="1013"/>
      <c r="AP111" s="1015" t="s">
        <v>221</v>
      </c>
      <c r="AQ111" s="1016"/>
      <c r="AR111" s="1016"/>
      <c r="AS111" s="1016"/>
      <c r="AT111" s="1017"/>
      <c r="AU111" s="978"/>
      <c r="AV111" s="979"/>
      <c r="AW111" s="979"/>
      <c r="AX111" s="979"/>
      <c r="AY111" s="979"/>
      <c r="AZ111" s="1027" t="s">
        <v>429</v>
      </c>
      <c r="BA111" s="1028"/>
      <c r="BB111" s="1028"/>
      <c r="BC111" s="1028"/>
      <c r="BD111" s="1028"/>
      <c r="BE111" s="1028"/>
      <c r="BF111" s="1028"/>
      <c r="BG111" s="1028"/>
      <c r="BH111" s="1028"/>
      <c r="BI111" s="1028"/>
      <c r="BJ111" s="1028"/>
      <c r="BK111" s="1028"/>
      <c r="BL111" s="1028"/>
      <c r="BM111" s="1028"/>
      <c r="BN111" s="1028"/>
      <c r="BO111" s="1028"/>
      <c r="BP111" s="1029"/>
      <c r="BQ111" s="997">
        <v>24640</v>
      </c>
      <c r="BR111" s="998"/>
      <c r="BS111" s="998"/>
      <c r="BT111" s="998"/>
      <c r="BU111" s="998"/>
      <c r="BV111" s="998">
        <v>18480</v>
      </c>
      <c r="BW111" s="998"/>
      <c r="BX111" s="998"/>
      <c r="BY111" s="998"/>
      <c r="BZ111" s="998"/>
      <c r="CA111" s="998">
        <v>13200</v>
      </c>
      <c r="CB111" s="998"/>
      <c r="CC111" s="998"/>
      <c r="CD111" s="998"/>
      <c r="CE111" s="998"/>
      <c r="CF111" s="992">
        <v>0.4</v>
      </c>
      <c r="CG111" s="993"/>
      <c r="CH111" s="993"/>
      <c r="CI111" s="993"/>
      <c r="CJ111" s="993"/>
      <c r="CK111" s="1023"/>
      <c r="CL111" s="1024"/>
      <c r="CM111" s="994" t="s">
        <v>430</v>
      </c>
      <c r="CN111" s="995"/>
      <c r="CO111" s="995"/>
      <c r="CP111" s="995"/>
      <c r="CQ111" s="995"/>
      <c r="CR111" s="995"/>
      <c r="CS111" s="995"/>
      <c r="CT111" s="995"/>
      <c r="CU111" s="995"/>
      <c r="CV111" s="995"/>
      <c r="CW111" s="995"/>
      <c r="CX111" s="995"/>
      <c r="CY111" s="995"/>
      <c r="CZ111" s="995"/>
      <c r="DA111" s="995"/>
      <c r="DB111" s="995"/>
      <c r="DC111" s="995"/>
      <c r="DD111" s="995"/>
      <c r="DE111" s="995"/>
      <c r="DF111" s="996"/>
      <c r="DG111" s="997" t="s">
        <v>221</v>
      </c>
      <c r="DH111" s="998"/>
      <c r="DI111" s="998"/>
      <c r="DJ111" s="998"/>
      <c r="DK111" s="998"/>
      <c r="DL111" s="998" t="s">
        <v>221</v>
      </c>
      <c r="DM111" s="998"/>
      <c r="DN111" s="998"/>
      <c r="DO111" s="998"/>
      <c r="DP111" s="998"/>
      <c r="DQ111" s="998" t="s">
        <v>221</v>
      </c>
      <c r="DR111" s="998"/>
      <c r="DS111" s="998"/>
      <c r="DT111" s="998"/>
      <c r="DU111" s="998"/>
      <c r="DV111" s="999" t="s">
        <v>221</v>
      </c>
      <c r="DW111" s="999"/>
      <c r="DX111" s="999"/>
      <c r="DY111" s="999"/>
      <c r="DZ111" s="1000"/>
    </row>
    <row r="112" spans="1:131" s="226" customFormat="1" ht="26.25" customHeight="1" x14ac:dyDescent="0.15">
      <c r="A112" s="1030" t="s">
        <v>431</v>
      </c>
      <c r="B112" s="1031"/>
      <c r="C112" s="1028" t="s">
        <v>432</v>
      </c>
      <c r="D112" s="1028"/>
      <c r="E112" s="1028"/>
      <c r="F112" s="1028"/>
      <c r="G112" s="1028"/>
      <c r="H112" s="1028"/>
      <c r="I112" s="1028"/>
      <c r="J112" s="1028"/>
      <c r="K112" s="1028"/>
      <c r="L112" s="1028"/>
      <c r="M112" s="1028"/>
      <c r="N112" s="1028"/>
      <c r="O112" s="1028"/>
      <c r="P112" s="1028"/>
      <c r="Q112" s="1028"/>
      <c r="R112" s="1028"/>
      <c r="S112" s="1028"/>
      <c r="T112" s="1028"/>
      <c r="U112" s="1028"/>
      <c r="V112" s="1028"/>
      <c r="W112" s="1028"/>
      <c r="X112" s="1028"/>
      <c r="Y112" s="1028"/>
      <c r="Z112" s="1029"/>
      <c r="AA112" s="1036" t="s">
        <v>221</v>
      </c>
      <c r="AB112" s="1037"/>
      <c r="AC112" s="1037"/>
      <c r="AD112" s="1037"/>
      <c r="AE112" s="1038"/>
      <c r="AF112" s="1039" t="s">
        <v>221</v>
      </c>
      <c r="AG112" s="1037"/>
      <c r="AH112" s="1037"/>
      <c r="AI112" s="1037"/>
      <c r="AJ112" s="1038"/>
      <c r="AK112" s="1039" t="s">
        <v>382</v>
      </c>
      <c r="AL112" s="1037"/>
      <c r="AM112" s="1037"/>
      <c r="AN112" s="1037"/>
      <c r="AO112" s="1038"/>
      <c r="AP112" s="1040" t="s">
        <v>382</v>
      </c>
      <c r="AQ112" s="1041"/>
      <c r="AR112" s="1041"/>
      <c r="AS112" s="1041"/>
      <c r="AT112" s="1042"/>
      <c r="AU112" s="978"/>
      <c r="AV112" s="979"/>
      <c r="AW112" s="979"/>
      <c r="AX112" s="979"/>
      <c r="AY112" s="979"/>
      <c r="AZ112" s="1027" t="s">
        <v>433</v>
      </c>
      <c r="BA112" s="1028"/>
      <c r="BB112" s="1028"/>
      <c r="BC112" s="1028"/>
      <c r="BD112" s="1028"/>
      <c r="BE112" s="1028"/>
      <c r="BF112" s="1028"/>
      <c r="BG112" s="1028"/>
      <c r="BH112" s="1028"/>
      <c r="BI112" s="1028"/>
      <c r="BJ112" s="1028"/>
      <c r="BK112" s="1028"/>
      <c r="BL112" s="1028"/>
      <c r="BM112" s="1028"/>
      <c r="BN112" s="1028"/>
      <c r="BO112" s="1028"/>
      <c r="BP112" s="1029"/>
      <c r="BQ112" s="997">
        <v>5596788</v>
      </c>
      <c r="BR112" s="998"/>
      <c r="BS112" s="998"/>
      <c r="BT112" s="998"/>
      <c r="BU112" s="998"/>
      <c r="BV112" s="998">
        <v>5231836</v>
      </c>
      <c r="BW112" s="998"/>
      <c r="BX112" s="998"/>
      <c r="BY112" s="998"/>
      <c r="BZ112" s="998"/>
      <c r="CA112" s="998">
        <v>5334561</v>
      </c>
      <c r="CB112" s="998"/>
      <c r="CC112" s="998"/>
      <c r="CD112" s="998"/>
      <c r="CE112" s="998"/>
      <c r="CF112" s="992">
        <v>157.1</v>
      </c>
      <c r="CG112" s="993"/>
      <c r="CH112" s="993"/>
      <c r="CI112" s="993"/>
      <c r="CJ112" s="993"/>
      <c r="CK112" s="1023"/>
      <c r="CL112" s="1024"/>
      <c r="CM112" s="994" t="s">
        <v>434</v>
      </c>
      <c r="CN112" s="995"/>
      <c r="CO112" s="995"/>
      <c r="CP112" s="995"/>
      <c r="CQ112" s="995"/>
      <c r="CR112" s="995"/>
      <c r="CS112" s="995"/>
      <c r="CT112" s="995"/>
      <c r="CU112" s="995"/>
      <c r="CV112" s="995"/>
      <c r="CW112" s="995"/>
      <c r="CX112" s="995"/>
      <c r="CY112" s="995"/>
      <c r="CZ112" s="995"/>
      <c r="DA112" s="995"/>
      <c r="DB112" s="995"/>
      <c r="DC112" s="995"/>
      <c r="DD112" s="995"/>
      <c r="DE112" s="995"/>
      <c r="DF112" s="996"/>
      <c r="DG112" s="997">
        <v>24640</v>
      </c>
      <c r="DH112" s="998"/>
      <c r="DI112" s="998"/>
      <c r="DJ112" s="998"/>
      <c r="DK112" s="998"/>
      <c r="DL112" s="998">
        <v>18480</v>
      </c>
      <c r="DM112" s="998"/>
      <c r="DN112" s="998"/>
      <c r="DO112" s="998"/>
      <c r="DP112" s="998"/>
      <c r="DQ112" s="998">
        <v>13200</v>
      </c>
      <c r="DR112" s="998"/>
      <c r="DS112" s="998"/>
      <c r="DT112" s="998"/>
      <c r="DU112" s="998"/>
      <c r="DV112" s="999">
        <v>0.4</v>
      </c>
      <c r="DW112" s="999"/>
      <c r="DX112" s="999"/>
      <c r="DY112" s="999"/>
      <c r="DZ112" s="1000"/>
    </row>
    <row r="113" spans="1:130" s="226" customFormat="1" ht="26.25" customHeight="1" x14ac:dyDescent="0.15">
      <c r="A113" s="1032"/>
      <c r="B113" s="1033"/>
      <c r="C113" s="1028" t="s">
        <v>435</v>
      </c>
      <c r="D113" s="1028"/>
      <c r="E113" s="1028"/>
      <c r="F113" s="1028"/>
      <c r="G113" s="1028"/>
      <c r="H113" s="1028"/>
      <c r="I113" s="1028"/>
      <c r="J113" s="1028"/>
      <c r="K113" s="1028"/>
      <c r="L113" s="1028"/>
      <c r="M113" s="1028"/>
      <c r="N113" s="1028"/>
      <c r="O113" s="1028"/>
      <c r="P113" s="1028"/>
      <c r="Q113" s="1028"/>
      <c r="R113" s="1028"/>
      <c r="S113" s="1028"/>
      <c r="T113" s="1028"/>
      <c r="U113" s="1028"/>
      <c r="V113" s="1028"/>
      <c r="W113" s="1028"/>
      <c r="X113" s="1028"/>
      <c r="Y113" s="1028"/>
      <c r="Z113" s="1029"/>
      <c r="AA113" s="1011">
        <v>420843</v>
      </c>
      <c r="AB113" s="1012"/>
      <c r="AC113" s="1012"/>
      <c r="AD113" s="1012"/>
      <c r="AE113" s="1013"/>
      <c r="AF113" s="1014">
        <v>385665</v>
      </c>
      <c r="AG113" s="1012"/>
      <c r="AH113" s="1012"/>
      <c r="AI113" s="1012"/>
      <c r="AJ113" s="1013"/>
      <c r="AK113" s="1014">
        <v>389383</v>
      </c>
      <c r="AL113" s="1012"/>
      <c r="AM113" s="1012"/>
      <c r="AN113" s="1012"/>
      <c r="AO113" s="1013"/>
      <c r="AP113" s="1015">
        <v>11.5</v>
      </c>
      <c r="AQ113" s="1016"/>
      <c r="AR113" s="1016"/>
      <c r="AS113" s="1016"/>
      <c r="AT113" s="1017"/>
      <c r="AU113" s="978"/>
      <c r="AV113" s="979"/>
      <c r="AW113" s="979"/>
      <c r="AX113" s="979"/>
      <c r="AY113" s="979"/>
      <c r="AZ113" s="1027" t="s">
        <v>436</v>
      </c>
      <c r="BA113" s="1028"/>
      <c r="BB113" s="1028"/>
      <c r="BC113" s="1028"/>
      <c r="BD113" s="1028"/>
      <c r="BE113" s="1028"/>
      <c r="BF113" s="1028"/>
      <c r="BG113" s="1028"/>
      <c r="BH113" s="1028"/>
      <c r="BI113" s="1028"/>
      <c r="BJ113" s="1028"/>
      <c r="BK113" s="1028"/>
      <c r="BL113" s="1028"/>
      <c r="BM113" s="1028"/>
      <c r="BN113" s="1028"/>
      <c r="BO113" s="1028"/>
      <c r="BP113" s="1029"/>
      <c r="BQ113" s="997">
        <v>309263</v>
      </c>
      <c r="BR113" s="998"/>
      <c r="BS113" s="998"/>
      <c r="BT113" s="998"/>
      <c r="BU113" s="998"/>
      <c r="BV113" s="998">
        <v>266137</v>
      </c>
      <c r="BW113" s="998"/>
      <c r="BX113" s="998"/>
      <c r="BY113" s="998"/>
      <c r="BZ113" s="998"/>
      <c r="CA113" s="998">
        <v>230489</v>
      </c>
      <c r="CB113" s="998"/>
      <c r="CC113" s="998"/>
      <c r="CD113" s="998"/>
      <c r="CE113" s="998"/>
      <c r="CF113" s="992">
        <v>6.8</v>
      </c>
      <c r="CG113" s="993"/>
      <c r="CH113" s="993"/>
      <c r="CI113" s="993"/>
      <c r="CJ113" s="993"/>
      <c r="CK113" s="1023"/>
      <c r="CL113" s="1024"/>
      <c r="CM113" s="994" t="s">
        <v>437</v>
      </c>
      <c r="CN113" s="995"/>
      <c r="CO113" s="995"/>
      <c r="CP113" s="995"/>
      <c r="CQ113" s="995"/>
      <c r="CR113" s="995"/>
      <c r="CS113" s="995"/>
      <c r="CT113" s="995"/>
      <c r="CU113" s="995"/>
      <c r="CV113" s="995"/>
      <c r="CW113" s="995"/>
      <c r="CX113" s="995"/>
      <c r="CY113" s="995"/>
      <c r="CZ113" s="995"/>
      <c r="DA113" s="995"/>
      <c r="DB113" s="995"/>
      <c r="DC113" s="995"/>
      <c r="DD113" s="995"/>
      <c r="DE113" s="995"/>
      <c r="DF113" s="996"/>
      <c r="DG113" s="1036" t="s">
        <v>221</v>
      </c>
      <c r="DH113" s="1037"/>
      <c r="DI113" s="1037"/>
      <c r="DJ113" s="1037"/>
      <c r="DK113" s="1038"/>
      <c r="DL113" s="1039" t="s">
        <v>221</v>
      </c>
      <c r="DM113" s="1037"/>
      <c r="DN113" s="1037"/>
      <c r="DO113" s="1037"/>
      <c r="DP113" s="1038"/>
      <c r="DQ113" s="1039" t="s">
        <v>221</v>
      </c>
      <c r="DR113" s="1037"/>
      <c r="DS113" s="1037"/>
      <c r="DT113" s="1037"/>
      <c r="DU113" s="1038"/>
      <c r="DV113" s="1040" t="s">
        <v>221</v>
      </c>
      <c r="DW113" s="1041"/>
      <c r="DX113" s="1041"/>
      <c r="DY113" s="1041"/>
      <c r="DZ113" s="1042"/>
    </row>
    <row r="114" spans="1:130" s="226" customFormat="1" ht="26.25" customHeight="1" x14ac:dyDescent="0.15">
      <c r="A114" s="1032"/>
      <c r="B114" s="1033"/>
      <c r="C114" s="1028" t="s">
        <v>438</v>
      </c>
      <c r="D114" s="1028"/>
      <c r="E114" s="1028"/>
      <c r="F114" s="1028"/>
      <c r="G114" s="1028"/>
      <c r="H114" s="1028"/>
      <c r="I114" s="1028"/>
      <c r="J114" s="1028"/>
      <c r="K114" s="1028"/>
      <c r="L114" s="1028"/>
      <c r="M114" s="1028"/>
      <c r="N114" s="1028"/>
      <c r="O114" s="1028"/>
      <c r="P114" s="1028"/>
      <c r="Q114" s="1028"/>
      <c r="R114" s="1028"/>
      <c r="S114" s="1028"/>
      <c r="T114" s="1028"/>
      <c r="U114" s="1028"/>
      <c r="V114" s="1028"/>
      <c r="W114" s="1028"/>
      <c r="X114" s="1028"/>
      <c r="Y114" s="1028"/>
      <c r="Z114" s="1029"/>
      <c r="AA114" s="1036">
        <v>28931</v>
      </c>
      <c r="AB114" s="1037"/>
      <c r="AC114" s="1037"/>
      <c r="AD114" s="1037"/>
      <c r="AE114" s="1038"/>
      <c r="AF114" s="1039">
        <v>44492</v>
      </c>
      <c r="AG114" s="1037"/>
      <c r="AH114" s="1037"/>
      <c r="AI114" s="1037"/>
      <c r="AJ114" s="1038"/>
      <c r="AK114" s="1039">
        <v>55959</v>
      </c>
      <c r="AL114" s="1037"/>
      <c r="AM114" s="1037"/>
      <c r="AN114" s="1037"/>
      <c r="AO114" s="1038"/>
      <c r="AP114" s="1040">
        <v>1.6</v>
      </c>
      <c r="AQ114" s="1041"/>
      <c r="AR114" s="1041"/>
      <c r="AS114" s="1041"/>
      <c r="AT114" s="1042"/>
      <c r="AU114" s="978"/>
      <c r="AV114" s="979"/>
      <c r="AW114" s="979"/>
      <c r="AX114" s="979"/>
      <c r="AY114" s="979"/>
      <c r="AZ114" s="1027" t="s">
        <v>439</v>
      </c>
      <c r="BA114" s="1028"/>
      <c r="BB114" s="1028"/>
      <c r="BC114" s="1028"/>
      <c r="BD114" s="1028"/>
      <c r="BE114" s="1028"/>
      <c r="BF114" s="1028"/>
      <c r="BG114" s="1028"/>
      <c r="BH114" s="1028"/>
      <c r="BI114" s="1028"/>
      <c r="BJ114" s="1028"/>
      <c r="BK114" s="1028"/>
      <c r="BL114" s="1028"/>
      <c r="BM114" s="1028"/>
      <c r="BN114" s="1028"/>
      <c r="BO114" s="1028"/>
      <c r="BP114" s="1029"/>
      <c r="BQ114" s="997">
        <v>874807</v>
      </c>
      <c r="BR114" s="998"/>
      <c r="BS114" s="998"/>
      <c r="BT114" s="998"/>
      <c r="BU114" s="998"/>
      <c r="BV114" s="998">
        <v>856665</v>
      </c>
      <c r="BW114" s="998"/>
      <c r="BX114" s="998"/>
      <c r="BY114" s="998"/>
      <c r="BZ114" s="998"/>
      <c r="CA114" s="998">
        <v>807304</v>
      </c>
      <c r="CB114" s="998"/>
      <c r="CC114" s="998"/>
      <c r="CD114" s="998"/>
      <c r="CE114" s="998"/>
      <c r="CF114" s="992">
        <v>23.8</v>
      </c>
      <c r="CG114" s="993"/>
      <c r="CH114" s="993"/>
      <c r="CI114" s="993"/>
      <c r="CJ114" s="993"/>
      <c r="CK114" s="1023"/>
      <c r="CL114" s="1024"/>
      <c r="CM114" s="994" t="s">
        <v>440</v>
      </c>
      <c r="CN114" s="995"/>
      <c r="CO114" s="995"/>
      <c r="CP114" s="995"/>
      <c r="CQ114" s="995"/>
      <c r="CR114" s="995"/>
      <c r="CS114" s="995"/>
      <c r="CT114" s="995"/>
      <c r="CU114" s="995"/>
      <c r="CV114" s="995"/>
      <c r="CW114" s="995"/>
      <c r="CX114" s="995"/>
      <c r="CY114" s="995"/>
      <c r="CZ114" s="995"/>
      <c r="DA114" s="995"/>
      <c r="DB114" s="995"/>
      <c r="DC114" s="995"/>
      <c r="DD114" s="995"/>
      <c r="DE114" s="995"/>
      <c r="DF114" s="996"/>
      <c r="DG114" s="1036" t="s">
        <v>221</v>
      </c>
      <c r="DH114" s="1037"/>
      <c r="DI114" s="1037"/>
      <c r="DJ114" s="1037"/>
      <c r="DK114" s="1038"/>
      <c r="DL114" s="1039" t="s">
        <v>221</v>
      </c>
      <c r="DM114" s="1037"/>
      <c r="DN114" s="1037"/>
      <c r="DO114" s="1037"/>
      <c r="DP114" s="1038"/>
      <c r="DQ114" s="1039" t="s">
        <v>221</v>
      </c>
      <c r="DR114" s="1037"/>
      <c r="DS114" s="1037"/>
      <c r="DT114" s="1037"/>
      <c r="DU114" s="1038"/>
      <c r="DV114" s="1040" t="s">
        <v>221</v>
      </c>
      <c r="DW114" s="1041"/>
      <c r="DX114" s="1041"/>
      <c r="DY114" s="1041"/>
      <c r="DZ114" s="1042"/>
    </row>
    <row r="115" spans="1:130" s="226" customFormat="1" ht="26.25" customHeight="1" x14ac:dyDescent="0.15">
      <c r="A115" s="1032"/>
      <c r="B115" s="1033"/>
      <c r="C115" s="1028" t="s">
        <v>441</v>
      </c>
      <c r="D115" s="1028"/>
      <c r="E115" s="1028"/>
      <c r="F115" s="1028"/>
      <c r="G115" s="1028"/>
      <c r="H115" s="1028"/>
      <c r="I115" s="1028"/>
      <c r="J115" s="1028"/>
      <c r="K115" s="1028"/>
      <c r="L115" s="1028"/>
      <c r="M115" s="1028"/>
      <c r="N115" s="1028"/>
      <c r="O115" s="1028"/>
      <c r="P115" s="1028"/>
      <c r="Q115" s="1028"/>
      <c r="R115" s="1028"/>
      <c r="S115" s="1028"/>
      <c r="T115" s="1028"/>
      <c r="U115" s="1028"/>
      <c r="V115" s="1028"/>
      <c r="W115" s="1028"/>
      <c r="X115" s="1028"/>
      <c r="Y115" s="1028"/>
      <c r="Z115" s="1029"/>
      <c r="AA115" s="1011">
        <v>11885</v>
      </c>
      <c r="AB115" s="1012"/>
      <c r="AC115" s="1012"/>
      <c r="AD115" s="1012"/>
      <c r="AE115" s="1013"/>
      <c r="AF115" s="1014">
        <v>9401</v>
      </c>
      <c r="AG115" s="1012"/>
      <c r="AH115" s="1012"/>
      <c r="AI115" s="1012"/>
      <c r="AJ115" s="1013"/>
      <c r="AK115" s="1014">
        <v>5819</v>
      </c>
      <c r="AL115" s="1012"/>
      <c r="AM115" s="1012"/>
      <c r="AN115" s="1012"/>
      <c r="AO115" s="1013"/>
      <c r="AP115" s="1015">
        <v>0.2</v>
      </c>
      <c r="AQ115" s="1016"/>
      <c r="AR115" s="1016"/>
      <c r="AS115" s="1016"/>
      <c r="AT115" s="1017"/>
      <c r="AU115" s="978"/>
      <c r="AV115" s="979"/>
      <c r="AW115" s="979"/>
      <c r="AX115" s="979"/>
      <c r="AY115" s="979"/>
      <c r="AZ115" s="1027" t="s">
        <v>442</v>
      </c>
      <c r="BA115" s="1028"/>
      <c r="BB115" s="1028"/>
      <c r="BC115" s="1028"/>
      <c r="BD115" s="1028"/>
      <c r="BE115" s="1028"/>
      <c r="BF115" s="1028"/>
      <c r="BG115" s="1028"/>
      <c r="BH115" s="1028"/>
      <c r="BI115" s="1028"/>
      <c r="BJ115" s="1028"/>
      <c r="BK115" s="1028"/>
      <c r="BL115" s="1028"/>
      <c r="BM115" s="1028"/>
      <c r="BN115" s="1028"/>
      <c r="BO115" s="1028"/>
      <c r="BP115" s="1029"/>
      <c r="BQ115" s="997" t="s">
        <v>221</v>
      </c>
      <c r="BR115" s="998"/>
      <c r="BS115" s="998"/>
      <c r="BT115" s="998"/>
      <c r="BU115" s="998"/>
      <c r="BV115" s="998" t="s">
        <v>382</v>
      </c>
      <c r="BW115" s="998"/>
      <c r="BX115" s="998"/>
      <c r="BY115" s="998"/>
      <c r="BZ115" s="998"/>
      <c r="CA115" s="998">
        <v>13635</v>
      </c>
      <c r="CB115" s="998"/>
      <c r="CC115" s="998"/>
      <c r="CD115" s="998"/>
      <c r="CE115" s="998"/>
      <c r="CF115" s="992">
        <v>0.4</v>
      </c>
      <c r="CG115" s="993"/>
      <c r="CH115" s="993"/>
      <c r="CI115" s="993"/>
      <c r="CJ115" s="993"/>
      <c r="CK115" s="1023"/>
      <c r="CL115" s="1024"/>
      <c r="CM115" s="1027" t="s">
        <v>443</v>
      </c>
      <c r="CN115" s="1048"/>
      <c r="CO115" s="1048"/>
      <c r="CP115" s="1048"/>
      <c r="CQ115" s="1048"/>
      <c r="CR115" s="1048"/>
      <c r="CS115" s="1048"/>
      <c r="CT115" s="1048"/>
      <c r="CU115" s="1048"/>
      <c r="CV115" s="1048"/>
      <c r="CW115" s="1048"/>
      <c r="CX115" s="1048"/>
      <c r="CY115" s="1048"/>
      <c r="CZ115" s="1048"/>
      <c r="DA115" s="1048"/>
      <c r="DB115" s="1048"/>
      <c r="DC115" s="1048"/>
      <c r="DD115" s="1048"/>
      <c r="DE115" s="1048"/>
      <c r="DF115" s="1029"/>
      <c r="DG115" s="1036" t="s">
        <v>221</v>
      </c>
      <c r="DH115" s="1037"/>
      <c r="DI115" s="1037"/>
      <c r="DJ115" s="1037"/>
      <c r="DK115" s="1038"/>
      <c r="DL115" s="1039" t="s">
        <v>221</v>
      </c>
      <c r="DM115" s="1037"/>
      <c r="DN115" s="1037"/>
      <c r="DO115" s="1037"/>
      <c r="DP115" s="1038"/>
      <c r="DQ115" s="1039" t="s">
        <v>221</v>
      </c>
      <c r="DR115" s="1037"/>
      <c r="DS115" s="1037"/>
      <c r="DT115" s="1037"/>
      <c r="DU115" s="1038"/>
      <c r="DV115" s="1040" t="s">
        <v>221</v>
      </c>
      <c r="DW115" s="1041"/>
      <c r="DX115" s="1041"/>
      <c r="DY115" s="1041"/>
      <c r="DZ115" s="1042"/>
    </row>
    <row r="116" spans="1:130" s="226" customFormat="1" ht="26.25" customHeight="1" x14ac:dyDescent="0.15">
      <c r="A116" s="1034"/>
      <c r="B116" s="1035"/>
      <c r="C116" s="1043" t="s">
        <v>444</v>
      </c>
      <c r="D116" s="1043"/>
      <c r="E116" s="1043"/>
      <c r="F116" s="1043"/>
      <c r="G116" s="1043"/>
      <c r="H116" s="1043"/>
      <c r="I116" s="1043"/>
      <c r="J116" s="1043"/>
      <c r="K116" s="1043"/>
      <c r="L116" s="1043"/>
      <c r="M116" s="1043"/>
      <c r="N116" s="1043"/>
      <c r="O116" s="1043"/>
      <c r="P116" s="1043"/>
      <c r="Q116" s="1043"/>
      <c r="R116" s="1043"/>
      <c r="S116" s="1043"/>
      <c r="T116" s="1043"/>
      <c r="U116" s="1043"/>
      <c r="V116" s="1043"/>
      <c r="W116" s="1043"/>
      <c r="X116" s="1043"/>
      <c r="Y116" s="1043"/>
      <c r="Z116" s="1044"/>
      <c r="AA116" s="1036" t="s">
        <v>221</v>
      </c>
      <c r="AB116" s="1037"/>
      <c r="AC116" s="1037"/>
      <c r="AD116" s="1037"/>
      <c r="AE116" s="1038"/>
      <c r="AF116" s="1039" t="s">
        <v>221</v>
      </c>
      <c r="AG116" s="1037"/>
      <c r="AH116" s="1037"/>
      <c r="AI116" s="1037"/>
      <c r="AJ116" s="1038"/>
      <c r="AK116" s="1039" t="s">
        <v>221</v>
      </c>
      <c r="AL116" s="1037"/>
      <c r="AM116" s="1037"/>
      <c r="AN116" s="1037"/>
      <c r="AO116" s="1038"/>
      <c r="AP116" s="1040" t="s">
        <v>221</v>
      </c>
      <c r="AQ116" s="1041"/>
      <c r="AR116" s="1041"/>
      <c r="AS116" s="1041"/>
      <c r="AT116" s="1042"/>
      <c r="AU116" s="978"/>
      <c r="AV116" s="979"/>
      <c r="AW116" s="979"/>
      <c r="AX116" s="979"/>
      <c r="AY116" s="979"/>
      <c r="AZ116" s="1045" t="s">
        <v>445</v>
      </c>
      <c r="BA116" s="1046"/>
      <c r="BB116" s="1046"/>
      <c r="BC116" s="1046"/>
      <c r="BD116" s="1046"/>
      <c r="BE116" s="1046"/>
      <c r="BF116" s="1046"/>
      <c r="BG116" s="1046"/>
      <c r="BH116" s="1046"/>
      <c r="BI116" s="1046"/>
      <c r="BJ116" s="1046"/>
      <c r="BK116" s="1046"/>
      <c r="BL116" s="1046"/>
      <c r="BM116" s="1046"/>
      <c r="BN116" s="1046"/>
      <c r="BO116" s="1046"/>
      <c r="BP116" s="1047"/>
      <c r="BQ116" s="997" t="s">
        <v>221</v>
      </c>
      <c r="BR116" s="998"/>
      <c r="BS116" s="998"/>
      <c r="BT116" s="998"/>
      <c r="BU116" s="998"/>
      <c r="BV116" s="998" t="s">
        <v>221</v>
      </c>
      <c r="BW116" s="998"/>
      <c r="BX116" s="998"/>
      <c r="BY116" s="998"/>
      <c r="BZ116" s="998"/>
      <c r="CA116" s="998" t="s">
        <v>221</v>
      </c>
      <c r="CB116" s="998"/>
      <c r="CC116" s="998"/>
      <c r="CD116" s="998"/>
      <c r="CE116" s="998"/>
      <c r="CF116" s="992" t="s">
        <v>221</v>
      </c>
      <c r="CG116" s="993"/>
      <c r="CH116" s="993"/>
      <c r="CI116" s="993"/>
      <c r="CJ116" s="993"/>
      <c r="CK116" s="1023"/>
      <c r="CL116" s="1024"/>
      <c r="CM116" s="994" t="s">
        <v>446</v>
      </c>
      <c r="CN116" s="995"/>
      <c r="CO116" s="995"/>
      <c r="CP116" s="995"/>
      <c r="CQ116" s="995"/>
      <c r="CR116" s="995"/>
      <c r="CS116" s="995"/>
      <c r="CT116" s="995"/>
      <c r="CU116" s="995"/>
      <c r="CV116" s="995"/>
      <c r="CW116" s="995"/>
      <c r="CX116" s="995"/>
      <c r="CY116" s="995"/>
      <c r="CZ116" s="995"/>
      <c r="DA116" s="995"/>
      <c r="DB116" s="995"/>
      <c r="DC116" s="995"/>
      <c r="DD116" s="995"/>
      <c r="DE116" s="995"/>
      <c r="DF116" s="996"/>
      <c r="DG116" s="1036" t="s">
        <v>221</v>
      </c>
      <c r="DH116" s="1037"/>
      <c r="DI116" s="1037"/>
      <c r="DJ116" s="1037"/>
      <c r="DK116" s="1038"/>
      <c r="DL116" s="1039" t="s">
        <v>221</v>
      </c>
      <c r="DM116" s="1037"/>
      <c r="DN116" s="1037"/>
      <c r="DO116" s="1037"/>
      <c r="DP116" s="1038"/>
      <c r="DQ116" s="1039" t="s">
        <v>221</v>
      </c>
      <c r="DR116" s="1037"/>
      <c r="DS116" s="1037"/>
      <c r="DT116" s="1037"/>
      <c r="DU116" s="1038"/>
      <c r="DV116" s="1040" t="s">
        <v>221</v>
      </c>
      <c r="DW116" s="1041"/>
      <c r="DX116" s="1041"/>
      <c r="DY116" s="1041"/>
      <c r="DZ116" s="1042"/>
    </row>
    <row r="117" spans="1:130" s="226" customFormat="1" ht="26.25" customHeight="1" x14ac:dyDescent="0.15">
      <c r="A117" s="98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53" t="s">
        <v>447</v>
      </c>
      <c r="Z117" s="964"/>
      <c r="AA117" s="1054">
        <v>948120</v>
      </c>
      <c r="AB117" s="1055"/>
      <c r="AC117" s="1055"/>
      <c r="AD117" s="1055"/>
      <c r="AE117" s="1056"/>
      <c r="AF117" s="1057">
        <v>913154</v>
      </c>
      <c r="AG117" s="1055"/>
      <c r="AH117" s="1055"/>
      <c r="AI117" s="1055"/>
      <c r="AJ117" s="1056"/>
      <c r="AK117" s="1057">
        <v>914388</v>
      </c>
      <c r="AL117" s="1055"/>
      <c r="AM117" s="1055"/>
      <c r="AN117" s="1055"/>
      <c r="AO117" s="1056"/>
      <c r="AP117" s="1058"/>
      <c r="AQ117" s="1059"/>
      <c r="AR117" s="1059"/>
      <c r="AS117" s="1059"/>
      <c r="AT117" s="1060"/>
      <c r="AU117" s="978"/>
      <c r="AV117" s="979"/>
      <c r="AW117" s="979"/>
      <c r="AX117" s="979"/>
      <c r="AY117" s="979"/>
      <c r="AZ117" s="1045" t="s">
        <v>448</v>
      </c>
      <c r="BA117" s="1046"/>
      <c r="BB117" s="1046"/>
      <c r="BC117" s="1046"/>
      <c r="BD117" s="1046"/>
      <c r="BE117" s="1046"/>
      <c r="BF117" s="1046"/>
      <c r="BG117" s="1046"/>
      <c r="BH117" s="1046"/>
      <c r="BI117" s="1046"/>
      <c r="BJ117" s="1046"/>
      <c r="BK117" s="1046"/>
      <c r="BL117" s="1046"/>
      <c r="BM117" s="1046"/>
      <c r="BN117" s="1046"/>
      <c r="BO117" s="1046"/>
      <c r="BP117" s="1047"/>
      <c r="BQ117" s="997" t="s">
        <v>221</v>
      </c>
      <c r="BR117" s="998"/>
      <c r="BS117" s="998"/>
      <c r="BT117" s="998"/>
      <c r="BU117" s="998"/>
      <c r="BV117" s="998" t="s">
        <v>221</v>
      </c>
      <c r="BW117" s="998"/>
      <c r="BX117" s="998"/>
      <c r="BY117" s="998"/>
      <c r="BZ117" s="998"/>
      <c r="CA117" s="998" t="s">
        <v>221</v>
      </c>
      <c r="CB117" s="998"/>
      <c r="CC117" s="998"/>
      <c r="CD117" s="998"/>
      <c r="CE117" s="998"/>
      <c r="CF117" s="992" t="s">
        <v>221</v>
      </c>
      <c r="CG117" s="993"/>
      <c r="CH117" s="993"/>
      <c r="CI117" s="993"/>
      <c r="CJ117" s="993"/>
      <c r="CK117" s="1023"/>
      <c r="CL117" s="1024"/>
      <c r="CM117" s="994" t="s">
        <v>449</v>
      </c>
      <c r="CN117" s="995"/>
      <c r="CO117" s="995"/>
      <c r="CP117" s="995"/>
      <c r="CQ117" s="995"/>
      <c r="CR117" s="995"/>
      <c r="CS117" s="995"/>
      <c r="CT117" s="995"/>
      <c r="CU117" s="995"/>
      <c r="CV117" s="995"/>
      <c r="CW117" s="995"/>
      <c r="CX117" s="995"/>
      <c r="CY117" s="995"/>
      <c r="CZ117" s="995"/>
      <c r="DA117" s="995"/>
      <c r="DB117" s="995"/>
      <c r="DC117" s="995"/>
      <c r="DD117" s="995"/>
      <c r="DE117" s="995"/>
      <c r="DF117" s="996"/>
      <c r="DG117" s="1036" t="s">
        <v>221</v>
      </c>
      <c r="DH117" s="1037"/>
      <c r="DI117" s="1037"/>
      <c r="DJ117" s="1037"/>
      <c r="DK117" s="1038"/>
      <c r="DL117" s="1039" t="s">
        <v>382</v>
      </c>
      <c r="DM117" s="1037"/>
      <c r="DN117" s="1037"/>
      <c r="DO117" s="1037"/>
      <c r="DP117" s="1038"/>
      <c r="DQ117" s="1039" t="s">
        <v>221</v>
      </c>
      <c r="DR117" s="1037"/>
      <c r="DS117" s="1037"/>
      <c r="DT117" s="1037"/>
      <c r="DU117" s="1038"/>
      <c r="DV117" s="1040" t="s">
        <v>221</v>
      </c>
      <c r="DW117" s="1041"/>
      <c r="DX117" s="1041"/>
      <c r="DY117" s="1041"/>
      <c r="DZ117" s="1042"/>
    </row>
    <row r="118" spans="1:130" s="226" customFormat="1" ht="26.25" customHeight="1" x14ac:dyDescent="0.15">
      <c r="A118" s="98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420</v>
      </c>
      <c r="AB118" s="963"/>
      <c r="AC118" s="963"/>
      <c r="AD118" s="963"/>
      <c r="AE118" s="964"/>
      <c r="AF118" s="962" t="s">
        <v>299</v>
      </c>
      <c r="AG118" s="963"/>
      <c r="AH118" s="963"/>
      <c r="AI118" s="963"/>
      <c r="AJ118" s="964"/>
      <c r="AK118" s="962" t="s">
        <v>298</v>
      </c>
      <c r="AL118" s="963"/>
      <c r="AM118" s="963"/>
      <c r="AN118" s="963"/>
      <c r="AO118" s="964"/>
      <c r="AP118" s="1049" t="s">
        <v>421</v>
      </c>
      <c r="AQ118" s="1050"/>
      <c r="AR118" s="1050"/>
      <c r="AS118" s="1050"/>
      <c r="AT118" s="1051"/>
      <c r="AU118" s="978"/>
      <c r="AV118" s="979"/>
      <c r="AW118" s="979"/>
      <c r="AX118" s="979"/>
      <c r="AY118" s="979"/>
      <c r="AZ118" s="1052" t="s">
        <v>450</v>
      </c>
      <c r="BA118" s="1043"/>
      <c r="BB118" s="1043"/>
      <c r="BC118" s="1043"/>
      <c r="BD118" s="1043"/>
      <c r="BE118" s="1043"/>
      <c r="BF118" s="1043"/>
      <c r="BG118" s="1043"/>
      <c r="BH118" s="1043"/>
      <c r="BI118" s="1043"/>
      <c r="BJ118" s="1043"/>
      <c r="BK118" s="1043"/>
      <c r="BL118" s="1043"/>
      <c r="BM118" s="1043"/>
      <c r="BN118" s="1043"/>
      <c r="BO118" s="1043"/>
      <c r="BP118" s="1044"/>
      <c r="BQ118" s="1075" t="s">
        <v>382</v>
      </c>
      <c r="BR118" s="1076"/>
      <c r="BS118" s="1076"/>
      <c r="BT118" s="1076"/>
      <c r="BU118" s="1076"/>
      <c r="BV118" s="1076" t="s">
        <v>221</v>
      </c>
      <c r="BW118" s="1076"/>
      <c r="BX118" s="1076"/>
      <c r="BY118" s="1076"/>
      <c r="BZ118" s="1076"/>
      <c r="CA118" s="1076" t="s">
        <v>221</v>
      </c>
      <c r="CB118" s="1076"/>
      <c r="CC118" s="1076"/>
      <c r="CD118" s="1076"/>
      <c r="CE118" s="1076"/>
      <c r="CF118" s="992" t="s">
        <v>221</v>
      </c>
      <c r="CG118" s="993"/>
      <c r="CH118" s="993"/>
      <c r="CI118" s="993"/>
      <c r="CJ118" s="993"/>
      <c r="CK118" s="1023"/>
      <c r="CL118" s="1024"/>
      <c r="CM118" s="994" t="s">
        <v>451</v>
      </c>
      <c r="CN118" s="995"/>
      <c r="CO118" s="995"/>
      <c r="CP118" s="995"/>
      <c r="CQ118" s="995"/>
      <c r="CR118" s="995"/>
      <c r="CS118" s="995"/>
      <c r="CT118" s="995"/>
      <c r="CU118" s="995"/>
      <c r="CV118" s="995"/>
      <c r="CW118" s="995"/>
      <c r="CX118" s="995"/>
      <c r="CY118" s="995"/>
      <c r="CZ118" s="995"/>
      <c r="DA118" s="995"/>
      <c r="DB118" s="995"/>
      <c r="DC118" s="995"/>
      <c r="DD118" s="995"/>
      <c r="DE118" s="995"/>
      <c r="DF118" s="996"/>
      <c r="DG118" s="1036" t="s">
        <v>221</v>
      </c>
      <c r="DH118" s="1037"/>
      <c r="DI118" s="1037"/>
      <c r="DJ118" s="1037"/>
      <c r="DK118" s="1038"/>
      <c r="DL118" s="1039" t="s">
        <v>221</v>
      </c>
      <c r="DM118" s="1037"/>
      <c r="DN118" s="1037"/>
      <c r="DO118" s="1037"/>
      <c r="DP118" s="1038"/>
      <c r="DQ118" s="1039" t="s">
        <v>221</v>
      </c>
      <c r="DR118" s="1037"/>
      <c r="DS118" s="1037"/>
      <c r="DT118" s="1037"/>
      <c r="DU118" s="1038"/>
      <c r="DV118" s="1040" t="s">
        <v>221</v>
      </c>
      <c r="DW118" s="1041"/>
      <c r="DX118" s="1041"/>
      <c r="DY118" s="1041"/>
      <c r="DZ118" s="1042"/>
    </row>
    <row r="119" spans="1:130" s="226" customFormat="1" ht="26.25" customHeight="1" x14ac:dyDescent="0.15">
      <c r="A119" s="1137" t="s">
        <v>425</v>
      </c>
      <c r="B119" s="1022"/>
      <c r="C119" s="1001" t="s">
        <v>426</v>
      </c>
      <c r="D119" s="1002"/>
      <c r="E119" s="1002"/>
      <c r="F119" s="1002"/>
      <c r="G119" s="1002"/>
      <c r="H119" s="1002"/>
      <c r="I119" s="1002"/>
      <c r="J119" s="1002"/>
      <c r="K119" s="1002"/>
      <c r="L119" s="1002"/>
      <c r="M119" s="1002"/>
      <c r="N119" s="1002"/>
      <c r="O119" s="1002"/>
      <c r="P119" s="1002"/>
      <c r="Q119" s="1002"/>
      <c r="R119" s="1002"/>
      <c r="S119" s="1002"/>
      <c r="T119" s="1002"/>
      <c r="U119" s="1002"/>
      <c r="V119" s="1002"/>
      <c r="W119" s="1002"/>
      <c r="X119" s="1002"/>
      <c r="Y119" s="1002"/>
      <c r="Z119" s="1003"/>
      <c r="AA119" s="969" t="s">
        <v>221</v>
      </c>
      <c r="AB119" s="970"/>
      <c r="AC119" s="970"/>
      <c r="AD119" s="970"/>
      <c r="AE119" s="971"/>
      <c r="AF119" s="972" t="s">
        <v>221</v>
      </c>
      <c r="AG119" s="970"/>
      <c r="AH119" s="970"/>
      <c r="AI119" s="970"/>
      <c r="AJ119" s="971"/>
      <c r="AK119" s="972" t="s">
        <v>221</v>
      </c>
      <c r="AL119" s="970"/>
      <c r="AM119" s="970"/>
      <c r="AN119" s="970"/>
      <c r="AO119" s="971"/>
      <c r="AP119" s="973" t="s">
        <v>382</v>
      </c>
      <c r="AQ119" s="974"/>
      <c r="AR119" s="974"/>
      <c r="AS119" s="974"/>
      <c r="AT119" s="975"/>
      <c r="AU119" s="980"/>
      <c r="AV119" s="981"/>
      <c r="AW119" s="981"/>
      <c r="AX119" s="981"/>
      <c r="AY119" s="981"/>
      <c r="AZ119" s="257" t="s">
        <v>181</v>
      </c>
      <c r="BA119" s="257"/>
      <c r="BB119" s="257"/>
      <c r="BC119" s="257"/>
      <c r="BD119" s="257"/>
      <c r="BE119" s="257"/>
      <c r="BF119" s="257"/>
      <c r="BG119" s="257"/>
      <c r="BH119" s="257"/>
      <c r="BI119" s="257"/>
      <c r="BJ119" s="257"/>
      <c r="BK119" s="257"/>
      <c r="BL119" s="257"/>
      <c r="BM119" s="257"/>
      <c r="BN119" s="257"/>
      <c r="BO119" s="1053" t="s">
        <v>452</v>
      </c>
      <c r="BP119" s="1084"/>
      <c r="BQ119" s="1075">
        <v>11349534</v>
      </c>
      <c r="BR119" s="1076"/>
      <c r="BS119" s="1076"/>
      <c r="BT119" s="1076"/>
      <c r="BU119" s="1076"/>
      <c r="BV119" s="1076">
        <v>10692058</v>
      </c>
      <c r="BW119" s="1076"/>
      <c r="BX119" s="1076"/>
      <c r="BY119" s="1076"/>
      <c r="BZ119" s="1076"/>
      <c r="CA119" s="1076">
        <v>10593803</v>
      </c>
      <c r="CB119" s="1076"/>
      <c r="CC119" s="1076"/>
      <c r="CD119" s="1076"/>
      <c r="CE119" s="1076"/>
      <c r="CF119" s="1077"/>
      <c r="CG119" s="1078"/>
      <c r="CH119" s="1078"/>
      <c r="CI119" s="1078"/>
      <c r="CJ119" s="1079"/>
      <c r="CK119" s="1025"/>
      <c r="CL119" s="1026"/>
      <c r="CM119" s="1080" t="s">
        <v>453</v>
      </c>
      <c r="CN119" s="1081"/>
      <c r="CO119" s="1081"/>
      <c r="CP119" s="1081"/>
      <c r="CQ119" s="1081"/>
      <c r="CR119" s="1081"/>
      <c r="CS119" s="1081"/>
      <c r="CT119" s="1081"/>
      <c r="CU119" s="1081"/>
      <c r="CV119" s="1081"/>
      <c r="CW119" s="1081"/>
      <c r="CX119" s="1081"/>
      <c r="CY119" s="1081"/>
      <c r="CZ119" s="1081"/>
      <c r="DA119" s="1081"/>
      <c r="DB119" s="1081"/>
      <c r="DC119" s="1081"/>
      <c r="DD119" s="1081"/>
      <c r="DE119" s="1081"/>
      <c r="DF119" s="1082"/>
      <c r="DG119" s="1083" t="s">
        <v>221</v>
      </c>
      <c r="DH119" s="1062"/>
      <c r="DI119" s="1062"/>
      <c r="DJ119" s="1062"/>
      <c r="DK119" s="1063"/>
      <c r="DL119" s="1061" t="s">
        <v>221</v>
      </c>
      <c r="DM119" s="1062"/>
      <c r="DN119" s="1062"/>
      <c r="DO119" s="1062"/>
      <c r="DP119" s="1063"/>
      <c r="DQ119" s="1061" t="s">
        <v>221</v>
      </c>
      <c r="DR119" s="1062"/>
      <c r="DS119" s="1062"/>
      <c r="DT119" s="1062"/>
      <c r="DU119" s="1063"/>
      <c r="DV119" s="1064" t="s">
        <v>221</v>
      </c>
      <c r="DW119" s="1065"/>
      <c r="DX119" s="1065"/>
      <c r="DY119" s="1065"/>
      <c r="DZ119" s="1066"/>
    </row>
    <row r="120" spans="1:130" s="226" customFormat="1" ht="26.25" customHeight="1" x14ac:dyDescent="0.15">
      <c r="A120" s="1138"/>
      <c r="B120" s="1024"/>
      <c r="C120" s="994" t="s">
        <v>430</v>
      </c>
      <c r="D120" s="995"/>
      <c r="E120" s="995"/>
      <c r="F120" s="995"/>
      <c r="G120" s="995"/>
      <c r="H120" s="995"/>
      <c r="I120" s="995"/>
      <c r="J120" s="995"/>
      <c r="K120" s="995"/>
      <c r="L120" s="995"/>
      <c r="M120" s="995"/>
      <c r="N120" s="995"/>
      <c r="O120" s="995"/>
      <c r="P120" s="995"/>
      <c r="Q120" s="995"/>
      <c r="R120" s="995"/>
      <c r="S120" s="995"/>
      <c r="T120" s="995"/>
      <c r="U120" s="995"/>
      <c r="V120" s="995"/>
      <c r="W120" s="995"/>
      <c r="X120" s="995"/>
      <c r="Y120" s="995"/>
      <c r="Z120" s="996"/>
      <c r="AA120" s="1036" t="s">
        <v>221</v>
      </c>
      <c r="AB120" s="1037"/>
      <c r="AC120" s="1037"/>
      <c r="AD120" s="1037"/>
      <c r="AE120" s="1038"/>
      <c r="AF120" s="1039" t="s">
        <v>221</v>
      </c>
      <c r="AG120" s="1037"/>
      <c r="AH120" s="1037"/>
      <c r="AI120" s="1037"/>
      <c r="AJ120" s="1038"/>
      <c r="AK120" s="1039" t="s">
        <v>221</v>
      </c>
      <c r="AL120" s="1037"/>
      <c r="AM120" s="1037"/>
      <c r="AN120" s="1037"/>
      <c r="AO120" s="1038"/>
      <c r="AP120" s="1040" t="s">
        <v>221</v>
      </c>
      <c r="AQ120" s="1041"/>
      <c r="AR120" s="1041"/>
      <c r="AS120" s="1041"/>
      <c r="AT120" s="1042"/>
      <c r="AU120" s="1067" t="s">
        <v>454</v>
      </c>
      <c r="AV120" s="1068"/>
      <c r="AW120" s="1068"/>
      <c r="AX120" s="1068"/>
      <c r="AY120" s="1069"/>
      <c r="AZ120" s="1018" t="s">
        <v>455</v>
      </c>
      <c r="BA120" s="967"/>
      <c r="BB120" s="967"/>
      <c r="BC120" s="967"/>
      <c r="BD120" s="967"/>
      <c r="BE120" s="967"/>
      <c r="BF120" s="967"/>
      <c r="BG120" s="967"/>
      <c r="BH120" s="967"/>
      <c r="BI120" s="967"/>
      <c r="BJ120" s="967"/>
      <c r="BK120" s="967"/>
      <c r="BL120" s="967"/>
      <c r="BM120" s="967"/>
      <c r="BN120" s="967"/>
      <c r="BO120" s="967"/>
      <c r="BP120" s="968"/>
      <c r="BQ120" s="1004">
        <v>2726442</v>
      </c>
      <c r="BR120" s="1005"/>
      <c r="BS120" s="1005"/>
      <c r="BT120" s="1005"/>
      <c r="BU120" s="1005"/>
      <c r="BV120" s="1005">
        <v>3048958</v>
      </c>
      <c r="BW120" s="1005"/>
      <c r="BX120" s="1005"/>
      <c r="BY120" s="1005"/>
      <c r="BZ120" s="1005"/>
      <c r="CA120" s="1005">
        <v>3351849</v>
      </c>
      <c r="CB120" s="1005"/>
      <c r="CC120" s="1005"/>
      <c r="CD120" s="1005"/>
      <c r="CE120" s="1005"/>
      <c r="CF120" s="1019">
        <v>98.7</v>
      </c>
      <c r="CG120" s="1020"/>
      <c r="CH120" s="1020"/>
      <c r="CI120" s="1020"/>
      <c r="CJ120" s="1020"/>
      <c r="CK120" s="1085" t="s">
        <v>456</v>
      </c>
      <c r="CL120" s="1086"/>
      <c r="CM120" s="1086"/>
      <c r="CN120" s="1086"/>
      <c r="CO120" s="1087"/>
      <c r="CP120" s="1093" t="s">
        <v>399</v>
      </c>
      <c r="CQ120" s="1094"/>
      <c r="CR120" s="1094"/>
      <c r="CS120" s="1094"/>
      <c r="CT120" s="1094"/>
      <c r="CU120" s="1094"/>
      <c r="CV120" s="1094"/>
      <c r="CW120" s="1094"/>
      <c r="CX120" s="1094"/>
      <c r="CY120" s="1094"/>
      <c r="CZ120" s="1094"/>
      <c r="DA120" s="1094"/>
      <c r="DB120" s="1094"/>
      <c r="DC120" s="1094"/>
      <c r="DD120" s="1094"/>
      <c r="DE120" s="1094"/>
      <c r="DF120" s="1095"/>
      <c r="DG120" s="1004">
        <v>2112443</v>
      </c>
      <c r="DH120" s="1005"/>
      <c r="DI120" s="1005"/>
      <c r="DJ120" s="1005"/>
      <c r="DK120" s="1005"/>
      <c r="DL120" s="1005">
        <v>1905047</v>
      </c>
      <c r="DM120" s="1005"/>
      <c r="DN120" s="1005"/>
      <c r="DO120" s="1005"/>
      <c r="DP120" s="1005"/>
      <c r="DQ120" s="1005">
        <v>2175407</v>
      </c>
      <c r="DR120" s="1005"/>
      <c r="DS120" s="1005"/>
      <c r="DT120" s="1005"/>
      <c r="DU120" s="1005"/>
      <c r="DV120" s="1006">
        <v>64</v>
      </c>
      <c r="DW120" s="1006"/>
      <c r="DX120" s="1006"/>
      <c r="DY120" s="1006"/>
      <c r="DZ120" s="1007"/>
    </row>
    <row r="121" spans="1:130" s="226" customFormat="1" ht="26.25" customHeight="1" x14ac:dyDescent="0.15">
      <c r="A121" s="1138"/>
      <c r="B121" s="1024"/>
      <c r="C121" s="1045" t="s">
        <v>457</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1036">
        <v>8229</v>
      </c>
      <c r="AB121" s="1037"/>
      <c r="AC121" s="1037"/>
      <c r="AD121" s="1037"/>
      <c r="AE121" s="1038"/>
      <c r="AF121" s="1039">
        <v>5578</v>
      </c>
      <c r="AG121" s="1037"/>
      <c r="AH121" s="1037"/>
      <c r="AI121" s="1037"/>
      <c r="AJ121" s="1038"/>
      <c r="AK121" s="1039">
        <v>4779</v>
      </c>
      <c r="AL121" s="1037"/>
      <c r="AM121" s="1037"/>
      <c r="AN121" s="1037"/>
      <c r="AO121" s="1038"/>
      <c r="AP121" s="1040">
        <v>0.1</v>
      </c>
      <c r="AQ121" s="1041"/>
      <c r="AR121" s="1041"/>
      <c r="AS121" s="1041"/>
      <c r="AT121" s="1042"/>
      <c r="AU121" s="1070"/>
      <c r="AV121" s="1071"/>
      <c r="AW121" s="1071"/>
      <c r="AX121" s="1071"/>
      <c r="AY121" s="1072"/>
      <c r="AZ121" s="1027" t="s">
        <v>458</v>
      </c>
      <c r="BA121" s="1028"/>
      <c r="BB121" s="1028"/>
      <c r="BC121" s="1028"/>
      <c r="BD121" s="1028"/>
      <c r="BE121" s="1028"/>
      <c r="BF121" s="1028"/>
      <c r="BG121" s="1028"/>
      <c r="BH121" s="1028"/>
      <c r="BI121" s="1028"/>
      <c r="BJ121" s="1028"/>
      <c r="BK121" s="1028"/>
      <c r="BL121" s="1028"/>
      <c r="BM121" s="1028"/>
      <c r="BN121" s="1028"/>
      <c r="BO121" s="1028"/>
      <c r="BP121" s="1029"/>
      <c r="BQ121" s="997">
        <v>136325</v>
      </c>
      <c r="BR121" s="998"/>
      <c r="BS121" s="998"/>
      <c r="BT121" s="998"/>
      <c r="BU121" s="998"/>
      <c r="BV121" s="998">
        <v>114279</v>
      </c>
      <c r="BW121" s="998"/>
      <c r="BX121" s="998"/>
      <c r="BY121" s="998"/>
      <c r="BZ121" s="998"/>
      <c r="CA121" s="998">
        <v>89398</v>
      </c>
      <c r="CB121" s="998"/>
      <c r="CC121" s="998"/>
      <c r="CD121" s="998"/>
      <c r="CE121" s="998"/>
      <c r="CF121" s="992">
        <v>2.6</v>
      </c>
      <c r="CG121" s="993"/>
      <c r="CH121" s="993"/>
      <c r="CI121" s="993"/>
      <c r="CJ121" s="993"/>
      <c r="CK121" s="1088"/>
      <c r="CL121" s="1089"/>
      <c r="CM121" s="1089"/>
      <c r="CN121" s="1089"/>
      <c r="CO121" s="1090"/>
      <c r="CP121" s="1098" t="s">
        <v>401</v>
      </c>
      <c r="CQ121" s="1099"/>
      <c r="CR121" s="1099"/>
      <c r="CS121" s="1099"/>
      <c r="CT121" s="1099"/>
      <c r="CU121" s="1099"/>
      <c r="CV121" s="1099"/>
      <c r="CW121" s="1099"/>
      <c r="CX121" s="1099"/>
      <c r="CY121" s="1099"/>
      <c r="CZ121" s="1099"/>
      <c r="DA121" s="1099"/>
      <c r="DB121" s="1099"/>
      <c r="DC121" s="1099"/>
      <c r="DD121" s="1099"/>
      <c r="DE121" s="1099"/>
      <c r="DF121" s="1100"/>
      <c r="DG121" s="997">
        <v>2318405</v>
      </c>
      <c r="DH121" s="998"/>
      <c r="DI121" s="998"/>
      <c r="DJ121" s="998"/>
      <c r="DK121" s="998"/>
      <c r="DL121" s="998">
        <v>2239774</v>
      </c>
      <c r="DM121" s="998"/>
      <c r="DN121" s="998"/>
      <c r="DO121" s="998"/>
      <c r="DP121" s="998"/>
      <c r="DQ121" s="998">
        <v>2155758</v>
      </c>
      <c r="DR121" s="998"/>
      <c r="DS121" s="998"/>
      <c r="DT121" s="998"/>
      <c r="DU121" s="998"/>
      <c r="DV121" s="999">
        <v>63.5</v>
      </c>
      <c r="DW121" s="999"/>
      <c r="DX121" s="999"/>
      <c r="DY121" s="999"/>
      <c r="DZ121" s="1000"/>
    </row>
    <row r="122" spans="1:130" s="226" customFormat="1" ht="26.25" customHeight="1" x14ac:dyDescent="0.15">
      <c r="A122" s="1138"/>
      <c r="B122" s="1024"/>
      <c r="C122" s="994" t="s">
        <v>440</v>
      </c>
      <c r="D122" s="995"/>
      <c r="E122" s="995"/>
      <c r="F122" s="995"/>
      <c r="G122" s="995"/>
      <c r="H122" s="995"/>
      <c r="I122" s="995"/>
      <c r="J122" s="995"/>
      <c r="K122" s="995"/>
      <c r="L122" s="995"/>
      <c r="M122" s="995"/>
      <c r="N122" s="995"/>
      <c r="O122" s="995"/>
      <c r="P122" s="995"/>
      <c r="Q122" s="995"/>
      <c r="R122" s="995"/>
      <c r="S122" s="995"/>
      <c r="T122" s="995"/>
      <c r="U122" s="995"/>
      <c r="V122" s="995"/>
      <c r="W122" s="995"/>
      <c r="X122" s="995"/>
      <c r="Y122" s="995"/>
      <c r="Z122" s="996"/>
      <c r="AA122" s="1036" t="s">
        <v>221</v>
      </c>
      <c r="AB122" s="1037"/>
      <c r="AC122" s="1037"/>
      <c r="AD122" s="1037"/>
      <c r="AE122" s="1038"/>
      <c r="AF122" s="1039" t="s">
        <v>221</v>
      </c>
      <c r="AG122" s="1037"/>
      <c r="AH122" s="1037"/>
      <c r="AI122" s="1037"/>
      <c r="AJ122" s="1038"/>
      <c r="AK122" s="1039" t="s">
        <v>221</v>
      </c>
      <c r="AL122" s="1037"/>
      <c r="AM122" s="1037"/>
      <c r="AN122" s="1037"/>
      <c r="AO122" s="1038"/>
      <c r="AP122" s="1040" t="s">
        <v>221</v>
      </c>
      <c r="AQ122" s="1041"/>
      <c r="AR122" s="1041"/>
      <c r="AS122" s="1041"/>
      <c r="AT122" s="1042"/>
      <c r="AU122" s="1070"/>
      <c r="AV122" s="1071"/>
      <c r="AW122" s="1071"/>
      <c r="AX122" s="1071"/>
      <c r="AY122" s="1072"/>
      <c r="AZ122" s="1052" t="s">
        <v>459</v>
      </c>
      <c r="BA122" s="1043"/>
      <c r="BB122" s="1043"/>
      <c r="BC122" s="1043"/>
      <c r="BD122" s="1043"/>
      <c r="BE122" s="1043"/>
      <c r="BF122" s="1043"/>
      <c r="BG122" s="1043"/>
      <c r="BH122" s="1043"/>
      <c r="BI122" s="1043"/>
      <c r="BJ122" s="1043"/>
      <c r="BK122" s="1043"/>
      <c r="BL122" s="1043"/>
      <c r="BM122" s="1043"/>
      <c r="BN122" s="1043"/>
      <c r="BO122" s="1043"/>
      <c r="BP122" s="1044"/>
      <c r="BQ122" s="1075">
        <v>6911358</v>
      </c>
      <c r="BR122" s="1076"/>
      <c r="BS122" s="1076"/>
      <c r="BT122" s="1076"/>
      <c r="BU122" s="1076"/>
      <c r="BV122" s="1076">
        <v>6665745</v>
      </c>
      <c r="BW122" s="1076"/>
      <c r="BX122" s="1076"/>
      <c r="BY122" s="1076"/>
      <c r="BZ122" s="1076"/>
      <c r="CA122" s="1076">
        <v>6454680</v>
      </c>
      <c r="CB122" s="1076"/>
      <c r="CC122" s="1076"/>
      <c r="CD122" s="1076"/>
      <c r="CE122" s="1076"/>
      <c r="CF122" s="1096">
        <v>190</v>
      </c>
      <c r="CG122" s="1097"/>
      <c r="CH122" s="1097"/>
      <c r="CI122" s="1097"/>
      <c r="CJ122" s="1097"/>
      <c r="CK122" s="1088"/>
      <c r="CL122" s="1089"/>
      <c r="CM122" s="1089"/>
      <c r="CN122" s="1089"/>
      <c r="CO122" s="1090"/>
      <c r="CP122" s="1098" t="s">
        <v>460</v>
      </c>
      <c r="CQ122" s="1099"/>
      <c r="CR122" s="1099"/>
      <c r="CS122" s="1099"/>
      <c r="CT122" s="1099"/>
      <c r="CU122" s="1099"/>
      <c r="CV122" s="1099"/>
      <c r="CW122" s="1099"/>
      <c r="CX122" s="1099"/>
      <c r="CY122" s="1099"/>
      <c r="CZ122" s="1099"/>
      <c r="DA122" s="1099"/>
      <c r="DB122" s="1099"/>
      <c r="DC122" s="1099"/>
      <c r="DD122" s="1099"/>
      <c r="DE122" s="1099"/>
      <c r="DF122" s="1100"/>
      <c r="DG122" s="997">
        <v>1105728</v>
      </c>
      <c r="DH122" s="998"/>
      <c r="DI122" s="998"/>
      <c r="DJ122" s="998"/>
      <c r="DK122" s="998"/>
      <c r="DL122" s="998">
        <v>1038874</v>
      </c>
      <c r="DM122" s="998"/>
      <c r="DN122" s="998"/>
      <c r="DO122" s="998"/>
      <c r="DP122" s="998"/>
      <c r="DQ122" s="998">
        <v>964453</v>
      </c>
      <c r="DR122" s="998"/>
      <c r="DS122" s="998"/>
      <c r="DT122" s="998"/>
      <c r="DU122" s="998"/>
      <c r="DV122" s="999">
        <v>28.4</v>
      </c>
      <c r="DW122" s="999"/>
      <c r="DX122" s="999"/>
      <c r="DY122" s="999"/>
      <c r="DZ122" s="1000"/>
    </row>
    <row r="123" spans="1:130" s="226" customFormat="1" ht="26.25" customHeight="1" x14ac:dyDescent="0.15">
      <c r="A123" s="1138"/>
      <c r="B123" s="1024"/>
      <c r="C123" s="994" t="s">
        <v>446</v>
      </c>
      <c r="D123" s="995"/>
      <c r="E123" s="995"/>
      <c r="F123" s="995"/>
      <c r="G123" s="995"/>
      <c r="H123" s="995"/>
      <c r="I123" s="995"/>
      <c r="J123" s="995"/>
      <c r="K123" s="995"/>
      <c r="L123" s="995"/>
      <c r="M123" s="995"/>
      <c r="N123" s="995"/>
      <c r="O123" s="995"/>
      <c r="P123" s="995"/>
      <c r="Q123" s="995"/>
      <c r="R123" s="995"/>
      <c r="S123" s="995"/>
      <c r="T123" s="995"/>
      <c r="U123" s="995"/>
      <c r="V123" s="995"/>
      <c r="W123" s="995"/>
      <c r="X123" s="995"/>
      <c r="Y123" s="995"/>
      <c r="Z123" s="996"/>
      <c r="AA123" s="1036" t="s">
        <v>221</v>
      </c>
      <c r="AB123" s="1037"/>
      <c r="AC123" s="1037"/>
      <c r="AD123" s="1037"/>
      <c r="AE123" s="1038"/>
      <c r="AF123" s="1039" t="s">
        <v>382</v>
      </c>
      <c r="AG123" s="1037"/>
      <c r="AH123" s="1037"/>
      <c r="AI123" s="1037"/>
      <c r="AJ123" s="1038"/>
      <c r="AK123" s="1039" t="s">
        <v>382</v>
      </c>
      <c r="AL123" s="1037"/>
      <c r="AM123" s="1037"/>
      <c r="AN123" s="1037"/>
      <c r="AO123" s="1038"/>
      <c r="AP123" s="1040" t="s">
        <v>221</v>
      </c>
      <c r="AQ123" s="1041"/>
      <c r="AR123" s="1041"/>
      <c r="AS123" s="1041"/>
      <c r="AT123" s="1042"/>
      <c r="AU123" s="1073"/>
      <c r="AV123" s="1074"/>
      <c r="AW123" s="1074"/>
      <c r="AX123" s="1074"/>
      <c r="AY123" s="1074"/>
      <c r="AZ123" s="257" t="s">
        <v>181</v>
      </c>
      <c r="BA123" s="257"/>
      <c r="BB123" s="257"/>
      <c r="BC123" s="257"/>
      <c r="BD123" s="257"/>
      <c r="BE123" s="257"/>
      <c r="BF123" s="257"/>
      <c r="BG123" s="257"/>
      <c r="BH123" s="257"/>
      <c r="BI123" s="257"/>
      <c r="BJ123" s="257"/>
      <c r="BK123" s="257"/>
      <c r="BL123" s="257"/>
      <c r="BM123" s="257"/>
      <c r="BN123" s="257"/>
      <c r="BO123" s="1053" t="s">
        <v>461</v>
      </c>
      <c r="BP123" s="1084"/>
      <c r="BQ123" s="1144">
        <v>9774125</v>
      </c>
      <c r="BR123" s="1110"/>
      <c r="BS123" s="1110"/>
      <c r="BT123" s="1110"/>
      <c r="BU123" s="1110"/>
      <c r="BV123" s="1110">
        <v>9828982</v>
      </c>
      <c r="BW123" s="1110"/>
      <c r="BX123" s="1110"/>
      <c r="BY123" s="1110"/>
      <c r="BZ123" s="1110"/>
      <c r="CA123" s="1110">
        <v>9895927</v>
      </c>
      <c r="CB123" s="1110"/>
      <c r="CC123" s="1110"/>
      <c r="CD123" s="1110"/>
      <c r="CE123" s="1110"/>
      <c r="CF123" s="1077"/>
      <c r="CG123" s="1078"/>
      <c r="CH123" s="1078"/>
      <c r="CI123" s="1078"/>
      <c r="CJ123" s="1079"/>
      <c r="CK123" s="1088"/>
      <c r="CL123" s="1089"/>
      <c r="CM123" s="1089"/>
      <c r="CN123" s="1089"/>
      <c r="CO123" s="1090"/>
      <c r="CP123" s="1098" t="s">
        <v>396</v>
      </c>
      <c r="CQ123" s="1099"/>
      <c r="CR123" s="1099"/>
      <c r="CS123" s="1099"/>
      <c r="CT123" s="1099"/>
      <c r="CU123" s="1099"/>
      <c r="CV123" s="1099"/>
      <c r="CW123" s="1099"/>
      <c r="CX123" s="1099"/>
      <c r="CY123" s="1099"/>
      <c r="CZ123" s="1099"/>
      <c r="DA123" s="1099"/>
      <c r="DB123" s="1099"/>
      <c r="DC123" s="1099"/>
      <c r="DD123" s="1099"/>
      <c r="DE123" s="1099"/>
      <c r="DF123" s="1100"/>
      <c r="DG123" s="1036">
        <v>60212</v>
      </c>
      <c r="DH123" s="1037"/>
      <c r="DI123" s="1037"/>
      <c r="DJ123" s="1037"/>
      <c r="DK123" s="1038"/>
      <c r="DL123" s="1039">
        <v>48141</v>
      </c>
      <c r="DM123" s="1037"/>
      <c r="DN123" s="1037"/>
      <c r="DO123" s="1037"/>
      <c r="DP123" s="1038"/>
      <c r="DQ123" s="1039">
        <v>38943</v>
      </c>
      <c r="DR123" s="1037"/>
      <c r="DS123" s="1037"/>
      <c r="DT123" s="1037"/>
      <c r="DU123" s="1038"/>
      <c r="DV123" s="1040">
        <v>1.1000000000000001</v>
      </c>
      <c r="DW123" s="1041"/>
      <c r="DX123" s="1041"/>
      <c r="DY123" s="1041"/>
      <c r="DZ123" s="1042"/>
    </row>
    <row r="124" spans="1:130" s="226" customFormat="1" ht="26.25" customHeight="1" thickBot="1" x14ac:dyDescent="0.2">
      <c r="A124" s="1138"/>
      <c r="B124" s="1024"/>
      <c r="C124" s="994" t="s">
        <v>449</v>
      </c>
      <c r="D124" s="995"/>
      <c r="E124" s="995"/>
      <c r="F124" s="995"/>
      <c r="G124" s="995"/>
      <c r="H124" s="995"/>
      <c r="I124" s="995"/>
      <c r="J124" s="995"/>
      <c r="K124" s="995"/>
      <c r="L124" s="995"/>
      <c r="M124" s="995"/>
      <c r="N124" s="995"/>
      <c r="O124" s="995"/>
      <c r="P124" s="995"/>
      <c r="Q124" s="995"/>
      <c r="R124" s="995"/>
      <c r="S124" s="995"/>
      <c r="T124" s="995"/>
      <c r="U124" s="995"/>
      <c r="V124" s="995"/>
      <c r="W124" s="995"/>
      <c r="X124" s="995"/>
      <c r="Y124" s="995"/>
      <c r="Z124" s="996"/>
      <c r="AA124" s="1036" t="s">
        <v>221</v>
      </c>
      <c r="AB124" s="1037"/>
      <c r="AC124" s="1037"/>
      <c r="AD124" s="1037"/>
      <c r="AE124" s="1038"/>
      <c r="AF124" s="1039" t="s">
        <v>221</v>
      </c>
      <c r="AG124" s="1037"/>
      <c r="AH124" s="1037"/>
      <c r="AI124" s="1037"/>
      <c r="AJ124" s="1038"/>
      <c r="AK124" s="1039" t="s">
        <v>221</v>
      </c>
      <c r="AL124" s="1037"/>
      <c r="AM124" s="1037"/>
      <c r="AN124" s="1037"/>
      <c r="AO124" s="1038"/>
      <c r="AP124" s="1040" t="s">
        <v>221</v>
      </c>
      <c r="AQ124" s="1041"/>
      <c r="AR124" s="1041"/>
      <c r="AS124" s="1041"/>
      <c r="AT124" s="1042"/>
      <c r="AU124" s="1140" t="s">
        <v>462</v>
      </c>
      <c r="AV124" s="1141"/>
      <c r="AW124" s="1141"/>
      <c r="AX124" s="1141"/>
      <c r="AY124" s="1141"/>
      <c r="AZ124" s="1141"/>
      <c r="BA124" s="1141"/>
      <c r="BB124" s="1141"/>
      <c r="BC124" s="1141"/>
      <c r="BD124" s="1141"/>
      <c r="BE124" s="1141"/>
      <c r="BF124" s="1141"/>
      <c r="BG124" s="1141"/>
      <c r="BH124" s="1141"/>
      <c r="BI124" s="1141"/>
      <c r="BJ124" s="1141"/>
      <c r="BK124" s="1141"/>
      <c r="BL124" s="1141"/>
      <c r="BM124" s="1141"/>
      <c r="BN124" s="1141"/>
      <c r="BO124" s="1141"/>
      <c r="BP124" s="1142"/>
      <c r="BQ124" s="1143">
        <v>45</v>
      </c>
      <c r="BR124" s="1106"/>
      <c r="BS124" s="1106"/>
      <c r="BT124" s="1106"/>
      <c r="BU124" s="1106"/>
      <c r="BV124" s="1106">
        <v>25.4</v>
      </c>
      <c r="BW124" s="1106"/>
      <c r="BX124" s="1106"/>
      <c r="BY124" s="1106"/>
      <c r="BZ124" s="1106"/>
      <c r="CA124" s="1106">
        <v>20.5</v>
      </c>
      <c r="CB124" s="1106"/>
      <c r="CC124" s="1106"/>
      <c r="CD124" s="1106"/>
      <c r="CE124" s="1106"/>
      <c r="CF124" s="1107"/>
      <c r="CG124" s="1108"/>
      <c r="CH124" s="1108"/>
      <c r="CI124" s="1108"/>
      <c r="CJ124" s="1109"/>
      <c r="CK124" s="1091"/>
      <c r="CL124" s="1091"/>
      <c r="CM124" s="1091"/>
      <c r="CN124" s="1091"/>
      <c r="CO124" s="1092"/>
      <c r="CP124" s="1098" t="s">
        <v>463</v>
      </c>
      <c r="CQ124" s="1099"/>
      <c r="CR124" s="1099"/>
      <c r="CS124" s="1099"/>
      <c r="CT124" s="1099"/>
      <c r="CU124" s="1099"/>
      <c r="CV124" s="1099"/>
      <c r="CW124" s="1099"/>
      <c r="CX124" s="1099"/>
      <c r="CY124" s="1099"/>
      <c r="CZ124" s="1099"/>
      <c r="DA124" s="1099"/>
      <c r="DB124" s="1099"/>
      <c r="DC124" s="1099"/>
      <c r="DD124" s="1099"/>
      <c r="DE124" s="1099"/>
      <c r="DF124" s="1100"/>
      <c r="DG124" s="1083" t="s">
        <v>221</v>
      </c>
      <c r="DH124" s="1062"/>
      <c r="DI124" s="1062"/>
      <c r="DJ124" s="1062"/>
      <c r="DK124" s="1063"/>
      <c r="DL124" s="1061" t="s">
        <v>221</v>
      </c>
      <c r="DM124" s="1062"/>
      <c r="DN124" s="1062"/>
      <c r="DO124" s="1062"/>
      <c r="DP124" s="1063"/>
      <c r="DQ124" s="1061" t="s">
        <v>221</v>
      </c>
      <c r="DR124" s="1062"/>
      <c r="DS124" s="1062"/>
      <c r="DT124" s="1062"/>
      <c r="DU124" s="1063"/>
      <c r="DV124" s="1064" t="s">
        <v>221</v>
      </c>
      <c r="DW124" s="1065"/>
      <c r="DX124" s="1065"/>
      <c r="DY124" s="1065"/>
      <c r="DZ124" s="1066"/>
    </row>
    <row r="125" spans="1:130" s="226" customFormat="1" ht="26.25" customHeight="1" x14ac:dyDescent="0.15">
      <c r="A125" s="1138"/>
      <c r="B125" s="1024"/>
      <c r="C125" s="994" t="s">
        <v>451</v>
      </c>
      <c r="D125" s="995"/>
      <c r="E125" s="995"/>
      <c r="F125" s="995"/>
      <c r="G125" s="995"/>
      <c r="H125" s="995"/>
      <c r="I125" s="995"/>
      <c r="J125" s="995"/>
      <c r="K125" s="995"/>
      <c r="L125" s="995"/>
      <c r="M125" s="995"/>
      <c r="N125" s="995"/>
      <c r="O125" s="995"/>
      <c r="P125" s="995"/>
      <c r="Q125" s="995"/>
      <c r="R125" s="995"/>
      <c r="S125" s="995"/>
      <c r="T125" s="995"/>
      <c r="U125" s="995"/>
      <c r="V125" s="995"/>
      <c r="W125" s="995"/>
      <c r="X125" s="995"/>
      <c r="Y125" s="995"/>
      <c r="Z125" s="996"/>
      <c r="AA125" s="1036">
        <v>2546</v>
      </c>
      <c r="AB125" s="1037"/>
      <c r="AC125" s="1037"/>
      <c r="AD125" s="1037"/>
      <c r="AE125" s="1038"/>
      <c r="AF125" s="1039">
        <v>2703</v>
      </c>
      <c r="AG125" s="1037"/>
      <c r="AH125" s="1037"/>
      <c r="AI125" s="1037"/>
      <c r="AJ125" s="1038"/>
      <c r="AK125" s="1039" t="s">
        <v>382</v>
      </c>
      <c r="AL125" s="1037"/>
      <c r="AM125" s="1037"/>
      <c r="AN125" s="1037"/>
      <c r="AO125" s="1038"/>
      <c r="AP125" s="1040" t="s">
        <v>221</v>
      </c>
      <c r="AQ125" s="1041"/>
      <c r="AR125" s="1041"/>
      <c r="AS125" s="1041"/>
      <c r="AT125" s="104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01" t="s">
        <v>464</v>
      </c>
      <c r="CL125" s="1086"/>
      <c r="CM125" s="1086"/>
      <c r="CN125" s="1086"/>
      <c r="CO125" s="1087"/>
      <c r="CP125" s="1018" t="s">
        <v>465</v>
      </c>
      <c r="CQ125" s="967"/>
      <c r="CR125" s="967"/>
      <c r="CS125" s="967"/>
      <c r="CT125" s="967"/>
      <c r="CU125" s="967"/>
      <c r="CV125" s="967"/>
      <c r="CW125" s="967"/>
      <c r="CX125" s="967"/>
      <c r="CY125" s="967"/>
      <c r="CZ125" s="967"/>
      <c r="DA125" s="967"/>
      <c r="DB125" s="967"/>
      <c r="DC125" s="967"/>
      <c r="DD125" s="967"/>
      <c r="DE125" s="967"/>
      <c r="DF125" s="968"/>
      <c r="DG125" s="1004" t="s">
        <v>221</v>
      </c>
      <c r="DH125" s="1005"/>
      <c r="DI125" s="1005"/>
      <c r="DJ125" s="1005"/>
      <c r="DK125" s="1005"/>
      <c r="DL125" s="1005" t="s">
        <v>221</v>
      </c>
      <c r="DM125" s="1005"/>
      <c r="DN125" s="1005"/>
      <c r="DO125" s="1005"/>
      <c r="DP125" s="1005"/>
      <c r="DQ125" s="1005" t="s">
        <v>221</v>
      </c>
      <c r="DR125" s="1005"/>
      <c r="DS125" s="1005"/>
      <c r="DT125" s="1005"/>
      <c r="DU125" s="1005"/>
      <c r="DV125" s="1006" t="s">
        <v>221</v>
      </c>
      <c r="DW125" s="1006"/>
      <c r="DX125" s="1006"/>
      <c r="DY125" s="1006"/>
      <c r="DZ125" s="1007"/>
    </row>
    <row r="126" spans="1:130" s="226" customFormat="1" ht="26.25" customHeight="1" thickBot="1" x14ac:dyDescent="0.2">
      <c r="A126" s="1138"/>
      <c r="B126" s="1024"/>
      <c r="C126" s="994" t="s">
        <v>453</v>
      </c>
      <c r="D126" s="995"/>
      <c r="E126" s="995"/>
      <c r="F126" s="995"/>
      <c r="G126" s="995"/>
      <c r="H126" s="995"/>
      <c r="I126" s="995"/>
      <c r="J126" s="995"/>
      <c r="K126" s="995"/>
      <c r="L126" s="995"/>
      <c r="M126" s="995"/>
      <c r="N126" s="995"/>
      <c r="O126" s="995"/>
      <c r="P126" s="995"/>
      <c r="Q126" s="995"/>
      <c r="R126" s="995"/>
      <c r="S126" s="995"/>
      <c r="T126" s="995"/>
      <c r="U126" s="995"/>
      <c r="V126" s="995"/>
      <c r="W126" s="995"/>
      <c r="X126" s="995"/>
      <c r="Y126" s="995"/>
      <c r="Z126" s="996"/>
      <c r="AA126" s="1036">
        <v>1110</v>
      </c>
      <c r="AB126" s="1037"/>
      <c r="AC126" s="1037"/>
      <c r="AD126" s="1037"/>
      <c r="AE126" s="1038"/>
      <c r="AF126" s="1039">
        <v>1120</v>
      </c>
      <c r="AG126" s="1037"/>
      <c r="AH126" s="1037"/>
      <c r="AI126" s="1037"/>
      <c r="AJ126" s="1038"/>
      <c r="AK126" s="1039">
        <v>1040</v>
      </c>
      <c r="AL126" s="1037"/>
      <c r="AM126" s="1037"/>
      <c r="AN126" s="1037"/>
      <c r="AO126" s="1038"/>
      <c r="AP126" s="1040">
        <v>0</v>
      </c>
      <c r="AQ126" s="1041"/>
      <c r="AR126" s="1041"/>
      <c r="AS126" s="1041"/>
      <c r="AT126" s="104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02"/>
      <c r="CL126" s="1089"/>
      <c r="CM126" s="1089"/>
      <c r="CN126" s="1089"/>
      <c r="CO126" s="1090"/>
      <c r="CP126" s="1027" t="s">
        <v>466</v>
      </c>
      <c r="CQ126" s="1028"/>
      <c r="CR126" s="1028"/>
      <c r="CS126" s="1028"/>
      <c r="CT126" s="1028"/>
      <c r="CU126" s="1028"/>
      <c r="CV126" s="1028"/>
      <c r="CW126" s="1028"/>
      <c r="CX126" s="1028"/>
      <c r="CY126" s="1028"/>
      <c r="CZ126" s="1028"/>
      <c r="DA126" s="1028"/>
      <c r="DB126" s="1028"/>
      <c r="DC126" s="1028"/>
      <c r="DD126" s="1028"/>
      <c r="DE126" s="1028"/>
      <c r="DF126" s="1029"/>
      <c r="DG126" s="997" t="s">
        <v>221</v>
      </c>
      <c r="DH126" s="998"/>
      <c r="DI126" s="998"/>
      <c r="DJ126" s="998"/>
      <c r="DK126" s="998"/>
      <c r="DL126" s="998" t="s">
        <v>221</v>
      </c>
      <c r="DM126" s="998"/>
      <c r="DN126" s="998"/>
      <c r="DO126" s="998"/>
      <c r="DP126" s="998"/>
      <c r="DQ126" s="998" t="s">
        <v>221</v>
      </c>
      <c r="DR126" s="998"/>
      <c r="DS126" s="998"/>
      <c r="DT126" s="998"/>
      <c r="DU126" s="998"/>
      <c r="DV126" s="999" t="s">
        <v>221</v>
      </c>
      <c r="DW126" s="999"/>
      <c r="DX126" s="999"/>
      <c r="DY126" s="999"/>
      <c r="DZ126" s="1000"/>
    </row>
    <row r="127" spans="1:130" s="226" customFormat="1" ht="26.25" customHeight="1" x14ac:dyDescent="0.15">
      <c r="A127" s="1139"/>
      <c r="B127" s="1026"/>
      <c r="C127" s="1080" t="s">
        <v>467</v>
      </c>
      <c r="D127" s="1081"/>
      <c r="E127" s="1081"/>
      <c r="F127" s="1081"/>
      <c r="G127" s="1081"/>
      <c r="H127" s="1081"/>
      <c r="I127" s="1081"/>
      <c r="J127" s="1081"/>
      <c r="K127" s="1081"/>
      <c r="L127" s="1081"/>
      <c r="M127" s="1081"/>
      <c r="N127" s="1081"/>
      <c r="O127" s="1081"/>
      <c r="P127" s="1081"/>
      <c r="Q127" s="1081"/>
      <c r="R127" s="1081"/>
      <c r="S127" s="1081"/>
      <c r="T127" s="1081"/>
      <c r="U127" s="1081"/>
      <c r="V127" s="1081"/>
      <c r="W127" s="1081"/>
      <c r="X127" s="1081"/>
      <c r="Y127" s="1081"/>
      <c r="Z127" s="1082"/>
      <c r="AA127" s="1036" t="s">
        <v>221</v>
      </c>
      <c r="AB127" s="1037"/>
      <c r="AC127" s="1037"/>
      <c r="AD127" s="1037"/>
      <c r="AE127" s="1038"/>
      <c r="AF127" s="1039" t="s">
        <v>221</v>
      </c>
      <c r="AG127" s="1037"/>
      <c r="AH127" s="1037"/>
      <c r="AI127" s="1037"/>
      <c r="AJ127" s="1038"/>
      <c r="AK127" s="1039" t="s">
        <v>221</v>
      </c>
      <c r="AL127" s="1037"/>
      <c r="AM127" s="1037"/>
      <c r="AN127" s="1037"/>
      <c r="AO127" s="1038"/>
      <c r="AP127" s="1040" t="s">
        <v>221</v>
      </c>
      <c r="AQ127" s="1041"/>
      <c r="AR127" s="1041"/>
      <c r="AS127" s="1041"/>
      <c r="AT127" s="1042"/>
      <c r="AU127" s="262"/>
      <c r="AV127" s="262"/>
      <c r="AW127" s="262"/>
      <c r="AX127" s="1111" t="s">
        <v>468</v>
      </c>
      <c r="AY127" s="1112"/>
      <c r="AZ127" s="1112"/>
      <c r="BA127" s="1112"/>
      <c r="BB127" s="1112"/>
      <c r="BC127" s="1112"/>
      <c r="BD127" s="1112"/>
      <c r="BE127" s="1113"/>
      <c r="BF127" s="1114" t="s">
        <v>469</v>
      </c>
      <c r="BG127" s="1112"/>
      <c r="BH127" s="1112"/>
      <c r="BI127" s="1112"/>
      <c r="BJ127" s="1112"/>
      <c r="BK127" s="1112"/>
      <c r="BL127" s="1113"/>
      <c r="BM127" s="1114" t="s">
        <v>470</v>
      </c>
      <c r="BN127" s="1112"/>
      <c r="BO127" s="1112"/>
      <c r="BP127" s="1112"/>
      <c r="BQ127" s="1112"/>
      <c r="BR127" s="1112"/>
      <c r="BS127" s="1113"/>
      <c r="BT127" s="1114" t="s">
        <v>471</v>
      </c>
      <c r="BU127" s="1112"/>
      <c r="BV127" s="1112"/>
      <c r="BW127" s="1112"/>
      <c r="BX127" s="1112"/>
      <c r="BY127" s="1112"/>
      <c r="BZ127" s="1136"/>
      <c r="CA127" s="262"/>
      <c r="CB127" s="262"/>
      <c r="CC127" s="262"/>
      <c r="CD127" s="263"/>
      <c r="CE127" s="263"/>
      <c r="CF127" s="263"/>
      <c r="CG127" s="260"/>
      <c r="CH127" s="260"/>
      <c r="CI127" s="260"/>
      <c r="CJ127" s="261"/>
      <c r="CK127" s="1102"/>
      <c r="CL127" s="1089"/>
      <c r="CM127" s="1089"/>
      <c r="CN127" s="1089"/>
      <c r="CO127" s="1090"/>
      <c r="CP127" s="1027" t="s">
        <v>472</v>
      </c>
      <c r="CQ127" s="1028"/>
      <c r="CR127" s="1028"/>
      <c r="CS127" s="1028"/>
      <c r="CT127" s="1028"/>
      <c r="CU127" s="1028"/>
      <c r="CV127" s="1028"/>
      <c r="CW127" s="1028"/>
      <c r="CX127" s="1028"/>
      <c r="CY127" s="1028"/>
      <c r="CZ127" s="1028"/>
      <c r="DA127" s="1028"/>
      <c r="DB127" s="1028"/>
      <c r="DC127" s="1028"/>
      <c r="DD127" s="1028"/>
      <c r="DE127" s="1028"/>
      <c r="DF127" s="1029"/>
      <c r="DG127" s="997" t="s">
        <v>221</v>
      </c>
      <c r="DH127" s="998"/>
      <c r="DI127" s="998"/>
      <c r="DJ127" s="998"/>
      <c r="DK127" s="998"/>
      <c r="DL127" s="998" t="s">
        <v>221</v>
      </c>
      <c r="DM127" s="998"/>
      <c r="DN127" s="998"/>
      <c r="DO127" s="998"/>
      <c r="DP127" s="998"/>
      <c r="DQ127" s="998" t="s">
        <v>382</v>
      </c>
      <c r="DR127" s="998"/>
      <c r="DS127" s="998"/>
      <c r="DT127" s="998"/>
      <c r="DU127" s="998"/>
      <c r="DV127" s="999" t="s">
        <v>382</v>
      </c>
      <c r="DW127" s="999"/>
      <c r="DX127" s="999"/>
      <c r="DY127" s="999"/>
      <c r="DZ127" s="1000"/>
    </row>
    <row r="128" spans="1:130" s="226" customFormat="1" ht="26.25" customHeight="1" thickBot="1" x14ac:dyDescent="0.2">
      <c r="A128" s="1122" t="s">
        <v>473</v>
      </c>
      <c r="B128" s="1123"/>
      <c r="C128" s="1123"/>
      <c r="D128" s="1123"/>
      <c r="E128" s="1123"/>
      <c r="F128" s="1123"/>
      <c r="G128" s="1123"/>
      <c r="H128" s="1123"/>
      <c r="I128" s="1123"/>
      <c r="J128" s="1123"/>
      <c r="K128" s="1123"/>
      <c r="L128" s="1123"/>
      <c r="M128" s="1123"/>
      <c r="N128" s="1123"/>
      <c r="O128" s="1123"/>
      <c r="P128" s="1123"/>
      <c r="Q128" s="1123"/>
      <c r="R128" s="1123"/>
      <c r="S128" s="1123"/>
      <c r="T128" s="1123"/>
      <c r="U128" s="1123"/>
      <c r="V128" s="1123"/>
      <c r="W128" s="1124" t="s">
        <v>474</v>
      </c>
      <c r="X128" s="1124"/>
      <c r="Y128" s="1124"/>
      <c r="Z128" s="1125"/>
      <c r="AA128" s="1126">
        <v>29601</v>
      </c>
      <c r="AB128" s="1127"/>
      <c r="AC128" s="1127"/>
      <c r="AD128" s="1127"/>
      <c r="AE128" s="1128"/>
      <c r="AF128" s="1129">
        <v>28262</v>
      </c>
      <c r="AG128" s="1127"/>
      <c r="AH128" s="1127"/>
      <c r="AI128" s="1127"/>
      <c r="AJ128" s="1128"/>
      <c r="AK128" s="1129">
        <v>27593</v>
      </c>
      <c r="AL128" s="1127"/>
      <c r="AM128" s="1127"/>
      <c r="AN128" s="1127"/>
      <c r="AO128" s="1128"/>
      <c r="AP128" s="1130"/>
      <c r="AQ128" s="1131"/>
      <c r="AR128" s="1131"/>
      <c r="AS128" s="1131"/>
      <c r="AT128" s="1132"/>
      <c r="AU128" s="262"/>
      <c r="AV128" s="262"/>
      <c r="AW128" s="262"/>
      <c r="AX128" s="966" t="s">
        <v>475</v>
      </c>
      <c r="AY128" s="967"/>
      <c r="AZ128" s="967"/>
      <c r="BA128" s="967"/>
      <c r="BB128" s="967"/>
      <c r="BC128" s="967"/>
      <c r="BD128" s="967"/>
      <c r="BE128" s="968"/>
      <c r="BF128" s="1133" t="s">
        <v>221</v>
      </c>
      <c r="BG128" s="1134"/>
      <c r="BH128" s="1134"/>
      <c r="BI128" s="1134"/>
      <c r="BJ128" s="1134"/>
      <c r="BK128" s="1134"/>
      <c r="BL128" s="1135"/>
      <c r="BM128" s="1133">
        <v>15</v>
      </c>
      <c r="BN128" s="1134"/>
      <c r="BO128" s="1134"/>
      <c r="BP128" s="1134"/>
      <c r="BQ128" s="1134"/>
      <c r="BR128" s="1134"/>
      <c r="BS128" s="1135"/>
      <c r="BT128" s="1133">
        <v>20</v>
      </c>
      <c r="BU128" s="1134"/>
      <c r="BV128" s="1134"/>
      <c r="BW128" s="1134"/>
      <c r="BX128" s="1134"/>
      <c r="BY128" s="1134"/>
      <c r="BZ128" s="1157"/>
      <c r="CA128" s="263"/>
      <c r="CB128" s="263"/>
      <c r="CC128" s="263"/>
      <c r="CD128" s="263"/>
      <c r="CE128" s="263"/>
      <c r="CF128" s="263"/>
      <c r="CG128" s="260"/>
      <c r="CH128" s="260"/>
      <c r="CI128" s="260"/>
      <c r="CJ128" s="261"/>
      <c r="CK128" s="1103"/>
      <c r="CL128" s="1104"/>
      <c r="CM128" s="1104"/>
      <c r="CN128" s="1104"/>
      <c r="CO128" s="1105"/>
      <c r="CP128" s="1115" t="s">
        <v>476</v>
      </c>
      <c r="CQ128" s="1116"/>
      <c r="CR128" s="1116"/>
      <c r="CS128" s="1116"/>
      <c r="CT128" s="1116"/>
      <c r="CU128" s="1116"/>
      <c r="CV128" s="1116"/>
      <c r="CW128" s="1116"/>
      <c r="CX128" s="1116"/>
      <c r="CY128" s="1116"/>
      <c r="CZ128" s="1116"/>
      <c r="DA128" s="1116"/>
      <c r="DB128" s="1116"/>
      <c r="DC128" s="1116"/>
      <c r="DD128" s="1116"/>
      <c r="DE128" s="1116"/>
      <c r="DF128" s="1117"/>
      <c r="DG128" s="1118" t="s">
        <v>221</v>
      </c>
      <c r="DH128" s="1119"/>
      <c r="DI128" s="1119"/>
      <c r="DJ128" s="1119"/>
      <c r="DK128" s="1119"/>
      <c r="DL128" s="1119" t="s">
        <v>221</v>
      </c>
      <c r="DM128" s="1119"/>
      <c r="DN128" s="1119"/>
      <c r="DO128" s="1119"/>
      <c r="DP128" s="1119"/>
      <c r="DQ128" s="1119">
        <v>13635</v>
      </c>
      <c r="DR128" s="1119"/>
      <c r="DS128" s="1119"/>
      <c r="DT128" s="1119"/>
      <c r="DU128" s="1119"/>
      <c r="DV128" s="1120">
        <v>0.4</v>
      </c>
      <c r="DW128" s="1120"/>
      <c r="DX128" s="1120"/>
      <c r="DY128" s="1120"/>
      <c r="DZ128" s="1121"/>
    </row>
    <row r="129" spans="1:131" s="226" customFormat="1" ht="26.25" customHeight="1" x14ac:dyDescent="0.15">
      <c r="A129" s="1008" t="s">
        <v>102</v>
      </c>
      <c r="B129" s="1009"/>
      <c r="C129" s="1009"/>
      <c r="D129" s="1009"/>
      <c r="E129" s="1009"/>
      <c r="F129" s="1009"/>
      <c r="G129" s="1009"/>
      <c r="H129" s="1009"/>
      <c r="I129" s="1009"/>
      <c r="J129" s="1009"/>
      <c r="K129" s="1009"/>
      <c r="L129" s="1009"/>
      <c r="M129" s="1009"/>
      <c r="N129" s="1009"/>
      <c r="O129" s="1009"/>
      <c r="P129" s="1009"/>
      <c r="Q129" s="1009"/>
      <c r="R129" s="1009"/>
      <c r="S129" s="1009"/>
      <c r="T129" s="1009"/>
      <c r="U129" s="1009"/>
      <c r="V129" s="1009"/>
      <c r="W129" s="1151" t="s">
        <v>477</v>
      </c>
      <c r="X129" s="1152"/>
      <c r="Y129" s="1152"/>
      <c r="Z129" s="1153"/>
      <c r="AA129" s="1036">
        <v>4071845</v>
      </c>
      <c r="AB129" s="1037"/>
      <c r="AC129" s="1037"/>
      <c r="AD129" s="1037"/>
      <c r="AE129" s="1038"/>
      <c r="AF129" s="1039">
        <v>3952433</v>
      </c>
      <c r="AG129" s="1037"/>
      <c r="AH129" s="1037"/>
      <c r="AI129" s="1037"/>
      <c r="AJ129" s="1038"/>
      <c r="AK129" s="1039">
        <v>3950080</v>
      </c>
      <c r="AL129" s="1037"/>
      <c r="AM129" s="1037"/>
      <c r="AN129" s="1037"/>
      <c r="AO129" s="1038"/>
      <c r="AP129" s="1154"/>
      <c r="AQ129" s="1155"/>
      <c r="AR129" s="1155"/>
      <c r="AS129" s="1155"/>
      <c r="AT129" s="1156"/>
      <c r="AU129" s="264"/>
      <c r="AV129" s="264"/>
      <c r="AW129" s="264"/>
      <c r="AX129" s="1145" t="s">
        <v>478</v>
      </c>
      <c r="AY129" s="1028"/>
      <c r="AZ129" s="1028"/>
      <c r="BA129" s="1028"/>
      <c r="BB129" s="1028"/>
      <c r="BC129" s="1028"/>
      <c r="BD129" s="1028"/>
      <c r="BE129" s="1029"/>
      <c r="BF129" s="1146" t="s">
        <v>221</v>
      </c>
      <c r="BG129" s="1147"/>
      <c r="BH129" s="1147"/>
      <c r="BI129" s="1147"/>
      <c r="BJ129" s="1147"/>
      <c r="BK129" s="1147"/>
      <c r="BL129" s="1148"/>
      <c r="BM129" s="1146">
        <v>20</v>
      </c>
      <c r="BN129" s="1147"/>
      <c r="BO129" s="1147"/>
      <c r="BP129" s="1147"/>
      <c r="BQ129" s="1147"/>
      <c r="BR129" s="1147"/>
      <c r="BS129" s="1148"/>
      <c r="BT129" s="1146">
        <v>30</v>
      </c>
      <c r="BU129" s="1149"/>
      <c r="BV129" s="1149"/>
      <c r="BW129" s="1149"/>
      <c r="BX129" s="1149"/>
      <c r="BY129" s="1149"/>
      <c r="BZ129" s="115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8" t="s">
        <v>479</v>
      </c>
      <c r="B130" s="1009"/>
      <c r="C130" s="1009"/>
      <c r="D130" s="1009"/>
      <c r="E130" s="1009"/>
      <c r="F130" s="1009"/>
      <c r="G130" s="1009"/>
      <c r="H130" s="1009"/>
      <c r="I130" s="1009"/>
      <c r="J130" s="1009"/>
      <c r="K130" s="1009"/>
      <c r="L130" s="1009"/>
      <c r="M130" s="1009"/>
      <c r="N130" s="1009"/>
      <c r="O130" s="1009"/>
      <c r="P130" s="1009"/>
      <c r="Q130" s="1009"/>
      <c r="R130" s="1009"/>
      <c r="S130" s="1009"/>
      <c r="T130" s="1009"/>
      <c r="U130" s="1009"/>
      <c r="V130" s="1009"/>
      <c r="W130" s="1151" t="s">
        <v>480</v>
      </c>
      <c r="X130" s="1152"/>
      <c r="Y130" s="1152"/>
      <c r="Z130" s="1153"/>
      <c r="AA130" s="1036">
        <v>574004</v>
      </c>
      <c r="AB130" s="1037"/>
      <c r="AC130" s="1037"/>
      <c r="AD130" s="1037"/>
      <c r="AE130" s="1038"/>
      <c r="AF130" s="1039">
        <v>559509</v>
      </c>
      <c r="AG130" s="1037"/>
      <c r="AH130" s="1037"/>
      <c r="AI130" s="1037"/>
      <c r="AJ130" s="1038"/>
      <c r="AK130" s="1039">
        <v>553425</v>
      </c>
      <c r="AL130" s="1037"/>
      <c r="AM130" s="1037"/>
      <c r="AN130" s="1037"/>
      <c r="AO130" s="1038"/>
      <c r="AP130" s="1154"/>
      <c r="AQ130" s="1155"/>
      <c r="AR130" s="1155"/>
      <c r="AS130" s="1155"/>
      <c r="AT130" s="1156"/>
      <c r="AU130" s="264"/>
      <c r="AV130" s="264"/>
      <c r="AW130" s="264"/>
      <c r="AX130" s="1145" t="s">
        <v>481</v>
      </c>
      <c r="AY130" s="1028"/>
      <c r="AZ130" s="1028"/>
      <c r="BA130" s="1028"/>
      <c r="BB130" s="1028"/>
      <c r="BC130" s="1028"/>
      <c r="BD130" s="1028"/>
      <c r="BE130" s="1029"/>
      <c r="BF130" s="1182">
        <v>9.6999999999999993</v>
      </c>
      <c r="BG130" s="1183"/>
      <c r="BH130" s="1183"/>
      <c r="BI130" s="1183"/>
      <c r="BJ130" s="1183"/>
      <c r="BK130" s="1183"/>
      <c r="BL130" s="1184"/>
      <c r="BM130" s="1182">
        <v>25</v>
      </c>
      <c r="BN130" s="1183"/>
      <c r="BO130" s="1183"/>
      <c r="BP130" s="1183"/>
      <c r="BQ130" s="1183"/>
      <c r="BR130" s="1183"/>
      <c r="BS130" s="1184"/>
      <c r="BT130" s="1182">
        <v>35</v>
      </c>
      <c r="BU130" s="1185"/>
      <c r="BV130" s="1185"/>
      <c r="BW130" s="1185"/>
      <c r="BX130" s="1185"/>
      <c r="BY130" s="1185"/>
      <c r="BZ130" s="118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7"/>
      <c r="B131" s="1188"/>
      <c r="C131" s="1188"/>
      <c r="D131" s="1188"/>
      <c r="E131" s="1188"/>
      <c r="F131" s="1188"/>
      <c r="G131" s="1188"/>
      <c r="H131" s="1188"/>
      <c r="I131" s="1188"/>
      <c r="J131" s="1188"/>
      <c r="K131" s="1188"/>
      <c r="L131" s="1188"/>
      <c r="M131" s="1188"/>
      <c r="N131" s="1188"/>
      <c r="O131" s="1188"/>
      <c r="P131" s="1188"/>
      <c r="Q131" s="1188"/>
      <c r="R131" s="1188"/>
      <c r="S131" s="1188"/>
      <c r="T131" s="1188"/>
      <c r="U131" s="1188"/>
      <c r="V131" s="1188"/>
      <c r="W131" s="1189" t="s">
        <v>482</v>
      </c>
      <c r="X131" s="1190"/>
      <c r="Y131" s="1190"/>
      <c r="Z131" s="1191"/>
      <c r="AA131" s="1083">
        <v>3497841</v>
      </c>
      <c r="AB131" s="1062"/>
      <c r="AC131" s="1062"/>
      <c r="AD131" s="1062"/>
      <c r="AE131" s="1063"/>
      <c r="AF131" s="1061">
        <v>3392924</v>
      </c>
      <c r="AG131" s="1062"/>
      <c r="AH131" s="1062"/>
      <c r="AI131" s="1062"/>
      <c r="AJ131" s="1063"/>
      <c r="AK131" s="1061">
        <v>3396655</v>
      </c>
      <c r="AL131" s="1062"/>
      <c r="AM131" s="1062"/>
      <c r="AN131" s="1062"/>
      <c r="AO131" s="1063"/>
      <c r="AP131" s="1192"/>
      <c r="AQ131" s="1193"/>
      <c r="AR131" s="1193"/>
      <c r="AS131" s="1193"/>
      <c r="AT131" s="1194"/>
      <c r="AU131" s="264"/>
      <c r="AV131" s="264"/>
      <c r="AW131" s="264"/>
      <c r="AX131" s="1164" t="s">
        <v>483</v>
      </c>
      <c r="AY131" s="1116"/>
      <c r="AZ131" s="1116"/>
      <c r="BA131" s="1116"/>
      <c r="BB131" s="1116"/>
      <c r="BC131" s="1116"/>
      <c r="BD131" s="1116"/>
      <c r="BE131" s="1117"/>
      <c r="BF131" s="1165">
        <v>20.5</v>
      </c>
      <c r="BG131" s="1166"/>
      <c r="BH131" s="1166"/>
      <c r="BI131" s="1166"/>
      <c r="BJ131" s="1166"/>
      <c r="BK131" s="1166"/>
      <c r="BL131" s="1167"/>
      <c r="BM131" s="1165">
        <v>350</v>
      </c>
      <c r="BN131" s="1166"/>
      <c r="BO131" s="1166"/>
      <c r="BP131" s="1166"/>
      <c r="BQ131" s="1166"/>
      <c r="BR131" s="1166"/>
      <c r="BS131" s="1167"/>
      <c r="BT131" s="1168"/>
      <c r="BU131" s="1169"/>
      <c r="BV131" s="1169"/>
      <c r="BW131" s="1169"/>
      <c r="BX131" s="1169"/>
      <c r="BY131" s="1169"/>
      <c r="BZ131" s="117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71" t="s">
        <v>484</v>
      </c>
      <c r="B132" s="1172"/>
      <c r="C132" s="1172"/>
      <c r="D132" s="1172"/>
      <c r="E132" s="1172"/>
      <c r="F132" s="1172"/>
      <c r="G132" s="1172"/>
      <c r="H132" s="1172"/>
      <c r="I132" s="1172"/>
      <c r="J132" s="1172"/>
      <c r="K132" s="1172"/>
      <c r="L132" s="1172"/>
      <c r="M132" s="1172"/>
      <c r="N132" s="1172"/>
      <c r="O132" s="1172"/>
      <c r="P132" s="1172"/>
      <c r="Q132" s="1172"/>
      <c r="R132" s="1172"/>
      <c r="S132" s="1172"/>
      <c r="T132" s="1172"/>
      <c r="U132" s="1172"/>
      <c r="V132" s="1175" t="s">
        <v>485</v>
      </c>
      <c r="W132" s="1175"/>
      <c r="X132" s="1175"/>
      <c r="Y132" s="1175"/>
      <c r="Z132" s="1176"/>
      <c r="AA132" s="1177">
        <v>9.8493613629999999</v>
      </c>
      <c r="AB132" s="1178"/>
      <c r="AC132" s="1178"/>
      <c r="AD132" s="1178"/>
      <c r="AE132" s="1179"/>
      <c r="AF132" s="1180">
        <v>9.5900468149999991</v>
      </c>
      <c r="AG132" s="1178"/>
      <c r="AH132" s="1178"/>
      <c r="AI132" s="1178"/>
      <c r="AJ132" s="1179"/>
      <c r="AK132" s="1180">
        <v>9.8146558890000009</v>
      </c>
      <c r="AL132" s="1178"/>
      <c r="AM132" s="1178"/>
      <c r="AN132" s="1178"/>
      <c r="AO132" s="1179"/>
      <c r="AP132" s="1077"/>
      <c r="AQ132" s="1078"/>
      <c r="AR132" s="1078"/>
      <c r="AS132" s="1078"/>
      <c r="AT132" s="118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73"/>
      <c r="B133" s="1174"/>
      <c r="C133" s="1174"/>
      <c r="D133" s="1174"/>
      <c r="E133" s="1174"/>
      <c r="F133" s="1174"/>
      <c r="G133" s="1174"/>
      <c r="H133" s="1174"/>
      <c r="I133" s="1174"/>
      <c r="J133" s="1174"/>
      <c r="K133" s="1174"/>
      <c r="L133" s="1174"/>
      <c r="M133" s="1174"/>
      <c r="N133" s="1174"/>
      <c r="O133" s="1174"/>
      <c r="P133" s="1174"/>
      <c r="Q133" s="1174"/>
      <c r="R133" s="1174"/>
      <c r="S133" s="1174"/>
      <c r="T133" s="1174"/>
      <c r="U133" s="1174"/>
      <c r="V133" s="1158" t="s">
        <v>486</v>
      </c>
      <c r="W133" s="1158"/>
      <c r="X133" s="1158"/>
      <c r="Y133" s="1158"/>
      <c r="Z133" s="1159"/>
      <c r="AA133" s="1160">
        <v>10.8</v>
      </c>
      <c r="AB133" s="1161"/>
      <c r="AC133" s="1161"/>
      <c r="AD133" s="1161"/>
      <c r="AE133" s="1162"/>
      <c r="AF133" s="1160">
        <v>9.9</v>
      </c>
      <c r="AG133" s="1161"/>
      <c r="AH133" s="1161"/>
      <c r="AI133" s="1161"/>
      <c r="AJ133" s="1162"/>
      <c r="AK133" s="1160">
        <v>9.6999999999999993</v>
      </c>
      <c r="AL133" s="1161"/>
      <c r="AM133" s="1161"/>
      <c r="AN133" s="1161"/>
      <c r="AO133" s="1162"/>
      <c r="AP133" s="1107"/>
      <c r="AQ133" s="1108"/>
      <c r="AR133" s="1108"/>
      <c r="AS133" s="1108"/>
      <c r="AT133" s="116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ETUz/zBDkqbpDdyTb5iyvVupgONl1WjT36tjEXPH8/SMSPHepg2Od4z1LGYv3NwZUVTQ7hLmxjeZ/BZUVJ2cA==" saltValue="Sf0TfodhXOMoy4eR0tvo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YbVFTEzWq4oWNjMCMLlYQ/lJoncgfPUEIMJAnx5bANF1i7+DUIryZWkx7/8TBFleo5uocDk0hAK4QFy9OgaQg==" saltValue="LyWUPVp6m/YyogihEVcT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ZtqQi8tsTFzFIeSlAPNeJl4WofOGU5vUrsqBXdNXRubvTurPFpmH+R2tQjLgxHExoyWLsaMk9aNOr1N0EFfPw==" saltValue="k5eMC4deyeEpFhCYytnC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8"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9"/>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0" t="s">
        <v>495</v>
      </c>
      <c r="AL9" s="1201"/>
      <c r="AM9" s="1201"/>
      <c r="AN9" s="1202"/>
      <c r="AO9" s="292">
        <v>917551</v>
      </c>
      <c r="AP9" s="292">
        <v>65694</v>
      </c>
      <c r="AQ9" s="293">
        <v>94624</v>
      </c>
      <c r="AR9" s="294">
        <v>-30.6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0" t="s">
        <v>496</v>
      </c>
      <c r="AL10" s="1201"/>
      <c r="AM10" s="1201"/>
      <c r="AN10" s="1202"/>
      <c r="AO10" s="295">
        <v>2643</v>
      </c>
      <c r="AP10" s="295">
        <v>189</v>
      </c>
      <c r="AQ10" s="296">
        <v>10828</v>
      </c>
      <c r="AR10" s="297">
        <v>-98.3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0" t="s">
        <v>497</v>
      </c>
      <c r="AL11" s="1201"/>
      <c r="AM11" s="1201"/>
      <c r="AN11" s="1202"/>
      <c r="AO11" s="295">
        <v>207279</v>
      </c>
      <c r="AP11" s="295">
        <v>14841</v>
      </c>
      <c r="AQ11" s="296">
        <v>19094</v>
      </c>
      <c r="AR11" s="297">
        <v>-22.3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0" t="s">
        <v>498</v>
      </c>
      <c r="AL12" s="1201"/>
      <c r="AM12" s="1201"/>
      <c r="AN12" s="1202"/>
      <c r="AO12" s="295">
        <v>18757</v>
      </c>
      <c r="AP12" s="295">
        <v>1343</v>
      </c>
      <c r="AQ12" s="296">
        <v>2189</v>
      </c>
      <c r="AR12" s="297">
        <v>-38.6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0" t="s">
        <v>499</v>
      </c>
      <c r="AL13" s="1201"/>
      <c r="AM13" s="1201"/>
      <c r="AN13" s="1202"/>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0" t="s">
        <v>501</v>
      </c>
      <c r="AL14" s="1201"/>
      <c r="AM14" s="1201"/>
      <c r="AN14" s="1202"/>
      <c r="AO14" s="295">
        <v>85633</v>
      </c>
      <c r="AP14" s="295">
        <v>6131</v>
      </c>
      <c r="AQ14" s="296">
        <v>4559</v>
      </c>
      <c r="AR14" s="297">
        <v>34.5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0" t="s">
        <v>502</v>
      </c>
      <c r="AL15" s="1201"/>
      <c r="AM15" s="1201"/>
      <c r="AN15" s="1202"/>
      <c r="AO15" s="295">
        <v>651</v>
      </c>
      <c r="AP15" s="295">
        <v>47</v>
      </c>
      <c r="AQ15" s="296">
        <v>2298</v>
      </c>
      <c r="AR15" s="297">
        <v>-98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3" t="s">
        <v>503</v>
      </c>
      <c r="AL16" s="1204"/>
      <c r="AM16" s="1204"/>
      <c r="AN16" s="1205"/>
      <c r="AO16" s="295">
        <v>-117592</v>
      </c>
      <c r="AP16" s="295">
        <v>-8419</v>
      </c>
      <c r="AQ16" s="296">
        <v>-9895</v>
      </c>
      <c r="AR16" s="297">
        <v>-14.9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3" t="s">
        <v>181</v>
      </c>
      <c r="AL17" s="1204"/>
      <c r="AM17" s="1204"/>
      <c r="AN17" s="1205"/>
      <c r="AO17" s="295">
        <v>1114922</v>
      </c>
      <c r="AP17" s="295">
        <v>79825</v>
      </c>
      <c r="AQ17" s="296">
        <v>123697</v>
      </c>
      <c r="AR17" s="297">
        <v>-35.5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5" t="s">
        <v>508</v>
      </c>
      <c r="AL21" s="1196"/>
      <c r="AM21" s="1196"/>
      <c r="AN21" s="1197"/>
      <c r="AO21" s="307">
        <v>7.23</v>
      </c>
      <c r="AP21" s="308">
        <v>11.1</v>
      </c>
      <c r="AQ21" s="309">
        <v>-3.87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5" t="s">
        <v>509</v>
      </c>
      <c r="AL22" s="1196"/>
      <c r="AM22" s="1196"/>
      <c r="AN22" s="1197"/>
      <c r="AO22" s="312">
        <v>92.9</v>
      </c>
      <c r="AP22" s="313">
        <v>95.8</v>
      </c>
      <c r="AQ22" s="314">
        <v>-2.9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8"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9"/>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1" t="s">
        <v>514</v>
      </c>
      <c r="AL32" s="1212"/>
      <c r="AM32" s="1212"/>
      <c r="AN32" s="1213"/>
      <c r="AO32" s="322">
        <v>463227</v>
      </c>
      <c r="AP32" s="322">
        <v>33166</v>
      </c>
      <c r="AQ32" s="323">
        <v>80576</v>
      </c>
      <c r="AR32" s="324">
        <v>-58.8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1" t="s">
        <v>515</v>
      </c>
      <c r="AL33" s="1212"/>
      <c r="AM33" s="1212"/>
      <c r="AN33" s="1213"/>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1" t="s">
        <v>516</v>
      </c>
      <c r="AL34" s="1212"/>
      <c r="AM34" s="1212"/>
      <c r="AN34" s="1213"/>
      <c r="AO34" s="322" t="s">
        <v>500</v>
      </c>
      <c r="AP34" s="322" t="s">
        <v>500</v>
      </c>
      <c r="AQ34" s="323" t="s">
        <v>500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1" t="s">
        <v>517</v>
      </c>
      <c r="AL35" s="1212"/>
      <c r="AM35" s="1212"/>
      <c r="AN35" s="1213"/>
      <c r="AO35" s="322">
        <v>389383</v>
      </c>
      <c r="AP35" s="322">
        <v>27879</v>
      </c>
      <c r="AQ35" s="323">
        <v>26282</v>
      </c>
      <c r="AR35" s="324">
        <v>6.1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1" t="s">
        <v>518</v>
      </c>
      <c r="AL36" s="1212"/>
      <c r="AM36" s="1212"/>
      <c r="AN36" s="1213"/>
      <c r="AO36" s="322">
        <v>55959</v>
      </c>
      <c r="AP36" s="322">
        <v>4007</v>
      </c>
      <c r="AQ36" s="323">
        <v>3165</v>
      </c>
      <c r="AR36" s="324">
        <v>26.6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1" t="s">
        <v>519</v>
      </c>
      <c r="AL37" s="1212"/>
      <c r="AM37" s="1212"/>
      <c r="AN37" s="1213"/>
      <c r="AO37" s="322">
        <v>5819</v>
      </c>
      <c r="AP37" s="322">
        <v>417</v>
      </c>
      <c r="AQ37" s="323">
        <v>1250</v>
      </c>
      <c r="AR37" s="324">
        <v>-66.599999999999994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4" t="s">
        <v>520</v>
      </c>
      <c r="AL38" s="1215"/>
      <c r="AM38" s="1215"/>
      <c r="AN38" s="1216"/>
      <c r="AO38" s="325" t="s">
        <v>500</v>
      </c>
      <c r="AP38" s="325" t="s">
        <v>500</v>
      </c>
      <c r="AQ38" s="326">
        <v>22</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4" t="s">
        <v>521</v>
      </c>
      <c r="AL39" s="1215"/>
      <c r="AM39" s="1215"/>
      <c r="AN39" s="1216"/>
      <c r="AO39" s="322">
        <v>-27593</v>
      </c>
      <c r="AP39" s="322">
        <v>-1976</v>
      </c>
      <c r="AQ39" s="323">
        <v>-3638</v>
      </c>
      <c r="AR39" s="324">
        <v>-45.7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1" t="s">
        <v>522</v>
      </c>
      <c r="AL40" s="1212"/>
      <c r="AM40" s="1212"/>
      <c r="AN40" s="1213"/>
      <c r="AO40" s="322">
        <v>-553425</v>
      </c>
      <c r="AP40" s="322">
        <v>-39624</v>
      </c>
      <c r="AQ40" s="323">
        <v>-75354</v>
      </c>
      <c r="AR40" s="324">
        <v>-47.4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7" t="s">
        <v>293</v>
      </c>
      <c r="AL41" s="1218"/>
      <c r="AM41" s="1218"/>
      <c r="AN41" s="1219"/>
      <c r="AO41" s="322">
        <v>333370</v>
      </c>
      <c r="AP41" s="322">
        <v>23868</v>
      </c>
      <c r="AQ41" s="323">
        <v>32302</v>
      </c>
      <c r="AR41" s="324">
        <v>-26.1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6" t="s">
        <v>490</v>
      </c>
      <c r="AN49" s="1208" t="s">
        <v>526</v>
      </c>
      <c r="AO49" s="1209"/>
      <c r="AP49" s="1209"/>
      <c r="AQ49" s="1209"/>
      <c r="AR49" s="121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7"/>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266576</v>
      </c>
      <c r="AN51" s="344">
        <v>17938</v>
      </c>
      <c r="AO51" s="345">
        <v>-34.1</v>
      </c>
      <c r="AP51" s="346">
        <v>118124</v>
      </c>
      <c r="AQ51" s="347">
        <v>49.2</v>
      </c>
      <c r="AR51" s="348">
        <v>-83.3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182279</v>
      </c>
      <c r="AN52" s="352">
        <v>12266</v>
      </c>
      <c r="AO52" s="353">
        <v>11.9</v>
      </c>
      <c r="AP52" s="354">
        <v>54614</v>
      </c>
      <c r="AQ52" s="355">
        <v>35</v>
      </c>
      <c r="AR52" s="356">
        <v>-23.1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90920</v>
      </c>
      <c r="AN53" s="344">
        <v>6213</v>
      </c>
      <c r="AO53" s="345">
        <v>-65.400000000000006</v>
      </c>
      <c r="AP53" s="346">
        <v>101693</v>
      </c>
      <c r="AQ53" s="347">
        <v>-13.9</v>
      </c>
      <c r="AR53" s="348">
        <v>-51.5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86986</v>
      </c>
      <c r="AN54" s="352">
        <v>5945</v>
      </c>
      <c r="AO54" s="353">
        <v>-51.5</v>
      </c>
      <c r="AP54" s="354">
        <v>51066</v>
      </c>
      <c r="AQ54" s="355">
        <v>-6.5</v>
      </c>
      <c r="AR54" s="356">
        <v>-45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174577</v>
      </c>
      <c r="AN55" s="344">
        <v>12139</v>
      </c>
      <c r="AO55" s="345">
        <v>95.4</v>
      </c>
      <c r="AP55" s="346">
        <v>93741</v>
      </c>
      <c r="AQ55" s="347">
        <v>-7.8</v>
      </c>
      <c r="AR55" s="348">
        <v>103.2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85574</v>
      </c>
      <c r="AN56" s="352">
        <v>5950</v>
      </c>
      <c r="AO56" s="353">
        <v>0.1</v>
      </c>
      <c r="AP56" s="354">
        <v>46285</v>
      </c>
      <c r="AQ56" s="355">
        <v>-9.4</v>
      </c>
      <c r="AR56" s="356">
        <v>9.5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172180</v>
      </c>
      <c r="AN57" s="344">
        <v>12152</v>
      </c>
      <c r="AO57" s="345">
        <v>0.1</v>
      </c>
      <c r="AP57" s="346">
        <v>107537</v>
      </c>
      <c r="AQ57" s="347">
        <v>14.7</v>
      </c>
      <c r="AR57" s="348">
        <v>-14.6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94911</v>
      </c>
      <c r="AN58" s="352">
        <v>6698</v>
      </c>
      <c r="AO58" s="353">
        <v>12.6</v>
      </c>
      <c r="AP58" s="354">
        <v>57923</v>
      </c>
      <c r="AQ58" s="355">
        <v>25.1</v>
      </c>
      <c r="AR58" s="356">
        <v>-12.5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413286</v>
      </c>
      <c r="AN59" s="344">
        <v>29590</v>
      </c>
      <c r="AO59" s="345">
        <v>143.5</v>
      </c>
      <c r="AP59" s="346">
        <v>113913</v>
      </c>
      <c r="AQ59" s="347">
        <v>5.9</v>
      </c>
      <c r="AR59" s="348">
        <v>137.6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186752</v>
      </c>
      <c r="AN60" s="352">
        <v>13371</v>
      </c>
      <c r="AO60" s="353">
        <v>99.6</v>
      </c>
      <c r="AP60" s="354">
        <v>53160</v>
      </c>
      <c r="AQ60" s="355">
        <v>-8.1999999999999993</v>
      </c>
      <c r="AR60" s="356">
        <v>107.8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223508</v>
      </c>
      <c r="AN61" s="359">
        <v>15606</v>
      </c>
      <c r="AO61" s="360">
        <v>27.9</v>
      </c>
      <c r="AP61" s="361">
        <v>107002</v>
      </c>
      <c r="AQ61" s="362">
        <v>9.6</v>
      </c>
      <c r="AR61" s="348">
        <v>18.3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127300</v>
      </c>
      <c r="AN62" s="352">
        <v>8846</v>
      </c>
      <c r="AO62" s="353">
        <v>14.5</v>
      </c>
      <c r="AP62" s="354">
        <v>52610</v>
      </c>
      <c r="AQ62" s="355">
        <v>7.2</v>
      </c>
      <c r="AR62" s="356">
        <v>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ATy9TZo+F6RYDaSwxnNrCFJ5j1y0zhYGCrEATTMomjKYVZl0jxMDIp8lEZEovJiEBaky827x646oU2Y+SKGMQ==" saltValue="rQEWcYVMHd+oUL9zazEYg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jqNDJn2j1K8m5+Ge1DNXZrHqU7NSjinlp06hZP8SSSxcW0CdwayqPBxwycQEBTFB/+Ro5+4Pgketwggbym9cA==" saltValue="aXEh63Hv3Mg0g7a+DCgS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R+C4TnbB8lXcaCZG7RK5DC/TK93xVuIkAfa2RJlBp9VpiScZctGlQM9ZWZT3ENrRfnhtFsjdJ1nHp65HA7WJQ==" saltValue="dqbiUi68tDSScM2dQwsS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20" t="s">
        <v>3</v>
      </c>
      <c r="D47" s="1220"/>
      <c r="E47" s="1221"/>
      <c r="F47" s="11">
        <v>12.03</v>
      </c>
      <c r="G47" s="12">
        <v>15.36</v>
      </c>
      <c r="H47" s="12">
        <v>19.75</v>
      </c>
      <c r="I47" s="12">
        <v>23.6</v>
      </c>
      <c r="J47" s="13">
        <v>23.32</v>
      </c>
    </row>
    <row r="48" spans="2:10" ht="57.75" customHeight="1" x14ac:dyDescent="0.15">
      <c r="B48" s="14"/>
      <c r="C48" s="1222" t="s">
        <v>4</v>
      </c>
      <c r="D48" s="1222"/>
      <c r="E48" s="1223"/>
      <c r="F48" s="15">
        <v>6.5</v>
      </c>
      <c r="G48" s="16">
        <v>5.44</v>
      </c>
      <c r="H48" s="16">
        <v>7.32</v>
      </c>
      <c r="I48" s="16">
        <v>6.09</v>
      </c>
      <c r="J48" s="17">
        <v>7.06</v>
      </c>
    </row>
    <row r="49" spans="2:10" ht="57.75" customHeight="1" thickBot="1" x14ac:dyDescent="0.2">
      <c r="B49" s="18"/>
      <c r="C49" s="1224" t="s">
        <v>5</v>
      </c>
      <c r="D49" s="1224"/>
      <c r="E49" s="1225"/>
      <c r="F49" s="19">
        <v>0.75</v>
      </c>
      <c r="G49" s="20" t="s">
        <v>547</v>
      </c>
      <c r="H49" s="20">
        <v>5.89</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nwLZpfyByd3Q//8PTGZPFdgdE2uFlbc8QjAdhjxxNuF9KdEy1TGCt5vpesQIv0PQuJ09J/g3A94N8u4vSBtMw==" saltValue="zLwBomH9nlCctstzunNM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dcterms:created xsi:type="dcterms:W3CDTF">2019-06-06T04:31:37Z</dcterms:created>
  <dcterms:modified xsi:type="dcterms:W3CDTF">2019-10-30T02:04:28Z</dcterms:modified>
  <cp:category/>
</cp:coreProperties>
</file>