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3064" windowHeight="478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AM35" i="9"/>
  <c r="BW34" i="9"/>
  <c r="C34" i="9"/>
  <c r="BW35" i="9" l="1"/>
  <c r="BW36" i="9" s="1"/>
  <c r="BW37" i="9" s="1"/>
  <c r="BW38" i="9" s="1"/>
  <c r="BW39" i="9" s="1"/>
  <c r="BW40" i="9" s="1"/>
  <c r="BW41" i="9" s="1"/>
  <c r="BW42"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U34" i="9"/>
  <c r="U35" i="9" s="1"/>
  <c r="U36" i="9" s="1"/>
  <c r="U37" i="9" s="1"/>
  <c r="AM34" i="9" l="1"/>
  <c r="BE34" i="9"/>
  <c r="BE35" i="9" s="1"/>
</calcChain>
</file>

<file path=xl/sharedStrings.xml><?xml version="1.0" encoding="utf-8"?>
<sst xmlns="http://schemas.openxmlformats.org/spreadsheetml/2006/main" count="1021" uniqueCount="571">
  <si>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</si>
  <si>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</si>
  <si>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</si>
  <si>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</si>
  <si>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</si>
  <si>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</si>
  <si>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</si>
  <si>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</si>
  <si>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</si>
  <si>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</si>
  <si>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</si>
  <si>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</si>
  <si>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</si>
  <si>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</si>
  <si>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</si>
  <si>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</si>
  <si>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</si>
  <si>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</si>
  <si>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</si>
  <si>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</si>
  <si>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</si>
  <si>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</si>
  <si>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</si>
  <si>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</si>
  <si>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</si>
  <si>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</si>
  <si>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</si>
  <si>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</si>
  <si>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</si>
  <si>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</si>
  <si>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</si>
  <si>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</si>
  <si>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</si>
  <si>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</si>
  <si>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</si>
  <si>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</si>
  <si>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</si>
  <si>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</si>
  <si>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</si>
  <si>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</si>
  <si>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</si>
  <si>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</si>
  <si>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</si>
  <si>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</si>
  <si>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</si>
  <si>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</si>
  <si>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</si>
  <si>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</si>
  <si>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</si>
  <si>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</si>
  <si>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</si>
  <si>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</si>
  <si>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</si>
  <si>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</si>
  <si>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</si>
  <si>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</si>
  <si>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</si>
  <si>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</si>
  <si>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</si>
  <si>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</si>
  <si>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</si>
  <si>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</si>
  <si>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</si>
  <si>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</si>
  <si>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</si>
  <si>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</si>
  <si>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</si>
  <si>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</si>
  <si>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</si>
  <si>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</si>
  <si>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</si>
  <si>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</si>
  <si>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</si>
  <si>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</si>
  <si>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</si>
  <si>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</si>
  <si>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</si>
  <si>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</si>
  <si>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</si>
  <si>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</si>
  <si>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</si>
  <si>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</si>
  <si>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</si>
  <si>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</si>
  <si>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</si>
  <si>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</si>
  <si>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</si>
  <si>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</si>
  <si>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</si>
  <si>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</si>
  <si>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</si>
  <si>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</si>
  <si>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</si>
  <si>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</si>
  <si>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</si>
  <si>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</si>
  <si>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</si>
  <si>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</si>
  <si>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</si>
  <si>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</si>
  <si>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</si>
  <si>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</si>
  <si>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</si>
  <si>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</si>
  <si>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</si>
  <si>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</si>
  <si>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</si>
  <si>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</si>
  <si>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</si>
  <si>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</si>
  <si>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</si>
  <si>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</si>
  <si>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</si>
  <si>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</si>
  <si>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</si>
  <si>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</si>
  <si>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</si>
  <si>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</si>
  <si>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</si>
  <si>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</si>
  <si>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</si>
  <si>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</si>
  <si>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</si>
  <si>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</si>
  <si>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</si>
  <si>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</si>
  <si>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</si>
  <si>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</si>
  <si>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</si>
  <si>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</si>
  <si>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</si>
  <si>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</si>
  <si>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</si>
  <si>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</si>
  <si>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</si>
  <si>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</si>
  <si>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</si>
  <si>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</si>
  <si>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</si>
  <si>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</si>
  <si>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</si>
  <si>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</si>
  <si>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</si>
  <si>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</si>
  <si>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</si>
  <si>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</si>
  <si>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</si>
  <si>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</si>
  <si>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</si>
  <si>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</si>
  <si>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</si>
  <si>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</si>
  <si>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</si>
  <si>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</si>
  <si>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</si>
  <si>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</si>
  <si>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</si>
  <si>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</si>
  <si>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</si>
  <si>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</si>
  <si>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</si>
  <si>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</si>
  <si>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</si>
  <si>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</si>
  <si>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</si>
  <si>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</si>
  <si>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</si>
  <si>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</si>
  <si>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</si>
  <si>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</si>
  <si>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</si>
  <si>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</si>
  <si>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</si>
  <si>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</si>
  <si>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</si>
  <si>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</si>
  <si>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</si>
  <si>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</si>
  <si>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</si>
  <si>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</si>
  <si>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</si>
  <si>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</si>
  <si>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</si>
  <si>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</si>
  <si>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</si>
  <si>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</si>
  <si>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</si>
  <si>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</si>
  <si>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</si>
  <si>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</si>
  <si>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</si>
  <si>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</si>
  <si>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</si>
  <si>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</si>
  <si>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</si>
  <si>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</si>
  <si>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</si>
  <si>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</si>
  <si>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</si>
  <si>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青森県七戸町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</si>
  <si>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</si>
  <si>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</si>
  <si>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</si>
  <si>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</si>
  <si>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</si>
  <si>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</si>
  <si>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</si>
  <si>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</si>
  <si>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</si>
  <si>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</si>
  <si>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</si>
  <si>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</si>
  <si>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</si>
  <si>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</si>
  <si>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</si>
  <si>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</si>
  <si>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</si>
  <si>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</si>
  <si>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</si>
  <si>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</si>
  <si>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</si>
  <si>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</si>
  <si>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</si>
  <si>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</si>
  <si>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</si>
  <si>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</si>
  <si>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</si>
  <si>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</si>
  <si>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</si>
  <si>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</si>
  <si>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</si>
  <si>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</si>
  <si>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</si>
  <si>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</si>
  <si>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</si>
  <si>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</si>
  <si>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</si>
  <si>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</si>
  <si>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</si>
  <si>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</si>
  <si>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</si>
  <si>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</si>
  <si>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</si>
  <si>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</si>
  <si>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</si>
  <si>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</si>
  <si>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</si>
  <si>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</si>
  <si>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</si>
  <si>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</si>
  <si>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</si>
  <si>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</si>
  <si>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</si>
  <si>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</si>
  <si>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</si>
  <si>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</si>
  <si>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</si>
  <si>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</si>
  <si>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</si>
  <si>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</si>
  <si>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</si>
  <si>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</si>
  <si>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</si>
  <si>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</si>
  <si>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</si>
  <si>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</si>
  <si>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</si>
  <si>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</si>
  <si>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</si>
  <si>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</si>
  <si>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</si>
  <si>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</si>
  <si>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</si>
  <si>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</si>
  <si>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</si>
  <si>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</si>
  <si>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</si>
  <si>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</si>
  <si>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</si>
  <si>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</si>
  <si>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</si>
  <si>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</si>
  <si>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</si>
  <si>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</si>
  <si>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</si>
  <si>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</si>
  <si>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</si>
  <si>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</si>
  <si>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</si>
  <si>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</si>
  <si>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</si>
  <si>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</si>
  <si>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</si>
  <si>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</si>
  <si>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</si>
  <si>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</si>
  <si>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</si>
  <si>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</si>
  <si>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</si>
  <si>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</si>
  <si>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</si>
  <si>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</si>
  <si>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</si>
  <si>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</si>
  <si>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</si>
  <si>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</si>
  <si>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</si>
  <si>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</si>
  <si>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</si>
  <si>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</si>
  <si>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</si>
  <si>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</si>
  <si>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</si>
  <si>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</si>
  <si>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</si>
  <si>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</si>
  <si>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</si>
  <si>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</si>
  <si>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</si>
  <si>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</si>
  <si>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</si>
  <si>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</si>
  <si>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</si>
  <si>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</si>
  <si>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</si>
  <si>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</si>
  <si>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</si>
  <si>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</si>
  <si>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</si>
  <si>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</si>
  <si>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</si>
  <si>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</si>
  <si>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</si>
  <si>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</si>
  <si>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</si>
  <si>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</si>
  <si>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</si>
  <si>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</si>
  <si>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</si>
  <si>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</si>
  <si>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</si>
  <si>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</si>
  <si>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</si>
  <si>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</si>
  <si>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</si>
  <si>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</si>
  <si>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</si>
  <si>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</si>
  <si>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</si>
  <si>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青森県七戸町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</si>
  <si>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</si>
  <si>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</si>
  <si>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</si>
  <si>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</si>
  <si>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</si>
  <si>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</si>
  <si>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</si>
  <si>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</si>
  <si>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</si>
  <si>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</si>
  <si>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</si>
  <si>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</si>
  <si>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</si>
  <si>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</si>
  <si>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</si>
  <si>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</si>
  <si>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</si>
  <si>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</si>
  <si>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</si>
  <si>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</si>
  <si>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七戸霊園事業特別会計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</si>
  <si>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</si>
  <si>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</si>
  <si>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</si>
  <si>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</si>
  <si>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</si>
  <si>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</si>
  <si>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</si>
  <si>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</si>
  <si>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</si>
  <si>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</si>
  <si>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</si>
  <si>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</si>
  <si>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</si>
  <si>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</si>
  <si>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</si>
  <si>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</si>
  <si>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</si>
  <si>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</si>
  <si>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</si>
  <si>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</si>
  <si>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</si>
  <si>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</si>
  <si>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</si>
  <si>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</si>
  <si>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</si>
  <si>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</si>
  <si>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</si>
  <si>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</si>
  <si>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</si>
  <si>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</si>
  <si>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</si>
  <si>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</si>
  <si>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</si>
  <si>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</si>
  <si>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</si>
  <si>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</si>
  <si>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</si>
  <si>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</si>
  <si>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</si>
  <si>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</si>
  <si>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</si>
  <si>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</si>
  <si>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</si>
  <si>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</si>
  <si>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</si>
  <si>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</si>
  <si>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</si>
  <si>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</si>
  <si>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</si>
  <si>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</si>
  <si>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</si>
  <si>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</si>
  <si>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</si>
  <si>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</si>
  <si>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</si>
  <si>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</si>
  <si>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</si>
  <si>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</si>
  <si>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</si>
  <si>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</si>
  <si>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</si>
  <si>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</si>
  <si>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</si>
  <si>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</si>
  <si>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</si>
  <si>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</si>
  <si>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</si>
  <si>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</si>
  <si>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</si>
  <si>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</si>
  <si>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</si>
  <si>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</si>
  <si>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</si>
  <si>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</si>
  <si>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</si>
  <si>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</si>
  <si>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介護サービス特別会計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</si>
  <si>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</si>
  <si>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</si>
  <si>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</si>
  <si>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</si>
  <si>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</si>
  <si>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</si>
  <si>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</si>
  <si>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</si>
  <si>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</si>
  <si>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</si>
  <si>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</si>
  <si>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</si>
  <si>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</si>
  <si>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</si>
  <si>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</si>
  <si>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</si>
  <si>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</si>
  <si>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</si>
  <si>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</si>
  <si>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</si>
  <si>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</si>
  <si>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</si>
  <si>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</si>
  <si>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</si>
  <si>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</si>
  <si>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</si>
  <si>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</si>
  <si>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</si>
  <si>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</si>
  <si>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</si>
  <si>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</si>
  <si>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</si>
  <si>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</si>
  <si>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</si>
  <si>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</si>
  <si>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</si>
  <si>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</si>
  <si>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</si>
  <si>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</si>
  <si>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</si>
  <si>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</si>
  <si>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</si>
  <si>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</si>
  <si>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</si>
  <si>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</si>
  <si>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</si>
  <si>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</si>
  <si>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</si>
  <si>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</si>
  <si>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</si>
  <si>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</si>
  <si>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</si>
  <si>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</si>
  <si>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</si>
  <si>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</si>
  <si>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</si>
  <si>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</si>
  <si>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</si>
  <si>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</si>
  <si>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</si>
  <si>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</si>
  <si>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</si>
  <si>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</si>
  <si>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</si>
  <si>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</si>
  <si>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</si>
  <si>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</si>
  <si>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</si>
  <si>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</si>
  <si>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</si>
  <si>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</si>
  <si>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</si>
  <si>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</si>
  <si>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</si>
  <si>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</si>
  <si>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</si>
  <si>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</si>
  <si>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</si>
  <si>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</si>
  <si>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</si>
  <si>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</si>
  <si>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</si>
  <si>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</si>
  <si>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</si>
  <si>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介護保険特別会計</t>
  </si>
  <si>
    <t>国民健康保険特別会計</t>
  </si>
  <si>
    <t>介護サービス事業特別会計</t>
  </si>
  <si>
    <t>公共下水道事業特別会計</t>
  </si>
  <si>
    <t>後期高齢者医療特別会計</t>
  </si>
  <si>
    <t>農業集落排水事業特別会計</t>
  </si>
  <si>
    <t>その他会計（赤字）</t>
  </si>
  <si>
    <t>その他会計（黒字）</t>
  </si>
  <si>
    <t>-</t>
    <phoneticPr fontId="2"/>
  </si>
  <si>
    <t>鷹山宇一記念美術振興会</t>
    <phoneticPr fontId="2"/>
  </si>
  <si>
    <t>東八甲田ローズカントリー</t>
    <phoneticPr fontId="2"/>
  </si>
  <si>
    <t>南部縦貫</t>
    <phoneticPr fontId="2"/>
  </si>
  <si>
    <t>みらい天間林</t>
    <phoneticPr fontId="2"/>
  </si>
  <si>
    <t>-</t>
    <phoneticPr fontId="2"/>
  </si>
  <si>
    <t>中部上北広域事業組合　一般会計</t>
    <phoneticPr fontId="30"/>
  </si>
  <si>
    <t>中部上北広域事業組合　病院事業</t>
    <phoneticPr fontId="30"/>
  </si>
  <si>
    <t>上北地方教育・福祉事務組合</t>
    <phoneticPr fontId="30"/>
  </si>
  <si>
    <t>青森県市町村職員退職手当組合</t>
    <phoneticPr fontId="30"/>
  </si>
  <si>
    <t>青森県交通災害共済組合</t>
    <phoneticPr fontId="30"/>
  </si>
  <si>
    <t>青森県後期高齢者医療広域連合　一般会計</t>
    <phoneticPr fontId="30"/>
  </si>
  <si>
    <t>青森県後期高齢者医療広域連合　医療特別会計</t>
    <phoneticPr fontId="30"/>
  </si>
  <si>
    <t>青森県市町村総合事務組合</t>
    <phoneticPr fontId="30"/>
  </si>
  <si>
    <t>十和田地区食肉処理事務組合</t>
    <phoneticPr fontId="30"/>
  </si>
  <si>
    <t>法適用企業</t>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</si>
  <si>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</si>
  <si>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</si>
  <si>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</si>
  <si>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</si>
  <si>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</si>
  <si>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</si>
  <si>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</si>
  <si>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</si>
  <si>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</si>
  <si>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</si>
  <si>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</si>
  <si>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</si>
  <si>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地方債の新規発行の抑制及び繰上償還の実施により、将来負担率は低下している。一方で、有形固定資産減価償却率は、類似団体よりもかなり高い水準となっている。要因としては、小・中学校、役場庁舎、体育館等多くの施設が昭和61年以前に整備され、築30年以上経過した施設が約半数を占めていることが挙げられる。
　今後、公共施設等マネジメント計画に基づき、個別施設計画を作成し、老朽化対策に取り組んでいく。</t>
    <phoneticPr fontId="5"/>
  </si>
  <si>
    <t>有形固定資産減価償却率</t>
    <phoneticPr fontId="5"/>
  </si>
  <si>
    <t>　実質公債費率及び将来負担比率は、年々低くなってきており、これは、新規の起債発行の抑制、繰上償還の実施のためである。しかしながら、今後は、公共施設等マネジメント計画に基づき、老朽化施設の改修や建替え等が見込まれるため、計画的な工事計画及び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</si>
</sst>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96635</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42322</c:v>
                </c:pt>
                <c:pt idx="1">
                  <c:v>87689</c:v>
                </c:pt>
                <c:pt idx="2">
                  <c:v>74508</c:v>
                </c:pt>
                <c:pt idx="3">
                  <c:v>93009</c:v>
                </c:pt>
                <c:pt idx="4">
                  <c:v>147881</c:v>
                </c:pt>
              </c:numCache>
            </c:numRef>
          </c:val>
          <c:smooth val="0"/>
        </c:ser>
        <c:dLbls>
          <c:showLegendKey val="0"/>
          <c:showVal val="0"/>
          <c:showCatName val="0"/>
          <c:showSerName val="0"/>
          <c:showPercent val="0"/>
          <c:showBubbleSize val="0"/>
        </c:dLbls>
        <c:marker val="1"/>
        <c:smooth val="0"/>
        <c:axId val="3306240"/>
        <c:axId val="3308160"/>
      </c:lineChart>
      <c:catAx>
        <c:axId val="3306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8160"/>
        <c:crosses val="autoZero"/>
        <c:auto val="1"/>
        <c:lblAlgn val="ctr"/>
        <c:lblOffset val="100"/>
        <c:tickLblSkip val="1"/>
        <c:tickMarkSkip val="1"/>
        <c:noMultiLvlLbl val="0"/>
      </c:catAx>
      <c:valAx>
        <c:axId val="33081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0.95</c:v>
                </c:pt>
                <c:pt idx="1">
                  <c:v>2.14</c:v>
                </c:pt>
                <c:pt idx="2">
                  <c:v>1.29</c:v>
                </c:pt>
                <c:pt idx="3">
                  <c:v>1.28</c:v>
                </c:pt>
                <c:pt idx="4">
                  <c:v>2.16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18.899999999999999</c:v>
                </c:pt>
                <c:pt idx="1">
                  <c:v>16.559999999999999</c:v>
                </c:pt>
                <c:pt idx="2">
                  <c:v>14.61</c:v>
                </c:pt>
                <c:pt idx="3">
                  <c:v>13.16</c:v>
                </c:pt>
                <c:pt idx="4">
                  <c:v>14.54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7953152"/>
        <c:axId val="127955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0.88</c:v>
                </c:pt>
                <c:pt idx="1">
                  <c:v>2.33</c:v>
                </c:pt>
                <c:pt idx="2">
                  <c:v>1.84</c:v>
                </c:pt>
                <c:pt idx="3">
                  <c:v>8.43</c:v>
                </c:pt>
                <c:pt idx="4">
                  <c:v>3.83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7953152"/>
        <c:axId val="127955328"/>
      </c:lineChart>
      <c:catAx>
        <c:axId val="12795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955328"/>
        <c:crosses val="autoZero"/>
        <c:auto val="1"/>
        <c:lblAlgn val="ctr"/>
        <c:lblOffset val="100"/>
        <c:tickLblSkip val="1"/>
        <c:tickMarkSkip val="1"/>
        <c:noMultiLvlLbl val="0"/>
      </c:catAx>
      <c:valAx>
        <c:axId val="12795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5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c:v>
                </c:pt>
                <c:pt idx="4">
                  <c:v>#N/A</c:v>
                </c:pt>
                <c:pt idx="5">
                  <c:v>0</c:v>
                </c:pt>
                <c:pt idx="6">
                  <c:v>#N/A</c:v>
                </c:pt>
                <c:pt idx="7">
                  <c:v>0</c:v>
                </c:pt>
                <c:pt idx="8">
                  <c:v>#N/A</c:v>
                </c:pt>
                <c:pt idx="9">
                  <c:v>0.17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0.66</c:v>
                </c:pt>
                <c:pt idx="2">
                  <c:v>#N/A</c:v>
                </c:pt>
                <c:pt idx="3">
                  <c:v>0.46</c:v>
                </c:pt>
                <c:pt idx="4">
                  <c:v>#N/A</c:v>
                </c:pt>
                <c:pt idx="5">
                  <c:v>0.93</c:v>
                </c:pt>
                <c:pt idx="6">
                  <c:v>#N/A</c:v>
                </c:pt>
                <c:pt idx="7">
                  <c:v>0.66</c:v>
                </c:pt>
                <c:pt idx="8">
                  <c:v>#N/A</c:v>
                </c:pt>
                <c:pt idx="9">
                  <c:v>1.1200000000000001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0.94</c:v>
                </c:pt>
                <c:pt idx="2">
                  <c:v>#N/A</c:v>
                </c:pt>
                <c:pt idx="3">
                  <c:v>2.13</c:v>
                </c:pt>
                <c:pt idx="4">
                  <c:v>#N/A</c:v>
                </c:pt>
                <c:pt idx="5">
                  <c:v>1.29</c:v>
                </c:pt>
                <c:pt idx="6">
                  <c:v>#N/A</c:v>
                </c:pt>
                <c:pt idx="7">
                  <c:v>1.27</c:v>
                </c:pt>
                <c:pt idx="8">
                  <c:v>#N/A</c:v>
                </c:pt>
                <c:pt idx="9">
                  <c:v>2.15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8.85</c:v>
                </c:pt>
                <c:pt idx="2">
                  <c:v>#N/A</c:v>
                </c:pt>
                <c:pt idx="3">
                  <c:v>9.15</c:v>
                </c:pt>
                <c:pt idx="4">
                  <c:v>#N/A</c:v>
                </c:pt>
                <c:pt idx="5">
                  <c:v>10.28</c:v>
                </c:pt>
                <c:pt idx="6">
                  <c:v>#N/A</c:v>
                </c:pt>
                <c:pt idx="7">
                  <c:v>10.15</c:v>
                </c:pt>
                <c:pt idx="8">
                  <c:v>#N/A</c:v>
                </c:pt>
                <c:pt idx="9">
                  <c:v>9.7799999999999994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5601408"/>
        <c:axId val="95602944"/>
      </c:barChart>
      <c:catAx>
        <c:axId val="9560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602944"/>
        <c:crosses val="autoZero"/>
        <c:auto val="1"/>
        <c:lblAlgn val="ctr"/>
        <c:lblOffset val="100"/>
        <c:tickLblSkip val="1"/>
        <c:tickMarkSkip val="1"/>
        <c:noMultiLvlLbl val="0"/>
      </c:catAx>
      <c:valAx>
        <c:axId val="9560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01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1212</c:v>
                </c:pt>
                <c:pt idx="5">
                  <c:v>1252</c:v>
                </c:pt>
                <c:pt idx="8">
                  <c:v>1293</c:v>
                </c:pt>
                <c:pt idx="11">
                  <c:v>1126</c:v>
                </c:pt>
                <c:pt idx="14">
                  <c:v>1061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22</c:v>
                </c:pt>
                <c:pt idx="3">
                  <c:v>13</c:v>
                </c:pt>
                <c:pt idx="6">
                  <c:v>13</c:v>
                </c:pt>
                <c:pt idx="9">
                  <c:v>13</c:v>
                </c:pt>
                <c:pt idx="12">
                  <c:v>11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350</c:v>
                </c:pt>
                <c:pt idx="3">
                  <c:v>395</c:v>
                </c:pt>
                <c:pt idx="6">
                  <c:v>398</c:v>
                </c:pt>
                <c:pt idx="9">
                  <c:v>237</c:v>
                </c:pt>
                <c:pt idx="12">
                  <c:v>212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268</c:v>
                </c:pt>
                <c:pt idx="3">
                  <c:v>260</c:v>
                </c:pt>
                <c:pt idx="6">
                  <c:v>220</c:v>
                </c:pt>
                <c:pt idx="9">
                  <c:v>226</c:v>
                </c:pt>
                <c:pt idx="12">
                  <c:v>227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1134</c:v>
                </c:pt>
                <c:pt idx="3">
                  <c:v>1106</c:v>
                </c:pt>
                <c:pt idx="6">
                  <c:v>1092</c:v>
                </c:pt>
                <c:pt idx="9">
                  <c:v>918</c:v>
                </c:pt>
                <c:pt idx="12">
                  <c:v>889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0949120"/>
        <c:axId val="13095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562</c:v>
                </c:pt>
                <c:pt idx="2">
                  <c:v>#N/A</c:v>
                </c:pt>
                <c:pt idx="3">
                  <c:v>#N/A</c:v>
                </c:pt>
                <c:pt idx="4">
                  <c:v>522</c:v>
                </c:pt>
                <c:pt idx="5">
                  <c:v>#N/A</c:v>
                </c:pt>
                <c:pt idx="6">
                  <c:v>#N/A</c:v>
                </c:pt>
                <c:pt idx="7">
                  <c:v>430</c:v>
                </c:pt>
                <c:pt idx="8">
                  <c:v>#N/A</c:v>
                </c:pt>
                <c:pt idx="9">
                  <c:v>#N/A</c:v>
                </c:pt>
                <c:pt idx="10">
                  <c:v>268</c:v>
                </c:pt>
                <c:pt idx="11">
                  <c:v>#N/A</c:v>
                </c:pt>
                <c:pt idx="12">
                  <c:v>#N/A</c:v>
                </c:pt>
                <c:pt idx="13">
                  <c:v>278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0949120"/>
        <c:axId val="130951040"/>
      </c:lineChart>
      <c:catAx>
        <c:axId val="13094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51040"/>
        <c:crosses val="autoZero"/>
        <c:auto val="1"/>
        <c:lblAlgn val="ctr"/>
        <c:lblOffset val="100"/>
        <c:tickLblSkip val="1"/>
        <c:tickMarkSkip val="1"/>
        <c:noMultiLvlLbl val="0"/>
      </c:catAx>
      <c:valAx>
        <c:axId val="13095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4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11349</c:v>
                </c:pt>
                <c:pt idx="5">
                  <c:v>11012</c:v>
                </c:pt>
                <c:pt idx="8">
                  <c:v>10516</c:v>
                </c:pt>
                <c:pt idx="11">
                  <c:v>10415</c:v>
                </c:pt>
                <c:pt idx="14">
                  <c:v>10825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435</c:v>
                </c:pt>
                <c:pt idx="5">
                  <c:v>378</c:v>
                </c:pt>
                <c:pt idx="8">
                  <c:v>338</c:v>
                </c:pt>
                <c:pt idx="11">
                  <c:v>291</c:v>
                </c:pt>
                <c:pt idx="14">
                  <c:v>244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2417</c:v>
                </c:pt>
                <c:pt idx="5">
                  <c:v>2225</c:v>
                </c:pt>
                <c:pt idx="8">
                  <c:v>1944</c:v>
                </c:pt>
                <c:pt idx="11">
                  <c:v>1360</c:v>
                </c:pt>
                <c:pt idx="14">
                  <c:v>1208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49</c:v>
                </c:pt>
                <c:pt idx="9">
                  <c:v>21</c:v>
                </c:pt>
                <c:pt idx="12">
                  <c:v>18</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2031</c:v>
                </c:pt>
                <c:pt idx="3">
                  <c:v>1845</c:v>
                </c:pt>
                <c:pt idx="6">
                  <c:v>1634</c:v>
                </c:pt>
                <c:pt idx="9">
                  <c:v>1457</c:v>
                </c:pt>
                <c:pt idx="12">
                  <c:v>1212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2144</c:v>
                </c:pt>
                <c:pt idx="3">
                  <c:v>1858</c:v>
                </c:pt>
                <c:pt idx="6">
                  <c:v>1607</c:v>
                </c:pt>
                <c:pt idx="9">
                  <c:v>1692</c:v>
                </c:pt>
                <c:pt idx="12">
                  <c:v>1350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3668</c:v>
                </c:pt>
                <c:pt idx="3">
                  <c:v>3596</c:v>
                </c:pt>
                <c:pt idx="6">
                  <c:v>3307</c:v>
                </c:pt>
                <c:pt idx="9">
                  <c:v>2822</c:v>
                </c:pt>
                <c:pt idx="12">
                  <c:v>2441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65</c:v>
                </c:pt>
                <c:pt idx="3">
                  <c:v>52</c:v>
                </c:pt>
                <c:pt idx="6">
                  <c:v>209</c:v>
                </c:pt>
                <c:pt idx="9">
                  <c:v>27</c:v>
                </c:pt>
                <c:pt idx="12">
                  <c:v>17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10535</c:v>
                </c:pt>
                <c:pt idx="3">
                  <c:v>9442</c:v>
                </c:pt>
                <c:pt idx="6">
                  <c:v>8443</c:v>
                </c:pt>
                <c:pt idx="9">
                  <c:v>7498</c:v>
                </c:pt>
                <c:pt idx="12">
                  <c:v>7926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016960"/>
        <c:axId val="13103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4242</c:v>
                </c:pt>
                <c:pt idx="2">
                  <c:v>#N/A</c:v>
                </c:pt>
                <c:pt idx="3">
                  <c:v>#N/A</c:v>
                </c:pt>
                <c:pt idx="4">
                  <c:v>3179</c:v>
                </c:pt>
                <c:pt idx="5">
                  <c:v>#N/A</c:v>
                </c:pt>
                <c:pt idx="6">
                  <c:v>#N/A</c:v>
                </c:pt>
                <c:pt idx="7">
                  <c:v>2452</c:v>
                </c:pt>
                <c:pt idx="8">
                  <c:v>#N/A</c:v>
                </c:pt>
                <c:pt idx="9">
                  <c:v>#N/A</c:v>
                </c:pt>
                <c:pt idx="10">
                  <c:v>1451</c:v>
                </c:pt>
                <c:pt idx="11">
                  <c:v>#N/A</c:v>
                </c:pt>
                <c:pt idx="12">
                  <c:v>#N/A</c:v>
                </c:pt>
                <c:pt idx="13">
                  <c:v>688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016960"/>
        <c:axId val="131031424"/>
      </c:lineChart>
      <c:catAx>
        <c:axId val="13101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031424"/>
        <c:crosses val="autoZero"/>
        <c:auto val="1"/>
        <c:lblAlgn val="ctr"/>
        <c:lblOffset val="100"/>
        <c:tickLblSkip val="1"/>
        <c:tickMarkSkip val="1"/>
        <c:noMultiLvlLbl val="0"/>
      </c:catAx>
      <c:valAx>
        <c:axId val="13103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1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90</c:v>
                </c:pt>
              </c:numCache>
            </c:numRef>
          </c:xVal>
          <c:yVal>
            <c:numRef>
              <c:f>公会計指標分析・財政指標組合せ分析表!$K$51:$O$51</c:f>
              <c:numCache>
                <c:formatCode>#,##0.0;"▲ "#,##0.0</c:formatCode>
                <c:ptCount val="5"/>
                <c:pt idx="3">
                  <c:v>25.9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37.200000000000003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0363520"/>
        <c:axId val="40365440"/>
      </c:scatterChart>
      <c:valAx>
        <c:axId val="40363520"/>
        <c:scaling>
          <c:orientation val="minMax"/>
          <c:max val="93"/>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65440"/>
        <c:crosses val="autoZero"/>
        <c:crossBetween val="midCat"/>
      </c:valAx>
      <c:valAx>
        <c:axId val="40365440"/>
        <c:scaling>
          <c:orientation val="minMax"/>
          <c:max val="40"/>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63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9.9</c:v>
                </c:pt>
                <c:pt idx="2">
                  <c:v>8.8000000000000007</c:v>
                </c:pt>
                <c:pt idx="3">
                  <c:v>7.1</c:v>
                </c:pt>
                <c:pt idx="4">
                  <c:v>5.8</c:v>
                </c:pt>
              </c:numCache>
            </c:numRef>
          </c:xVal>
          <c:yVal>
            <c:numRef>
              <c:f>公会計指標分析・財政指標組合せ分析表!$K$73:$O$73</c:f>
              <c:numCache>
                <c:formatCode>#,##0.0;"▲ "#,##0.0</c:formatCode>
                <c:ptCount val="5"/>
                <c:pt idx="0">
                  <c:v>74</c:v>
                </c:pt>
                <c:pt idx="1">
                  <c:v>55.1</c:v>
                </c:pt>
                <c:pt idx="2">
                  <c:v>43.8</c:v>
                </c:pt>
                <c:pt idx="3">
                  <c:v>25.9</c:v>
                </c:pt>
                <c:pt idx="4">
                  <c:v>12.5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10.1</c:v>
                </c:pt>
                <c:pt idx="4">
                  <c:v>9.1</c:v>
                </c:pt>
              </c:numCache>
            </c:numRef>
          </c:xVal>
          <c:yVal>
            <c:numRef>
              <c:f>公会計指標分析・財政指標組合せ分析表!$K$77:$O$77</c:f>
              <c:numCache>
                <c:formatCode>#,##0.0;"▲ "#,##0.0</c:formatCode>
                <c:ptCount val="5"/>
                <c:pt idx="0">
                  <c:v>72</c:v>
                </c:pt>
                <c:pt idx="1">
                  <c:v>58.8</c:v>
                </c:pt>
                <c:pt idx="2">
                  <c:v>49.7</c:v>
                </c:pt>
                <c:pt idx="3">
                  <c:v>37.200000000000003</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6191360"/>
        <c:axId val="26193280"/>
      </c:scatterChart>
      <c:valAx>
        <c:axId val="26191360"/>
        <c:scaling>
          <c:orientation val="minMax"/>
          <c:max val="14"/>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193280"/>
        <c:crosses val="autoZero"/>
        <c:crossBetween val="midCat"/>
      </c:valAx>
      <c:valAx>
        <c:axId val="26193280"/>
        <c:scaling>
          <c:orientation val="minMax"/>
          <c:max val="8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91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一般会計元利償還金は、繰上償還により減少している。</a:t>
          </a:r>
        </a:p>
        <a:p>
          <a:r>
            <a:rPr kumimoji="1" lang="ja-JP" altLang="en-US" sz="1100">
              <a:latin typeface="ＭＳ ゴシック" pitchFamily="49" charset="-128"/>
              <a:ea typeface="ＭＳ ゴシック" pitchFamily="49" charset="-128"/>
            </a:rPr>
            <a:t>　公営企業債の元利償還金に対する繰入金は、下水道債が償還ピークを過ぎ、新規起債発行もしていないため横ばい状態であるが、独立採算に立ち返った料金改正等による健全化や事業区域変更など抜本的改善が必要である。</a:t>
          </a:r>
        </a:p>
        <a:p>
          <a:r>
            <a:rPr kumimoji="1" lang="ja-JP" altLang="en-US" sz="1100">
              <a:latin typeface="ＭＳ ゴシック" pitchFamily="49" charset="-128"/>
              <a:ea typeface="ＭＳ ゴシック" pitchFamily="49" charset="-128"/>
            </a:rPr>
            <a:t>　組合等の地方債元利償還金への負担金等については、中部上北広域事業組合の償還金が減となっている。</a:t>
          </a:r>
        </a:p>
        <a:p>
          <a:r>
            <a:rPr kumimoji="1" lang="ja-JP" altLang="en-US" sz="1100">
              <a:latin typeface="ＭＳ ゴシック" pitchFamily="49" charset="-128"/>
              <a:ea typeface="ＭＳ ゴシック" pitchFamily="49" charset="-128"/>
            </a:rPr>
            <a:t>　債務負担行為に基づく支出額は、社会福祉法人施設建設分と、農業基盤整備にかかる利子補給の減少により、微減となった。</a:t>
          </a:r>
        </a:p>
        <a:p>
          <a:r>
            <a:rPr kumimoji="1" lang="ja-JP" altLang="en-US" sz="1100">
              <a:latin typeface="ＭＳ ゴシック" pitchFamily="49" charset="-128"/>
              <a:ea typeface="ＭＳ ゴシック" pitchFamily="49" charset="-128"/>
            </a:rPr>
            <a:t>　実質公債費比率の分子は、年々減少しているが、当該年で完済した起債があり算入公債費等が減少したため、差し引きで増加した。今後も新規起債の抑制と繰上償還の実施等を継続し、分子の額の減少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一般会計等に係る地方債の現在高は、中学校統廃合により、建設事業債を発行したため増加した。</a:t>
          </a:r>
        </a:p>
        <a:p>
          <a:r>
            <a:rPr kumimoji="1" lang="ja-JP" altLang="en-US" sz="1200">
              <a:latin typeface="ＭＳ ゴシック" pitchFamily="49" charset="-128"/>
              <a:ea typeface="ＭＳ ゴシック" pitchFamily="49" charset="-128"/>
            </a:rPr>
            <a:t>　債務負担行為に基づく支出予定額は、新規債務負担の抑制により年々減少傾向である。</a:t>
          </a:r>
        </a:p>
        <a:p>
          <a:r>
            <a:rPr kumimoji="1" lang="ja-JP" altLang="en-US" sz="1200">
              <a:latin typeface="ＭＳ ゴシック" pitchFamily="49" charset="-128"/>
              <a:ea typeface="ＭＳ ゴシック" pitchFamily="49" charset="-128"/>
            </a:rPr>
            <a:t>　公営企業債等繰入見込額は減少しているが、今後も下水道事業においては、独立採算の原則に立ち返った料金改正等による健全化や事業区域変更など経営面での抜本的改善が必要である。</a:t>
          </a:r>
        </a:p>
        <a:p>
          <a:r>
            <a:rPr kumimoji="1" lang="ja-JP" altLang="en-US" sz="1200">
              <a:latin typeface="ＭＳ ゴシック" pitchFamily="49" charset="-128"/>
              <a:ea typeface="ＭＳ ゴシック" pitchFamily="49" charset="-128"/>
            </a:rPr>
            <a:t>　組合等負担等見込額は、減少傾向にあるが、施設や設備の更新等が今後予想されるため、病院の経営改善による赤字体質の改善が急務である。</a:t>
          </a:r>
        </a:p>
        <a:p>
          <a:r>
            <a:rPr kumimoji="1" lang="ja-JP" altLang="en-US" sz="1200">
              <a:latin typeface="ＭＳ ゴシック" pitchFamily="49" charset="-128"/>
              <a:ea typeface="ＭＳ ゴシック" pitchFamily="49" charset="-128"/>
            </a:rPr>
            <a:t>　退職手当負担見込額は、退職者数以内の補充による職員数の減少により、年々減少傾向にある。</a:t>
          </a:r>
        </a:p>
        <a:p>
          <a:r>
            <a:rPr kumimoji="1" lang="ja-JP" altLang="en-US" sz="1200">
              <a:latin typeface="ＭＳ ゴシック" pitchFamily="49" charset="-128"/>
              <a:ea typeface="ＭＳ ゴシック" pitchFamily="49" charset="-128"/>
            </a:rPr>
            <a:t>　全体的に将来負担比率の分子は年々減少傾向にあるが、今後も各数値を注視し、将来負担の軽減に努める。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16,291
16,252
337.23
10,750,048
10,556,012
140,565
6,511,818
7,926,499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0019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0279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0200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0120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0200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0120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有形固定資産減価償却率は類似団体よりもかなり高い水準にあり、公共施設等マネジメント計画を平成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年に作成し、当該計画に基づき、施設の維持管理を適切に進めることとしている。</a:t>
          </a:r>
          <a:endParaRPr lang="ja-JP" altLang="ja-JP">
            <a:effectLst/>
          </a:endParaRPr>
        </a:p>
        <a:p>
          <a:r>
            <a:rPr kumimoji="1" lang="ja-JP" altLang="ja-JP" sz="1100">
              <a:solidFill>
                <a:schemeClr val="dk1"/>
              </a:solidFill>
              <a:effectLst/>
              <a:latin typeface="+mn-lt"/>
              <a:ea typeface="+mn-ea"/>
              <a:cs typeface="+mn-cs"/>
            </a:rPr>
            <a:t>　当該計画では、平成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年間で建築物の床面積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％程度の縮減を推し進めるものとし、</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年後には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％の縮減を目指している。</a:t>
          </a:r>
          <a:endParaRPr lang="ja-JP" altLang="ja-JP">
            <a:effectLst/>
          </a:endParaRPr>
        </a:p>
        <a:p>
          <a:r>
            <a:rPr kumimoji="1" lang="ja-JP" altLang="ja-JP" sz="1100">
              <a:solidFill>
                <a:schemeClr val="dk1"/>
              </a:solidFill>
              <a:effectLst/>
              <a:latin typeface="+mn-lt"/>
              <a:ea typeface="+mn-ea"/>
              <a:cs typeface="+mn-cs"/>
            </a:rPr>
            <a:t>　また、当該計画の目標達成のために、個別施設計画を作成中であり、老朽化した施設の集約化・複合化・除却をしていく。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18565" y="661881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795672" y="65250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18565" y="626660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795672" y="617280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18565" y="59143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795672" y="58205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18565" y="55621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795672" y="547218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18565" y="520996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795672" y="511997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2" name="テキスト ボックス 61"/>
        <xdr:cNvSpPr txBox="1"/>
      </xdr:nvSpPr>
      <xdr:spPr>
        <a:xfrm>
          <a:off x="744376" y="476775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29</xdr:row>
      <xdr:rowOff>85090</xdr:rowOff>
    </xdr:from>
    <xdr:to>
      <xdr:col>3</xdr:col>
      <xdr:colOff>1170940</xdr:colOff>
      <xdr:row>35</xdr:row>
      <xdr:rowOff>49530</xdr:rowOff>
    </xdr:to>
    <xdr:cxnSp macro="">
      <xdr:nvCxnSpPr>
        <xdr:cNvPr id="64" name="直線コネクタ 63"/>
        <xdr:cNvCxnSpPr/>
      </xdr:nvCxnSpPr>
      <xdr:spPr>
        <a:xfrm flipV="1">
          <a:off x="4400550" y="5723890"/>
          <a:ext cx="1270" cy="970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53357</xdr:rowOff>
    </xdr:from>
    <xdr:ext cx="405111" cy="259045"/>
    <xdr:sp macro="" textlink="">
      <xdr:nvSpPr>
        <xdr:cNvPr id="65" name="有形固定資産減価償却率最小値テキスト"/>
        <xdr:cNvSpPr txBox="1"/>
      </xdr:nvSpPr>
      <xdr:spPr>
        <a:xfrm>
          <a:off x="4453255"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3</xdr:col>
      <xdr:colOff>1082675</xdr:colOff>
      <xdr:row>35</xdr:row>
      <xdr:rowOff>49530</xdr:rowOff>
    </xdr:from>
    <xdr:to>
      <xdr:col>3</xdr:col>
      <xdr:colOff>1260475</xdr:colOff>
      <xdr:row>35</xdr:row>
      <xdr:rowOff>49530</xdr:rowOff>
    </xdr:to>
    <xdr:cxnSp macro="">
      <xdr:nvCxnSpPr>
        <xdr:cNvPr id="66" name="直線コネクタ 65"/>
        <xdr:cNvCxnSpPr/>
      </xdr:nvCxnSpPr>
      <xdr:spPr>
        <a:xfrm>
          <a:off x="4313555" y="66941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31767</xdr:rowOff>
    </xdr:from>
    <xdr:ext cx="405111" cy="259045"/>
    <xdr:sp macro="" textlink="">
      <xdr:nvSpPr>
        <xdr:cNvPr id="67" name="有形固定資産減価償却率最大値テキスト"/>
        <xdr:cNvSpPr txBox="1"/>
      </xdr:nvSpPr>
      <xdr:spPr>
        <a:xfrm>
          <a:off x="4453255"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3</xdr:col>
      <xdr:colOff>1082675</xdr:colOff>
      <xdr:row>29</xdr:row>
      <xdr:rowOff>85090</xdr:rowOff>
    </xdr:from>
    <xdr:to>
      <xdr:col>3</xdr:col>
      <xdr:colOff>1260475</xdr:colOff>
      <xdr:row>29</xdr:row>
      <xdr:rowOff>85090</xdr:rowOff>
    </xdr:to>
    <xdr:cxnSp macro="">
      <xdr:nvCxnSpPr>
        <xdr:cNvPr id="68" name="直線コネクタ 67"/>
        <xdr:cNvCxnSpPr/>
      </xdr:nvCxnSpPr>
      <xdr:spPr>
        <a:xfrm>
          <a:off x="4313555" y="57238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20125</xdr:rowOff>
    </xdr:from>
    <xdr:ext cx="405111" cy="259045"/>
    <xdr:sp macro="" textlink="">
      <xdr:nvSpPr>
        <xdr:cNvPr id="69" name="有形固定資産減価償却率平均値テキスト"/>
        <xdr:cNvSpPr txBox="1"/>
      </xdr:nvSpPr>
      <xdr:spPr>
        <a:xfrm>
          <a:off x="4453255" y="6161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41698</xdr:rowOff>
    </xdr:from>
    <xdr:to>
      <xdr:col>3</xdr:col>
      <xdr:colOff>1222375</xdr:colOff>
      <xdr:row>32</xdr:row>
      <xdr:rowOff>143298</xdr:rowOff>
    </xdr:to>
    <xdr:sp macro="" textlink="">
      <xdr:nvSpPr>
        <xdr:cNvPr id="70" name="フローチャート : 判断 69"/>
        <xdr:cNvSpPr/>
      </xdr:nvSpPr>
      <xdr:spPr>
        <a:xfrm>
          <a:off x="4351655" y="618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33</xdr:row>
      <xdr:rowOff>53763</xdr:rowOff>
    </xdr:from>
    <xdr:to>
      <xdr:col>3</xdr:col>
      <xdr:colOff>511175</xdr:colOff>
      <xdr:row>33</xdr:row>
      <xdr:rowOff>155363</xdr:rowOff>
    </xdr:to>
    <xdr:sp macro="" textlink="">
      <xdr:nvSpPr>
        <xdr:cNvPr id="71" name="フローチャート : 判断 70"/>
        <xdr:cNvSpPr/>
      </xdr:nvSpPr>
      <xdr:spPr>
        <a:xfrm>
          <a:off x="3640455" y="636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23283</xdr:rowOff>
    </xdr:from>
    <xdr:to>
      <xdr:col>3</xdr:col>
      <xdr:colOff>511175</xdr:colOff>
      <xdr:row>26</xdr:row>
      <xdr:rowOff>124883</xdr:rowOff>
    </xdr:to>
    <xdr:sp macro="" textlink="">
      <xdr:nvSpPr>
        <xdr:cNvPr id="77" name="円/楕円 76"/>
        <xdr:cNvSpPr/>
      </xdr:nvSpPr>
      <xdr:spPr>
        <a:xfrm>
          <a:off x="3640455" y="51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146490</xdr:rowOff>
    </xdr:from>
    <xdr:ext cx="405111" cy="259045"/>
    <xdr:sp macro="" textlink="">
      <xdr:nvSpPr>
        <xdr:cNvPr id="78" name="n_1aveValue有形固定資産減価償却率"/>
        <xdr:cNvSpPr txBox="1"/>
      </xdr:nvSpPr>
      <xdr:spPr>
        <a:xfrm>
          <a:off x="3475998" y="645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141410</xdr:rowOff>
    </xdr:from>
    <xdr:ext cx="405111" cy="259045"/>
    <xdr:sp macro="" textlink="">
      <xdr:nvSpPr>
        <xdr:cNvPr id="79" name="n_1mainValue有形固定資産減価償却率"/>
        <xdr:cNvSpPr txBox="1"/>
      </xdr:nvSpPr>
      <xdr:spPr>
        <a:xfrm>
          <a:off x="3475998" y="494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16,291
16,252
337.23
10,750,048
10,556,012
140,565
6,511,818
7,926,499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691515" y="7006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691515" y="65570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691515" y="61112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691515" y="56654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3048</xdr:rowOff>
    </xdr:from>
    <xdr:to>
      <xdr:col>6</xdr:col>
      <xdr:colOff>510540</xdr:colOff>
      <xdr:row>41</xdr:row>
      <xdr:rowOff>57912</xdr:rowOff>
    </xdr:to>
    <xdr:cxnSp macro="">
      <xdr:nvCxnSpPr>
        <xdr:cNvPr id="55" name="直線コネクタ 54"/>
        <xdr:cNvCxnSpPr/>
      </xdr:nvCxnSpPr>
      <xdr:spPr>
        <a:xfrm flipV="1">
          <a:off x="4221480" y="58704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61739</xdr:rowOff>
    </xdr:from>
    <xdr:ext cx="405111" cy="259045"/>
    <xdr:sp macro="" textlink="">
      <xdr:nvSpPr>
        <xdr:cNvPr id="56" name="【道路】&#10;有形固定資産減価償却率最小値テキスト"/>
        <xdr:cNvSpPr txBox="1"/>
      </xdr:nvSpPr>
      <xdr:spPr>
        <a:xfrm>
          <a:off x="4311015" y="693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57912</xdr:rowOff>
    </xdr:from>
    <xdr:to>
      <xdr:col>6</xdr:col>
      <xdr:colOff>600075</xdr:colOff>
      <xdr:row>41</xdr:row>
      <xdr:rowOff>57912</xdr:rowOff>
    </xdr:to>
    <xdr:cxnSp macro="">
      <xdr:nvCxnSpPr>
        <xdr:cNvPr id="57" name="直線コネクタ 56"/>
        <xdr:cNvCxnSpPr/>
      </xdr:nvCxnSpPr>
      <xdr:spPr>
        <a:xfrm>
          <a:off x="4133215" y="693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121175</xdr:rowOff>
    </xdr:from>
    <xdr:ext cx="405111" cy="259045"/>
    <xdr:sp macro="" textlink="">
      <xdr:nvSpPr>
        <xdr:cNvPr id="58" name="【道路】&#10;有形固定資産減価償却率最大値テキスト"/>
        <xdr:cNvSpPr txBox="1"/>
      </xdr:nvSpPr>
      <xdr:spPr>
        <a:xfrm>
          <a:off x="4311015"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35</xdr:row>
      <xdr:rowOff>3048</xdr:rowOff>
    </xdr:from>
    <xdr:to>
      <xdr:col>6</xdr:col>
      <xdr:colOff>600075</xdr:colOff>
      <xdr:row>35</xdr:row>
      <xdr:rowOff>3048</xdr:rowOff>
    </xdr:to>
    <xdr:cxnSp macro="">
      <xdr:nvCxnSpPr>
        <xdr:cNvPr id="59" name="直線コネクタ 58"/>
        <xdr:cNvCxnSpPr/>
      </xdr:nvCxnSpPr>
      <xdr:spPr>
        <a:xfrm>
          <a:off x="4133215" y="5870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92981</xdr:rowOff>
    </xdr:from>
    <xdr:ext cx="405111" cy="259045"/>
    <xdr:sp macro="" textlink="">
      <xdr:nvSpPr>
        <xdr:cNvPr id="60" name="【道路】&#10;有形固定資産減価償却率平均値テキスト"/>
        <xdr:cNvSpPr txBox="1"/>
      </xdr:nvSpPr>
      <xdr:spPr>
        <a:xfrm>
          <a:off x="4311015" y="64633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114554</xdr:rowOff>
    </xdr:from>
    <xdr:to>
      <xdr:col>6</xdr:col>
      <xdr:colOff>561975</xdr:colOff>
      <xdr:row>39</xdr:row>
      <xdr:rowOff>44704</xdr:rowOff>
    </xdr:to>
    <xdr:sp macro="" textlink="">
      <xdr:nvSpPr>
        <xdr:cNvPr id="61" name="フローチャート : 判断 60"/>
        <xdr:cNvSpPr/>
      </xdr:nvSpPr>
      <xdr:spPr>
        <a:xfrm>
          <a:off x="4171315" y="6484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50546</xdr:rowOff>
    </xdr:from>
    <xdr:to>
      <xdr:col>5</xdr:col>
      <xdr:colOff>409575</xdr:colOff>
      <xdr:row>39</xdr:row>
      <xdr:rowOff>152146</xdr:rowOff>
    </xdr:to>
    <xdr:sp macro="" textlink="">
      <xdr:nvSpPr>
        <xdr:cNvPr id="62" name="フローチャート : 判断 61"/>
        <xdr:cNvSpPr/>
      </xdr:nvSpPr>
      <xdr:spPr>
        <a:xfrm>
          <a:off x="3401695" y="658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121412</xdr:rowOff>
    </xdr:from>
    <xdr:to>
      <xdr:col>5</xdr:col>
      <xdr:colOff>409575</xdr:colOff>
      <xdr:row>34</xdr:row>
      <xdr:rowOff>51562</xdr:rowOff>
    </xdr:to>
    <xdr:sp macro="" textlink="">
      <xdr:nvSpPr>
        <xdr:cNvPr id="68" name="円/楕円 67"/>
        <xdr:cNvSpPr/>
      </xdr:nvSpPr>
      <xdr:spPr>
        <a:xfrm>
          <a:off x="3401695" y="56535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143273</xdr:rowOff>
    </xdr:from>
    <xdr:ext cx="405111" cy="259045"/>
    <xdr:sp macro="" textlink="">
      <xdr:nvSpPr>
        <xdr:cNvPr id="69" name="n_1aveValue【道路】&#10;有形固定資産減価償却率"/>
        <xdr:cNvSpPr txBox="1"/>
      </xdr:nvSpPr>
      <xdr:spPr>
        <a:xfrm>
          <a:off x="3237238"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68089</xdr:rowOff>
    </xdr:from>
    <xdr:ext cx="405111" cy="259045"/>
    <xdr:sp macro="" textlink="">
      <xdr:nvSpPr>
        <xdr:cNvPr id="70" name="n_1mainValue【道路】&#10;有形固定資産減価償却率"/>
        <xdr:cNvSpPr txBox="1"/>
      </xdr:nvSpPr>
      <xdr:spPr>
        <a:xfrm>
          <a:off x="3237238" y="543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556341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5522156"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5522156"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5522156"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5522156"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5522156"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5522156"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5922</xdr:rowOff>
    </xdr:from>
    <xdr:to>
      <xdr:col>15</xdr:col>
      <xdr:colOff>180340</xdr:colOff>
      <xdr:row>41</xdr:row>
      <xdr:rowOff>83156</xdr:rowOff>
    </xdr:to>
    <xdr:cxnSp macro="">
      <xdr:nvCxnSpPr>
        <xdr:cNvPr id="96" name="直線コネクタ 95"/>
        <xdr:cNvCxnSpPr/>
      </xdr:nvCxnSpPr>
      <xdr:spPr>
        <a:xfrm flipV="1">
          <a:off x="9446260" y="5873322"/>
          <a:ext cx="0" cy="1083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86983</xdr:rowOff>
    </xdr:from>
    <xdr:ext cx="469744" cy="259045"/>
    <xdr:sp macro="" textlink="">
      <xdr:nvSpPr>
        <xdr:cNvPr id="97" name="【道路】&#10;一人当たり延長最小値テキスト"/>
        <xdr:cNvSpPr txBox="1"/>
      </xdr:nvSpPr>
      <xdr:spPr>
        <a:xfrm>
          <a:off x="9535795" y="696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5.537</a:t>
          </a:r>
          <a:endParaRPr kumimoji="1" lang="ja-JP" altLang="en-US" sz="1000" b="1">
            <a:latin typeface="ＭＳ Ｐゴシック"/>
          </a:endParaRPr>
        </a:p>
      </xdr:txBody>
    </xdr:sp>
    <xdr:clientData/>
  </xdr:oneCellAnchor>
  <xdr:twoCellAnchor>
    <xdr:from>
      <xdr:col>15</xdr:col>
      <xdr:colOff>92075</xdr:colOff>
      <xdr:row>41</xdr:row>
      <xdr:rowOff>83156</xdr:rowOff>
    </xdr:from>
    <xdr:to>
      <xdr:col>15</xdr:col>
      <xdr:colOff>269875</xdr:colOff>
      <xdr:row>41</xdr:row>
      <xdr:rowOff>83156</xdr:rowOff>
    </xdr:to>
    <xdr:cxnSp macro="">
      <xdr:nvCxnSpPr>
        <xdr:cNvPr id="98" name="直線コネクタ 97"/>
        <xdr:cNvCxnSpPr/>
      </xdr:nvCxnSpPr>
      <xdr:spPr>
        <a:xfrm>
          <a:off x="9357995" y="695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124049</xdr:rowOff>
    </xdr:from>
    <xdr:ext cx="534377" cy="259045"/>
    <xdr:sp macro="" textlink="">
      <xdr:nvSpPr>
        <xdr:cNvPr id="99" name="【道路】&#10;一人当たり延長最大値テキスト"/>
        <xdr:cNvSpPr txBox="1"/>
      </xdr:nvSpPr>
      <xdr:spPr>
        <a:xfrm>
          <a:off x="9535795" y="56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15</xdr:col>
      <xdr:colOff>92075</xdr:colOff>
      <xdr:row>35</xdr:row>
      <xdr:rowOff>5922</xdr:rowOff>
    </xdr:from>
    <xdr:to>
      <xdr:col>15</xdr:col>
      <xdr:colOff>269875</xdr:colOff>
      <xdr:row>35</xdr:row>
      <xdr:rowOff>5922</xdr:rowOff>
    </xdr:to>
    <xdr:cxnSp macro="">
      <xdr:nvCxnSpPr>
        <xdr:cNvPr id="100" name="直線コネクタ 99"/>
        <xdr:cNvCxnSpPr/>
      </xdr:nvCxnSpPr>
      <xdr:spPr>
        <a:xfrm>
          <a:off x="9357995" y="587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4480</xdr:rowOff>
    </xdr:from>
    <xdr:ext cx="534377" cy="259045"/>
    <xdr:sp macro="" textlink="">
      <xdr:nvSpPr>
        <xdr:cNvPr id="101" name="【道路】&#10;一人当たり延長平均値テキスト"/>
        <xdr:cNvSpPr txBox="1"/>
      </xdr:nvSpPr>
      <xdr:spPr>
        <a:xfrm>
          <a:off x="9535795" y="6374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26053</xdr:rowOff>
    </xdr:from>
    <xdr:to>
      <xdr:col>15</xdr:col>
      <xdr:colOff>231775</xdr:colOff>
      <xdr:row>38</xdr:row>
      <xdr:rowOff>127653</xdr:rowOff>
    </xdr:to>
    <xdr:sp macro="" textlink="">
      <xdr:nvSpPr>
        <xdr:cNvPr id="102" name="フローチャート : 判断 101"/>
        <xdr:cNvSpPr/>
      </xdr:nvSpPr>
      <xdr:spPr>
        <a:xfrm>
          <a:off x="9396095" y="6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35850</xdr:rowOff>
    </xdr:from>
    <xdr:to>
      <xdr:col>14</xdr:col>
      <xdr:colOff>79375</xdr:colOff>
      <xdr:row>33</xdr:row>
      <xdr:rowOff>137450</xdr:rowOff>
    </xdr:to>
    <xdr:sp macro="" textlink="">
      <xdr:nvSpPr>
        <xdr:cNvPr id="103" name="フローチャート : 判断 102"/>
        <xdr:cNvSpPr/>
      </xdr:nvSpPr>
      <xdr:spPr>
        <a:xfrm>
          <a:off x="8649335" y="5567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118897</xdr:rowOff>
    </xdr:from>
    <xdr:to>
      <xdr:col>14</xdr:col>
      <xdr:colOff>79375</xdr:colOff>
      <xdr:row>36</xdr:row>
      <xdr:rowOff>49047</xdr:rowOff>
    </xdr:to>
    <xdr:sp macro="" textlink="">
      <xdr:nvSpPr>
        <xdr:cNvPr id="109" name="円/楕円 108"/>
        <xdr:cNvSpPr/>
      </xdr:nvSpPr>
      <xdr:spPr>
        <a:xfrm>
          <a:off x="8649335" y="59862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31</xdr:row>
      <xdr:rowOff>153977</xdr:rowOff>
    </xdr:from>
    <xdr:ext cx="534377" cy="259045"/>
    <xdr:sp macro="" textlink="">
      <xdr:nvSpPr>
        <xdr:cNvPr id="110" name="n_1aveValue【道路】&#10;一人当たり延長"/>
        <xdr:cNvSpPr txBox="1"/>
      </xdr:nvSpPr>
      <xdr:spPr>
        <a:xfrm>
          <a:off x="8465965" y="535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47.430</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40174</xdr:rowOff>
    </xdr:from>
    <xdr:ext cx="534377" cy="259045"/>
    <xdr:sp macro="" textlink="">
      <xdr:nvSpPr>
        <xdr:cNvPr id="111" name="n_1mainValue【道路】&#10;一人当たり延長"/>
        <xdr:cNvSpPr txBox="1"/>
      </xdr:nvSpPr>
      <xdr:spPr>
        <a:xfrm>
          <a:off x="8465965" y="607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3" name="直線コネクタ 122"/>
        <xdr:cNvCxnSpPr/>
      </xdr:nvCxnSpPr>
      <xdr:spPr>
        <a:xfrm>
          <a:off x="691515" y="1085958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4" name="テキスト ボックス 123"/>
        <xdr:cNvSpPr txBox="1"/>
      </xdr:nvSpPr>
      <xdr:spPr>
        <a:xfrm>
          <a:off x="35894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5" name="直線コネクタ 124"/>
        <xdr:cNvCxnSpPr/>
      </xdr:nvCxnSpPr>
      <xdr:spPr>
        <a:xfrm>
          <a:off x="691515" y="1054063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6" name="テキスト ボックス 125"/>
        <xdr:cNvSpPr txBox="1"/>
      </xdr:nvSpPr>
      <xdr:spPr>
        <a:xfrm>
          <a:off x="35894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7" name="直線コネクタ 126"/>
        <xdr:cNvCxnSpPr/>
      </xdr:nvCxnSpPr>
      <xdr:spPr>
        <a:xfrm>
          <a:off x="691515" y="102216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8" name="テキスト ボックス 127"/>
        <xdr:cNvSpPr txBox="1"/>
      </xdr:nvSpPr>
      <xdr:spPr>
        <a:xfrm>
          <a:off x="35894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9" name="直線コネクタ 128"/>
        <xdr:cNvCxnSpPr/>
      </xdr:nvCxnSpPr>
      <xdr:spPr>
        <a:xfrm>
          <a:off x="691515" y="989892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0" name="テキスト ボックス 129"/>
        <xdr:cNvSpPr txBox="1"/>
      </xdr:nvSpPr>
      <xdr:spPr>
        <a:xfrm>
          <a:off x="35894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1" name="直線コネクタ 130"/>
        <xdr:cNvCxnSpPr/>
      </xdr:nvCxnSpPr>
      <xdr:spPr>
        <a:xfrm>
          <a:off x="691515" y="957997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2" name="テキスト ボックス 131"/>
        <xdr:cNvSpPr txBox="1"/>
      </xdr:nvSpPr>
      <xdr:spPr>
        <a:xfrm>
          <a:off x="35894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3" name="直線コネクタ 132"/>
        <xdr:cNvCxnSpPr/>
      </xdr:nvCxnSpPr>
      <xdr:spPr>
        <a:xfrm>
          <a:off x="691515" y="926102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4" name="テキスト ボックス 133"/>
        <xdr:cNvSpPr txBox="1"/>
      </xdr:nvSpPr>
      <xdr:spPr>
        <a:xfrm>
          <a:off x="35894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88174</xdr:rowOff>
    </xdr:from>
    <xdr:to>
      <xdr:col>6</xdr:col>
      <xdr:colOff>510540</xdr:colOff>
      <xdr:row>64</xdr:row>
      <xdr:rowOff>127363</xdr:rowOff>
    </xdr:to>
    <xdr:cxnSp macro="">
      <xdr:nvCxnSpPr>
        <xdr:cNvPr id="138" name="直線コネクタ 137"/>
        <xdr:cNvCxnSpPr/>
      </xdr:nvCxnSpPr>
      <xdr:spPr>
        <a:xfrm flipV="1">
          <a:off x="4221480" y="9476014"/>
          <a:ext cx="0" cy="138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131190</xdr:rowOff>
    </xdr:from>
    <xdr:ext cx="405111" cy="259045"/>
    <xdr:sp macro="" textlink="">
      <xdr:nvSpPr>
        <xdr:cNvPr id="139" name="【橋りょう・トンネル】&#10;有形固定資産減価償却率最小値テキスト"/>
        <xdr:cNvSpPr txBox="1"/>
      </xdr:nvSpPr>
      <xdr:spPr>
        <a:xfrm>
          <a:off x="4311015" y="1086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64</xdr:row>
      <xdr:rowOff>127363</xdr:rowOff>
    </xdr:from>
    <xdr:to>
      <xdr:col>6</xdr:col>
      <xdr:colOff>600075</xdr:colOff>
      <xdr:row>64</xdr:row>
      <xdr:rowOff>127363</xdr:rowOff>
    </xdr:to>
    <xdr:cxnSp macro="">
      <xdr:nvCxnSpPr>
        <xdr:cNvPr id="140" name="直線コネクタ 139"/>
        <xdr:cNvCxnSpPr/>
      </xdr:nvCxnSpPr>
      <xdr:spPr>
        <a:xfrm>
          <a:off x="4133215" y="108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34851</xdr:rowOff>
    </xdr:from>
    <xdr:ext cx="405111" cy="259045"/>
    <xdr:sp macro="" textlink="">
      <xdr:nvSpPr>
        <xdr:cNvPr id="141" name="【橋りょう・トンネル】&#10;有形固定資産減価償却率最大値テキスト"/>
        <xdr:cNvSpPr txBox="1"/>
      </xdr:nvSpPr>
      <xdr:spPr>
        <a:xfrm>
          <a:off x="4311015" y="9255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6</xdr:col>
      <xdr:colOff>422275</xdr:colOff>
      <xdr:row>56</xdr:row>
      <xdr:rowOff>88174</xdr:rowOff>
    </xdr:from>
    <xdr:to>
      <xdr:col>6</xdr:col>
      <xdr:colOff>600075</xdr:colOff>
      <xdr:row>56</xdr:row>
      <xdr:rowOff>88174</xdr:rowOff>
    </xdr:to>
    <xdr:cxnSp macro="">
      <xdr:nvCxnSpPr>
        <xdr:cNvPr id="142" name="直線コネクタ 141"/>
        <xdr:cNvCxnSpPr/>
      </xdr:nvCxnSpPr>
      <xdr:spPr>
        <a:xfrm>
          <a:off x="4133215" y="947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90912</xdr:rowOff>
    </xdr:from>
    <xdr:ext cx="405111" cy="259045"/>
    <xdr:sp macro="" textlink="">
      <xdr:nvSpPr>
        <xdr:cNvPr id="143" name="【橋りょう・トンネル】&#10;有形固定資産減価償却率平均値テキスト"/>
        <xdr:cNvSpPr txBox="1"/>
      </xdr:nvSpPr>
      <xdr:spPr>
        <a:xfrm>
          <a:off x="4311015"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112485</xdr:rowOff>
    </xdr:from>
    <xdr:to>
      <xdr:col>6</xdr:col>
      <xdr:colOff>561975</xdr:colOff>
      <xdr:row>61</xdr:row>
      <xdr:rowOff>42635</xdr:rowOff>
    </xdr:to>
    <xdr:sp macro="" textlink="">
      <xdr:nvSpPr>
        <xdr:cNvPr id="144" name="フローチャート : 判断 143"/>
        <xdr:cNvSpPr/>
      </xdr:nvSpPr>
      <xdr:spPr>
        <a:xfrm>
          <a:off x="4171315"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45538</xdr:rowOff>
    </xdr:from>
    <xdr:to>
      <xdr:col>5</xdr:col>
      <xdr:colOff>409575</xdr:colOff>
      <xdr:row>61</xdr:row>
      <xdr:rowOff>147138</xdr:rowOff>
    </xdr:to>
    <xdr:sp macro="" textlink="">
      <xdr:nvSpPr>
        <xdr:cNvPr id="145" name="フローチャート : 判断 144"/>
        <xdr:cNvSpPr/>
      </xdr:nvSpPr>
      <xdr:spPr>
        <a:xfrm>
          <a:off x="3401695" y="1027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76563</xdr:rowOff>
    </xdr:from>
    <xdr:to>
      <xdr:col>5</xdr:col>
      <xdr:colOff>409575</xdr:colOff>
      <xdr:row>61</xdr:row>
      <xdr:rowOff>6713</xdr:rowOff>
    </xdr:to>
    <xdr:sp macro="" textlink="">
      <xdr:nvSpPr>
        <xdr:cNvPr id="151" name="円/楕円 150"/>
        <xdr:cNvSpPr/>
      </xdr:nvSpPr>
      <xdr:spPr>
        <a:xfrm>
          <a:off x="3401695" y="10134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138265</xdr:rowOff>
    </xdr:from>
    <xdr:ext cx="405111" cy="259045"/>
    <xdr:sp macro="" textlink="">
      <xdr:nvSpPr>
        <xdr:cNvPr id="152" name="n_1aveValue【橋りょう・トンネル】&#10;有形固定資産減価償却率"/>
        <xdr:cNvSpPr txBox="1"/>
      </xdr:nvSpPr>
      <xdr:spPr>
        <a:xfrm>
          <a:off x="3237238" y="1036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23240</xdr:rowOff>
    </xdr:from>
    <xdr:ext cx="405111" cy="259045"/>
    <xdr:sp macro="" textlink="">
      <xdr:nvSpPr>
        <xdr:cNvPr id="153" name="n_1mainValue【橋りょう・トンネル】&#10;有形固定資産減価償却率"/>
        <xdr:cNvSpPr txBox="1"/>
      </xdr:nvSpPr>
      <xdr:spPr>
        <a:xfrm>
          <a:off x="3237238" y="9914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5" name="テキスト ボックス 164"/>
        <xdr:cNvSpPr txBox="1"/>
      </xdr:nvSpPr>
      <xdr:spPr>
        <a:xfrm>
          <a:off x="5736089"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7" name="テキスト ボックス 166"/>
        <xdr:cNvSpPr txBox="1"/>
      </xdr:nvSpPr>
      <xdr:spPr>
        <a:xfrm>
          <a:off x="5458036"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9" name="テキスト ボックス 168"/>
        <xdr:cNvSpPr txBox="1"/>
      </xdr:nvSpPr>
      <xdr:spPr>
        <a:xfrm>
          <a:off x="5458036"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1" name="テキスト ボックス 170"/>
        <xdr:cNvSpPr txBox="1"/>
      </xdr:nvSpPr>
      <xdr:spPr>
        <a:xfrm>
          <a:off x="5458036"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3" name="テキスト ボックス 172"/>
        <xdr:cNvSpPr txBox="1"/>
      </xdr:nvSpPr>
      <xdr:spPr>
        <a:xfrm>
          <a:off x="5458036"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5" name="テキスト ボックス 174"/>
        <xdr:cNvSpPr txBox="1"/>
      </xdr:nvSpPr>
      <xdr:spPr>
        <a:xfrm>
          <a:off x="5458036"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120320</xdr:rowOff>
    </xdr:from>
    <xdr:to>
      <xdr:col>15</xdr:col>
      <xdr:colOff>180340</xdr:colOff>
      <xdr:row>63</xdr:row>
      <xdr:rowOff>141336</xdr:rowOff>
    </xdr:to>
    <xdr:cxnSp macro="">
      <xdr:nvCxnSpPr>
        <xdr:cNvPr id="177" name="直線コネクタ 176"/>
        <xdr:cNvCxnSpPr/>
      </xdr:nvCxnSpPr>
      <xdr:spPr>
        <a:xfrm flipV="1">
          <a:off x="9446260" y="9843440"/>
          <a:ext cx="0" cy="85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145163</xdr:rowOff>
    </xdr:from>
    <xdr:ext cx="534377" cy="259045"/>
    <xdr:sp macro="" textlink="">
      <xdr:nvSpPr>
        <xdr:cNvPr id="178" name="【橋りょう・トンネル】&#10;一人当たり有形固定資産（償却資産）額最小値テキスト"/>
        <xdr:cNvSpPr txBox="1"/>
      </xdr:nvSpPr>
      <xdr:spPr>
        <a:xfrm>
          <a:off x="9535795" y="1070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27,904</a:t>
          </a:r>
          <a:endParaRPr kumimoji="1" lang="ja-JP" altLang="en-US" sz="1000" b="1">
            <a:latin typeface="ＭＳ Ｐゴシック"/>
          </a:endParaRPr>
        </a:p>
      </xdr:txBody>
    </xdr:sp>
    <xdr:clientData/>
  </xdr:oneCellAnchor>
  <xdr:twoCellAnchor>
    <xdr:from>
      <xdr:col>15</xdr:col>
      <xdr:colOff>92075</xdr:colOff>
      <xdr:row>63</xdr:row>
      <xdr:rowOff>141336</xdr:rowOff>
    </xdr:from>
    <xdr:to>
      <xdr:col>15</xdr:col>
      <xdr:colOff>269875</xdr:colOff>
      <xdr:row>63</xdr:row>
      <xdr:rowOff>141336</xdr:rowOff>
    </xdr:to>
    <xdr:cxnSp macro="">
      <xdr:nvCxnSpPr>
        <xdr:cNvPr id="179" name="直線コネクタ 178"/>
        <xdr:cNvCxnSpPr/>
      </xdr:nvCxnSpPr>
      <xdr:spPr>
        <a:xfrm>
          <a:off x="9357995" y="1070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66997</xdr:rowOff>
    </xdr:from>
    <xdr:ext cx="599010" cy="259045"/>
    <xdr:sp macro="" textlink="">
      <xdr:nvSpPr>
        <xdr:cNvPr id="180" name="【橋りょう・トンネル】&#10;一人当たり有形固定資産（償却資産）額最大値テキスト"/>
        <xdr:cNvSpPr txBox="1"/>
      </xdr:nvSpPr>
      <xdr:spPr>
        <a:xfrm>
          <a:off x="9535795" y="96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258,420</a:t>
          </a:r>
          <a:endParaRPr kumimoji="1" lang="ja-JP" altLang="en-US" sz="1000" b="1">
            <a:latin typeface="ＭＳ Ｐゴシック"/>
          </a:endParaRPr>
        </a:p>
      </xdr:txBody>
    </xdr:sp>
    <xdr:clientData/>
  </xdr:oneCellAnchor>
  <xdr:twoCellAnchor>
    <xdr:from>
      <xdr:col>15</xdr:col>
      <xdr:colOff>92075</xdr:colOff>
      <xdr:row>58</xdr:row>
      <xdr:rowOff>120320</xdr:rowOff>
    </xdr:from>
    <xdr:to>
      <xdr:col>15</xdr:col>
      <xdr:colOff>269875</xdr:colOff>
      <xdr:row>58</xdr:row>
      <xdr:rowOff>120320</xdr:rowOff>
    </xdr:to>
    <xdr:cxnSp macro="">
      <xdr:nvCxnSpPr>
        <xdr:cNvPr id="181" name="直線コネクタ 180"/>
        <xdr:cNvCxnSpPr/>
      </xdr:nvCxnSpPr>
      <xdr:spPr>
        <a:xfrm>
          <a:off x="9357995" y="98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68811</xdr:rowOff>
    </xdr:from>
    <xdr:ext cx="599010" cy="259045"/>
    <xdr:sp macro="" textlink="">
      <xdr:nvSpPr>
        <xdr:cNvPr id="182" name="【橋りょう・トンネル】&#10;一人当たり有形固定資産（償却資産）額平均値テキスト"/>
        <xdr:cNvSpPr txBox="1"/>
      </xdr:nvSpPr>
      <xdr:spPr>
        <a:xfrm>
          <a:off x="9535795" y="1012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162,944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90384</xdr:rowOff>
    </xdr:from>
    <xdr:to>
      <xdr:col>15</xdr:col>
      <xdr:colOff>231775</xdr:colOff>
      <xdr:row>61</xdr:row>
      <xdr:rowOff>20534</xdr:rowOff>
    </xdr:to>
    <xdr:sp macro="" textlink="">
      <xdr:nvSpPr>
        <xdr:cNvPr id="183" name="フローチャート : 判断 182"/>
        <xdr:cNvSpPr/>
      </xdr:nvSpPr>
      <xdr:spPr>
        <a:xfrm>
          <a:off x="9396095" y="10148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54</xdr:row>
      <xdr:rowOff>159657</xdr:rowOff>
    </xdr:from>
    <xdr:to>
      <xdr:col>14</xdr:col>
      <xdr:colOff>79375</xdr:colOff>
      <xdr:row>55</xdr:row>
      <xdr:rowOff>89807</xdr:rowOff>
    </xdr:to>
    <xdr:sp macro="" textlink="">
      <xdr:nvSpPr>
        <xdr:cNvPr id="184" name="フローチャート : 判断 183"/>
        <xdr:cNvSpPr/>
      </xdr:nvSpPr>
      <xdr:spPr>
        <a:xfrm>
          <a:off x="8649335" y="92122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3984</xdr:rowOff>
    </xdr:from>
    <xdr:to>
      <xdr:col>14</xdr:col>
      <xdr:colOff>79375</xdr:colOff>
      <xdr:row>57</xdr:row>
      <xdr:rowOff>105584</xdr:rowOff>
    </xdr:to>
    <xdr:sp macro="" textlink="">
      <xdr:nvSpPr>
        <xdr:cNvPr id="190" name="円/楕円 189"/>
        <xdr:cNvSpPr/>
      </xdr:nvSpPr>
      <xdr:spPr>
        <a:xfrm>
          <a:off x="8649335" y="95594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53</xdr:row>
      <xdr:rowOff>106334</xdr:rowOff>
    </xdr:from>
    <xdr:ext cx="599010" cy="259045"/>
    <xdr:sp macro="" textlink="">
      <xdr:nvSpPr>
        <xdr:cNvPr id="191" name="n_1aveValue【橋りょう・トンネル】&#10;一人当たり有形固定資産（償却資産）額"/>
        <xdr:cNvSpPr txBox="1"/>
      </xdr:nvSpPr>
      <xdr:spPr>
        <a:xfrm>
          <a:off x="8433649" y="899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414,762</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96711</xdr:rowOff>
    </xdr:from>
    <xdr:ext cx="599010" cy="259045"/>
    <xdr:sp macro="" textlink="">
      <xdr:nvSpPr>
        <xdr:cNvPr id="192" name="n_1mainValue【橋りょう・トンネル】&#10;一人当たり有形固定資産（償却資産）額"/>
        <xdr:cNvSpPr txBox="1"/>
      </xdr:nvSpPr>
      <xdr:spPr>
        <a:xfrm>
          <a:off x="8433649" y="96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3" name="直線コネクタ 202"/>
        <xdr:cNvCxnSpPr/>
      </xdr:nvCxnSpPr>
      <xdr:spPr>
        <a:xfrm>
          <a:off x="691515" y="1458576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4" name="テキスト ボックス 203"/>
        <xdr:cNvSpPr txBox="1"/>
      </xdr:nvSpPr>
      <xdr:spPr>
        <a:xfrm>
          <a:off x="42306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5" name="直線コネクタ 204"/>
        <xdr:cNvCxnSpPr/>
      </xdr:nvCxnSpPr>
      <xdr:spPr>
        <a:xfrm>
          <a:off x="691515" y="1426300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6" name="テキスト ボックス 205"/>
        <xdr:cNvSpPr txBox="1"/>
      </xdr:nvSpPr>
      <xdr:spPr>
        <a:xfrm>
          <a:off x="35894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7" name="直線コネクタ 206"/>
        <xdr:cNvCxnSpPr/>
      </xdr:nvCxnSpPr>
      <xdr:spPr>
        <a:xfrm>
          <a:off x="691515" y="1394405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8" name="テキスト ボックス 207"/>
        <xdr:cNvSpPr txBox="1"/>
      </xdr:nvSpPr>
      <xdr:spPr>
        <a:xfrm>
          <a:off x="35894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9" name="直線コネクタ 208"/>
        <xdr:cNvCxnSpPr/>
      </xdr:nvCxnSpPr>
      <xdr:spPr>
        <a:xfrm>
          <a:off x="691515" y="1362510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0" name="テキスト ボックス 209"/>
        <xdr:cNvSpPr txBox="1"/>
      </xdr:nvSpPr>
      <xdr:spPr>
        <a:xfrm>
          <a:off x="35894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1" name="直線コネクタ 210"/>
        <xdr:cNvCxnSpPr/>
      </xdr:nvCxnSpPr>
      <xdr:spPr>
        <a:xfrm>
          <a:off x="691515" y="1330615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2" name="テキスト ボックス 211"/>
        <xdr:cNvSpPr txBox="1"/>
      </xdr:nvSpPr>
      <xdr:spPr>
        <a:xfrm>
          <a:off x="35894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3" name="直線コネクタ 212"/>
        <xdr:cNvCxnSpPr/>
      </xdr:nvCxnSpPr>
      <xdr:spPr>
        <a:xfrm>
          <a:off x="691515" y="1298720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4" name="テキスト ボックス 213"/>
        <xdr:cNvSpPr txBox="1"/>
      </xdr:nvSpPr>
      <xdr:spPr>
        <a:xfrm>
          <a:off x="29482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158931</xdr:rowOff>
    </xdr:from>
    <xdr:to>
      <xdr:col>6</xdr:col>
      <xdr:colOff>510540</xdr:colOff>
      <xdr:row>86</xdr:row>
      <xdr:rowOff>116477</xdr:rowOff>
    </xdr:to>
    <xdr:cxnSp macro="">
      <xdr:nvCxnSpPr>
        <xdr:cNvPr id="218" name="直線コネクタ 217"/>
        <xdr:cNvCxnSpPr/>
      </xdr:nvCxnSpPr>
      <xdr:spPr>
        <a:xfrm flipV="1">
          <a:off x="4221480" y="13067211"/>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120304</xdr:rowOff>
    </xdr:from>
    <xdr:ext cx="340478" cy="259045"/>
    <xdr:sp macro="" textlink="">
      <xdr:nvSpPr>
        <xdr:cNvPr id="219" name="【公営住宅】&#10;有形固定資産減価償却率最小値テキスト"/>
        <xdr:cNvSpPr txBox="1"/>
      </xdr:nvSpPr>
      <xdr:spPr>
        <a:xfrm>
          <a:off x="4311015" y="145373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86</xdr:row>
      <xdr:rowOff>116477</xdr:rowOff>
    </xdr:from>
    <xdr:to>
      <xdr:col>6</xdr:col>
      <xdr:colOff>600075</xdr:colOff>
      <xdr:row>86</xdr:row>
      <xdr:rowOff>116477</xdr:rowOff>
    </xdr:to>
    <xdr:cxnSp macro="">
      <xdr:nvCxnSpPr>
        <xdr:cNvPr id="220" name="直線コネクタ 219"/>
        <xdr:cNvCxnSpPr/>
      </xdr:nvCxnSpPr>
      <xdr:spPr>
        <a:xfrm>
          <a:off x="4133215" y="1453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105608</xdr:rowOff>
    </xdr:from>
    <xdr:ext cx="405111" cy="259045"/>
    <xdr:sp macro="" textlink="">
      <xdr:nvSpPr>
        <xdr:cNvPr id="221" name="【公営住宅】&#10;有形固定資産減価償却率最大値テキスト"/>
        <xdr:cNvSpPr txBox="1"/>
      </xdr:nvSpPr>
      <xdr:spPr>
        <a:xfrm>
          <a:off x="4311015" y="12846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6</xdr:col>
      <xdr:colOff>422275</xdr:colOff>
      <xdr:row>77</xdr:row>
      <xdr:rowOff>158931</xdr:rowOff>
    </xdr:from>
    <xdr:to>
      <xdr:col>6</xdr:col>
      <xdr:colOff>600075</xdr:colOff>
      <xdr:row>77</xdr:row>
      <xdr:rowOff>158931</xdr:rowOff>
    </xdr:to>
    <xdr:cxnSp macro="">
      <xdr:nvCxnSpPr>
        <xdr:cNvPr id="222" name="直線コネクタ 221"/>
        <xdr:cNvCxnSpPr/>
      </xdr:nvCxnSpPr>
      <xdr:spPr>
        <a:xfrm>
          <a:off x="4133215" y="1306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1650</xdr:rowOff>
    </xdr:from>
    <xdr:ext cx="405111" cy="259045"/>
    <xdr:sp macro="" textlink="">
      <xdr:nvSpPr>
        <xdr:cNvPr id="223" name="【公営住宅】&#10;有形固定資産減価償却率平均値テキスト"/>
        <xdr:cNvSpPr txBox="1"/>
      </xdr:nvSpPr>
      <xdr:spPr>
        <a:xfrm>
          <a:off x="4311015" y="13412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23223</xdr:rowOff>
    </xdr:from>
    <xdr:to>
      <xdr:col>6</xdr:col>
      <xdr:colOff>561975</xdr:colOff>
      <xdr:row>80</xdr:row>
      <xdr:rowOff>124823</xdr:rowOff>
    </xdr:to>
    <xdr:sp macro="" textlink="">
      <xdr:nvSpPr>
        <xdr:cNvPr id="224" name="フローチャート : 判断 223"/>
        <xdr:cNvSpPr/>
      </xdr:nvSpPr>
      <xdr:spPr>
        <a:xfrm>
          <a:off x="4171315" y="1343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26488</xdr:rowOff>
    </xdr:from>
    <xdr:to>
      <xdr:col>5</xdr:col>
      <xdr:colOff>409575</xdr:colOff>
      <xdr:row>80</xdr:row>
      <xdr:rowOff>128088</xdr:rowOff>
    </xdr:to>
    <xdr:sp macro="" textlink="">
      <xdr:nvSpPr>
        <xdr:cNvPr id="225" name="フローチャート : 判断 224"/>
        <xdr:cNvSpPr/>
      </xdr:nvSpPr>
      <xdr:spPr>
        <a:xfrm>
          <a:off x="3401695" y="134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49349</xdr:rowOff>
    </xdr:from>
    <xdr:to>
      <xdr:col>5</xdr:col>
      <xdr:colOff>409575</xdr:colOff>
      <xdr:row>79</xdr:row>
      <xdr:rowOff>150949</xdr:rowOff>
    </xdr:to>
    <xdr:sp macro="" textlink="">
      <xdr:nvSpPr>
        <xdr:cNvPr id="231" name="円/楕円 230"/>
        <xdr:cNvSpPr/>
      </xdr:nvSpPr>
      <xdr:spPr>
        <a:xfrm>
          <a:off x="3401695" y="1329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119215</xdr:rowOff>
    </xdr:from>
    <xdr:ext cx="405111" cy="259045"/>
    <xdr:sp macro="" textlink="">
      <xdr:nvSpPr>
        <xdr:cNvPr id="232" name="n_1aveValue【公営住宅】&#10;有形固定資産減価償却率"/>
        <xdr:cNvSpPr txBox="1"/>
      </xdr:nvSpPr>
      <xdr:spPr>
        <a:xfrm>
          <a:off x="3237238" y="1353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167476</xdr:rowOff>
    </xdr:from>
    <xdr:ext cx="405111" cy="259045"/>
    <xdr:sp macro="" textlink="">
      <xdr:nvSpPr>
        <xdr:cNvPr id="233" name="n_1mainValue【公営住宅】&#10;有形固定資産減価償却率"/>
        <xdr:cNvSpPr txBox="1"/>
      </xdr:nvSpPr>
      <xdr:spPr>
        <a:xfrm>
          <a:off x="3237238" y="13075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598487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556341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598487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556341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598487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556341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598487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556341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598487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556341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598487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556341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127907</xdr:rowOff>
    </xdr:from>
    <xdr:to>
      <xdr:col>15</xdr:col>
      <xdr:colOff>180340</xdr:colOff>
      <xdr:row>86</xdr:row>
      <xdr:rowOff>31569</xdr:rowOff>
    </xdr:to>
    <xdr:cxnSp macro="">
      <xdr:nvCxnSpPr>
        <xdr:cNvPr id="259" name="直線コネクタ 258"/>
        <xdr:cNvCxnSpPr/>
      </xdr:nvCxnSpPr>
      <xdr:spPr>
        <a:xfrm flipV="1">
          <a:off x="9446260" y="13371467"/>
          <a:ext cx="0" cy="1077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35396</xdr:rowOff>
    </xdr:from>
    <xdr:ext cx="469744" cy="259045"/>
    <xdr:sp macro="" textlink="">
      <xdr:nvSpPr>
        <xdr:cNvPr id="260" name="【公営住宅】&#10;一人当たり面積最小値テキスト"/>
        <xdr:cNvSpPr txBox="1"/>
      </xdr:nvSpPr>
      <xdr:spPr>
        <a:xfrm>
          <a:off x="9535795" y="1445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86</xdr:row>
      <xdr:rowOff>31569</xdr:rowOff>
    </xdr:from>
    <xdr:to>
      <xdr:col>15</xdr:col>
      <xdr:colOff>269875</xdr:colOff>
      <xdr:row>86</xdr:row>
      <xdr:rowOff>31569</xdr:rowOff>
    </xdr:to>
    <xdr:cxnSp macro="">
      <xdr:nvCxnSpPr>
        <xdr:cNvPr id="261" name="直線コネクタ 260"/>
        <xdr:cNvCxnSpPr/>
      </xdr:nvCxnSpPr>
      <xdr:spPr>
        <a:xfrm>
          <a:off x="9357995" y="144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74584</xdr:rowOff>
    </xdr:from>
    <xdr:ext cx="469744" cy="259045"/>
    <xdr:sp macro="" textlink="">
      <xdr:nvSpPr>
        <xdr:cNvPr id="262" name="【公営住宅】&#10;一人当たり面積最大値テキスト"/>
        <xdr:cNvSpPr txBox="1"/>
      </xdr:nvSpPr>
      <xdr:spPr>
        <a:xfrm>
          <a:off x="9535795" y="1315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15</xdr:col>
      <xdr:colOff>92075</xdr:colOff>
      <xdr:row>79</xdr:row>
      <xdr:rowOff>127907</xdr:rowOff>
    </xdr:from>
    <xdr:to>
      <xdr:col>15</xdr:col>
      <xdr:colOff>269875</xdr:colOff>
      <xdr:row>79</xdr:row>
      <xdr:rowOff>127907</xdr:rowOff>
    </xdr:to>
    <xdr:cxnSp macro="">
      <xdr:nvCxnSpPr>
        <xdr:cNvPr id="263" name="直線コネクタ 262"/>
        <xdr:cNvCxnSpPr/>
      </xdr:nvCxnSpPr>
      <xdr:spPr>
        <a:xfrm>
          <a:off x="9357995" y="1337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166025</xdr:rowOff>
    </xdr:from>
    <xdr:ext cx="469744" cy="259045"/>
    <xdr:sp macro="" textlink="">
      <xdr:nvSpPr>
        <xdr:cNvPr id="264" name="【公営住宅】&#10;一人当たり面積平均値テキスト"/>
        <xdr:cNvSpPr txBox="1"/>
      </xdr:nvSpPr>
      <xdr:spPr>
        <a:xfrm>
          <a:off x="9535795" y="13912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16148</xdr:rowOff>
    </xdr:from>
    <xdr:to>
      <xdr:col>15</xdr:col>
      <xdr:colOff>231775</xdr:colOff>
      <xdr:row>83</xdr:row>
      <xdr:rowOff>117748</xdr:rowOff>
    </xdr:to>
    <xdr:sp macro="" textlink="">
      <xdr:nvSpPr>
        <xdr:cNvPr id="265" name="フローチャート : 判断 264"/>
        <xdr:cNvSpPr/>
      </xdr:nvSpPr>
      <xdr:spPr>
        <a:xfrm>
          <a:off x="9396095"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62956</xdr:rowOff>
    </xdr:from>
    <xdr:to>
      <xdr:col>14</xdr:col>
      <xdr:colOff>79375</xdr:colOff>
      <xdr:row>77</xdr:row>
      <xdr:rowOff>164556</xdr:rowOff>
    </xdr:to>
    <xdr:sp macro="" textlink="">
      <xdr:nvSpPr>
        <xdr:cNvPr id="266" name="フローチャート : 判断 265"/>
        <xdr:cNvSpPr/>
      </xdr:nvSpPr>
      <xdr:spPr>
        <a:xfrm>
          <a:off x="8649335" y="129712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39551</xdr:rowOff>
    </xdr:from>
    <xdr:to>
      <xdr:col>14</xdr:col>
      <xdr:colOff>79375</xdr:colOff>
      <xdr:row>80</xdr:row>
      <xdr:rowOff>141151</xdr:rowOff>
    </xdr:to>
    <xdr:sp macro="" textlink="">
      <xdr:nvSpPr>
        <xdr:cNvPr id="272" name="円/楕円 271"/>
        <xdr:cNvSpPr/>
      </xdr:nvSpPr>
      <xdr:spPr>
        <a:xfrm>
          <a:off x="8649335" y="134507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9633</xdr:rowOff>
    </xdr:from>
    <xdr:ext cx="469744" cy="259045"/>
    <xdr:sp macro="" textlink="">
      <xdr:nvSpPr>
        <xdr:cNvPr id="273" name="n_1aveValue【公営住宅】&#10;一人当たり面積"/>
        <xdr:cNvSpPr txBox="1"/>
      </xdr:nvSpPr>
      <xdr:spPr>
        <a:xfrm>
          <a:off x="8498282" y="1275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1.468</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132278</xdr:rowOff>
    </xdr:from>
    <xdr:ext cx="469744" cy="259045"/>
    <xdr:sp macro="" textlink="">
      <xdr:nvSpPr>
        <xdr:cNvPr id="274" name="n_1mainValue【公営住宅】&#10;一人当たり面積"/>
        <xdr:cNvSpPr txBox="1"/>
      </xdr:nvSpPr>
      <xdr:spPr>
        <a:xfrm>
          <a:off x="8498282" y="1354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6" name="正方形/長方形 275"/>
        <xdr:cNvSpPr/>
      </xdr:nvSpPr>
      <xdr:spPr>
        <a:xfrm>
          <a:off x="691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7" name="正方形/長方形 276"/>
        <xdr:cNvSpPr/>
      </xdr:nvSpPr>
      <xdr:spPr>
        <a:xfrm>
          <a:off x="691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8" name="正方形/長方形 277"/>
        <xdr:cNvSpPr/>
      </xdr:nvSpPr>
      <xdr:spPr>
        <a:xfrm>
          <a:off x="18624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9" name="正方形/長方形 278"/>
        <xdr:cNvSpPr/>
      </xdr:nvSpPr>
      <xdr:spPr>
        <a:xfrm>
          <a:off x="18624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1" name="正方形/長方形 280"/>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2" name="正方形/長方形 281"/>
        <xdr:cNvSpPr/>
      </xdr:nvSpPr>
      <xdr:spPr>
        <a:xfrm>
          <a:off x="59848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3" name="正方形/長方形 282"/>
        <xdr:cNvSpPr/>
      </xdr:nvSpPr>
      <xdr:spPr>
        <a:xfrm>
          <a:off x="59848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4" name="正方形/長方形 283"/>
        <xdr:cNvSpPr/>
      </xdr:nvSpPr>
      <xdr:spPr>
        <a:xfrm>
          <a:off x="7117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5" name="正方形/長方形 284"/>
        <xdr:cNvSpPr/>
      </xdr:nvSpPr>
      <xdr:spPr>
        <a:xfrm>
          <a:off x="7117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7" name="テキスト ボックス 296"/>
        <xdr:cNvSpPr txBox="1"/>
      </xdr:nvSpPr>
      <xdr:spPr>
        <a:xfrm>
          <a:off x="1087327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8" name="直線コネクタ 297"/>
        <xdr:cNvCxnSpPr/>
      </xdr:nvCxnSpPr>
      <xdr:spPr>
        <a:xfrm>
          <a:off x="11205845" y="70065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9" name="テキスト ボックス 298"/>
        <xdr:cNvSpPr txBox="1"/>
      </xdr:nvSpPr>
      <xdr:spPr>
        <a:xfrm>
          <a:off x="1087327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0" name="直線コネクタ 299"/>
        <xdr:cNvCxnSpPr/>
      </xdr:nvCxnSpPr>
      <xdr:spPr>
        <a:xfrm>
          <a:off x="11205845" y="655701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01" name="テキスト ボックス 300"/>
        <xdr:cNvSpPr txBox="1"/>
      </xdr:nvSpPr>
      <xdr:spPr>
        <a:xfrm>
          <a:off x="1087327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2" name="直線コネクタ 301"/>
        <xdr:cNvCxnSpPr/>
      </xdr:nvCxnSpPr>
      <xdr:spPr>
        <a:xfrm>
          <a:off x="11205845" y="61112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3" name="テキスト ボックス 302"/>
        <xdr:cNvSpPr txBox="1"/>
      </xdr:nvSpPr>
      <xdr:spPr>
        <a:xfrm>
          <a:off x="1087327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4" name="直線コネクタ 303"/>
        <xdr:cNvCxnSpPr/>
      </xdr:nvCxnSpPr>
      <xdr:spPr>
        <a:xfrm>
          <a:off x="11205845" y="56654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5" name="テキスト ボックス 304"/>
        <xdr:cNvSpPr txBox="1"/>
      </xdr:nvSpPr>
      <xdr:spPr>
        <a:xfrm>
          <a:off x="1080915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7" name="テキスト ボックス 306"/>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101346</xdr:rowOff>
    </xdr:to>
    <xdr:cxnSp macro="">
      <xdr:nvCxnSpPr>
        <xdr:cNvPr id="309" name="直線コネクタ 308"/>
        <xdr:cNvCxnSpPr/>
      </xdr:nvCxnSpPr>
      <xdr:spPr>
        <a:xfrm flipV="1">
          <a:off x="14735809" y="5665470"/>
          <a:ext cx="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105173</xdr:rowOff>
    </xdr:from>
    <xdr:ext cx="405111" cy="259045"/>
    <xdr:sp macro="" textlink="">
      <xdr:nvSpPr>
        <xdr:cNvPr id="310" name="【認定こども園・幼稚園・保育所】&#10;有形固定資産減価償却率最小値テキスト"/>
        <xdr:cNvSpPr txBox="1"/>
      </xdr:nvSpPr>
      <xdr:spPr>
        <a:xfrm>
          <a:off x="14825345" y="697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23</xdr:col>
      <xdr:colOff>428625</xdr:colOff>
      <xdr:row>41</xdr:row>
      <xdr:rowOff>101346</xdr:rowOff>
    </xdr:from>
    <xdr:to>
      <xdr:col>23</xdr:col>
      <xdr:colOff>606425</xdr:colOff>
      <xdr:row>41</xdr:row>
      <xdr:rowOff>101346</xdr:rowOff>
    </xdr:to>
    <xdr:cxnSp macro="">
      <xdr:nvCxnSpPr>
        <xdr:cNvPr id="311" name="直線コネクタ 310"/>
        <xdr:cNvCxnSpPr/>
      </xdr:nvCxnSpPr>
      <xdr:spPr>
        <a:xfrm>
          <a:off x="14647545" y="697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12" name="【認定こども園・幼稚園・保育所】&#10;有形固定資産減価償却率最大値テキスト"/>
        <xdr:cNvSpPr txBox="1"/>
      </xdr:nvSpPr>
      <xdr:spPr>
        <a:xfrm>
          <a:off x="14825345"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3" name="直線コネクタ 312"/>
        <xdr:cNvCxnSpPr/>
      </xdr:nvCxnSpPr>
      <xdr:spPr>
        <a:xfrm>
          <a:off x="14647545"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134129</xdr:rowOff>
    </xdr:from>
    <xdr:ext cx="405111" cy="259045"/>
    <xdr:sp macro="" textlink="">
      <xdr:nvSpPr>
        <xdr:cNvPr id="314" name="【認定こども園・幼稚園・保育所】&#10;有形固定資産減価償却率平均値テキスト"/>
        <xdr:cNvSpPr txBox="1"/>
      </xdr:nvSpPr>
      <xdr:spPr>
        <a:xfrm>
          <a:off x="14825345" y="6504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155702</xdr:rowOff>
    </xdr:from>
    <xdr:to>
      <xdr:col>23</xdr:col>
      <xdr:colOff>568325</xdr:colOff>
      <xdr:row>39</xdr:row>
      <xdr:rowOff>85852</xdr:rowOff>
    </xdr:to>
    <xdr:sp macro="" textlink="">
      <xdr:nvSpPr>
        <xdr:cNvPr id="315" name="フローチャート : 判断 314"/>
        <xdr:cNvSpPr/>
      </xdr:nvSpPr>
      <xdr:spPr>
        <a:xfrm>
          <a:off x="14685645" y="6526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34544</xdr:rowOff>
    </xdr:from>
    <xdr:to>
      <xdr:col>22</xdr:col>
      <xdr:colOff>415925</xdr:colOff>
      <xdr:row>38</xdr:row>
      <xdr:rowOff>136144</xdr:rowOff>
    </xdr:to>
    <xdr:sp macro="" textlink="">
      <xdr:nvSpPr>
        <xdr:cNvPr id="316" name="フローチャート : 判断 315"/>
        <xdr:cNvSpPr/>
      </xdr:nvSpPr>
      <xdr:spPr>
        <a:xfrm>
          <a:off x="13916025" y="64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82550</xdr:rowOff>
    </xdr:from>
    <xdr:to>
      <xdr:col>22</xdr:col>
      <xdr:colOff>415925</xdr:colOff>
      <xdr:row>34</xdr:row>
      <xdr:rowOff>12700</xdr:rowOff>
    </xdr:to>
    <xdr:sp macro="" textlink="">
      <xdr:nvSpPr>
        <xdr:cNvPr id="322" name="円/楕円 321"/>
        <xdr:cNvSpPr/>
      </xdr:nvSpPr>
      <xdr:spPr>
        <a:xfrm>
          <a:off x="13916025" y="5614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127271</xdr:rowOff>
    </xdr:from>
    <xdr:ext cx="405111" cy="259045"/>
    <xdr:sp macro="" textlink="">
      <xdr:nvSpPr>
        <xdr:cNvPr id="323" name="n_1aveValue【認定こども園・幼稚園・保育所】&#10;有形固定資産減価償却率"/>
        <xdr:cNvSpPr txBox="1"/>
      </xdr:nvSpPr>
      <xdr:spPr>
        <a:xfrm>
          <a:off x="13751568" y="649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22</xdr:col>
      <xdr:colOff>117552</xdr:colOff>
      <xdr:row>32</xdr:row>
      <xdr:rowOff>29227</xdr:rowOff>
    </xdr:from>
    <xdr:ext cx="469744" cy="259045"/>
    <xdr:sp macro="" textlink="">
      <xdr:nvSpPr>
        <xdr:cNvPr id="324" name="n_1mainValue【認定こども園・幼稚園・保育所】&#10;有形固定資産減価償却率"/>
        <xdr:cNvSpPr txBox="1"/>
      </xdr:nvSpPr>
      <xdr:spPr>
        <a:xfrm>
          <a:off x="13719252" y="53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5" name="直線コネクタ 334"/>
        <xdr:cNvCxnSpPr/>
      </xdr:nvCxnSpPr>
      <xdr:spPr>
        <a:xfrm>
          <a:off x="1649920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6" name="テキスト ボックス 335"/>
        <xdr:cNvSpPr txBox="1"/>
      </xdr:nvSpPr>
      <xdr:spPr>
        <a:xfrm>
          <a:off x="1607012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7" name="直線コネクタ 336"/>
        <xdr:cNvCxnSpPr/>
      </xdr:nvCxnSpPr>
      <xdr:spPr>
        <a:xfrm>
          <a:off x="1649920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8" name="テキスト ボックス 337"/>
        <xdr:cNvSpPr txBox="1"/>
      </xdr:nvSpPr>
      <xdr:spPr>
        <a:xfrm>
          <a:off x="1607012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9" name="直線コネクタ 338"/>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0" name="テキスト ボックス 339"/>
        <xdr:cNvSpPr txBox="1"/>
      </xdr:nvSpPr>
      <xdr:spPr>
        <a:xfrm>
          <a:off x="1607012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1" name="直線コネクタ 340"/>
        <xdr:cNvCxnSpPr/>
      </xdr:nvCxnSpPr>
      <xdr:spPr>
        <a:xfrm>
          <a:off x="1649920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2" name="テキスト ボックス 341"/>
        <xdr:cNvSpPr txBox="1"/>
      </xdr:nvSpPr>
      <xdr:spPr>
        <a:xfrm>
          <a:off x="1607012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3" name="直線コネクタ 342"/>
        <xdr:cNvCxnSpPr/>
      </xdr:nvCxnSpPr>
      <xdr:spPr>
        <a:xfrm>
          <a:off x="1649920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4" name="テキスト ボックス 343"/>
        <xdr:cNvSpPr txBox="1"/>
      </xdr:nvSpPr>
      <xdr:spPr>
        <a:xfrm>
          <a:off x="1607012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102870</xdr:rowOff>
    </xdr:from>
    <xdr:to>
      <xdr:col>32</xdr:col>
      <xdr:colOff>186689</xdr:colOff>
      <xdr:row>41</xdr:row>
      <xdr:rowOff>11430</xdr:rowOff>
    </xdr:to>
    <xdr:cxnSp macro="">
      <xdr:nvCxnSpPr>
        <xdr:cNvPr id="348" name="直線コネクタ 347"/>
        <xdr:cNvCxnSpPr/>
      </xdr:nvCxnSpPr>
      <xdr:spPr>
        <a:xfrm flipV="1">
          <a:off x="19960589" y="580263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15257</xdr:rowOff>
    </xdr:from>
    <xdr:ext cx="469744" cy="259045"/>
    <xdr:sp macro="" textlink="">
      <xdr:nvSpPr>
        <xdr:cNvPr id="349" name="【認定こども園・幼稚園・保育所】&#10;一人当たり面積最小値テキスト"/>
        <xdr:cNvSpPr txBox="1"/>
      </xdr:nvSpPr>
      <xdr:spPr>
        <a:xfrm>
          <a:off x="20050125"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32</xdr:col>
      <xdr:colOff>98425</xdr:colOff>
      <xdr:row>41</xdr:row>
      <xdr:rowOff>11430</xdr:rowOff>
    </xdr:from>
    <xdr:to>
      <xdr:col>32</xdr:col>
      <xdr:colOff>276225</xdr:colOff>
      <xdr:row>41</xdr:row>
      <xdr:rowOff>11430</xdr:rowOff>
    </xdr:to>
    <xdr:cxnSp macro="">
      <xdr:nvCxnSpPr>
        <xdr:cNvPr id="350" name="直線コネクタ 349"/>
        <xdr:cNvCxnSpPr/>
      </xdr:nvCxnSpPr>
      <xdr:spPr>
        <a:xfrm>
          <a:off x="19872325" y="6884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49547</xdr:rowOff>
    </xdr:from>
    <xdr:ext cx="469744" cy="259045"/>
    <xdr:sp macro="" textlink="">
      <xdr:nvSpPr>
        <xdr:cNvPr id="351" name="【認定こども園・幼稚園・保育所】&#10;一人当たり面積最大値テキスト"/>
        <xdr:cNvSpPr txBox="1"/>
      </xdr:nvSpPr>
      <xdr:spPr>
        <a:xfrm>
          <a:off x="20050125"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0.343</a:t>
          </a:r>
          <a:endParaRPr kumimoji="1" lang="ja-JP" altLang="en-US" sz="1000" b="1">
            <a:latin typeface="ＭＳ Ｐゴシック"/>
          </a:endParaRPr>
        </a:p>
      </xdr:txBody>
    </xdr:sp>
    <xdr:clientData/>
  </xdr:oneCellAnchor>
  <xdr:twoCellAnchor>
    <xdr:from>
      <xdr:col>32</xdr:col>
      <xdr:colOff>98425</xdr:colOff>
      <xdr:row>34</xdr:row>
      <xdr:rowOff>102870</xdr:rowOff>
    </xdr:from>
    <xdr:to>
      <xdr:col>32</xdr:col>
      <xdr:colOff>276225</xdr:colOff>
      <xdr:row>34</xdr:row>
      <xdr:rowOff>102870</xdr:rowOff>
    </xdr:to>
    <xdr:cxnSp macro="">
      <xdr:nvCxnSpPr>
        <xdr:cNvPr id="352" name="直線コネクタ 351"/>
        <xdr:cNvCxnSpPr/>
      </xdr:nvCxnSpPr>
      <xdr:spPr>
        <a:xfrm>
          <a:off x="19872325"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133367</xdr:rowOff>
    </xdr:from>
    <xdr:ext cx="469744" cy="259045"/>
    <xdr:sp macro="" textlink="">
      <xdr:nvSpPr>
        <xdr:cNvPr id="353" name="【認定こども園・幼稚園・保育所】&#10;一人当たり面積平均値テキスト"/>
        <xdr:cNvSpPr txBox="1"/>
      </xdr:nvSpPr>
      <xdr:spPr>
        <a:xfrm>
          <a:off x="20050125"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154940</xdr:rowOff>
    </xdr:from>
    <xdr:to>
      <xdr:col>32</xdr:col>
      <xdr:colOff>238125</xdr:colOff>
      <xdr:row>37</xdr:row>
      <xdr:rowOff>85090</xdr:rowOff>
    </xdr:to>
    <xdr:sp macro="" textlink="">
      <xdr:nvSpPr>
        <xdr:cNvPr id="354" name="フローチャート : 判断 353"/>
        <xdr:cNvSpPr/>
      </xdr:nvSpPr>
      <xdr:spPr>
        <a:xfrm>
          <a:off x="19910425" y="618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36830</xdr:rowOff>
    </xdr:from>
    <xdr:to>
      <xdr:col>31</xdr:col>
      <xdr:colOff>85725</xdr:colOff>
      <xdr:row>37</xdr:row>
      <xdr:rowOff>138430</xdr:rowOff>
    </xdr:to>
    <xdr:sp macro="" textlink="">
      <xdr:nvSpPr>
        <xdr:cNvPr id="355" name="フローチャート : 判断 354"/>
        <xdr:cNvSpPr/>
      </xdr:nvSpPr>
      <xdr:spPr>
        <a:xfrm>
          <a:off x="19156045" y="623951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2540</xdr:rowOff>
    </xdr:from>
    <xdr:to>
      <xdr:col>31</xdr:col>
      <xdr:colOff>85725</xdr:colOff>
      <xdr:row>41</xdr:row>
      <xdr:rowOff>104140</xdr:rowOff>
    </xdr:to>
    <xdr:sp macro="" textlink="">
      <xdr:nvSpPr>
        <xdr:cNvPr id="361" name="円/楕円 360"/>
        <xdr:cNvSpPr/>
      </xdr:nvSpPr>
      <xdr:spPr>
        <a:xfrm>
          <a:off x="19156045" y="687578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154957</xdr:rowOff>
    </xdr:from>
    <xdr:ext cx="469744" cy="259045"/>
    <xdr:sp macro="" textlink="">
      <xdr:nvSpPr>
        <xdr:cNvPr id="362" name="n_1aveValue【認定こども園・幼稚園・保育所】&#10;一人当たり面積"/>
        <xdr:cNvSpPr txBox="1"/>
      </xdr:nvSpPr>
      <xdr:spPr>
        <a:xfrm>
          <a:off x="19012612"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95267</xdr:rowOff>
    </xdr:from>
    <xdr:ext cx="469744" cy="259045"/>
    <xdr:sp macro="" textlink="">
      <xdr:nvSpPr>
        <xdr:cNvPr id="363" name="n_1mainValue【認定こども園・幼稚園・保育所】&#10;一人当たり面積"/>
        <xdr:cNvSpPr txBox="1"/>
      </xdr:nvSpPr>
      <xdr:spPr>
        <a:xfrm>
          <a:off x="19012612"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5" name="直線コネクタ 374"/>
        <xdr:cNvCxnSpPr/>
      </xdr:nvCxnSpPr>
      <xdr:spPr>
        <a:xfrm>
          <a:off x="11205845" y="10728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6" name="テキスト ボックス 375"/>
        <xdr:cNvSpPr txBox="1"/>
      </xdr:nvSpPr>
      <xdr:spPr>
        <a:xfrm>
          <a:off x="1087327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7" name="直線コネクタ 376"/>
        <xdr:cNvCxnSpPr/>
      </xdr:nvCxnSpPr>
      <xdr:spPr>
        <a:xfrm>
          <a:off x="11205845" y="102831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8" name="テキスト ボックス 377"/>
        <xdr:cNvSpPr txBox="1"/>
      </xdr:nvSpPr>
      <xdr:spPr>
        <a:xfrm>
          <a:off x="1087327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9" name="直線コネクタ 378"/>
        <xdr:cNvCxnSpPr/>
      </xdr:nvCxnSpPr>
      <xdr:spPr>
        <a:xfrm>
          <a:off x="11205845" y="98374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0" name="テキスト ボックス 379"/>
        <xdr:cNvSpPr txBox="1"/>
      </xdr:nvSpPr>
      <xdr:spPr>
        <a:xfrm>
          <a:off x="1087327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1" name="直線コネクタ 380"/>
        <xdr:cNvCxnSpPr/>
      </xdr:nvCxnSpPr>
      <xdr:spPr>
        <a:xfrm>
          <a:off x="11205845" y="93878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29227</xdr:rowOff>
    </xdr:from>
    <xdr:ext cx="467179" cy="259045"/>
    <xdr:sp macro="" textlink="">
      <xdr:nvSpPr>
        <xdr:cNvPr id="382" name="テキスト ボックス 381"/>
        <xdr:cNvSpPr txBox="1"/>
      </xdr:nvSpPr>
      <xdr:spPr>
        <a:xfrm>
          <a:off x="1080915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4" name="テキスト ボックス 383"/>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160020</xdr:rowOff>
    </xdr:from>
    <xdr:to>
      <xdr:col>23</xdr:col>
      <xdr:colOff>516889</xdr:colOff>
      <xdr:row>63</xdr:row>
      <xdr:rowOff>153162</xdr:rowOff>
    </xdr:to>
    <xdr:cxnSp macro="">
      <xdr:nvCxnSpPr>
        <xdr:cNvPr id="386" name="直線コネクタ 385"/>
        <xdr:cNvCxnSpPr/>
      </xdr:nvCxnSpPr>
      <xdr:spPr>
        <a:xfrm flipV="1">
          <a:off x="14735809" y="9715500"/>
          <a:ext cx="0" cy="998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156989</xdr:rowOff>
    </xdr:from>
    <xdr:ext cx="405111" cy="259045"/>
    <xdr:sp macro="" textlink="">
      <xdr:nvSpPr>
        <xdr:cNvPr id="387" name="【学校施設】&#10;有形固定資産減価償却率最小値テキスト"/>
        <xdr:cNvSpPr txBox="1"/>
      </xdr:nvSpPr>
      <xdr:spPr>
        <a:xfrm>
          <a:off x="14825345"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63</xdr:row>
      <xdr:rowOff>153162</xdr:rowOff>
    </xdr:from>
    <xdr:to>
      <xdr:col>23</xdr:col>
      <xdr:colOff>606425</xdr:colOff>
      <xdr:row>63</xdr:row>
      <xdr:rowOff>153162</xdr:rowOff>
    </xdr:to>
    <xdr:cxnSp macro="">
      <xdr:nvCxnSpPr>
        <xdr:cNvPr id="388" name="直線コネクタ 387"/>
        <xdr:cNvCxnSpPr/>
      </xdr:nvCxnSpPr>
      <xdr:spPr>
        <a:xfrm>
          <a:off x="14647545"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106697</xdr:rowOff>
    </xdr:from>
    <xdr:ext cx="405111" cy="259045"/>
    <xdr:sp macro="" textlink="">
      <xdr:nvSpPr>
        <xdr:cNvPr id="389" name="【学校施設】&#10;有形固定資産減価償却率最大値テキスト"/>
        <xdr:cNvSpPr txBox="1"/>
      </xdr:nvSpPr>
      <xdr:spPr>
        <a:xfrm>
          <a:off x="14825345"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57</xdr:row>
      <xdr:rowOff>160020</xdr:rowOff>
    </xdr:from>
    <xdr:to>
      <xdr:col>23</xdr:col>
      <xdr:colOff>606425</xdr:colOff>
      <xdr:row>57</xdr:row>
      <xdr:rowOff>160020</xdr:rowOff>
    </xdr:to>
    <xdr:cxnSp macro="">
      <xdr:nvCxnSpPr>
        <xdr:cNvPr id="390" name="直線コネクタ 389"/>
        <xdr:cNvCxnSpPr/>
      </xdr:nvCxnSpPr>
      <xdr:spPr>
        <a:xfrm>
          <a:off x="14647545"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92219</xdr:rowOff>
    </xdr:from>
    <xdr:ext cx="405111" cy="259045"/>
    <xdr:sp macro="" textlink="">
      <xdr:nvSpPr>
        <xdr:cNvPr id="391" name="【学校施設】&#10;有形固定資産減価償却率平均値テキスト"/>
        <xdr:cNvSpPr txBox="1"/>
      </xdr:nvSpPr>
      <xdr:spPr>
        <a:xfrm>
          <a:off x="14825345"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113792</xdr:rowOff>
    </xdr:from>
    <xdr:to>
      <xdr:col>23</xdr:col>
      <xdr:colOff>568325</xdr:colOff>
      <xdr:row>61</xdr:row>
      <xdr:rowOff>43942</xdr:rowOff>
    </xdr:to>
    <xdr:sp macro="" textlink="">
      <xdr:nvSpPr>
        <xdr:cNvPr id="392" name="フローチャート : 判断 391"/>
        <xdr:cNvSpPr/>
      </xdr:nvSpPr>
      <xdr:spPr>
        <a:xfrm>
          <a:off x="14685645" y="10172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118364</xdr:rowOff>
    </xdr:from>
    <xdr:to>
      <xdr:col>22</xdr:col>
      <xdr:colOff>415925</xdr:colOff>
      <xdr:row>61</xdr:row>
      <xdr:rowOff>48514</xdr:rowOff>
    </xdr:to>
    <xdr:sp macro="" textlink="">
      <xdr:nvSpPr>
        <xdr:cNvPr id="393" name="フローチャート : 判断 392"/>
        <xdr:cNvSpPr/>
      </xdr:nvSpPr>
      <xdr:spPr>
        <a:xfrm>
          <a:off x="13916025" y="10176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63500</xdr:rowOff>
    </xdr:from>
    <xdr:to>
      <xdr:col>22</xdr:col>
      <xdr:colOff>415925</xdr:colOff>
      <xdr:row>56</xdr:row>
      <xdr:rowOff>165100</xdr:rowOff>
    </xdr:to>
    <xdr:sp macro="" textlink="">
      <xdr:nvSpPr>
        <xdr:cNvPr id="399" name="円/楕円 398"/>
        <xdr:cNvSpPr/>
      </xdr:nvSpPr>
      <xdr:spPr>
        <a:xfrm>
          <a:off x="13916025"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39641</xdr:rowOff>
    </xdr:from>
    <xdr:ext cx="405111" cy="259045"/>
    <xdr:sp macro="" textlink="">
      <xdr:nvSpPr>
        <xdr:cNvPr id="400" name="n_1aveValue【学校施設】&#10;有形固定資産減価償却率"/>
        <xdr:cNvSpPr txBox="1"/>
      </xdr:nvSpPr>
      <xdr:spPr>
        <a:xfrm>
          <a:off x="13751568" y="1026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10177</xdr:rowOff>
    </xdr:from>
    <xdr:ext cx="405111" cy="259045"/>
    <xdr:sp macro="" textlink="">
      <xdr:nvSpPr>
        <xdr:cNvPr id="401" name="n_1mainValue【学校施設】&#10;有形固定資産減価償却率"/>
        <xdr:cNvSpPr txBox="1"/>
      </xdr:nvSpPr>
      <xdr:spPr>
        <a:xfrm>
          <a:off x="13751568"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649920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607012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649920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607012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649920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8" name="テキスト ボックス 417"/>
        <xdr:cNvSpPr txBox="1"/>
      </xdr:nvSpPr>
      <xdr:spPr>
        <a:xfrm>
          <a:off x="1607012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649920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0" name="テキスト ボックス 419"/>
        <xdr:cNvSpPr txBox="1"/>
      </xdr:nvSpPr>
      <xdr:spPr>
        <a:xfrm>
          <a:off x="1607012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649920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2" name="テキスト ボックス 421"/>
        <xdr:cNvSpPr txBox="1"/>
      </xdr:nvSpPr>
      <xdr:spPr>
        <a:xfrm>
          <a:off x="1607012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91440</xdr:rowOff>
    </xdr:from>
    <xdr:to>
      <xdr:col>32</xdr:col>
      <xdr:colOff>186689</xdr:colOff>
      <xdr:row>64</xdr:row>
      <xdr:rowOff>51435</xdr:rowOff>
    </xdr:to>
    <xdr:cxnSp macro="">
      <xdr:nvCxnSpPr>
        <xdr:cNvPr id="426" name="直線コネクタ 425"/>
        <xdr:cNvCxnSpPr/>
      </xdr:nvCxnSpPr>
      <xdr:spPr>
        <a:xfrm flipV="1">
          <a:off x="19960589" y="9814560"/>
          <a:ext cx="0" cy="96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55262</xdr:rowOff>
    </xdr:from>
    <xdr:ext cx="469744" cy="259045"/>
    <xdr:sp macro="" textlink="">
      <xdr:nvSpPr>
        <xdr:cNvPr id="427" name="【学校施設】&#10;一人当たり面積最小値テキスト"/>
        <xdr:cNvSpPr txBox="1"/>
      </xdr:nvSpPr>
      <xdr:spPr>
        <a:xfrm>
          <a:off x="20050125"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a:t>
          </a:r>
          <a:endParaRPr kumimoji="1" lang="ja-JP" altLang="en-US" sz="1000" b="1">
            <a:latin typeface="ＭＳ Ｐゴシック"/>
          </a:endParaRPr>
        </a:p>
      </xdr:txBody>
    </xdr:sp>
    <xdr:clientData/>
  </xdr:oneCellAnchor>
  <xdr:twoCellAnchor>
    <xdr:from>
      <xdr:col>32</xdr:col>
      <xdr:colOff>98425</xdr:colOff>
      <xdr:row>64</xdr:row>
      <xdr:rowOff>51435</xdr:rowOff>
    </xdr:from>
    <xdr:to>
      <xdr:col>32</xdr:col>
      <xdr:colOff>276225</xdr:colOff>
      <xdr:row>64</xdr:row>
      <xdr:rowOff>51435</xdr:rowOff>
    </xdr:to>
    <xdr:cxnSp macro="">
      <xdr:nvCxnSpPr>
        <xdr:cNvPr id="428" name="直線コネクタ 427"/>
        <xdr:cNvCxnSpPr/>
      </xdr:nvCxnSpPr>
      <xdr:spPr>
        <a:xfrm>
          <a:off x="19872325"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38117</xdr:rowOff>
    </xdr:from>
    <xdr:ext cx="469744" cy="259045"/>
    <xdr:sp macro="" textlink="">
      <xdr:nvSpPr>
        <xdr:cNvPr id="429" name="【学校施設】&#10;一人当たり面積最大値テキスト"/>
        <xdr:cNvSpPr txBox="1"/>
      </xdr:nvSpPr>
      <xdr:spPr>
        <a:xfrm>
          <a:off x="20050125" y="959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a:t>
          </a:r>
          <a:endParaRPr kumimoji="1" lang="ja-JP" altLang="en-US" sz="1000" b="1">
            <a:latin typeface="ＭＳ Ｐゴシック"/>
          </a:endParaRPr>
        </a:p>
      </xdr:txBody>
    </xdr:sp>
    <xdr:clientData/>
  </xdr:oneCellAnchor>
  <xdr:twoCellAnchor>
    <xdr:from>
      <xdr:col>32</xdr:col>
      <xdr:colOff>98425</xdr:colOff>
      <xdr:row>58</xdr:row>
      <xdr:rowOff>91440</xdr:rowOff>
    </xdr:from>
    <xdr:to>
      <xdr:col>32</xdr:col>
      <xdr:colOff>276225</xdr:colOff>
      <xdr:row>58</xdr:row>
      <xdr:rowOff>91440</xdr:rowOff>
    </xdr:to>
    <xdr:cxnSp macro="">
      <xdr:nvCxnSpPr>
        <xdr:cNvPr id="430" name="直線コネクタ 429"/>
        <xdr:cNvCxnSpPr/>
      </xdr:nvCxnSpPr>
      <xdr:spPr>
        <a:xfrm>
          <a:off x="19872325" y="981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114317</xdr:rowOff>
    </xdr:from>
    <xdr:ext cx="469744" cy="259045"/>
    <xdr:sp macro="" textlink="">
      <xdr:nvSpPr>
        <xdr:cNvPr id="431" name="【学校施設】&#10;一人当たり面積平均値テキスト"/>
        <xdr:cNvSpPr txBox="1"/>
      </xdr:nvSpPr>
      <xdr:spPr>
        <a:xfrm>
          <a:off x="20050125" y="1034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135890</xdr:rowOff>
    </xdr:from>
    <xdr:to>
      <xdr:col>32</xdr:col>
      <xdr:colOff>238125</xdr:colOff>
      <xdr:row>62</xdr:row>
      <xdr:rowOff>66040</xdr:rowOff>
    </xdr:to>
    <xdr:sp macro="" textlink="">
      <xdr:nvSpPr>
        <xdr:cNvPr id="432" name="フローチャート : 判断 431"/>
        <xdr:cNvSpPr/>
      </xdr:nvSpPr>
      <xdr:spPr>
        <a:xfrm>
          <a:off x="19910425"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54</xdr:row>
      <xdr:rowOff>143510</xdr:rowOff>
    </xdr:from>
    <xdr:to>
      <xdr:col>31</xdr:col>
      <xdr:colOff>85725</xdr:colOff>
      <xdr:row>55</xdr:row>
      <xdr:rowOff>73660</xdr:rowOff>
    </xdr:to>
    <xdr:sp macro="" textlink="">
      <xdr:nvSpPr>
        <xdr:cNvPr id="433" name="フローチャート : 判断 432"/>
        <xdr:cNvSpPr/>
      </xdr:nvSpPr>
      <xdr:spPr>
        <a:xfrm>
          <a:off x="19156045" y="919607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12065</xdr:rowOff>
    </xdr:from>
    <xdr:to>
      <xdr:col>31</xdr:col>
      <xdr:colOff>85725</xdr:colOff>
      <xdr:row>58</xdr:row>
      <xdr:rowOff>113665</xdr:rowOff>
    </xdr:to>
    <xdr:sp macro="" textlink="">
      <xdr:nvSpPr>
        <xdr:cNvPr id="439" name="円/楕円 438"/>
        <xdr:cNvSpPr/>
      </xdr:nvSpPr>
      <xdr:spPr>
        <a:xfrm>
          <a:off x="19156045" y="973518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90187</xdr:rowOff>
    </xdr:from>
    <xdr:ext cx="469744" cy="259045"/>
    <xdr:sp macro="" textlink="">
      <xdr:nvSpPr>
        <xdr:cNvPr id="440" name="n_1aveValue【学校施設】&#10;一人当たり面積"/>
        <xdr:cNvSpPr txBox="1"/>
      </xdr:nvSpPr>
      <xdr:spPr>
        <a:xfrm>
          <a:off x="19012612" y="897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2.238</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104792</xdr:rowOff>
    </xdr:from>
    <xdr:ext cx="469744" cy="259045"/>
    <xdr:sp macro="" textlink="">
      <xdr:nvSpPr>
        <xdr:cNvPr id="441" name="n_1mainValue【学校施設】&#10;一人当たり面積"/>
        <xdr:cNvSpPr txBox="1"/>
      </xdr:nvSpPr>
      <xdr:spPr>
        <a:xfrm>
          <a:off x="19012612" y="982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2" name="直線コネクタ 451"/>
        <xdr:cNvCxnSpPr/>
      </xdr:nvCxnSpPr>
      <xdr:spPr>
        <a:xfrm>
          <a:off x="11205845" y="1458576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3" name="テキスト ボックス 452"/>
        <xdr:cNvSpPr txBox="1"/>
      </xdr:nvSpPr>
      <xdr:spPr>
        <a:xfrm>
          <a:off x="1093739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4" name="直線コネクタ 453"/>
        <xdr:cNvCxnSpPr/>
      </xdr:nvCxnSpPr>
      <xdr:spPr>
        <a:xfrm>
          <a:off x="11205845" y="1426300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5" name="テキスト ボックス 454"/>
        <xdr:cNvSpPr txBox="1"/>
      </xdr:nvSpPr>
      <xdr:spPr>
        <a:xfrm>
          <a:off x="1087327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6" name="直線コネクタ 455"/>
        <xdr:cNvCxnSpPr/>
      </xdr:nvCxnSpPr>
      <xdr:spPr>
        <a:xfrm>
          <a:off x="11205845" y="1394405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7" name="テキスト ボックス 456"/>
        <xdr:cNvSpPr txBox="1"/>
      </xdr:nvSpPr>
      <xdr:spPr>
        <a:xfrm>
          <a:off x="1087327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8" name="直線コネクタ 457"/>
        <xdr:cNvCxnSpPr/>
      </xdr:nvCxnSpPr>
      <xdr:spPr>
        <a:xfrm>
          <a:off x="11205845" y="1362510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9" name="テキスト ボックス 458"/>
        <xdr:cNvSpPr txBox="1"/>
      </xdr:nvSpPr>
      <xdr:spPr>
        <a:xfrm>
          <a:off x="1087327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0" name="直線コネクタ 459"/>
        <xdr:cNvCxnSpPr/>
      </xdr:nvCxnSpPr>
      <xdr:spPr>
        <a:xfrm>
          <a:off x="11205845" y="1330615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1" name="テキスト ボックス 460"/>
        <xdr:cNvSpPr txBox="1"/>
      </xdr:nvSpPr>
      <xdr:spPr>
        <a:xfrm>
          <a:off x="1087327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2" name="直線コネクタ 461"/>
        <xdr:cNvCxnSpPr/>
      </xdr:nvCxnSpPr>
      <xdr:spPr>
        <a:xfrm>
          <a:off x="11205845" y="1298720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3" name="テキスト ボックス 462"/>
        <xdr:cNvSpPr txBox="1"/>
      </xdr:nvSpPr>
      <xdr:spPr>
        <a:xfrm>
          <a:off x="1080915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82</xdr:row>
      <xdr:rowOff>108313</xdr:rowOff>
    </xdr:from>
    <xdr:to>
      <xdr:col>23</xdr:col>
      <xdr:colOff>516889</xdr:colOff>
      <xdr:row>85</xdr:row>
      <xdr:rowOff>114844</xdr:rowOff>
    </xdr:to>
    <xdr:cxnSp macro="">
      <xdr:nvCxnSpPr>
        <xdr:cNvPr id="467" name="直線コネクタ 466"/>
        <xdr:cNvCxnSpPr/>
      </xdr:nvCxnSpPr>
      <xdr:spPr>
        <a:xfrm flipV="1">
          <a:off x="14735809" y="13854793"/>
          <a:ext cx="0" cy="50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118671</xdr:rowOff>
    </xdr:from>
    <xdr:ext cx="405111" cy="259045"/>
    <xdr:sp macro="" textlink="">
      <xdr:nvSpPr>
        <xdr:cNvPr id="468" name="【児童館】&#10;有形固定資産減価償却率最小値テキスト"/>
        <xdr:cNvSpPr txBox="1"/>
      </xdr:nvSpPr>
      <xdr:spPr>
        <a:xfrm>
          <a:off x="14825345" y="1436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23</xdr:col>
      <xdr:colOff>428625</xdr:colOff>
      <xdr:row>85</xdr:row>
      <xdr:rowOff>114844</xdr:rowOff>
    </xdr:from>
    <xdr:to>
      <xdr:col>23</xdr:col>
      <xdr:colOff>606425</xdr:colOff>
      <xdr:row>85</xdr:row>
      <xdr:rowOff>114844</xdr:rowOff>
    </xdr:to>
    <xdr:cxnSp macro="">
      <xdr:nvCxnSpPr>
        <xdr:cNvPr id="469" name="直線コネクタ 468"/>
        <xdr:cNvCxnSpPr/>
      </xdr:nvCxnSpPr>
      <xdr:spPr>
        <a:xfrm>
          <a:off x="14647545" y="143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54990</xdr:rowOff>
    </xdr:from>
    <xdr:ext cx="405111" cy="259045"/>
    <xdr:sp macro="" textlink="">
      <xdr:nvSpPr>
        <xdr:cNvPr id="470" name="【児童館】&#10;有形固定資産減価償却率最大値テキスト"/>
        <xdr:cNvSpPr txBox="1"/>
      </xdr:nvSpPr>
      <xdr:spPr>
        <a:xfrm>
          <a:off x="14825345" y="136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23</xdr:col>
      <xdr:colOff>428625</xdr:colOff>
      <xdr:row>82</xdr:row>
      <xdr:rowOff>108313</xdr:rowOff>
    </xdr:from>
    <xdr:to>
      <xdr:col>23</xdr:col>
      <xdr:colOff>606425</xdr:colOff>
      <xdr:row>82</xdr:row>
      <xdr:rowOff>108313</xdr:rowOff>
    </xdr:to>
    <xdr:cxnSp macro="">
      <xdr:nvCxnSpPr>
        <xdr:cNvPr id="471" name="直線コネクタ 470"/>
        <xdr:cNvCxnSpPr/>
      </xdr:nvCxnSpPr>
      <xdr:spPr>
        <a:xfrm>
          <a:off x="14647545" y="13854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83293</xdr:rowOff>
    </xdr:from>
    <xdr:ext cx="405111" cy="259045"/>
    <xdr:sp macro="" textlink="">
      <xdr:nvSpPr>
        <xdr:cNvPr id="472" name="【児童館】&#10;有形固定資産減価償却率平均値テキスト"/>
        <xdr:cNvSpPr txBox="1"/>
      </xdr:nvSpPr>
      <xdr:spPr>
        <a:xfrm>
          <a:off x="14825345" y="13997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104866</xdr:rowOff>
    </xdr:from>
    <xdr:to>
      <xdr:col>23</xdr:col>
      <xdr:colOff>568325</xdr:colOff>
      <xdr:row>84</xdr:row>
      <xdr:rowOff>35016</xdr:rowOff>
    </xdr:to>
    <xdr:sp macro="" textlink="">
      <xdr:nvSpPr>
        <xdr:cNvPr id="473" name="フローチャート : 判断 472"/>
        <xdr:cNvSpPr/>
      </xdr:nvSpPr>
      <xdr:spPr>
        <a:xfrm>
          <a:off x="14685645" y="140189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103232</xdr:rowOff>
    </xdr:from>
    <xdr:to>
      <xdr:col>22</xdr:col>
      <xdr:colOff>415925</xdr:colOff>
      <xdr:row>80</xdr:row>
      <xdr:rowOff>33382</xdr:rowOff>
    </xdr:to>
    <xdr:sp macro="" textlink="">
      <xdr:nvSpPr>
        <xdr:cNvPr id="474" name="フローチャート : 判断 473"/>
        <xdr:cNvSpPr/>
      </xdr:nvSpPr>
      <xdr:spPr>
        <a:xfrm>
          <a:off x="13916025" y="13346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28121</xdr:rowOff>
    </xdr:from>
    <xdr:to>
      <xdr:col>22</xdr:col>
      <xdr:colOff>415925</xdr:colOff>
      <xdr:row>77</xdr:row>
      <xdr:rowOff>129721</xdr:rowOff>
    </xdr:to>
    <xdr:sp macro="" textlink="">
      <xdr:nvSpPr>
        <xdr:cNvPr id="480" name="円/楕円 479"/>
        <xdr:cNvSpPr/>
      </xdr:nvSpPr>
      <xdr:spPr>
        <a:xfrm>
          <a:off x="13916025" y="129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24509</xdr:rowOff>
    </xdr:from>
    <xdr:ext cx="405111" cy="259045"/>
    <xdr:sp macro="" textlink="">
      <xdr:nvSpPr>
        <xdr:cNvPr id="481" name="n_1aveValue【児童館】&#10;有形固定資産減価償却率"/>
        <xdr:cNvSpPr txBox="1"/>
      </xdr:nvSpPr>
      <xdr:spPr>
        <a:xfrm>
          <a:off x="13751568" y="1343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22</xdr:col>
      <xdr:colOff>117552</xdr:colOff>
      <xdr:row>75</xdr:row>
      <xdr:rowOff>146248</xdr:rowOff>
    </xdr:from>
    <xdr:ext cx="469744" cy="259045"/>
    <xdr:sp macro="" textlink="">
      <xdr:nvSpPr>
        <xdr:cNvPr id="482" name="n_1mainValue【児童館】&#10;有形固定資産減価償却率"/>
        <xdr:cNvSpPr txBox="1"/>
      </xdr:nvSpPr>
      <xdr:spPr>
        <a:xfrm>
          <a:off x="13719252" y="1271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3" name="テキスト ボックス 492"/>
        <xdr:cNvSpPr txBox="1"/>
      </xdr:nvSpPr>
      <xdr:spPr>
        <a:xfrm>
          <a:off x="16070126"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4" name="直線コネクタ 493"/>
        <xdr:cNvCxnSpPr/>
      </xdr:nvCxnSpPr>
      <xdr:spPr>
        <a:xfrm>
          <a:off x="16499205" y="145313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5" name="テキスト ボックス 494"/>
        <xdr:cNvSpPr txBox="1"/>
      </xdr:nvSpPr>
      <xdr:spPr>
        <a:xfrm>
          <a:off x="16070126"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6" name="直線コネクタ 495"/>
        <xdr:cNvCxnSpPr/>
      </xdr:nvCxnSpPr>
      <xdr:spPr>
        <a:xfrm>
          <a:off x="16499205" y="14157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7" name="テキスト ボックス 496"/>
        <xdr:cNvSpPr txBox="1"/>
      </xdr:nvSpPr>
      <xdr:spPr>
        <a:xfrm>
          <a:off x="16070126"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8" name="直線コネクタ 497"/>
        <xdr:cNvCxnSpPr/>
      </xdr:nvCxnSpPr>
      <xdr:spPr>
        <a:xfrm>
          <a:off x="1649920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9" name="テキスト ボックス 498"/>
        <xdr:cNvSpPr txBox="1"/>
      </xdr:nvSpPr>
      <xdr:spPr>
        <a:xfrm>
          <a:off x="1607012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0" name="直線コネクタ 499"/>
        <xdr:cNvCxnSpPr/>
      </xdr:nvCxnSpPr>
      <xdr:spPr>
        <a:xfrm>
          <a:off x="16499205" y="13411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1" name="テキスト ボックス 500"/>
        <xdr:cNvSpPr txBox="1"/>
      </xdr:nvSpPr>
      <xdr:spPr>
        <a:xfrm>
          <a:off x="16070126"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2" name="直線コネクタ 501"/>
        <xdr:cNvCxnSpPr/>
      </xdr:nvCxnSpPr>
      <xdr:spPr>
        <a:xfrm>
          <a:off x="16499205" y="1304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3" name="テキスト ボックス 502"/>
        <xdr:cNvSpPr txBox="1"/>
      </xdr:nvSpPr>
      <xdr:spPr>
        <a:xfrm>
          <a:off x="16070126"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4" name="直線コネクタ 503"/>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5" name="テキスト ボックス 504"/>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6" name="【児童館】&#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84</xdr:row>
      <xdr:rowOff>0</xdr:rowOff>
    </xdr:to>
    <xdr:cxnSp macro="">
      <xdr:nvCxnSpPr>
        <xdr:cNvPr id="507" name="直線コネクタ 506"/>
        <xdr:cNvCxnSpPr/>
      </xdr:nvCxnSpPr>
      <xdr:spPr>
        <a:xfrm flipV="1">
          <a:off x="19960589" y="13190220"/>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3827</xdr:rowOff>
    </xdr:from>
    <xdr:ext cx="469744" cy="259045"/>
    <xdr:sp macro="" textlink="">
      <xdr:nvSpPr>
        <xdr:cNvPr id="508" name="【児童館】&#10;一人当たり面積最小値テキスト"/>
        <xdr:cNvSpPr txBox="1"/>
      </xdr:nvSpPr>
      <xdr:spPr>
        <a:xfrm>
          <a:off x="20050125"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84</xdr:row>
      <xdr:rowOff>0</xdr:rowOff>
    </xdr:from>
    <xdr:to>
      <xdr:col>32</xdr:col>
      <xdr:colOff>276225</xdr:colOff>
      <xdr:row>84</xdr:row>
      <xdr:rowOff>0</xdr:rowOff>
    </xdr:to>
    <xdr:cxnSp macro="">
      <xdr:nvCxnSpPr>
        <xdr:cNvPr id="509" name="直線コネクタ 508"/>
        <xdr:cNvCxnSpPr/>
      </xdr:nvCxnSpPr>
      <xdr:spPr>
        <a:xfrm>
          <a:off x="19872325" y="1408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10" name="【児童館】&#10;一人当たり面積最大値テキスト"/>
        <xdr:cNvSpPr txBox="1"/>
      </xdr:nvSpPr>
      <xdr:spPr>
        <a:xfrm>
          <a:off x="20050125"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11" name="直線コネクタ 510"/>
        <xdr:cNvCxnSpPr/>
      </xdr:nvCxnSpPr>
      <xdr:spPr>
        <a:xfrm>
          <a:off x="19872325" y="1319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118127</xdr:rowOff>
    </xdr:from>
    <xdr:ext cx="469744" cy="259045"/>
    <xdr:sp macro="" textlink="">
      <xdr:nvSpPr>
        <xdr:cNvPr id="512" name="【児童館】&#10;一人当たり面積平均値テキスト"/>
        <xdr:cNvSpPr txBox="1"/>
      </xdr:nvSpPr>
      <xdr:spPr>
        <a:xfrm>
          <a:off x="20050125" y="13529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139700</xdr:rowOff>
    </xdr:from>
    <xdr:to>
      <xdr:col>32</xdr:col>
      <xdr:colOff>238125</xdr:colOff>
      <xdr:row>81</xdr:row>
      <xdr:rowOff>69850</xdr:rowOff>
    </xdr:to>
    <xdr:sp macro="" textlink="">
      <xdr:nvSpPr>
        <xdr:cNvPr id="513" name="フローチャート : 判断 512"/>
        <xdr:cNvSpPr/>
      </xdr:nvSpPr>
      <xdr:spPr>
        <a:xfrm>
          <a:off x="19910425" y="13550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14" name="フローチャート : 判断 513"/>
        <xdr:cNvSpPr/>
      </xdr:nvSpPr>
      <xdr:spPr>
        <a:xfrm>
          <a:off x="19156045" y="1358519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5" name="テキスト ボックス 514"/>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139700</xdr:rowOff>
    </xdr:from>
    <xdr:to>
      <xdr:col>31</xdr:col>
      <xdr:colOff>85725</xdr:colOff>
      <xdr:row>87</xdr:row>
      <xdr:rowOff>69850</xdr:rowOff>
    </xdr:to>
    <xdr:sp macro="" textlink="">
      <xdr:nvSpPr>
        <xdr:cNvPr id="520" name="円/楕円 519"/>
        <xdr:cNvSpPr/>
      </xdr:nvSpPr>
      <xdr:spPr>
        <a:xfrm>
          <a:off x="19156045" y="145567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124477</xdr:rowOff>
    </xdr:from>
    <xdr:ext cx="469744" cy="259045"/>
    <xdr:sp macro="" textlink="">
      <xdr:nvSpPr>
        <xdr:cNvPr id="521" name="n_1aveValue【児童館】&#10;一人当たり面積"/>
        <xdr:cNvSpPr txBox="1"/>
      </xdr:nvSpPr>
      <xdr:spPr>
        <a:xfrm>
          <a:off x="19012612"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87</xdr:row>
      <xdr:rowOff>60977</xdr:rowOff>
    </xdr:from>
    <xdr:ext cx="469744" cy="259045"/>
    <xdr:sp macro="" textlink="">
      <xdr:nvSpPr>
        <xdr:cNvPr id="522" name="n_1mainValue【児童館】&#10;一人当たり面積"/>
        <xdr:cNvSpPr txBox="1"/>
      </xdr:nvSpPr>
      <xdr:spPr>
        <a:xfrm>
          <a:off x="19012612"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3" name="テキスト ボックス 532"/>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4" name="直線コネクタ 533"/>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5" name="テキスト ボックス 534"/>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6" name="直線コネクタ 535"/>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7" name="テキスト ボックス 536"/>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8" name="直線コネクタ 537"/>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9" name="テキスト ボックス 538"/>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0" name="直線コネクタ 539"/>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1" name="テキスト ボックス 540"/>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2" name="直線コネクタ 541"/>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3" name="テキスト ボックス 542"/>
        <xdr:cNvSpPr txBox="1"/>
      </xdr:nvSpPr>
      <xdr:spPr>
        <a:xfrm>
          <a:off x="1080915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9525</xdr:rowOff>
    </xdr:to>
    <xdr:cxnSp macro="">
      <xdr:nvCxnSpPr>
        <xdr:cNvPr id="547" name="直線コネクタ 546"/>
        <xdr:cNvCxnSpPr/>
      </xdr:nvCxnSpPr>
      <xdr:spPr>
        <a:xfrm flipV="1">
          <a:off x="14735809" y="1701927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13352</xdr:rowOff>
    </xdr:from>
    <xdr:ext cx="405111" cy="259045"/>
    <xdr:sp macro="" textlink="">
      <xdr:nvSpPr>
        <xdr:cNvPr id="548" name="【公民館】&#10;有形固定資産減価償却率最小値テキスト"/>
        <xdr:cNvSpPr txBox="1"/>
      </xdr:nvSpPr>
      <xdr:spPr>
        <a:xfrm>
          <a:off x="14825345"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108</xdr:row>
      <xdr:rowOff>9525</xdr:rowOff>
    </xdr:from>
    <xdr:to>
      <xdr:col>23</xdr:col>
      <xdr:colOff>606425</xdr:colOff>
      <xdr:row>108</xdr:row>
      <xdr:rowOff>9525</xdr:rowOff>
    </xdr:to>
    <xdr:cxnSp macro="">
      <xdr:nvCxnSpPr>
        <xdr:cNvPr id="549" name="直線コネクタ 548"/>
        <xdr:cNvCxnSpPr/>
      </xdr:nvCxnSpPr>
      <xdr:spPr>
        <a:xfrm>
          <a:off x="14647545" y="181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50" name="【公民館】&#10;有形固定資産減価償却率最大値テキスト"/>
        <xdr:cNvSpPr txBox="1"/>
      </xdr:nvSpPr>
      <xdr:spPr>
        <a:xfrm>
          <a:off x="14825345" y="1679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51" name="直線コネクタ 550"/>
        <xdr:cNvCxnSpPr/>
      </xdr:nvCxnSpPr>
      <xdr:spPr>
        <a:xfrm>
          <a:off x="14647545" y="1701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99077</xdr:rowOff>
    </xdr:from>
    <xdr:ext cx="405111" cy="259045"/>
    <xdr:sp macro="" textlink="">
      <xdr:nvSpPr>
        <xdr:cNvPr id="552" name="【公民館】&#10;有形固定資産減価償却率平均値テキスト"/>
        <xdr:cNvSpPr txBox="1"/>
      </xdr:nvSpPr>
      <xdr:spPr>
        <a:xfrm>
          <a:off x="14825345" y="1719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120650</xdr:rowOff>
    </xdr:from>
    <xdr:to>
      <xdr:col>23</xdr:col>
      <xdr:colOff>568325</xdr:colOff>
      <xdr:row>103</xdr:row>
      <xdr:rowOff>50800</xdr:rowOff>
    </xdr:to>
    <xdr:sp macro="" textlink="">
      <xdr:nvSpPr>
        <xdr:cNvPr id="553" name="フローチャート : 判断 552"/>
        <xdr:cNvSpPr/>
      </xdr:nvSpPr>
      <xdr:spPr>
        <a:xfrm>
          <a:off x="14685645" y="17219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61595</xdr:rowOff>
    </xdr:from>
    <xdr:to>
      <xdr:col>22</xdr:col>
      <xdr:colOff>415925</xdr:colOff>
      <xdr:row>103</xdr:row>
      <xdr:rowOff>163195</xdr:rowOff>
    </xdr:to>
    <xdr:sp macro="" textlink="">
      <xdr:nvSpPr>
        <xdr:cNvPr id="554" name="フローチャート : 判断 553"/>
        <xdr:cNvSpPr/>
      </xdr:nvSpPr>
      <xdr:spPr>
        <a:xfrm>
          <a:off x="13916025" y="173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5" name="テキスト ボックス 554"/>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114936</xdr:rowOff>
    </xdr:from>
    <xdr:to>
      <xdr:col>22</xdr:col>
      <xdr:colOff>415925</xdr:colOff>
      <xdr:row>102</xdr:row>
      <xdr:rowOff>45086</xdr:rowOff>
    </xdr:to>
    <xdr:sp macro="" textlink="">
      <xdr:nvSpPr>
        <xdr:cNvPr id="560" name="円/楕円 559"/>
        <xdr:cNvSpPr/>
      </xdr:nvSpPr>
      <xdr:spPr>
        <a:xfrm>
          <a:off x="13916025" y="17046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154322</xdr:rowOff>
    </xdr:from>
    <xdr:ext cx="405111" cy="259045"/>
    <xdr:sp macro="" textlink="">
      <xdr:nvSpPr>
        <xdr:cNvPr id="561" name="n_1aveValue【公民館】&#10;有形固定資産減価償却率"/>
        <xdr:cNvSpPr txBox="1"/>
      </xdr:nvSpPr>
      <xdr:spPr>
        <a:xfrm>
          <a:off x="13751568" y="1742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61613</xdr:rowOff>
    </xdr:from>
    <xdr:ext cx="405111" cy="259045"/>
    <xdr:sp macro="" textlink="">
      <xdr:nvSpPr>
        <xdr:cNvPr id="562" name="n_1mainValue【公民館】&#10;有形固定資産減価償却率"/>
        <xdr:cNvSpPr txBox="1"/>
      </xdr:nvSpPr>
      <xdr:spPr>
        <a:xfrm>
          <a:off x="13751568" y="1682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3" name="直線コネクタ 572"/>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4" name="テキスト ボックス 573"/>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5" name="直線コネクタ 574"/>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6" name="テキスト ボックス 575"/>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7" name="直線コネクタ 576"/>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8" name="テキスト ボックス 577"/>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9" name="直線コネクタ 578"/>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0" name="テキスト ボックス 579"/>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1" name="直線コネクタ 580"/>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2" name="テキスト ボックス 581"/>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3" name="直線コネクタ 582"/>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4" name="テキスト ボックス 583"/>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公民館】&#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87630</xdr:rowOff>
    </xdr:to>
    <xdr:cxnSp macro="">
      <xdr:nvCxnSpPr>
        <xdr:cNvPr id="588" name="直線コネクタ 587"/>
        <xdr:cNvCxnSpPr/>
      </xdr:nvCxnSpPr>
      <xdr:spPr>
        <a:xfrm flipV="1">
          <a:off x="19960589" y="16830402"/>
          <a:ext cx="0" cy="136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589" name="【公民館】&#10;一人当たり面積最小値テキスト"/>
        <xdr:cNvSpPr txBox="1"/>
      </xdr:nvSpPr>
      <xdr:spPr>
        <a:xfrm>
          <a:off x="20050125"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590" name="直線コネクタ 589"/>
        <xdr:cNvCxnSpPr/>
      </xdr:nvCxnSpPr>
      <xdr:spPr>
        <a:xfrm>
          <a:off x="19872325" y="181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91" name="【公民館】&#10;一人当たり面積最大値テキスト"/>
        <xdr:cNvSpPr txBox="1"/>
      </xdr:nvSpPr>
      <xdr:spPr>
        <a:xfrm>
          <a:off x="20050125" y="1660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0.926</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92" name="直線コネクタ 591"/>
        <xdr:cNvCxnSpPr/>
      </xdr:nvCxnSpPr>
      <xdr:spPr>
        <a:xfrm>
          <a:off x="19872325" y="1683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16890</xdr:rowOff>
    </xdr:from>
    <xdr:ext cx="469744" cy="259045"/>
    <xdr:sp macro="" textlink="">
      <xdr:nvSpPr>
        <xdr:cNvPr id="593" name="【公民館】&#10;一人当たり面積平均値テキスト"/>
        <xdr:cNvSpPr txBox="1"/>
      </xdr:nvSpPr>
      <xdr:spPr>
        <a:xfrm>
          <a:off x="20050125" y="17786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38463</xdr:rowOff>
    </xdr:from>
    <xdr:to>
      <xdr:col>32</xdr:col>
      <xdr:colOff>238125</xdr:colOff>
      <xdr:row>106</xdr:row>
      <xdr:rowOff>140063</xdr:rowOff>
    </xdr:to>
    <xdr:sp macro="" textlink="">
      <xdr:nvSpPr>
        <xdr:cNvPr id="594" name="フローチャート : 判断 593"/>
        <xdr:cNvSpPr/>
      </xdr:nvSpPr>
      <xdr:spPr>
        <a:xfrm>
          <a:off x="19910425" y="1780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31931</xdr:rowOff>
    </xdr:from>
    <xdr:to>
      <xdr:col>31</xdr:col>
      <xdr:colOff>85725</xdr:colOff>
      <xdr:row>106</xdr:row>
      <xdr:rowOff>133531</xdr:rowOff>
    </xdr:to>
    <xdr:sp macro="" textlink="">
      <xdr:nvSpPr>
        <xdr:cNvPr id="595" name="フローチャート : 判断 594"/>
        <xdr:cNvSpPr/>
      </xdr:nvSpPr>
      <xdr:spPr>
        <a:xfrm>
          <a:off x="19156045" y="1780177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6" name="テキスト ボックス 595"/>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95613</xdr:rowOff>
    </xdr:from>
    <xdr:to>
      <xdr:col>31</xdr:col>
      <xdr:colOff>85725</xdr:colOff>
      <xdr:row>108</xdr:row>
      <xdr:rowOff>25763</xdr:rowOff>
    </xdr:to>
    <xdr:sp macro="" textlink="">
      <xdr:nvSpPr>
        <xdr:cNvPr id="601" name="円/楕円 600"/>
        <xdr:cNvSpPr/>
      </xdr:nvSpPr>
      <xdr:spPr>
        <a:xfrm>
          <a:off x="19156045" y="1803309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150058</xdr:rowOff>
    </xdr:from>
    <xdr:ext cx="469744" cy="259045"/>
    <xdr:sp macro="" textlink="">
      <xdr:nvSpPr>
        <xdr:cNvPr id="602" name="n_1aveValue【公民館】&#10;一人当たり面積"/>
        <xdr:cNvSpPr txBox="1"/>
      </xdr:nvSpPr>
      <xdr:spPr>
        <a:xfrm>
          <a:off x="19012612" y="1758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16890</xdr:rowOff>
    </xdr:from>
    <xdr:ext cx="469744" cy="259045"/>
    <xdr:sp macro="" textlink="">
      <xdr:nvSpPr>
        <xdr:cNvPr id="603" name="n_1mainValue【公民館】&#10;一人当たり面積"/>
        <xdr:cNvSpPr txBox="1"/>
      </xdr:nvSpPr>
      <xdr:spPr>
        <a:xfrm>
          <a:off x="19012612" y="1812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類似団体と比較して一人当たりの数値は全て下回っているものの、有形固定資産減価償却率については全て上回っている。</a:t>
          </a:r>
          <a:endParaRPr kumimoji="1" lang="en-US" altLang="ja-JP" sz="1300">
            <a:latin typeface="ＭＳ Ｐゴシック"/>
          </a:endParaRPr>
        </a:p>
        <a:p>
          <a:r>
            <a:rPr kumimoji="1" lang="ja-JP" altLang="en-US" sz="1300">
              <a:latin typeface="ＭＳ Ｐゴシック"/>
            </a:rPr>
            <a:t>　公営住宅については、平成</a:t>
          </a:r>
          <a:r>
            <a:rPr kumimoji="1" lang="en-US" altLang="ja-JP" sz="1300">
              <a:latin typeface="ＭＳ Ｐゴシック"/>
            </a:rPr>
            <a:t>29</a:t>
          </a:r>
          <a:r>
            <a:rPr kumimoji="1" lang="ja-JP" altLang="en-US" sz="1300">
              <a:latin typeface="ＭＳ Ｐゴシック"/>
            </a:rPr>
            <a:t>年度に長寿命化計画を策定し、同計画に基づき整備を進めていくこととしている。</a:t>
          </a:r>
          <a:endParaRPr kumimoji="1" lang="en-US" altLang="ja-JP" sz="1300">
            <a:latin typeface="ＭＳ Ｐゴシック"/>
          </a:endParaRPr>
        </a:p>
        <a:p>
          <a:r>
            <a:rPr kumimoji="1" lang="ja-JP" altLang="en-US" sz="1300">
              <a:latin typeface="ＭＳ Ｐゴシック"/>
            </a:rPr>
            <a:t>　認定こども園・幼稚園・保育所については、対象施設が幼稚園の</a:t>
          </a:r>
          <a:r>
            <a:rPr kumimoji="1" lang="en-US" altLang="ja-JP" sz="1300">
              <a:latin typeface="ＭＳ Ｐゴシック"/>
            </a:rPr>
            <a:t>1</a:t>
          </a:r>
          <a:r>
            <a:rPr kumimoji="1" lang="ja-JP" altLang="en-US" sz="1300">
              <a:latin typeface="ＭＳ Ｐゴシック"/>
            </a:rPr>
            <a:t>施設のみであるが、平成</a:t>
          </a:r>
          <a:r>
            <a:rPr kumimoji="1" lang="en-US" altLang="ja-JP" sz="1300">
              <a:latin typeface="ＭＳ Ｐゴシック"/>
            </a:rPr>
            <a:t>29</a:t>
          </a:r>
          <a:r>
            <a:rPr kumimoji="1" lang="ja-JP" altLang="en-US" sz="1300">
              <a:latin typeface="ＭＳ Ｐゴシック"/>
            </a:rPr>
            <a:t>年度をもって閉園となったため、今後の利用方法を含め維持管理方針を検討していく。</a:t>
          </a:r>
          <a:endParaRPr kumimoji="1" lang="en-US" altLang="ja-JP" sz="1300">
            <a:latin typeface="ＭＳ Ｐゴシック"/>
          </a:endParaRPr>
        </a:p>
        <a:p>
          <a:r>
            <a:rPr kumimoji="1" lang="ja-JP" altLang="en-US" sz="1300">
              <a:latin typeface="ＭＳ Ｐゴシック"/>
            </a:rPr>
            <a:t>　学校施設については、平成</a:t>
          </a:r>
          <a:r>
            <a:rPr kumimoji="1" lang="en-US" altLang="ja-JP" sz="1300">
              <a:latin typeface="ＭＳ Ｐゴシック"/>
            </a:rPr>
            <a:t>27</a:t>
          </a:r>
          <a:r>
            <a:rPr kumimoji="1" lang="ja-JP" altLang="en-US" sz="1300">
              <a:latin typeface="ＭＳ Ｐゴシック"/>
            </a:rPr>
            <a:t>年度に</a:t>
          </a:r>
          <a:r>
            <a:rPr kumimoji="1" lang="en-US" altLang="ja-JP" sz="1300">
              <a:latin typeface="ＭＳ Ｐゴシック"/>
            </a:rPr>
            <a:t>1</a:t>
          </a:r>
          <a:r>
            <a:rPr kumimoji="1" lang="ja-JP" altLang="en-US" sz="1300">
              <a:latin typeface="ＭＳ Ｐゴシック"/>
            </a:rPr>
            <a:t>校を大規模改修、</a:t>
          </a:r>
          <a:r>
            <a:rPr kumimoji="1" lang="en-US" altLang="ja-JP" sz="1300">
              <a:latin typeface="ＭＳ Ｐゴシック"/>
            </a:rPr>
            <a:t>1</a:t>
          </a:r>
          <a:r>
            <a:rPr kumimoji="1" lang="ja-JP" altLang="en-US" sz="1300">
              <a:latin typeface="ＭＳ Ｐゴシック"/>
            </a:rPr>
            <a:t>校を耐震補強を行い、平成</a:t>
          </a:r>
          <a:r>
            <a:rPr kumimoji="1" lang="en-US" altLang="ja-JP" sz="1300">
              <a:latin typeface="ＭＳ Ｐゴシック"/>
            </a:rPr>
            <a:t>28</a:t>
          </a:r>
          <a:r>
            <a:rPr kumimoji="1" lang="ja-JP" altLang="en-US" sz="1300">
              <a:latin typeface="ＭＳ Ｐゴシック"/>
            </a:rPr>
            <a:t>年度には中学校</a:t>
          </a:r>
          <a:r>
            <a:rPr kumimoji="1" lang="en-US" altLang="ja-JP" sz="1300">
              <a:latin typeface="ＭＳ Ｐゴシック"/>
            </a:rPr>
            <a:t>2</a:t>
          </a:r>
          <a:r>
            <a:rPr kumimoji="1" lang="ja-JP" altLang="en-US" sz="1300">
              <a:latin typeface="ＭＳ Ｐゴシック"/>
            </a:rPr>
            <a:t>校を統合し新しい中学校校舎を建設している。また、平成</a:t>
          </a:r>
          <a:r>
            <a:rPr kumimoji="1" lang="en-US" altLang="ja-JP" sz="1300">
              <a:latin typeface="ＭＳ Ｐゴシック"/>
            </a:rPr>
            <a:t>29</a:t>
          </a:r>
          <a:r>
            <a:rPr kumimoji="1" lang="ja-JP" altLang="en-US" sz="1300">
              <a:latin typeface="ＭＳ Ｐゴシック"/>
            </a:rPr>
            <a:t>年度にも</a:t>
          </a:r>
          <a:r>
            <a:rPr kumimoji="1" lang="en-US" altLang="ja-JP" sz="1300">
              <a:latin typeface="ＭＳ Ｐゴシック"/>
            </a:rPr>
            <a:t>1</a:t>
          </a:r>
          <a:r>
            <a:rPr kumimoji="1" lang="ja-JP" altLang="en-US" sz="1300">
              <a:latin typeface="ＭＳ Ｐゴシック"/>
            </a:rPr>
            <a:t>校大規模改修を行っており、今後順次長寿命化の工事を行っていくこととしている。</a:t>
          </a:r>
          <a:endParaRPr kumimoji="1" lang="en-US" altLang="ja-JP" sz="1300">
            <a:latin typeface="ＭＳ Ｐゴシック"/>
          </a:endParaRPr>
        </a:p>
        <a:p>
          <a:r>
            <a:rPr kumimoji="1" lang="ja-JP" altLang="en-US" sz="1300">
              <a:latin typeface="ＭＳ Ｐゴシック"/>
            </a:rPr>
            <a:t>　道路、児童館、公民館については、公共施設等マネジメント計画に基づき個別施設計画を作成中であり、当該計画に基づき対策を進めていく。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16,291
16,252
337.23
10,750,048
10,556,012
140,565
6,511,818
7,926,499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691515" y="70789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691515" y="6705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691515" y="59626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691515" y="55892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78105</xdr:rowOff>
    </xdr:from>
    <xdr:to>
      <xdr:col>6</xdr:col>
      <xdr:colOff>510540</xdr:colOff>
      <xdr:row>41</xdr:row>
      <xdr:rowOff>100965</xdr:rowOff>
    </xdr:to>
    <xdr:cxnSp macro="">
      <xdr:nvCxnSpPr>
        <xdr:cNvPr id="57" name="直線コネクタ 56"/>
        <xdr:cNvCxnSpPr/>
      </xdr:nvCxnSpPr>
      <xdr:spPr>
        <a:xfrm flipV="1">
          <a:off x="4221480" y="5945505"/>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104792</xdr:rowOff>
    </xdr:from>
    <xdr:ext cx="405111" cy="259045"/>
    <xdr:sp macro="" textlink="">
      <xdr:nvSpPr>
        <xdr:cNvPr id="58" name="【図書館】&#10;有形固定資産減価償却率最小値テキスト"/>
        <xdr:cNvSpPr txBox="1"/>
      </xdr:nvSpPr>
      <xdr:spPr>
        <a:xfrm>
          <a:off x="4311015"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422275</xdr:colOff>
      <xdr:row>41</xdr:row>
      <xdr:rowOff>100965</xdr:rowOff>
    </xdr:from>
    <xdr:to>
      <xdr:col>6</xdr:col>
      <xdr:colOff>600075</xdr:colOff>
      <xdr:row>41</xdr:row>
      <xdr:rowOff>100965</xdr:rowOff>
    </xdr:to>
    <xdr:cxnSp macro="">
      <xdr:nvCxnSpPr>
        <xdr:cNvPr id="59" name="直線コネクタ 58"/>
        <xdr:cNvCxnSpPr/>
      </xdr:nvCxnSpPr>
      <xdr:spPr>
        <a:xfrm>
          <a:off x="4133215" y="697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24782</xdr:rowOff>
    </xdr:from>
    <xdr:ext cx="405111" cy="259045"/>
    <xdr:sp macro="" textlink="">
      <xdr:nvSpPr>
        <xdr:cNvPr id="60" name="【図書館】&#10;有形固定資産減価償却率最大値テキスト"/>
        <xdr:cNvSpPr txBox="1"/>
      </xdr:nvSpPr>
      <xdr:spPr>
        <a:xfrm>
          <a:off x="4311015"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35</xdr:row>
      <xdr:rowOff>78105</xdr:rowOff>
    </xdr:from>
    <xdr:to>
      <xdr:col>6</xdr:col>
      <xdr:colOff>600075</xdr:colOff>
      <xdr:row>35</xdr:row>
      <xdr:rowOff>78105</xdr:rowOff>
    </xdr:to>
    <xdr:cxnSp macro="">
      <xdr:nvCxnSpPr>
        <xdr:cNvPr id="61" name="直線コネクタ 60"/>
        <xdr:cNvCxnSpPr/>
      </xdr:nvCxnSpPr>
      <xdr:spPr>
        <a:xfrm>
          <a:off x="4133215"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20972</xdr:rowOff>
    </xdr:from>
    <xdr:ext cx="405111" cy="259045"/>
    <xdr:sp macro="" textlink="">
      <xdr:nvSpPr>
        <xdr:cNvPr id="62" name="【図書館】&#10;有形固定資産減価償却率平均値テキスト"/>
        <xdr:cNvSpPr txBox="1"/>
      </xdr:nvSpPr>
      <xdr:spPr>
        <a:xfrm>
          <a:off x="4311015"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42545</xdr:rowOff>
    </xdr:from>
    <xdr:to>
      <xdr:col>6</xdr:col>
      <xdr:colOff>561975</xdr:colOff>
      <xdr:row>39</xdr:row>
      <xdr:rowOff>144145</xdr:rowOff>
    </xdr:to>
    <xdr:sp macro="" textlink="">
      <xdr:nvSpPr>
        <xdr:cNvPr id="63" name="フローチャート : 判断 62"/>
        <xdr:cNvSpPr/>
      </xdr:nvSpPr>
      <xdr:spPr>
        <a:xfrm>
          <a:off x="4171315"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74930</xdr:rowOff>
    </xdr:from>
    <xdr:to>
      <xdr:col>5</xdr:col>
      <xdr:colOff>409575</xdr:colOff>
      <xdr:row>40</xdr:row>
      <xdr:rowOff>5080</xdr:rowOff>
    </xdr:to>
    <xdr:sp macro="" textlink="">
      <xdr:nvSpPr>
        <xdr:cNvPr id="64" name="フローチャート : 判断 63"/>
        <xdr:cNvSpPr/>
      </xdr:nvSpPr>
      <xdr:spPr>
        <a:xfrm>
          <a:off x="3401695"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167657</xdr:rowOff>
    </xdr:from>
    <xdr:ext cx="405111" cy="259045"/>
    <xdr:sp macro="" textlink="">
      <xdr:nvSpPr>
        <xdr:cNvPr id="65" name="n_1aveValue【図書館】&#10;有形固定資産減価償却率"/>
        <xdr:cNvSpPr txBox="1"/>
      </xdr:nvSpPr>
      <xdr:spPr>
        <a:xfrm>
          <a:off x="3237238"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6350</xdr:rowOff>
    </xdr:from>
    <xdr:to>
      <xdr:col>5</xdr:col>
      <xdr:colOff>409575</xdr:colOff>
      <xdr:row>33</xdr:row>
      <xdr:rowOff>107950</xdr:rowOff>
    </xdr:to>
    <xdr:sp macro="" textlink="">
      <xdr:nvSpPr>
        <xdr:cNvPr id="71" name="円/楕円 70"/>
        <xdr:cNvSpPr/>
      </xdr:nvSpPr>
      <xdr:spPr>
        <a:xfrm>
          <a:off x="3401695" y="5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31</xdr:row>
      <xdr:rowOff>124477</xdr:rowOff>
    </xdr:from>
    <xdr:ext cx="469744" cy="259045"/>
    <xdr:sp macro="" textlink="">
      <xdr:nvSpPr>
        <xdr:cNvPr id="72" name="n_1mainValue【図書館】&#10;有形固定資産減価償却率"/>
        <xdr:cNvSpPr txBox="1"/>
      </xdr:nvSpPr>
      <xdr:spPr>
        <a:xfrm>
          <a:off x="3204922"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594677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556341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xdr:cNvSpPr txBox="1"/>
      </xdr:nvSpPr>
      <xdr:spPr>
        <a:xfrm>
          <a:off x="5563416"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xdr:cNvSpPr txBox="1"/>
      </xdr:nvSpPr>
      <xdr:spPr>
        <a:xfrm>
          <a:off x="5563416"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xdr:cNvSpPr txBox="1"/>
      </xdr:nvSpPr>
      <xdr:spPr>
        <a:xfrm>
          <a:off x="5563416"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xdr:cNvSpPr txBox="1"/>
      </xdr:nvSpPr>
      <xdr:spPr>
        <a:xfrm>
          <a:off x="5563416"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xdr:cNvSpPr txBox="1"/>
      </xdr:nvSpPr>
      <xdr:spPr>
        <a:xfrm>
          <a:off x="5563416"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556341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163286</xdr:rowOff>
    </xdr:from>
    <xdr:to>
      <xdr:col>15</xdr:col>
      <xdr:colOff>180340</xdr:colOff>
      <xdr:row>39</xdr:row>
      <xdr:rowOff>84365</xdr:rowOff>
    </xdr:to>
    <xdr:cxnSp macro="">
      <xdr:nvCxnSpPr>
        <xdr:cNvPr id="98" name="直線コネクタ 97"/>
        <xdr:cNvCxnSpPr/>
      </xdr:nvCxnSpPr>
      <xdr:spPr>
        <a:xfrm flipV="1">
          <a:off x="9446260" y="5527766"/>
          <a:ext cx="0" cy="109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88192</xdr:rowOff>
    </xdr:from>
    <xdr:ext cx="469744" cy="259045"/>
    <xdr:sp macro="" textlink="">
      <xdr:nvSpPr>
        <xdr:cNvPr id="99" name="【図書館】&#10;一人当たり面積最小値テキスト"/>
        <xdr:cNvSpPr txBox="1"/>
      </xdr:nvSpPr>
      <xdr:spPr>
        <a:xfrm>
          <a:off x="9535795" y="66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39</xdr:row>
      <xdr:rowOff>84365</xdr:rowOff>
    </xdr:from>
    <xdr:to>
      <xdr:col>15</xdr:col>
      <xdr:colOff>269875</xdr:colOff>
      <xdr:row>39</xdr:row>
      <xdr:rowOff>84365</xdr:rowOff>
    </xdr:to>
    <xdr:cxnSp macro="">
      <xdr:nvCxnSpPr>
        <xdr:cNvPr id="100" name="直線コネクタ 99"/>
        <xdr:cNvCxnSpPr/>
      </xdr:nvCxnSpPr>
      <xdr:spPr>
        <a:xfrm>
          <a:off x="9357995" y="662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109963</xdr:rowOff>
    </xdr:from>
    <xdr:ext cx="469744" cy="259045"/>
    <xdr:sp macro="" textlink="">
      <xdr:nvSpPr>
        <xdr:cNvPr id="101" name="【図書館】&#10;一人当たり面積最大値テキスト"/>
        <xdr:cNvSpPr txBox="1"/>
      </xdr:nvSpPr>
      <xdr:spPr>
        <a:xfrm>
          <a:off x="9535795" y="530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15</xdr:col>
      <xdr:colOff>92075</xdr:colOff>
      <xdr:row>32</xdr:row>
      <xdr:rowOff>163286</xdr:rowOff>
    </xdr:from>
    <xdr:to>
      <xdr:col>15</xdr:col>
      <xdr:colOff>269875</xdr:colOff>
      <xdr:row>32</xdr:row>
      <xdr:rowOff>163286</xdr:rowOff>
    </xdr:to>
    <xdr:cxnSp macro="">
      <xdr:nvCxnSpPr>
        <xdr:cNvPr id="102" name="直線コネクタ 101"/>
        <xdr:cNvCxnSpPr/>
      </xdr:nvCxnSpPr>
      <xdr:spPr>
        <a:xfrm>
          <a:off x="9357995" y="552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101799</xdr:rowOff>
    </xdr:from>
    <xdr:ext cx="469744" cy="259045"/>
    <xdr:sp macro="" textlink="">
      <xdr:nvSpPr>
        <xdr:cNvPr id="103" name="【図書館】&#10;一人当たり面積平均値テキスト"/>
        <xdr:cNvSpPr txBox="1"/>
      </xdr:nvSpPr>
      <xdr:spPr>
        <a:xfrm>
          <a:off x="9535795" y="6136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123372</xdr:rowOff>
    </xdr:from>
    <xdr:to>
      <xdr:col>15</xdr:col>
      <xdr:colOff>231775</xdr:colOff>
      <xdr:row>37</xdr:row>
      <xdr:rowOff>53522</xdr:rowOff>
    </xdr:to>
    <xdr:sp macro="" textlink="">
      <xdr:nvSpPr>
        <xdr:cNvPr id="104" name="フローチャート : 判断 103"/>
        <xdr:cNvSpPr/>
      </xdr:nvSpPr>
      <xdr:spPr>
        <a:xfrm>
          <a:off x="9396095"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169635</xdr:rowOff>
    </xdr:from>
    <xdr:to>
      <xdr:col>14</xdr:col>
      <xdr:colOff>79375</xdr:colOff>
      <xdr:row>38</xdr:row>
      <xdr:rowOff>99785</xdr:rowOff>
    </xdr:to>
    <xdr:sp macro="" textlink="">
      <xdr:nvSpPr>
        <xdr:cNvPr id="105" name="フローチャート : 判断 104"/>
        <xdr:cNvSpPr/>
      </xdr:nvSpPr>
      <xdr:spPr>
        <a:xfrm>
          <a:off x="8649335" y="6372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116313</xdr:rowOff>
    </xdr:from>
    <xdr:ext cx="469744" cy="259045"/>
    <xdr:sp macro="" textlink="">
      <xdr:nvSpPr>
        <xdr:cNvPr id="106" name="n_1aveValue【図書館】&#10;一人当たり面積"/>
        <xdr:cNvSpPr txBox="1"/>
      </xdr:nvSpPr>
      <xdr:spPr>
        <a:xfrm>
          <a:off x="8498282" y="61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93435</xdr:rowOff>
    </xdr:from>
    <xdr:to>
      <xdr:col>14</xdr:col>
      <xdr:colOff>79375</xdr:colOff>
      <xdr:row>42</xdr:row>
      <xdr:rowOff>23585</xdr:rowOff>
    </xdr:to>
    <xdr:sp macro="" textlink="">
      <xdr:nvSpPr>
        <xdr:cNvPr id="112" name="円/楕円 111"/>
        <xdr:cNvSpPr/>
      </xdr:nvSpPr>
      <xdr:spPr>
        <a:xfrm>
          <a:off x="8649335" y="6966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14712</xdr:rowOff>
    </xdr:from>
    <xdr:ext cx="469744" cy="259045"/>
    <xdr:sp macro="" textlink="">
      <xdr:nvSpPr>
        <xdr:cNvPr id="113" name="n_1mainValue【図書館】&#10;一人当たり面積"/>
        <xdr:cNvSpPr txBox="1"/>
      </xdr:nvSpPr>
      <xdr:spPr>
        <a:xfrm>
          <a:off x="8498282" y="705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68580</xdr:rowOff>
    </xdr:from>
    <xdr:to>
      <xdr:col>6</xdr:col>
      <xdr:colOff>510540</xdr:colOff>
      <xdr:row>58</xdr:row>
      <xdr:rowOff>49530</xdr:rowOff>
    </xdr:to>
    <xdr:cxnSp macro="">
      <xdr:nvCxnSpPr>
        <xdr:cNvPr id="138" name="直線コネクタ 137"/>
        <xdr:cNvCxnSpPr/>
      </xdr:nvCxnSpPr>
      <xdr:spPr>
        <a:xfrm flipV="1">
          <a:off x="4221480" y="9288780"/>
          <a:ext cx="0" cy="483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53357</xdr:rowOff>
    </xdr:from>
    <xdr:ext cx="405111" cy="259045"/>
    <xdr:sp macro="" textlink="">
      <xdr:nvSpPr>
        <xdr:cNvPr id="139" name="【体育館・プール】&#10;有形固定資産減価償却率最小値テキスト"/>
        <xdr:cNvSpPr txBox="1"/>
      </xdr:nvSpPr>
      <xdr:spPr>
        <a:xfrm>
          <a:off x="4311015" y="977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58</xdr:row>
      <xdr:rowOff>49530</xdr:rowOff>
    </xdr:from>
    <xdr:to>
      <xdr:col>6</xdr:col>
      <xdr:colOff>600075</xdr:colOff>
      <xdr:row>58</xdr:row>
      <xdr:rowOff>49530</xdr:rowOff>
    </xdr:to>
    <xdr:cxnSp macro="">
      <xdr:nvCxnSpPr>
        <xdr:cNvPr id="140" name="直線コネクタ 139"/>
        <xdr:cNvCxnSpPr/>
      </xdr:nvCxnSpPr>
      <xdr:spPr>
        <a:xfrm>
          <a:off x="4133215"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15257</xdr:rowOff>
    </xdr:from>
    <xdr:ext cx="405111" cy="259045"/>
    <xdr:sp macro="" textlink="">
      <xdr:nvSpPr>
        <xdr:cNvPr id="141" name="【体育館・プール】&#10;有形固定資産減価償却率最大値テキスト"/>
        <xdr:cNvSpPr txBox="1"/>
      </xdr:nvSpPr>
      <xdr:spPr>
        <a:xfrm>
          <a:off x="4311015" y="906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55</xdr:row>
      <xdr:rowOff>68580</xdr:rowOff>
    </xdr:from>
    <xdr:to>
      <xdr:col>6</xdr:col>
      <xdr:colOff>600075</xdr:colOff>
      <xdr:row>55</xdr:row>
      <xdr:rowOff>68580</xdr:rowOff>
    </xdr:to>
    <xdr:cxnSp macro="">
      <xdr:nvCxnSpPr>
        <xdr:cNvPr id="142" name="直線コネクタ 141"/>
        <xdr:cNvCxnSpPr/>
      </xdr:nvCxnSpPr>
      <xdr:spPr>
        <a:xfrm>
          <a:off x="4133215" y="928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53357</xdr:rowOff>
    </xdr:from>
    <xdr:ext cx="405111" cy="259045"/>
    <xdr:sp macro="" textlink="">
      <xdr:nvSpPr>
        <xdr:cNvPr id="143" name="【体育館・プール】&#10;有形固定資産減価償却率平均値テキスト"/>
        <xdr:cNvSpPr txBox="1"/>
      </xdr:nvSpPr>
      <xdr:spPr>
        <a:xfrm>
          <a:off x="4311015" y="9441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74930</xdr:rowOff>
    </xdr:from>
    <xdr:to>
      <xdr:col>6</xdr:col>
      <xdr:colOff>561975</xdr:colOff>
      <xdr:row>57</xdr:row>
      <xdr:rowOff>5080</xdr:rowOff>
    </xdr:to>
    <xdr:sp macro="" textlink="">
      <xdr:nvSpPr>
        <xdr:cNvPr id="144" name="フローチャート : 判断 143"/>
        <xdr:cNvSpPr/>
      </xdr:nvSpPr>
      <xdr:spPr>
        <a:xfrm>
          <a:off x="4171315" y="9462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113030</xdr:rowOff>
    </xdr:from>
    <xdr:to>
      <xdr:col>5</xdr:col>
      <xdr:colOff>409575</xdr:colOff>
      <xdr:row>63</xdr:row>
      <xdr:rowOff>43180</xdr:rowOff>
    </xdr:to>
    <xdr:sp macro="" textlink="">
      <xdr:nvSpPr>
        <xdr:cNvPr id="145" name="フローチャート : 判断 144"/>
        <xdr:cNvSpPr/>
      </xdr:nvSpPr>
      <xdr:spPr>
        <a:xfrm>
          <a:off x="3401695" y="10506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34307</xdr:rowOff>
    </xdr:from>
    <xdr:ext cx="405111" cy="259045"/>
    <xdr:sp macro="" textlink="">
      <xdr:nvSpPr>
        <xdr:cNvPr id="146" name="n_1aveValue【体育館・プール】&#10;有形固定資産減価償却率"/>
        <xdr:cNvSpPr txBox="1"/>
      </xdr:nvSpPr>
      <xdr:spPr>
        <a:xfrm>
          <a:off x="3237238"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82550</xdr:rowOff>
    </xdr:from>
    <xdr:to>
      <xdr:col>5</xdr:col>
      <xdr:colOff>409575</xdr:colOff>
      <xdr:row>61</xdr:row>
      <xdr:rowOff>12700</xdr:rowOff>
    </xdr:to>
    <xdr:sp macro="" textlink="">
      <xdr:nvSpPr>
        <xdr:cNvPr id="152" name="円/楕円 151"/>
        <xdr:cNvSpPr/>
      </xdr:nvSpPr>
      <xdr:spPr>
        <a:xfrm>
          <a:off x="3401695" y="1014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29227</xdr:rowOff>
    </xdr:from>
    <xdr:ext cx="405111" cy="259045"/>
    <xdr:sp macro="" textlink="">
      <xdr:nvSpPr>
        <xdr:cNvPr id="153" name="n_1mainValue【体育館・プール】&#10;有形固定資産減価償却率"/>
        <xdr:cNvSpPr txBox="1"/>
      </xdr:nvSpPr>
      <xdr:spPr>
        <a:xfrm>
          <a:off x="3237238"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4" name="直線コネクタ 163"/>
        <xdr:cNvCxnSpPr/>
      </xdr:nvCxnSpPr>
      <xdr:spPr>
        <a:xfrm>
          <a:off x="598487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5" name="テキスト ボックス 164"/>
        <xdr:cNvSpPr txBox="1"/>
      </xdr:nvSpPr>
      <xdr:spPr>
        <a:xfrm>
          <a:off x="556341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6" name="直線コネクタ 165"/>
        <xdr:cNvCxnSpPr/>
      </xdr:nvCxnSpPr>
      <xdr:spPr>
        <a:xfrm>
          <a:off x="598487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7" name="テキスト ボックス 166"/>
        <xdr:cNvSpPr txBox="1"/>
      </xdr:nvSpPr>
      <xdr:spPr>
        <a:xfrm>
          <a:off x="556341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8" name="直線コネクタ 167"/>
        <xdr:cNvCxnSpPr/>
      </xdr:nvCxnSpPr>
      <xdr:spPr>
        <a:xfrm>
          <a:off x="598487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9" name="テキスト ボックス 168"/>
        <xdr:cNvSpPr txBox="1"/>
      </xdr:nvSpPr>
      <xdr:spPr>
        <a:xfrm>
          <a:off x="556341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0" name="直線コネクタ 169"/>
        <xdr:cNvCxnSpPr/>
      </xdr:nvCxnSpPr>
      <xdr:spPr>
        <a:xfrm>
          <a:off x="598487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1" name="テキスト ボックス 170"/>
        <xdr:cNvSpPr txBox="1"/>
      </xdr:nvSpPr>
      <xdr:spPr>
        <a:xfrm>
          <a:off x="556341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144704</xdr:rowOff>
    </xdr:from>
    <xdr:to>
      <xdr:col>15</xdr:col>
      <xdr:colOff>180340</xdr:colOff>
      <xdr:row>63</xdr:row>
      <xdr:rowOff>140132</xdr:rowOff>
    </xdr:to>
    <xdr:cxnSp macro="">
      <xdr:nvCxnSpPr>
        <xdr:cNvPr id="175" name="直線コネクタ 174"/>
        <xdr:cNvCxnSpPr/>
      </xdr:nvCxnSpPr>
      <xdr:spPr>
        <a:xfrm flipV="1">
          <a:off x="9446260" y="9532544"/>
          <a:ext cx="0" cy="116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143959</xdr:rowOff>
    </xdr:from>
    <xdr:ext cx="469744" cy="259045"/>
    <xdr:sp macro="" textlink="">
      <xdr:nvSpPr>
        <xdr:cNvPr id="176" name="【体育館・プール】&#10;一人当たり面積最小値テキスト"/>
        <xdr:cNvSpPr txBox="1"/>
      </xdr:nvSpPr>
      <xdr:spPr>
        <a:xfrm>
          <a:off x="9535795" y="1070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63</xdr:row>
      <xdr:rowOff>140132</xdr:rowOff>
    </xdr:from>
    <xdr:to>
      <xdr:col>15</xdr:col>
      <xdr:colOff>269875</xdr:colOff>
      <xdr:row>63</xdr:row>
      <xdr:rowOff>140132</xdr:rowOff>
    </xdr:to>
    <xdr:cxnSp macro="">
      <xdr:nvCxnSpPr>
        <xdr:cNvPr id="177" name="直線コネクタ 176"/>
        <xdr:cNvCxnSpPr/>
      </xdr:nvCxnSpPr>
      <xdr:spPr>
        <a:xfrm>
          <a:off x="9357995" y="1070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91381</xdr:rowOff>
    </xdr:from>
    <xdr:ext cx="469744" cy="259045"/>
    <xdr:sp macro="" textlink="">
      <xdr:nvSpPr>
        <xdr:cNvPr id="178" name="【体育館・プール】&#10;一人当たり面積最大値テキスト"/>
        <xdr:cNvSpPr txBox="1"/>
      </xdr:nvSpPr>
      <xdr:spPr>
        <a:xfrm>
          <a:off x="9535795" y="931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5.367</a:t>
          </a:r>
          <a:endParaRPr kumimoji="1" lang="ja-JP" altLang="en-US" sz="1000" b="1">
            <a:latin typeface="ＭＳ Ｐゴシック"/>
          </a:endParaRPr>
        </a:p>
      </xdr:txBody>
    </xdr:sp>
    <xdr:clientData/>
  </xdr:oneCellAnchor>
  <xdr:twoCellAnchor>
    <xdr:from>
      <xdr:col>15</xdr:col>
      <xdr:colOff>92075</xdr:colOff>
      <xdr:row>56</xdr:row>
      <xdr:rowOff>144704</xdr:rowOff>
    </xdr:from>
    <xdr:to>
      <xdr:col>15</xdr:col>
      <xdr:colOff>269875</xdr:colOff>
      <xdr:row>56</xdr:row>
      <xdr:rowOff>144704</xdr:rowOff>
    </xdr:to>
    <xdr:cxnSp macro="">
      <xdr:nvCxnSpPr>
        <xdr:cNvPr id="179" name="直線コネクタ 178"/>
        <xdr:cNvCxnSpPr/>
      </xdr:nvCxnSpPr>
      <xdr:spPr>
        <a:xfrm>
          <a:off x="9357995" y="953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83075</xdr:rowOff>
    </xdr:from>
    <xdr:ext cx="469744" cy="259045"/>
    <xdr:sp macro="" textlink="">
      <xdr:nvSpPr>
        <xdr:cNvPr id="180" name="【体育館・プール】&#10;一人当たり面積平均値テキスト"/>
        <xdr:cNvSpPr txBox="1"/>
      </xdr:nvSpPr>
      <xdr:spPr>
        <a:xfrm>
          <a:off x="9535795"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0.820</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104648</xdr:rowOff>
    </xdr:from>
    <xdr:to>
      <xdr:col>15</xdr:col>
      <xdr:colOff>231775</xdr:colOff>
      <xdr:row>63</xdr:row>
      <xdr:rowOff>34798</xdr:rowOff>
    </xdr:to>
    <xdr:sp macro="" textlink="">
      <xdr:nvSpPr>
        <xdr:cNvPr id="181" name="フローチャート : 判断 180"/>
        <xdr:cNvSpPr/>
      </xdr:nvSpPr>
      <xdr:spPr>
        <a:xfrm>
          <a:off x="9396095" y="10498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18237</xdr:rowOff>
    </xdr:from>
    <xdr:to>
      <xdr:col>14</xdr:col>
      <xdr:colOff>79375</xdr:colOff>
      <xdr:row>63</xdr:row>
      <xdr:rowOff>119837</xdr:rowOff>
    </xdr:to>
    <xdr:sp macro="" textlink="">
      <xdr:nvSpPr>
        <xdr:cNvPr id="182" name="フローチャート : 判断 181"/>
        <xdr:cNvSpPr/>
      </xdr:nvSpPr>
      <xdr:spPr>
        <a:xfrm>
          <a:off x="8649335" y="105795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110964</xdr:rowOff>
    </xdr:from>
    <xdr:ext cx="469744" cy="259045"/>
    <xdr:sp macro="" textlink="">
      <xdr:nvSpPr>
        <xdr:cNvPr id="183" name="n_1aveValue【体育館・プール】&#10;一人当たり面積"/>
        <xdr:cNvSpPr txBox="1"/>
      </xdr:nvSpPr>
      <xdr:spPr>
        <a:xfrm>
          <a:off x="8498282" y="106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108077</xdr:rowOff>
    </xdr:from>
    <xdr:to>
      <xdr:col>14</xdr:col>
      <xdr:colOff>79375</xdr:colOff>
      <xdr:row>63</xdr:row>
      <xdr:rowOff>38227</xdr:rowOff>
    </xdr:to>
    <xdr:sp macro="" textlink="">
      <xdr:nvSpPr>
        <xdr:cNvPr id="189" name="円/楕円 188"/>
        <xdr:cNvSpPr/>
      </xdr:nvSpPr>
      <xdr:spPr>
        <a:xfrm>
          <a:off x="8649335" y="105017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54754</xdr:rowOff>
    </xdr:from>
    <xdr:ext cx="469744" cy="259045"/>
    <xdr:sp macro="" textlink="">
      <xdr:nvSpPr>
        <xdr:cNvPr id="190" name="n_1mainValue【体育館・プール】&#10;一人当たり面積"/>
        <xdr:cNvSpPr txBox="1"/>
      </xdr:nvSpPr>
      <xdr:spPr>
        <a:xfrm>
          <a:off x="8498282" y="1028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691515" y="14455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691515" y="140093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691515" y="13563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691515" y="131140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82</xdr:row>
      <xdr:rowOff>28956</xdr:rowOff>
    </xdr:from>
    <xdr:to>
      <xdr:col>6</xdr:col>
      <xdr:colOff>510540</xdr:colOff>
      <xdr:row>86</xdr:row>
      <xdr:rowOff>83820</xdr:rowOff>
    </xdr:to>
    <xdr:cxnSp macro="">
      <xdr:nvCxnSpPr>
        <xdr:cNvPr id="213" name="直線コネクタ 212"/>
        <xdr:cNvCxnSpPr/>
      </xdr:nvCxnSpPr>
      <xdr:spPr>
        <a:xfrm flipV="1">
          <a:off x="4221480" y="13775436"/>
          <a:ext cx="0" cy="725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405111" cy="259045"/>
    <xdr:sp macro="" textlink="">
      <xdr:nvSpPr>
        <xdr:cNvPr id="214" name="【福祉施設】&#10;有形固定資産減価償却率最小値テキスト"/>
        <xdr:cNvSpPr txBox="1"/>
      </xdr:nvSpPr>
      <xdr:spPr>
        <a:xfrm>
          <a:off x="4311015" y="1450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15" name="直線コネクタ 214"/>
        <xdr:cNvCxnSpPr/>
      </xdr:nvCxnSpPr>
      <xdr:spPr>
        <a:xfrm>
          <a:off x="4133215" y="1450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147083</xdr:rowOff>
    </xdr:from>
    <xdr:ext cx="405111" cy="259045"/>
    <xdr:sp macro="" textlink="">
      <xdr:nvSpPr>
        <xdr:cNvPr id="216" name="【福祉施設】&#10;有形固定資産減価償却率最大値テキスト"/>
        <xdr:cNvSpPr txBox="1"/>
      </xdr:nvSpPr>
      <xdr:spPr>
        <a:xfrm>
          <a:off x="4311015" y="13558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82</xdr:row>
      <xdr:rowOff>28956</xdr:rowOff>
    </xdr:from>
    <xdr:to>
      <xdr:col>6</xdr:col>
      <xdr:colOff>600075</xdr:colOff>
      <xdr:row>82</xdr:row>
      <xdr:rowOff>28956</xdr:rowOff>
    </xdr:to>
    <xdr:cxnSp macro="">
      <xdr:nvCxnSpPr>
        <xdr:cNvPr id="217" name="直線コネクタ 216"/>
        <xdr:cNvCxnSpPr/>
      </xdr:nvCxnSpPr>
      <xdr:spPr>
        <a:xfrm>
          <a:off x="4133215" y="1377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32021</xdr:rowOff>
    </xdr:from>
    <xdr:ext cx="405111" cy="259045"/>
    <xdr:sp macro="" textlink="">
      <xdr:nvSpPr>
        <xdr:cNvPr id="218" name="【福祉施設】&#10;有形固定資産減価償却率平均値テキスト"/>
        <xdr:cNvSpPr txBox="1"/>
      </xdr:nvSpPr>
      <xdr:spPr>
        <a:xfrm>
          <a:off x="4311015" y="142814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53594</xdr:rowOff>
    </xdr:from>
    <xdr:to>
      <xdr:col>6</xdr:col>
      <xdr:colOff>561975</xdr:colOff>
      <xdr:row>85</xdr:row>
      <xdr:rowOff>155194</xdr:rowOff>
    </xdr:to>
    <xdr:sp macro="" textlink="">
      <xdr:nvSpPr>
        <xdr:cNvPr id="219" name="フローチャート : 判断 218"/>
        <xdr:cNvSpPr/>
      </xdr:nvSpPr>
      <xdr:spPr>
        <a:xfrm>
          <a:off x="4171315"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92456</xdr:rowOff>
    </xdr:from>
    <xdr:to>
      <xdr:col>5</xdr:col>
      <xdr:colOff>409575</xdr:colOff>
      <xdr:row>85</xdr:row>
      <xdr:rowOff>22606</xdr:rowOff>
    </xdr:to>
    <xdr:sp macro="" textlink="">
      <xdr:nvSpPr>
        <xdr:cNvPr id="220" name="フローチャート : 判断 219"/>
        <xdr:cNvSpPr/>
      </xdr:nvSpPr>
      <xdr:spPr>
        <a:xfrm>
          <a:off x="3401695" y="14174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13733</xdr:rowOff>
    </xdr:from>
    <xdr:ext cx="405111" cy="259045"/>
    <xdr:sp macro="" textlink="">
      <xdr:nvSpPr>
        <xdr:cNvPr id="221" name="n_1aveValue【福祉施設】&#10;有形固定資産減価償却率"/>
        <xdr:cNvSpPr txBox="1"/>
      </xdr:nvSpPr>
      <xdr:spPr>
        <a:xfrm>
          <a:off x="3237238" y="1426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85598</xdr:rowOff>
    </xdr:from>
    <xdr:to>
      <xdr:col>5</xdr:col>
      <xdr:colOff>409575</xdr:colOff>
      <xdr:row>80</xdr:row>
      <xdr:rowOff>15748</xdr:rowOff>
    </xdr:to>
    <xdr:sp macro="" textlink="">
      <xdr:nvSpPr>
        <xdr:cNvPr id="227" name="円/楕円 226"/>
        <xdr:cNvSpPr/>
      </xdr:nvSpPr>
      <xdr:spPr>
        <a:xfrm>
          <a:off x="3401695" y="13329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32275</xdr:rowOff>
    </xdr:from>
    <xdr:ext cx="405111" cy="259045"/>
    <xdr:sp macro="" textlink="">
      <xdr:nvSpPr>
        <xdr:cNvPr id="228" name="n_1mainValue【福祉施設】&#10;有形固定資産減価償却率"/>
        <xdr:cNvSpPr txBox="1"/>
      </xdr:nvSpPr>
      <xdr:spPr>
        <a:xfrm>
          <a:off x="3237238" y="1310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598487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556341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598487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556341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598487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556341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598487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556341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598487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556341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598487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556341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福祉施設】&#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109945</xdr:rowOff>
    </xdr:from>
    <xdr:to>
      <xdr:col>15</xdr:col>
      <xdr:colOff>180340</xdr:colOff>
      <xdr:row>86</xdr:row>
      <xdr:rowOff>2177</xdr:rowOff>
    </xdr:to>
    <xdr:cxnSp macro="">
      <xdr:nvCxnSpPr>
        <xdr:cNvPr id="254" name="直線コネクタ 253"/>
        <xdr:cNvCxnSpPr/>
      </xdr:nvCxnSpPr>
      <xdr:spPr>
        <a:xfrm flipV="1">
          <a:off x="9446260" y="13185865"/>
          <a:ext cx="0" cy="123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6004</xdr:rowOff>
    </xdr:from>
    <xdr:ext cx="469744" cy="259045"/>
    <xdr:sp macro="" textlink="">
      <xdr:nvSpPr>
        <xdr:cNvPr id="255" name="【福祉施設】&#10;一人当たり面積最小値テキスト"/>
        <xdr:cNvSpPr txBox="1"/>
      </xdr:nvSpPr>
      <xdr:spPr>
        <a:xfrm>
          <a:off x="9535795" y="14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86</xdr:row>
      <xdr:rowOff>2177</xdr:rowOff>
    </xdr:from>
    <xdr:to>
      <xdr:col>15</xdr:col>
      <xdr:colOff>269875</xdr:colOff>
      <xdr:row>86</xdr:row>
      <xdr:rowOff>2177</xdr:rowOff>
    </xdr:to>
    <xdr:cxnSp macro="">
      <xdr:nvCxnSpPr>
        <xdr:cNvPr id="256" name="直線コネクタ 255"/>
        <xdr:cNvCxnSpPr/>
      </xdr:nvCxnSpPr>
      <xdr:spPr>
        <a:xfrm>
          <a:off x="9357995" y="14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56622</xdr:rowOff>
    </xdr:from>
    <xdr:ext cx="469744" cy="259045"/>
    <xdr:sp macro="" textlink="">
      <xdr:nvSpPr>
        <xdr:cNvPr id="257" name="【福祉施設】&#10;一人当たり面積最大値テキスト"/>
        <xdr:cNvSpPr txBox="1"/>
      </xdr:nvSpPr>
      <xdr:spPr>
        <a:xfrm>
          <a:off x="9535795" y="129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0.438</a:t>
          </a:r>
          <a:endParaRPr kumimoji="1" lang="ja-JP" altLang="en-US" sz="1000" b="1">
            <a:latin typeface="ＭＳ Ｐゴシック"/>
          </a:endParaRPr>
        </a:p>
      </xdr:txBody>
    </xdr:sp>
    <xdr:clientData/>
  </xdr:oneCellAnchor>
  <xdr:twoCellAnchor>
    <xdr:from>
      <xdr:col>15</xdr:col>
      <xdr:colOff>92075</xdr:colOff>
      <xdr:row>78</xdr:row>
      <xdr:rowOff>109945</xdr:rowOff>
    </xdr:from>
    <xdr:to>
      <xdr:col>15</xdr:col>
      <xdr:colOff>269875</xdr:colOff>
      <xdr:row>78</xdr:row>
      <xdr:rowOff>109945</xdr:rowOff>
    </xdr:to>
    <xdr:cxnSp macro="">
      <xdr:nvCxnSpPr>
        <xdr:cNvPr id="258" name="直線コネクタ 257"/>
        <xdr:cNvCxnSpPr/>
      </xdr:nvCxnSpPr>
      <xdr:spPr>
        <a:xfrm>
          <a:off x="9357995" y="13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29408</xdr:rowOff>
    </xdr:from>
    <xdr:ext cx="469744" cy="259045"/>
    <xdr:sp macro="" textlink="">
      <xdr:nvSpPr>
        <xdr:cNvPr id="259" name="【福祉施設】&#10;一人当たり面積平均値テキスト"/>
        <xdr:cNvSpPr txBox="1"/>
      </xdr:nvSpPr>
      <xdr:spPr>
        <a:xfrm>
          <a:off x="9535795" y="1394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50981</xdr:rowOff>
    </xdr:from>
    <xdr:to>
      <xdr:col>15</xdr:col>
      <xdr:colOff>231775</xdr:colOff>
      <xdr:row>83</xdr:row>
      <xdr:rowOff>152581</xdr:rowOff>
    </xdr:to>
    <xdr:sp macro="" textlink="">
      <xdr:nvSpPr>
        <xdr:cNvPr id="260" name="フローチャート : 判断 259"/>
        <xdr:cNvSpPr/>
      </xdr:nvSpPr>
      <xdr:spPr>
        <a:xfrm>
          <a:off x="9396095" y="139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98334</xdr:rowOff>
    </xdr:from>
    <xdr:to>
      <xdr:col>14</xdr:col>
      <xdr:colOff>79375</xdr:colOff>
      <xdr:row>83</xdr:row>
      <xdr:rowOff>28484</xdr:rowOff>
    </xdr:to>
    <xdr:sp macro="" textlink="">
      <xdr:nvSpPr>
        <xdr:cNvPr id="261" name="フローチャート : 判断 260"/>
        <xdr:cNvSpPr/>
      </xdr:nvSpPr>
      <xdr:spPr>
        <a:xfrm>
          <a:off x="8649335" y="138448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45011</xdr:rowOff>
    </xdr:from>
    <xdr:ext cx="469744" cy="259045"/>
    <xdr:sp macro="" textlink="">
      <xdr:nvSpPr>
        <xdr:cNvPr id="262" name="n_1aveValue【福祉施設】&#10;一人当たり面積"/>
        <xdr:cNvSpPr txBox="1"/>
      </xdr:nvSpPr>
      <xdr:spPr>
        <a:xfrm>
          <a:off x="8498282" y="136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3" name="テキスト ボックス 262"/>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23223</xdr:rowOff>
    </xdr:from>
    <xdr:to>
      <xdr:col>14</xdr:col>
      <xdr:colOff>79375</xdr:colOff>
      <xdr:row>84</xdr:row>
      <xdr:rowOff>124823</xdr:rowOff>
    </xdr:to>
    <xdr:sp macro="" textlink="">
      <xdr:nvSpPr>
        <xdr:cNvPr id="268" name="円/楕円 267"/>
        <xdr:cNvSpPr/>
      </xdr:nvSpPr>
      <xdr:spPr>
        <a:xfrm>
          <a:off x="8649335" y="141049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115950</xdr:rowOff>
    </xdr:from>
    <xdr:ext cx="469744" cy="259045"/>
    <xdr:sp macro="" textlink="">
      <xdr:nvSpPr>
        <xdr:cNvPr id="269" name="n_1mainValue【福祉施設】&#10;一人当たり面積"/>
        <xdr:cNvSpPr txBox="1"/>
      </xdr:nvSpPr>
      <xdr:spPr>
        <a:xfrm>
          <a:off x="8498282" y="1419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120584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4" name="正方形/長方形 293"/>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5" name="正方形/長方形 294"/>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6" name="正方形/長方形 295"/>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7" name="正方形/長方形 296"/>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8" name="正方形/長方形 297"/>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9" name="正方形/長方形 298"/>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0" name="正方形/長方形 299"/>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1" name="正方形/長方形 300"/>
        <xdr:cNvSpPr/>
      </xdr:nvSpPr>
      <xdr:spPr>
        <a:xfrm>
          <a:off x="1649920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2" name="正方形/長方形 301"/>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3" name="正方形/長方形 302"/>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4" name="正方形/長方形 303"/>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5" name="正方形/長方形 304"/>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6" name="正方形/長方形 305"/>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7" name="正方形/長方形 306"/>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8" name="正方形/長方形 307"/>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9" name="正方形/長方形 308"/>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0" name="テキスト ボックス 309"/>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1" name="直線コネクタ 310"/>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2" name="テキスト ボックス 311"/>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3" name="直線コネクタ 312"/>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4" name="テキスト ボックス 313"/>
        <xdr:cNvSpPr txBox="1"/>
      </xdr:nvSpPr>
      <xdr:spPr>
        <a:xfrm>
          <a:off x="1087327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5" name="直線コネクタ 314"/>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6" name="テキスト ボックス 315"/>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7" name="直線コネクタ 316"/>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8" name="テキスト ボックス 317"/>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9" name="直線コネクタ 318"/>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0" name="テキスト ボックス 319"/>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1" name="直線コネクタ 320"/>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2" name="テキスト ボックス 321"/>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3" name="直線コネクタ 322"/>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4" name="テキスト ボックス 323"/>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5" name="【保健センター・保健所】&#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121920</xdr:rowOff>
    </xdr:to>
    <xdr:cxnSp macro="">
      <xdr:nvCxnSpPr>
        <xdr:cNvPr id="326" name="直線コネクタ 325"/>
        <xdr:cNvCxnSpPr/>
      </xdr:nvCxnSpPr>
      <xdr:spPr>
        <a:xfrm flipV="1">
          <a:off x="14735809" y="93878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125747</xdr:rowOff>
    </xdr:from>
    <xdr:ext cx="405111" cy="259045"/>
    <xdr:sp macro="" textlink="">
      <xdr:nvSpPr>
        <xdr:cNvPr id="327" name="【保健センター・保健所】&#10;有形固定資産減価償却率最小値テキスト"/>
        <xdr:cNvSpPr txBox="1"/>
      </xdr:nvSpPr>
      <xdr:spPr>
        <a:xfrm>
          <a:off x="14825345"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63</xdr:row>
      <xdr:rowOff>121920</xdr:rowOff>
    </xdr:from>
    <xdr:to>
      <xdr:col>23</xdr:col>
      <xdr:colOff>606425</xdr:colOff>
      <xdr:row>63</xdr:row>
      <xdr:rowOff>121920</xdr:rowOff>
    </xdr:to>
    <xdr:cxnSp macro="">
      <xdr:nvCxnSpPr>
        <xdr:cNvPr id="328" name="直線コネクタ 327"/>
        <xdr:cNvCxnSpPr/>
      </xdr:nvCxnSpPr>
      <xdr:spPr>
        <a:xfrm>
          <a:off x="14647545" y="1068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29" name="【保健センター・保健所】&#10;有形固定資産減価償却率最大値テキスト"/>
        <xdr:cNvSpPr txBox="1"/>
      </xdr:nvSpPr>
      <xdr:spPr>
        <a:xfrm>
          <a:off x="14825345"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30" name="直線コネクタ 329"/>
        <xdr:cNvCxnSpPr/>
      </xdr:nvCxnSpPr>
      <xdr:spPr>
        <a:xfrm>
          <a:off x="14647545" y="938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64787</xdr:rowOff>
    </xdr:from>
    <xdr:ext cx="405111" cy="259045"/>
    <xdr:sp macro="" textlink="">
      <xdr:nvSpPr>
        <xdr:cNvPr id="331" name="【保健センター・保健所】&#10;有形固定資産減価償却率平均値テキスト"/>
        <xdr:cNvSpPr txBox="1"/>
      </xdr:nvSpPr>
      <xdr:spPr>
        <a:xfrm>
          <a:off x="14825345"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86360</xdr:rowOff>
    </xdr:from>
    <xdr:to>
      <xdr:col>23</xdr:col>
      <xdr:colOff>568325</xdr:colOff>
      <xdr:row>62</xdr:row>
      <xdr:rowOff>16510</xdr:rowOff>
    </xdr:to>
    <xdr:sp macro="" textlink="">
      <xdr:nvSpPr>
        <xdr:cNvPr id="332" name="フローチャート : 判断 331"/>
        <xdr:cNvSpPr/>
      </xdr:nvSpPr>
      <xdr:spPr>
        <a:xfrm>
          <a:off x="14685645" y="1031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40640</xdr:rowOff>
    </xdr:from>
    <xdr:to>
      <xdr:col>22</xdr:col>
      <xdr:colOff>415925</xdr:colOff>
      <xdr:row>60</xdr:row>
      <xdr:rowOff>142240</xdr:rowOff>
    </xdr:to>
    <xdr:sp macro="" textlink="">
      <xdr:nvSpPr>
        <xdr:cNvPr id="333" name="フローチャート : 判断 332"/>
        <xdr:cNvSpPr/>
      </xdr:nvSpPr>
      <xdr:spPr>
        <a:xfrm>
          <a:off x="13916025"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158767</xdr:rowOff>
    </xdr:from>
    <xdr:ext cx="405111" cy="259045"/>
    <xdr:sp macro="" textlink="">
      <xdr:nvSpPr>
        <xdr:cNvPr id="334" name="n_1aveValue【保健センター・保健所】&#10;有形固定資産減価償却率"/>
        <xdr:cNvSpPr txBox="1"/>
      </xdr:nvSpPr>
      <xdr:spPr>
        <a:xfrm>
          <a:off x="13751568"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5" name="テキスト ボックス 334"/>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6" name="テキスト ボックス 335"/>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7" name="テキスト ボックス 336"/>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8" name="テキスト ボックス 337"/>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9" name="テキスト ボックス 338"/>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170180</xdr:rowOff>
    </xdr:from>
    <xdr:to>
      <xdr:col>22</xdr:col>
      <xdr:colOff>415925</xdr:colOff>
      <xdr:row>63</xdr:row>
      <xdr:rowOff>100330</xdr:rowOff>
    </xdr:to>
    <xdr:sp macro="" textlink="">
      <xdr:nvSpPr>
        <xdr:cNvPr id="340" name="円/楕円 339"/>
        <xdr:cNvSpPr/>
      </xdr:nvSpPr>
      <xdr:spPr>
        <a:xfrm>
          <a:off x="13916025" y="10563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91457</xdr:rowOff>
    </xdr:from>
    <xdr:ext cx="405111" cy="259045"/>
    <xdr:sp macro="" textlink="">
      <xdr:nvSpPr>
        <xdr:cNvPr id="341" name="n_1mainValue【保健センター・保健所】&#10;有形固定資産減価償却率"/>
        <xdr:cNvSpPr txBox="1"/>
      </xdr:nvSpPr>
      <xdr:spPr>
        <a:xfrm>
          <a:off x="13751568"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2" name="正方形/長方形 341"/>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3" name="正方形/長方形 342"/>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4" name="正方形/長方形 343"/>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5" name="正方形/長方形 344"/>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6" name="正方形/長方形 345"/>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7" name="正方形/長方形 346"/>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8" name="正方形/長方形 347"/>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9" name="正方形/長方形 348"/>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0" name="テキスト ボックス 349"/>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1" name="直線コネクタ 350"/>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2" name="テキスト ボックス 351"/>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53" name="直線コネクタ 352"/>
        <xdr:cNvCxnSpPr/>
      </xdr:nvCxnSpPr>
      <xdr:spPr>
        <a:xfrm>
          <a:off x="1649920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4" name="テキスト ボックス 353"/>
        <xdr:cNvSpPr txBox="1"/>
      </xdr:nvSpPr>
      <xdr:spPr>
        <a:xfrm>
          <a:off x="1607012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5" name="直線コネクタ 354"/>
        <xdr:cNvCxnSpPr/>
      </xdr:nvCxnSpPr>
      <xdr:spPr>
        <a:xfrm>
          <a:off x="1649920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6" name="テキスト ボックス 355"/>
        <xdr:cNvSpPr txBox="1"/>
      </xdr:nvSpPr>
      <xdr:spPr>
        <a:xfrm>
          <a:off x="1607012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7" name="直線コネクタ 356"/>
        <xdr:cNvCxnSpPr/>
      </xdr:nvCxnSpPr>
      <xdr:spPr>
        <a:xfrm>
          <a:off x="1649920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8" name="テキスト ボックス 357"/>
        <xdr:cNvSpPr txBox="1"/>
      </xdr:nvSpPr>
      <xdr:spPr>
        <a:xfrm>
          <a:off x="1607012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9" name="直線コネクタ 358"/>
        <xdr:cNvCxnSpPr/>
      </xdr:nvCxnSpPr>
      <xdr:spPr>
        <a:xfrm>
          <a:off x="1649920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0" name="テキスト ボックス 359"/>
        <xdr:cNvSpPr txBox="1"/>
      </xdr:nvSpPr>
      <xdr:spPr>
        <a:xfrm>
          <a:off x="1607012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1" name="直線コネクタ 360"/>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2" name="テキスト ボックス 361"/>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3" name="【保健センター・保健所】&#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54864</xdr:rowOff>
    </xdr:from>
    <xdr:to>
      <xdr:col>32</xdr:col>
      <xdr:colOff>186689</xdr:colOff>
      <xdr:row>64</xdr:row>
      <xdr:rowOff>73152</xdr:rowOff>
    </xdr:to>
    <xdr:cxnSp macro="">
      <xdr:nvCxnSpPr>
        <xdr:cNvPr id="364" name="直線コネクタ 363"/>
        <xdr:cNvCxnSpPr/>
      </xdr:nvCxnSpPr>
      <xdr:spPr>
        <a:xfrm flipV="1">
          <a:off x="19960589" y="944270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76979</xdr:rowOff>
    </xdr:from>
    <xdr:ext cx="469744" cy="259045"/>
    <xdr:sp macro="" textlink="">
      <xdr:nvSpPr>
        <xdr:cNvPr id="365" name="【保健センター・保健所】&#10;一人当たり面積最小値テキスト"/>
        <xdr:cNvSpPr txBox="1"/>
      </xdr:nvSpPr>
      <xdr:spPr>
        <a:xfrm>
          <a:off x="20050125" y="1080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64</xdr:row>
      <xdr:rowOff>73152</xdr:rowOff>
    </xdr:from>
    <xdr:to>
      <xdr:col>32</xdr:col>
      <xdr:colOff>276225</xdr:colOff>
      <xdr:row>64</xdr:row>
      <xdr:rowOff>73152</xdr:rowOff>
    </xdr:to>
    <xdr:cxnSp macro="">
      <xdr:nvCxnSpPr>
        <xdr:cNvPr id="366" name="直線コネクタ 365"/>
        <xdr:cNvCxnSpPr/>
      </xdr:nvCxnSpPr>
      <xdr:spPr>
        <a:xfrm>
          <a:off x="19872325" y="1080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1541</xdr:rowOff>
    </xdr:from>
    <xdr:ext cx="469744" cy="259045"/>
    <xdr:sp macro="" textlink="">
      <xdr:nvSpPr>
        <xdr:cNvPr id="367" name="【保健センター・保健所】&#10;一人当たり面積最大値テキスト"/>
        <xdr:cNvSpPr txBox="1"/>
      </xdr:nvSpPr>
      <xdr:spPr>
        <a:xfrm>
          <a:off x="20050125" y="922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56</xdr:row>
      <xdr:rowOff>54864</xdr:rowOff>
    </xdr:from>
    <xdr:to>
      <xdr:col>32</xdr:col>
      <xdr:colOff>276225</xdr:colOff>
      <xdr:row>56</xdr:row>
      <xdr:rowOff>54864</xdr:rowOff>
    </xdr:to>
    <xdr:cxnSp macro="">
      <xdr:nvCxnSpPr>
        <xdr:cNvPr id="368" name="直線コネクタ 367"/>
        <xdr:cNvCxnSpPr/>
      </xdr:nvCxnSpPr>
      <xdr:spPr>
        <a:xfrm>
          <a:off x="19872325" y="944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92219</xdr:rowOff>
    </xdr:from>
    <xdr:ext cx="469744" cy="259045"/>
    <xdr:sp macro="" textlink="">
      <xdr:nvSpPr>
        <xdr:cNvPr id="369" name="【保健センター・保健所】&#10;一人当たり面積平均値テキスト"/>
        <xdr:cNvSpPr txBox="1"/>
      </xdr:nvSpPr>
      <xdr:spPr>
        <a:xfrm>
          <a:off x="20050125" y="10150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113792</xdr:rowOff>
    </xdr:from>
    <xdr:to>
      <xdr:col>32</xdr:col>
      <xdr:colOff>238125</xdr:colOff>
      <xdr:row>61</xdr:row>
      <xdr:rowOff>43942</xdr:rowOff>
    </xdr:to>
    <xdr:sp macro="" textlink="">
      <xdr:nvSpPr>
        <xdr:cNvPr id="370" name="フローチャート : 判断 369"/>
        <xdr:cNvSpPr/>
      </xdr:nvSpPr>
      <xdr:spPr>
        <a:xfrm>
          <a:off x="19910425" y="10172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79502</xdr:rowOff>
    </xdr:from>
    <xdr:to>
      <xdr:col>31</xdr:col>
      <xdr:colOff>85725</xdr:colOff>
      <xdr:row>62</xdr:row>
      <xdr:rowOff>9652</xdr:rowOff>
    </xdr:to>
    <xdr:sp macro="" textlink="">
      <xdr:nvSpPr>
        <xdr:cNvPr id="371" name="フローチャート : 判断 370"/>
        <xdr:cNvSpPr/>
      </xdr:nvSpPr>
      <xdr:spPr>
        <a:xfrm>
          <a:off x="19156045" y="1030554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779</xdr:rowOff>
    </xdr:from>
    <xdr:ext cx="469744" cy="259045"/>
    <xdr:sp macro="" textlink="">
      <xdr:nvSpPr>
        <xdr:cNvPr id="372" name="n_1aveValue【保健センター・保健所】&#10;一人当たり面積"/>
        <xdr:cNvSpPr txBox="1"/>
      </xdr:nvSpPr>
      <xdr:spPr>
        <a:xfrm>
          <a:off x="19012612" y="1039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3" name="テキスト ボックス 372"/>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4" name="テキスト ボックス 373"/>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5" name="テキスト ボックス 374"/>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6" name="テキスト ボックス 375"/>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7" name="テキスト ボックス 376"/>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132080</xdr:rowOff>
    </xdr:from>
    <xdr:to>
      <xdr:col>31</xdr:col>
      <xdr:colOff>85725</xdr:colOff>
      <xdr:row>61</xdr:row>
      <xdr:rowOff>62230</xdr:rowOff>
    </xdr:to>
    <xdr:sp macro="" textlink="">
      <xdr:nvSpPr>
        <xdr:cNvPr id="378" name="円/楕円 377"/>
        <xdr:cNvSpPr/>
      </xdr:nvSpPr>
      <xdr:spPr>
        <a:xfrm>
          <a:off x="19156045" y="1019048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78757</xdr:rowOff>
    </xdr:from>
    <xdr:ext cx="469744" cy="259045"/>
    <xdr:sp macro="" textlink="">
      <xdr:nvSpPr>
        <xdr:cNvPr id="379" name="n_1mainValue【保健センター・保健所】&#10;一人当たり面積"/>
        <xdr:cNvSpPr txBox="1"/>
      </xdr:nvSpPr>
      <xdr:spPr>
        <a:xfrm>
          <a:off x="19012612"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1" name="正方形/長方形 380"/>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2" name="正方形/長方形 381"/>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3" name="正方形/長方形 382"/>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4" name="正方形/長方形 383"/>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5" name="正方形/長方形 384"/>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6" name="正方形/長方形 385"/>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7" name="正方形/長方形 386"/>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8" name="正方形/長方形 387"/>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9" name="正方形/長方形 388"/>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0" name="正方形/長方形 389"/>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1" name="正方形/長方形 390"/>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2" name="正方形/長方形 391"/>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3" name="正方形/長方形 392"/>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4" name="正方形/長方形 393"/>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5" name="正方形/長方形 394"/>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6" name="正方形/長方形 395"/>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7" name="正方形/長方形 396"/>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8" name="正方形/長方形 397"/>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9" name="正方形/長方形 398"/>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0" name="正方形/長方形 399"/>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1" name="正方形/長方形 400"/>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2" name="正方形/長方形 401"/>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3" name="正方形/長方形 402"/>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4" name="テキスト ボックス 403"/>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5" name="直線コネクタ 404"/>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6" name="直線コネクタ 405"/>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7" name="テキスト ボックス 406"/>
        <xdr:cNvSpPr txBox="1"/>
      </xdr:nvSpPr>
      <xdr:spPr>
        <a:xfrm>
          <a:off x="1093739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8" name="直線コネクタ 407"/>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9" name="テキスト ボックス 408"/>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0" name="直線コネクタ 409"/>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1" name="テキスト ボックス 410"/>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2" name="直線コネクタ 411"/>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3" name="テキスト ボックス 412"/>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4" name="直線コネクタ 413"/>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5" name="テキスト ボックス 414"/>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6" name="直線コネクタ 415"/>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7" name="テキスト ボックス 416"/>
        <xdr:cNvSpPr txBox="1"/>
      </xdr:nvSpPr>
      <xdr:spPr>
        <a:xfrm>
          <a:off x="1080915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107</xdr:row>
      <xdr:rowOff>134982</xdr:rowOff>
    </xdr:to>
    <xdr:cxnSp macro="">
      <xdr:nvCxnSpPr>
        <xdr:cNvPr id="421" name="直線コネクタ 420"/>
        <xdr:cNvCxnSpPr/>
      </xdr:nvCxnSpPr>
      <xdr:spPr>
        <a:xfrm flipV="1">
          <a:off x="14735809" y="16845099"/>
          <a:ext cx="0" cy="122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138809</xdr:rowOff>
    </xdr:from>
    <xdr:ext cx="405111" cy="259045"/>
    <xdr:sp macro="" textlink="">
      <xdr:nvSpPr>
        <xdr:cNvPr id="422" name="【庁舎】&#10;有形固定資産減価償却率最小値テキスト"/>
        <xdr:cNvSpPr txBox="1"/>
      </xdr:nvSpPr>
      <xdr:spPr>
        <a:xfrm>
          <a:off x="14825345" y="18076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428625</xdr:colOff>
      <xdr:row>107</xdr:row>
      <xdr:rowOff>134982</xdr:rowOff>
    </xdr:from>
    <xdr:to>
      <xdr:col>23</xdr:col>
      <xdr:colOff>606425</xdr:colOff>
      <xdr:row>107</xdr:row>
      <xdr:rowOff>134982</xdr:rowOff>
    </xdr:to>
    <xdr:cxnSp macro="">
      <xdr:nvCxnSpPr>
        <xdr:cNvPr id="423" name="直線コネクタ 422"/>
        <xdr:cNvCxnSpPr/>
      </xdr:nvCxnSpPr>
      <xdr:spPr>
        <a:xfrm>
          <a:off x="14647545" y="1807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424" name="【庁舎】&#10;有形固定資産減価償却率最大値テキスト"/>
        <xdr:cNvSpPr txBox="1"/>
      </xdr:nvSpPr>
      <xdr:spPr>
        <a:xfrm>
          <a:off x="14825345" y="1662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425" name="直線コネクタ 424"/>
        <xdr:cNvCxnSpPr/>
      </xdr:nvCxnSpPr>
      <xdr:spPr>
        <a:xfrm>
          <a:off x="14647545" y="1684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3827</xdr:rowOff>
    </xdr:from>
    <xdr:ext cx="405111" cy="259045"/>
    <xdr:sp macro="" textlink="">
      <xdr:nvSpPr>
        <xdr:cNvPr id="426" name="【庁舎】&#10;有形固定資産減価償却率平均値テキスト"/>
        <xdr:cNvSpPr txBox="1"/>
      </xdr:nvSpPr>
      <xdr:spPr>
        <a:xfrm>
          <a:off x="14825345" y="17438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427" name="フローチャート : 判断 426"/>
        <xdr:cNvSpPr/>
      </xdr:nvSpPr>
      <xdr:spPr>
        <a:xfrm>
          <a:off x="14685645"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80918</xdr:rowOff>
    </xdr:from>
    <xdr:to>
      <xdr:col>22</xdr:col>
      <xdr:colOff>415925</xdr:colOff>
      <xdr:row>105</xdr:row>
      <xdr:rowOff>11068</xdr:rowOff>
    </xdr:to>
    <xdr:sp macro="" textlink="">
      <xdr:nvSpPr>
        <xdr:cNvPr id="428" name="フローチャート : 判断 427"/>
        <xdr:cNvSpPr/>
      </xdr:nvSpPr>
      <xdr:spPr>
        <a:xfrm>
          <a:off x="13916025" y="1751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2195</xdr:rowOff>
    </xdr:from>
    <xdr:ext cx="405111" cy="259045"/>
    <xdr:sp macro="" textlink="">
      <xdr:nvSpPr>
        <xdr:cNvPr id="429" name="n_1aveValue【庁舎】&#10;有形固定資産減価償却率"/>
        <xdr:cNvSpPr txBox="1"/>
      </xdr:nvSpPr>
      <xdr:spPr>
        <a:xfrm>
          <a:off x="13751568"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23768</xdr:rowOff>
    </xdr:from>
    <xdr:to>
      <xdr:col>22</xdr:col>
      <xdr:colOff>415925</xdr:colOff>
      <xdr:row>100</xdr:row>
      <xdr:rowOff>125368</xdr:rowOff>
    </xdr:to>
    <xdr:sp macro="" textlink="">
      <xdr:nvSpPr>
        <xdr:cNvPr id="435" name="円/楕円 434"/>
        <xdr:cNvSpPr/>
      </xdr:nvSpPr>
      <xdr:spPr>
        <a:xfrm>
          <a:off x="13916025" y="167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141895</xdr:rowOff>
    </xdr:from>
    <xdr:ext cx="405111" cy="259045"/>
    <xdr:sp macro="" textlink="">
      <xdr:nvSpPr>
        <xdr:cNvPr id="436" name="n_1mainValue【庁舎】&#10;有形固定資産減価償却率"/>
        <xdr:cNvSpPr txBox="1"/>
      </xdr:nvSpPr>
      <xdr:spPr>
        <a:xfrm>
          <a:off x="13751568" y="165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8" name="直線コネクタ 447"/>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9" name="テキスト ボックス 448"/>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0" name="直線コネクタ 449"/>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1" name="テキスト ボックス 450"/>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2" name="直線コネクタ 451"/>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3" name="テキスト ボックス 452"/>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4" name="直線コネクタ 453"/>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5" name="テキスト ボックス 454"/>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6" name="直線コネクタ 455"/>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7" name="テキスト ボックス 456"/>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8" name="直線コネクタ 457"/>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9" name="テキスト ボックス 458"/>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0" name="直線コネクタ 459"/>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1" name="テキスト ボックス 460"/>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2" name="【庁舎】&#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27214</xdr:rowOff>
    </xdr:from>
    <xdr:to>
      <xdr:col>32</xdr:col>
      <xdr:colOff>186689</xdr:colOff>
      <xdr:row>107</xdr:row>
      <xdr:rowOff>133350</xdr:rowOff>
    </xdr:to>
    <xdr:cxnSp macro="">
      <xdr:nvCxnSpPr>
        <xdr:cNvPr id="463" name="直線コネクタ 462"/>
        <xdr:cNvCxnSpPr/>
      </xdr:nvCxnSpPr>
      <xdr:spPr>
        <a:xfrm flipV="1">
          <a:off x="19960589" y="16791214"/>
          <a:ext cx="0" cy="127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464" name="【庁舎】&#10;一人当たり面積最小値テキスト"/>
        <xdr:cNvSpPr txBox="1"/>
      </xdr:nvSpPr>
      <xdr:spPr>
        <a:xfrm>
          <a:off x="20050125"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465" name="直線コネクタ 464"/>
        <xdr:cNvCxnSpPr/>
      </xdr:nvCxnSpPr>
      <xdr:spPr>
        <a:xfrm>
          <a:off x="19872325" y="1807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145341</xdr:rowOff>
    </xdr:from>
    <xdr:ext cx="469744" cy="259045"/>
    <xdr:sp macro="" textlink="">
      <xdr:nvSpPr>
        <xdr:cNvPr id="466" name="【庁舎】&#10;一人当たり面積最大値テキスト"/>
        <xdr:cNvSpPr txBox="1"/>
      </xdr:nvSpPr>
      <xdr:spPr>
        <a:xfrm>
          <a:off x="20050125" y="1657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0.575</a:t>
          </a:r>
          <a:endParaRPr kumimoji="1" lang="ja-JP" altLang="en-US" sz="1000" b="1">
            <a:latin typeface="ＭＳ Ｐゴシック"/>
          </a:endParaRPr>
        </a:p>
      </xdr:txBody>
    </xdr:sp>
    <xdr:clientData/>
  </xdr:oneCellAnchor>
  <xdr:twoCellAnchor>
    <xdr:from>
      <xdr:col>32</xdr:col>
      <xdr:colOff>98425</xdr:colOff>
      <xdr:row>100</xdr:row>
      <xdr:rowOff>27214</xdr:rowOff>
    </xdr:from>
    <xdr:to>
      <xdr:col>32</xdr:col>
      <xdr:colOff>276225</xdr:colOff>
      <xdr:row>100</xdr:row>
      <xdr:rowOff>27214</xdr:rowOff>
    </xdr:to>
    <xdr:cxnSp macro="">
      <xdr:nvCxnSpPr>
        <xdr:cNvPr id="467" name="直線コネクタ 466"/>
        <xdr:cNvCxnSpPr/>
      </xdr:nvCxnSpPr>
      <xdr:spPr>
        <a:xfrm>
          <a:off x="19872325" y="167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468" name="【庁舎】&#10;一人当たり面積平均値テキスト"/>
        <xdr:cNvSpPr txBox="1"/>
      </xdr:nvSpPr>
      <xdr:spPr>
        <a:xfrm>
          <a:off x="20050125" y="1764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469" name="フローチャート : 判断 468"/>
        <xdr:cNvSpPr/>
      </xdr:nvSpPr>
      <xdr:spPr>
        <a:xfrm>
          <a:off x="19910425"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102144</xdr:rowOff>
    </xdr:from>
    <xdr:to>
      <xdr:col>31</xdr:col>
      <xdr:colOff>85725</xdr:colOff>
      <xdr:row>104</xdr:row>
      <xdr:rowOff>32294</xdr:rowOff>
    </xdr:to>
    <xdr:sp macro="" textlink="">
      <xdr:nvSpPr>
        <xdr:cNvPr id="470" name="フローチャート : 判断 469"/>
        <xdr:cNvSpPr/>
      </xdr:nvSpPr>
      <xdr:spPr>
        <a:xfrm>
          <a:off x="19156045" y="1736906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23421</xdr:rowOff>
    </xdr:from>
    <xdr:ext cx="469744" cy="259045"/>
    <xdr:sp macro="" textlink="">
      <xdr:nvSpPr>
        <xdr:cNvPr id="471" name="n_1aveValue【庁舎】&#10;一人当たり面積"/>
        <xdr:cNvSpPr txBox="1"/>
      </xdr:nvSpPr>
      <xdr:spPr>
        <a:xfrm>
          <a:off x="19012612" y="1745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2" name="テキスト ボックス 471"/>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28666</xdr:rowOff>
    </xdr:from>
    <xdr:to>
      <xdr:col>31</xdr:col>
      <xdr:colOff>85725</xdr:colOff>
      <xdr:row>102</xdr:row>
      <xdr:rowOff>130266</xdr:rowOff>
    </xdr:to>
    <xdr:sp macro="" textlink="">
      <xdr:nvSpPr>
        <xdr:cNvPr id="477" name="円/楕円 476"/>
        <xdr:cNvSpPr/>
      </xdr:nvSpPr>
      <xdr:spPr>
        <a:xfrm>
          <a:off x="19156045" y="1712794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146793</xdr:rowOff>
    </xdr:from>
    <xdr:ext cx="469744" cy="259045"/>
    <xdr:sp macro="" textlink="">
      <xdr:nvSpPr>
        <xdr:cNvPr id="478" name="n_1mainValue【庁舎】&#10;一人当たり面積"/>
        <xdr:cNvSpPr txBox="1"/>
      </xdr:nvSpPr>
      <xdr:spPr>
        <a:xfrm>
          <a:off x="19012612" y="1691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9" name="正方形/長方形 478"/>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0" name="正方形/長方形 479"/>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1" name="テキスト ボックス 480"/>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類似団体と比較して図書館、福祉施設、庁舎の有形固定資産減価償却率が大幅に上回っている。</a:t>
          </a:r>
          <a:endParaRPr kumimoji="1" lang="en-US" altLang="ja-JP" sz="1300">
            <a:latin typeface="ＭＳ Ｐゴシック"/>
          </a:endParaRPr>
        </a:p>
        <a:p>
          <a:r>
            <a:rPr kumimoji="1" lang="ja-JP" altLang="en-US" sz="1300">
              <a:latin typeface="ＭＳ Ｐゴシック"/>
            </a:rPr>
            <a:t>　庁舎については、昭和</a:t>
          </a:r>
          <a:r>
            <a:rPr kumimoji="1" lang="en-US" altLang="ja-JP" sz="1300">
              <a:latin typeface="ＭＳ Ｐゴシック"/>
            </a:rPr>
            <a:t>42</a:t>
          </a:r>
          <a:r>
            <a:rPr kumimoji="1" lang="ja-JP" altLang="en-US" sz="1300">
              <a:latin typeface="ＭＳ Ｐゴシック"/>
            </a:rPr>
            <a:t>年に建設した本庁舎と昭和</a:t>
          </a:r>
          <a:r>
            <a:rPr kumimoji="1" lang="en-US" altLang="ja-JP" sz="1300">
              <a:latin typeface="ＭＳ Ｐゴシック"/>
            </a:rPr>
            <a:t>52</a:t>
          </a:r>
          <a:r>
            <a:rPr kumimoji="1" lang="ja-JP" altLang="en-US" sz="1300">
              <a:latin typeface="ＭＳ Ｐゴシック"/>
            </a:rPr>
            <a:t>年に建設した七戸庁舎の</a:t>
          </a:r>
          <a:r>
            <a:rPr kumimoji="1" lang="en-US" altLang="ja-JP" sz="1300">
              <a:latin typeface="ＭＳ Ｐゴシック"/>
            </a:rPr>
            <a:t>2</a:t>
          </a:r>
          <a:r>
            <a:rPr kumimoji="1" lang="ja-JP" altLang="en-US" sz="1300">
              <a:latin typeface="ＭＳ Ｐゴシック"/>
            </a:rPr>
            <a:t>庁舎のため、</a:t>
          </a:r>
          <a:r>
            <a:rPr kumimoji="1" lang="ja-JP" altLang="ja-JP" sz="1300">
              <a:solidFill>
                <a:schemeClr val="dk1"/>
              </a:solidFill>
              <a:effectLst/>
              <a:latin typeface="+mn-ea"/>
              <a:ea typeface="+mn-ea"/>
              <a:cs typeface="+mn-cs"/>
            </a:rPr>
            <a:t>有形固定資産減価償却率</a:t>
          </a:r>
          <a:r>
            <a:rPr kumimoji="1" lang="ja-JP" altLang="en-US" sz="1300">
              <a:solidFill>
                <a:schemeClr val="dk1"/>
              </a:solidFill>
              <a:effectLst/>
              <a:latin typeface="+mn-ea"/>
              <a:ea typeface="+mn-ea"/>
              <a:cs typeface="+mn-cs"/>
            </a:rPr>
            <a:t>が高くなっているが、本庁舎は平成</a:t>
          </a:r>
          <a:r>
            <a:rPr kumimoji="1" lang="en-US" altLang="ja-JP" sz="1300">
              <a:solidFill>
                <a:schemeClr val="dk1"/>
              </a:solidFill>
              <a:effectLst/>
              <a:latin typeface="+mn-ea"/>
              <a:ea typeface="+mn-ea"/>
              <a:cs typeface="+mn-cs"/>
            </a:rPr>
            <a:t>29</a:t>
          </a:r>
          <a:r>
            <a:rPr kumimoji="1" lang="ja-JP" altLang="en-US" sz="1300">
              <a:solidFill>
                <a:schemeClr val="dk1"/>
              </a:solidFill>
              <a:effectLst/>
              <a:latin typeface="+mn-ea"/>
              <a:ea typeface="+mn-ea"/>
              <a:cs typeface="+mn-cs"/>
            </a:rPr>
            <a:t>年度、七戸庁舎は平成</a:t>
          </a:r>
          <a:r>
            <a:rPr kumimoji="1" lang="en-US" altLang="ja-JP" sz="1300">
              <a:solidFill>
                <a:schemeClr val="dk1"/>
              </a:solidFill>
              <a:effectLst/>
              <a:latin typeface="+mn-ea"/>
              <a:ea typeface="+mn-ea"/>
              <a:cs typeface="+mn-cs"/>
            </a:rPr>
            <a:t>30</a:t>
          </a:r>
          <a:r>
            <a:rPr kumimoji="1" lang="ja-JP" altLang="en-US" sz="1300">
              <a:solidFill>
                <a:schemeClr val="dk1"/>
              </a:solidFill>
              <a:effectLst/>
              <a:latin typeface="+mn-ea"/>
              <a:ea typeface="+mn-ea"/>
              <a:cs typeface="+mn-cs"/>
            </a:rPr>
            <a:t>年度に耐震工事を行い、今後適切な管理を行っていく。</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図書館については、昭和</a:t>
          </a:r>
          <a:r>
            <a:rPr kumimoji="1" lang="en-US" altLang="ja-JP" sz="1300">
              <a:solidFill>
                <a:schemeClr val="dk1"/>
              </a:solidFill>
              <a:effectLst/>
              <a:latin typeface="+mn-ea"/>
              <a:ea typeface="+mn-ea"/>
              <a:cs typeface="+mn-cs"/>
            </a:rPr>
            <a:t>37</a:t>
          </a:r>
          <a:r>
            <a:rPr kumimoji="1" lang="ja-JP" altLang="en-US" sz="1300">
              <a:solidFill>
                <a:schemeClr val="dk1"/>
              </a:solidFill>
              <a:effectLst/>
              <a:latin typeface="+mn-ea"/>
              <a:ea typeface="+mn-ea"/>
              <a:cs typeface="+mn-cs"/>
            </a:rPr>
            <a:t>年に建設されており、耐用年数を大幅に経過している。図書館及び福祉施設については、公共施設等マネジメント計画に基づき、個別施設計画を作成し、統合・建替え・解体等の方針が決まり次第、整備を進めていく。</a:t>
          </a:r>
          <a:endParaRPr kumimoji="1" lang="ja-JP" altLang="en-US" sz="13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16,291
16,252
337.23
10,750,048
10,556,012
140,565
6,511,818
7,926,499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回復傾向による町民税や太陽光発電事業による固定資産税等の町税の増により基準財政収入額が増加したものの、各種システム系機器の保守等ランニングコストの増による基準財政需要額も増加したため、前年度と同率となった。</a:t>
          </a:r>
        </a:p>
        <a:p>
          <a:r>
            <a:rPr kumimoji="1" lang="ja-JP" altLang="en-US" sz="1300">
              <a:latin typeface="ＭＳ Ｐゴシック"/>
            </a:rPr>
            <a:t>　今後も町有地売却等公共施設維持管理コストのスリム化を図り、財政基盤の強化に努める。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70" name="直線コネクタ 69"/>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96157</xdr:rowOff>
    </xdr:to>
    <xdr:cxnSp macro="">
      <xdr:nvCxnSpPr>
        <xdr:cNvPr id="73" name="直線コネクタ 72"/>
        <xdr:cNvCxnSpPr/>
      </xdr:nvCxnSpPr>
      <xdr:spPr>
        <a:xfrm flipV="1">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45357</xdr:rowOff>
    </xdr:from>
    <xdr:to>
      <xdr:col>6</xdr:col>
      <xdr:colOff>50800</xdr:colOff>
      <xdr:row>44</xdr:row>
      <xdr:rowOff>146957</xdr:rowOff>
    </xdr:to>
    <xdr:sp macro="" textlink="">
      <xdr:nvSpPr>
        <xdr:cNvPr id="74" name="フローチャート :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113393</xdr:rowOff>
    </xdr:to>
    <xdr:cxnSp macro="">
      <xdr:nvCxnSpPr>
        <xdr:cNvPr id="76" name="直線コネクタ 75"/>
        <xdr:cNvCxnSpPr/>
      </xdr:nvCxnSpPr>
      <xdr:spPr>
        <a:xfrm flipV="1">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62593</xdr:rowOff>
    </xdr:from>
    <xdr:to>
      <xdr:col>4</xdr:col>
      <xdr:colOff>533400</xdr:colOff>
      <xdr:row>44</xdr:row>
      <xdr:rowOff>164193</xdr:rowOff>
    </xdr:to>
    <xdr:sp macro="" textlink="">
      <xdr:nvSpPr>
        <xdr:cNvPr id="77" name="フローチャート : 判断 76"/>
        <xdr:cNvSpPr/>
      </xdr:nvSpPr>
      <xdr:spPr>
        <a:xfrm>
          <a:off x="3175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78" name="テキスト ボックス 77"/>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147865</xdr:rowOff>
    </xdr:to>
    <xdr:cxnSp macro="">
      <xdr:nvCxnSpPr>
        <xdr:cNvPr id="79" name="直線コネクタ 78"/>
        <xdr:cNvCxnSpPr/>
      </xdr:nvCxnSpPr>
      <xdr:spPr>
        <a:xfrm flipV="1">
          <a:off x="1447800" y="76571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62593</xdr:rowOff>
    </xdr:from>
    <xdr:to>
      <xdr:col>3</xdr:col>
      <xdr:colOff>330200</xdr:colOff>
      <xdr:row>44</xdr:row>
      <xdr:rowOff>164193</xdr:rowOff>
    </xdr:to>
    <xdr:sp macro="" textlink="">
      <xdr:nvSpPr>
        <xdr:cNvPr id="80" name="フローチャート : 判断 79"/>
        <xdr:cNvSpPr/>
      </xdr:nvSpPr>
      <xdr:spPr>
        <a:xfrm>
          <a:off x="2286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81" name="テキスト ボックス 80"/>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82" name="フローチャート : 判断 81"/>
        <xdr:cNvSpPr/>
      </xdr:nvSpPr>
      <xdr:spPr>
        <a:xfrm>
          <a:off x="1397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20155</xdr:rowOff>
    </xdr:from>
    <xdr:ext cx="762000" cy="259045"/>
    <xdr:sp macro="" textlink="">
      <xdr:nvSpPr>
        <xdr:cNvPr id="83" name="テキスト ボックス 82"/>
        <xdr:cNvSpPr txBox="1"/>
      </xdr:nvSpPr>
      <xdr:spPr>
        <a:xfrm>
          <a:off x="1066800" y="739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9" name="円/楕円 88"/>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90"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1" name="円/楕円 90"/>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139899</xdr:rowOff>
    </xdr:from>
    <xdr:ext cx="736600" cy="259045"/>
    <xdr:sp macro="" textlink="">
      <xdr:nvSpPr>
        <xdr:cNvPr id="92" name="テキスト ボックス 91"/>
        <xdr:cNvSpPr txBox="1"/>
      </xdr:nvSpPr>
      <xdr:spPr>
        <a:xfrm>
          <a:off x="3733800" y="7340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3" name="円/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157134</xdr:rowOff>
    </xdr:from>
    <xdr:ext cx="762000" cy="259045"/>
    <xdr:sp macro="" textlink="">
      <xdr:nvSpPr>
        <xdr:cNvPr id="94" name="テキスト ボックス 93"/>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5" name="円/楕円 94"/>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2920</xdr:rowOff>
    </xdr:from>
    <xdr:ext cx="762000" cy="259045"/>
    <xdr:sp macro="" textlink="">
      <xdr:nvSpPr>
        <xdr:cNvPr id="96" name="テキスト ボックス 95"/>
        <xdr:cNvSpPr txBox="1"/>
      </xdr:nvSpPr>
      <xdr:spPr>
        <a:xfrm>
          <a:off x="1955800" y="737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97065</xdr:rowOff>
    </xdr:from>
    <xdr:to>
      <xdr:col>2</xdr:col>
      <xdr:colOff>127000</xdr:colOff>
      <xdr:row>45</xdr:row>
      <xdr:rowOff>27215</xdr:rowOff>
    </xdr:to>
    <xdr:sp macro="" textlink="">
      <xdr:nvSpPr>
        <xdr:cNvPr id="97" name="円/楕円 96"/>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11992</xdr:rowOff>
    </xdr:from>
    <xdr:ext cx="762000" cy="259045"/>
    <xdr:sp macro="" textlink="">
      <xdr:nvSpPr>
        <xdr:cNvPr id="98" name="テキスト ボックス 97"/>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1.2</a:t>
          </a:r>
          <a:r>
            <a:rPr kumimoji="1" lang="ja-JP" altLang="en-US" sz="1300">
              <a:latin typeface="ＭＳ Ｐゴシック"/>
            </a:rPr>
            <a:t>ポイント減少し改善傾向にあるものの、類似団体の平均に対しては依然上回っている状態である。中部上北広域事業組合の病院事業の負担金抑制を図り、町の財政を圧迫しないよう努める。町独自の事業においても、ごみ処理関係や高齢者福祉施設なども含め民間移譲や内部業務の民間委託、指定管理者制度等の活用により、経常経費の抑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168063</xdr:rowOff>
    </xdr:from>
    <xdr:to>
      <xdr:col>7</xdr:col>
      <xdr:colOff>152400</xdr:colOff>
      <xdr:row>65</xdr:row>
      <xdr:rowOff>93133</xdr:rowOff>
    </xdr:to>
    <xdr:cxnSp macro="">
      <xdr:nvCxnSpPr>
        <xdr:cNvPr id="133" name="直線コネクタ 132"/>
        <xdr:cNvCxnSpPr/>
      </xdr:nvCxnSpPr>
      <xdr:spPr>
        <a:xfrm flipV="1">
          <a:off x="4114800" y="1114086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71983</xdr:rowOff>
    </xdr:from>
    <xdr:ext cx="762000" cy="259045"/>
    <xdr:sp macro="" textlink="">
      <xdr:nvSpPr>
        <xdr:cNvPr id="134"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93133</xdr:rowOff>
    </xdr:from>
    <xdr:to>
      <xdr:col>6</xdr:col>
      <xdr:colOff>0</xdr:colOff>
      <xdr:row>66</xdr:row>
      <xdr:rowOff>130810</xdr:rowOff>
    </xdr:to>
    <xdr:cxnSp macro="">
      <xdr:nvCxnSpPr>
        <xdr:cNvPr id="136" name="直線コネクタ 135"/>
        <xdr:cNvCxnSpPr/>
      </xdr:nvCxnSpPr>
      <xdr:spPr>
        <a:xfrm flipV="1">
          <a:off x="3225800" y="1123738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7" name="フローチャート :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149437</xdr:rowOff>
    </xdr:from>
    <xdr:to>
      <xdr:col>4</xdr:col>
      <xdr:colOff>482600</xdr:colOff>
      <xdr:row>66</xdr:row>
      <xdr:rowOff>130810</xdr:rowOff>
    </xdr:to>
    <xdr:cxnSp macro="">
      <xdr:nvCxnSpPr>
        <xdr:cNvPr id="139" name="直線コネクタ 138"/>
        <xdr:cNvCxnSpPr/>
      </xdr:nvCxnSpPr>
      <xdr:spPr>
        <a:xfrm>
          <a:off x="2336800" y="112936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149437</xdr:rowOff>
    </xdr:from>
    <xdr:to>
      <xdr:col>3</xdr:col>
      <xdr:colOff>279400</xdr:colOff>
      <xdr:row>66</xdr:row>
      <xdr:rowOff>10160</xdr:rowOff>
    </xdr:to>
    <xdr:cxnSp macro="">
      <xdr:nvCxnSpPr>
        <xdr:cNvPr id="142" name="直線コネクタ 141"/>
        <xdr:cNvCxnSpPr/>
      </xdr:nvCxnSpPr>
      <xdr:spPr>
        <a:xfrm flipV="1">
          <a:off x="1447800" y="112936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43" name="フローチャート : 判断 142"/>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44" name="テキスト ボックス 143"/>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5" name="フローチャート : 判断 144"/>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6" name="テキスト ボックス 145"/>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117263</xdr:rowOff>
    </xdr:from>
    <xdr:to>
      <xdr:col>7</xdr:col>
      <xdr:colOff>203200</xdr:colOff>
      <xdr:row>65</xdr:row>
      <xdr:rowOff>47413</xdr:rowOff>
    </xdr:to>
    <xdr:sp macro="" textlink="">
      <xdr:nvSpPr>
        <xdr:cNvPr id="152" name="円/楕円 151"/>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89340</xdr:rowOff>
    </xdr:from>
    <xdr:ext cx="762000" cy="259045"/>
    <xdr:sp macro="" textlink="">
      <xdr:nvSpPr>
        <xdr:cNvPr id="153" name="財政構造の弾力性該当値テキスト"/>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42333</xdr:rowOff>
    </xdr:from>
    <xdr:to>
      <xdr:col>6</xdr:col>
      <xdr:colOff>50800</xdr:colOff>
      <xdr:row>65</xdr:row>
      <xdr:rowOff>143933</xdr:rowOff>
    </xdr:to>
    <xdr:sp macro="" textlink="">
      <xdr:nvSpPr>
        <xdr:cNvPr id="154" name="円/楕円 153"/>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128710</xdr:rowOff>
    </xdr:from>
    <xdr:ext cx="736600" cy="259045"/>
    <xdr:sp macro="" textlink="">
      <xdr:nvSpPr>
        <xdr:cNvPr id="155" name="テキスト ボックス 154"/>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80010</xdr:rowOff>
    </xdr:from>
    <xdr:to>
      <xdr:col>4</xdr:col>
      <xdr:colOff>533400</xdr:colOff>
      <xdr:row>67</xdr:row>
      <xdr:rowOff>10160</xdr:rowOff>
    </xdr:to>
    <xdr:sp macro="" textlink="">
      <xdr:nvSpPr>
        <xdr:cNvPr id="156" name="円/楕円 155"/>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166387</xdr:rowOff>
    </xdr:from>
    <xdr:ext cx="762000" cy="259045"/>
    <xdr:sp macro="" textlink="">
      <xdr:nvSpPr>
        <xdr:cNvPr id="157" name="テキスト ボックス 156"/>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98637</xdr:rowOff>
    </xdr:from>
    <xdr:to>
      <xdr:col>3</xdr:col>
      <xdr:colOff>330200</xdr:colOff>
      <xdr:row>66</xdr:row>
      <xdr:rowOff>28787</xdr:rowOff>
    </xdr:to>
    <xdr:sp macro="" textlink="">
      <xdr:nvSpPr>
        <xdr:cNvPr id="158" name="円/楕円 157"/>
        <xdr:cNvSpPr/>
      </xdr:nvSpPr>
      <xdr:spPr>
        <a:xfrm>
          <a:off x="2286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13564</xdr:rowOff>
    </xdr:from>
    <xdr:ext cx="762000" cy="259045"/>
    <xdr:sp macro="" textlink="">
      <xdr:nvSpPr>
        <xdr:cNvPr id="159" name="テキスト ボックス 158"/>
        <xdr:cNvSpPr txBox="1"/>
      </xdr:nvSpPr>
      <xdr:spPr>
        <a:xfrm>
          <a:off x="1955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130810</xdr:rowOff>
    </xdr:from>
    <xdr:to>
      <xdr:col>2</xdr:col>
      <xdr:colOff>127000</xdr:colOff>
      <xdr:row>66</xdr:row>
      <xdr:rowOff>60960</xdr:rowOff>
    </xdr:to>
    <xdr:sp macro="" textlink="">
      <xdr:nvSpPr>
        <xdr:cNvPr id="160" name="円/楕円 159"/>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45737</xdr:rowOff>
    </xdr:from>
    <xdr:ext cx="762000" cy="259045"/>
    <xdr:sp macro="" textlink="">
      <xdr:nvSpPr>
        <xdr:cNvPr id="161" name="テキスト ボックス 160"/>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[160,853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としては低く抑えられているが、町の対前年度比としては、分子となる物件費の電算システム化による保守等ランニングコスト等経費の増、更に分母となる人口減少により、一人当たりとしては増額となっている。</a:t>
          </a:r>
        </a:p>
        <a:p>
          <a:r>
            <a:rPr kumimoji="1" lang="ja-JP" altLang="en-US" sz="1300">
              <a:latin typeface="ＭＳ Ｐゴシック"/>
            </a:rPr>
            <a:t>　人口減少に歯止めをかけにくい中、物件費等一層の削減に努めつつ、人件費の削減についても一層の削減に努める。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147199</xdr:rowOff>
    </xdr:from>
    <xdr:to>
      <xdr:col>7</xdr:col>
      <xdr:colOff>152400</xdr:colOff>
      <xdr:row>83</xdr:row>
      <xdr:rowOff>59778</xdr:rowOff>
    </xdr:to>
    <xdr:cxnSp macro="">
      <xdr:nvCxnSpPr>
        <xdr:cNvPr id="196" name="直線コネクタ 195"/>
        <xdr:cNvCxnSpPr/>
      </xdr:nvCxnSpPr>
      <xdr:spPr>
        <a:xfrm>
          <a:off x="4114800" y="14206099"/>
          <a:ext cx="838200" cy="8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156373</xdr:rowOff>
    </xdr:from>
    <xdr:ext cx="762000" cy="259045"/>
    <xdr:sp macro="" textlink="">
      <xdr:nvSpPr>
        <xdr:cNvPr id="197" name="人件費・物件費等の状況平均値テキスト"/>
        <xdr:cNvSpPr txBox="1"/>
      </xdr:nvSpPr>
      <xdr:spPr>
        <a:xfrm>
          <a:off x="5041900" y="1421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134555</xdr:rowOff>
    </xdr:from>
    <xdr:to>
      <xdr:col>6</xdr:col>
      <xdr:colOff>0</xdr:colOff>
      <xdr:row>82</xdr:row>
      <xdr:rowOff>147199</xdr:rowOff>
    </xdr:to>
    <xdr:cxnSp macro="">
      <xdr:nvCxnSpPr>
        <xdr:cNvPr id="199" name="直線コネクタ 198"/>
        <xdr:cNvCxnSpPr/>
      </xdr:nvCxnSpPr>
      <xdr:spPr>
        <a:xfrm>
          <a:off x="3225800" y="14193455"/>
          <a:ext cx="889000" cy="1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200" name="フローチャート : 判断 199"/>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97415</xdr:rowOff>
    </xdr:from>
    <xdr:ext cx="736600" cy="259045"/>
    <xdr:sp macro="" textlink="">
      <xdr:nvSpPr>
        <xdr:cNvPr id="201" name="テキスト ボックス 200"/>
        <xdr:cNvSpPr txBox="1"/>
      </xdr:nvSpPr>
      <xdr:spPr>
        <a:xfrm>
          <a:off x="3733800" y="1449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93687</xdr:rowOff>
    </xdr:from>
    <xdr:to>
      <xdr:col>4</xdr:col>
      <xdr:colOff>482600</xdr:colOff>
      <xdr:row>82</xdr:row>
      <xdr:rowOff>134555</xdr:rowOff>
    </xdr:to>
    <xdr:cxnSp macro="">
      <xdr:nvCxnSpPr>
        <xdr:cNvPr id="202" name="直線コネクタ 201"/>
        <xdr:cNvCxnSpPr/>
      </xdr:nvCxnSpPr>
      <xdr:spPr>
        <a:xfrm>
          <a:off x="2336800" y="14152587"/>
          <a:ext cx="889000" cy="4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3" name="フローチャート : 判断 202"/>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30157</xdr:rowOff>
    </xdr:from>
    <xdr:ext cx="762000" cy="259045"/>
    <xdr:sp macro="" textlink="">
      <xdr:nvSpPr>
        <xdr:cNvPr id="204" name="テキスト ボックス 203"/>
        <xdr:cNvSpPr txBox="1"/>
      </xdr:nvSpPr>
      <xdr:spPr>
        <a:xfrm>
          <a:off x="2844800" y="144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93687</xdr:rowOff>
    </xdr:from>
    <xdr:to>
      <xdr:col>3</xdr:col>
      <xdr:colOff>279400</xdr:colOff>
      <xdr:row>82</xdr:row>
      <xdr:rowOff>115026</xdr:rowOff>
    </xdr:to>
    <xdr:cxnSp macro="">
      <xdr:nvCxnSpPr>
        <xdr:cNvPr id="205" name="直線コネクタ 204"/>
        <xdr:cNvCxnSpPr/>
      </xdr:nvCxnSpPr>
      <xdr:spPr>
        <a:xfrm flipV="1">
          <a:off x="1447800" y="14152587"/>
          <a:ext cx="889000" cy="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6" name="フローチャート : 判断 205"/>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151199</xdr:rowOff>
    </xdr:from>
    <xdr:ext cx="762000" cy="259045"/>
    <xdr:sp macro="" textlink="">
      <xdr:nvSpPr>
        <xdr:cNvPr id="207" name="テキスト ボックス 206"/>
        <xdr:cNvSpPr txBox="1"/>
      </xdr:nvSpPr>
      <xdr:spPr>
        <a:xfrm>
          <a:off x="1955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8" name="フローチャート : 判断 207"/>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144009</xdr:rowOff>
    </xdr:from>
    <xdr:ext cx="762000" cy="259045"/>
    <xdr:sp macro="" textlink="">
      <xdr:nvSpPr>
        <xdr:cNvPr id="209" name="テキスト ボックス 208"/>
        <xdr:cNvSpPr txBox="1"/>
      </xdr:nvSpPr>
      <xdr:spPr>
        <a:xfrm>
          <a:off x="1066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8978</xdr:rowOff>
    </xdr:from>
    <xdr:to>
      <xdr:col>7</xdr:col>
      <xdr:colOff>203200</xdr:colOff>
      <xdr:row>83</xdr:row>
      <xdr:rowOff>110578</xdr:rowOff>
    </xdr:to>
    <xdr:sp macro="" textlink="">
      <xdr:nvSpPr>
        <xdr:cNvPr id="215" name="円/楕円 214"/>
        <xdr:cNvSpPr/>
      </xdr:nvSpPr>
      <xdr:spPr>
        <a:xfrm>
          <a:off x="4902200" y="142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25505</xdr:rowOff>
    </xdr:from>
    <xdr:ext cx="762000" cy="259045"/>
    <xdr:sp macro="" textlink="">
      <xdr:nvSpPr>
        <xdr:cNvPr id="216" name="人件費・物件費等の状況該当値テキスト"/>
        <xdr:cNvSpPr txBox="1"/>
      </xdr:nvSpPr>
      <xdr:spPr>
        <a:xfrm>
          <a:off x="5041900" y="1408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160,853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96399</xdr:rowOff>
    </xdr:from>
    <xdr:to>
      <xdr:col>6</xdr:col>
      <xdr:colOff>50800</xdr:colOff>
      <xdr:row>83</xdr:row>
      <xdr:rowOff>26549</xdr:rowOff>
    </xdr:to>
    <xdr:sp macro="" textlink="">
      <xdr:nvSpPr>
        <xdr:cNvPr id="217" name="円/楕円 216"/>
        <xdr:cNvSpPr/>
      </xdr:nvSpPr>
      <xdr:spPr>
        <a:xfrm>
          <a:off x="4064000" y="141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36726</xdr:rowOff>
    </xdr:from>
    <xdr:ext cx="736600" cy="259045"/>
    <xdr:sp macro="" textlink="">
      <xdr:nvSpPr>
        <xdr:cNvPr id="218" name="テキスト ボックス 217"/>
        <xdr:cNvSpPr txBox="1"/>
      </xdr:nvSpPr>
      <xdr:spPr>
        <a:xfrm>
          <a:off x="3733800" y="13924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150,406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83755</xdr:rowOff>
    </xdr:from>
    <xdr:to>
      <xdr:col>4</xdr:col>
      <xdr:colOff>533400</xdr:colOff>
      <xdr:row>83</xdr:row>
      <xdr:rowOff>13905</xdr:rowOff>
    </xdr:to>
    <xdr:sp macro="" textlink="">
      <xdr:nvSpPr>
        <xdr:cNvPr id="219" name="円/楕円 218"/>
        <xdr:cNvSpPr/>
      </xdr:nvSpPr>
      <xdr:spPr>
        <a:xfrm>
          <a:off x="3175000" y="1414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24082</xdr:rowOff>
    </xdr:from>
    <xdr:ext cx="762000" cy="259045"/>
    <xdr:sp macro="" textlink="">
      <xdr:nvSpPr>
        <xdr:cNvPr id="220" name="テキスト ボックス 219"/>
        <xdr:cNvSpPr txBox="1"/>
      </xdr:nvSpPr>
      <xdr:spPr>
        <a:xfrm>
          <a:off x="2844800" y="1391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148,834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42887</xdr:rowOff>
    </xdr:from>
    <xdr:to>
      <xdr:col>3</xdr:col>
      <xdr:colOff>330200</xdr:colOff>
      <xdr:row>82</xdr:row>
      <xdr:rowOff>144487</xdr:rowOff>
    </xdr:to>
    <xdr:sp macro="" textlink="">
      <xdr:nvSpPr>
        <xdr:cNvPr id="221" name="円/楕円 220"/>
        <xdr:cNvSpPr/>
      </xdr:nvSpPr>
      <xdr:spPr>
        <a:xfrm>
          <a:off x="2286000" y="141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154664</xdr:rowOff>
    </xdr:from>
    <xdr:ext cx="762000" cy="259045"/>
    <xdr:sp macro="" textlink="">
      <xdr:nvSpPr>
        <xdr:cNvPr id="222" name="テキスト ボックス 221"/>
        <xdr:cNvSpPr txBox="1"/>
      </xdr:nvSpPr>
      <xdr:spPr>
        <a:xfrm>
          <a:off x="1955800" y="1387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143,753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64226</xdr:rowOff>
    </xdr:from>
    <xdr:to>
      <xdr:col>2</xdr:col>
      <xdr:colOff>127000</xdr:colOff>
      <xdr:row>82</xdr:row>
      <xdr:rowOff>165826</xdr:rowOff>
    </xdr:to>
    <xdr:sp macro="" textlink="">
      <xdr:nvSpPr>
        <xdr:cNvPr id="223" name="円/楕円 222"/>
        <xdr:cNvSpPr/>
      </xdr:nvSpPr>
      <xdr:spPr>
        <a:xfrm>
          <a:off x="1397000" y="141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4553</xdr:rowOff>
    </xdr:from>
    <xdr:ext cx="762000" cy="259045"/>
    <xdr:sp macro="" textlink="">
      <xdr:nvSpPr>
        <xdr:cNvPr id="224" name="テキスト ボックス 223"/>
        <xdr:cNvSpPr txBox="1"/>
      </xdr:nvSpPr>
      <xdr:spPr>
        <a:xfrm>
          <a:off x="1066800" y="1389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1.3</a:t>
          </a:r>
          <a:r>
            <a:rPr kumimoji="1" lang="ja-JP" altLang="en-US" sz="1300">
              <a:latin typeface="ＭＳ Ｐゴシック"/>
            </a:rPr>
            <a:t>、全国町村平均を</a:t>
          </a:r>
          <a:r>
            <a:rPr kumimoji="1" lang="en-US" altLang="ja-JP" sz="1300">
              <a:latin typeface="ＭＳ Ｐゴシック"/>
            </a:rPr>
            <a:t>1.4</a:t>
          </a:r>
          <a:r>
            <a:rPr kumimoji="1" lang="ja-JP" altLang="en-US" sz="1300">
              <a:latin typeface="ＭＳ Ｐゴシック"/>
            </a:rPr>
            <a:t>といずれも上回っており、その差は縮小してきているが、今後も地域の民間企業の平均給与の状況を踏まえ、高齢層職員の昇給停止等を通じ、給与の適正化に努める。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65278</xdr:rowOff>
    </xdr:to>
    <xdr:cxnSp macro="">
      <xdr:nvCxnSpPr>
        <xdr:cNvPr id="251" name="直線コネクタ 250"/>
        <xdr:cNvCxnSpPr/>
      </xdr:nvCxnSpPr>
      <xdr:spPr>
        <a:xfrm flipV="1">
          <a:off x="17018000" y="13881100"/>
          <a:ext cx="0" cy="1100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37355</xdr:rowOff>
    </xdr:from>
    <xdr:ext cx="762000" cy="259045"/>
    <xdr:sp macro="" textlink="">
      <xdr:nvSpPr>
        <xdr:cNvPr id="252" name="給与水準   （国との比較）最小値テキスト"/>
        <xdr:cNvSpPr txBox="1"/>
      </xdr:nvSpPr>
      <xdr:spPr>
        <a:xfrm>
          <a:off x="17106900" y="149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65278</xdr:rowOff>
    </xdr:from>
    <xdr:to>
      <xdr:col>24</xdr:col>
      <xdr:colOff>647700</xdr:colOff>
      <xdr:row>87</xdr:row>
      <xdr:rowOff>65278</xdr:rowOff>
    </xdr:to>
    <xdr:cxnSp macro="">
      <xdr:nvCxnSpPr>
        <xdr:cNvPr id="253" name="直線コネクタ 252"/>
        <xdr:cNvCxnSpPr/>
      </xdr:nvCxnSpPr>
      <xdr:spPr>
        <a:xfrm>
          <a:off x="16929100" y="149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60706</xdr:rowOff>
    </xdr:to>
    <xdr:cxnSp macro="">
      <xdr:nvCxnSpPr>
        <xdr:cNvPr id="256" name="直線コネクタ 255"/>
        <xdr:cNvCxnSpPr/>
      </xdr:nvCxnSpPr>
      <xdr:spPr>
        <a:xfrm>
          <a:off x="16179800" y="146146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72407</xdr:rowOff>
    </xdr:from>
    <xdr:ext cx="762000" cy="259045"/>
    <xdr:sp macro="" textlink="">
      <xdr:nvSpPr>
        <xdr:cNvPr id="257" name="給与水準   （国との比較）平均値テキスト"/>
        <xdr:cNvSpPr txBox="1"/>
      </xdr:nvSpPr>
      <xdr:spPr>
        <a:xfrm>
          <a:off x="17106900" y="1430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58" name="フローチャート : 判断 257"/>
        <xdr:cNvSpPr/>
      </xdr:nvSpPr>
      <xdr:spPr>
        <a:xfrm>
          <a:off x="169672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116332</xdr:rowOff>
    </xdr:from>
    <xdr:to>
      <xdr:col>23</xdr:col>
      <xdr:colOff>406400</xdr:colOff>
      <xdr:row>85</xdr:row>
      <xdr:rowOff>41402</xdr:rowOff>
    </xdr:to>
    <xdr:cxnSp macro="">
      <xdr:nvCxnSpPr>
        <xdr:cNvPr id="259" name="直線コネクタ 258"/>
        <xdr:cNvCxnSpPr/>
      </xdr:nvCxnSpPr>
      <xdr:spPr>
        <a:xfrm>
          <a:off x="15290800" y="145181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150113</xdr:rowOff>
    </xdr:from>
    <xdr:to>
      <xdr:col>23</xdr:col>
      <xdr:colOff>457200</xdr:colOff>
      <xdr:row>84</xdr:row>
      <xdr:rowOff>80263</xdr:rowOff>
    </xdr:to>
    <xdr:sp macro="" textlink="">
      <xdr:nvSpPr>
        <xdr:cNvPr id="260" name="フローチャート : 判断 259"/>
        <xdr:cNvSpPr/>
      </xdr:nvSpPr>
      <xdr:spPr>
        <a:xfrm>
          <a:off x="16129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90440</xdr:rowOff>
    </xdr:from>
    <xdr:ext cx="736600" cy="259045"/>
    <xdr:sp macro="" textlink="">
      <xdr:nvSpPr>
        <xdr:cNvPr id="261" name="テキスト ボックス 260"/>
        <xdr:cNvSpPr txBox="1"/>
      </xdr:nvSpPr>
      <xdr:spPr>
        <a:xfrm>
          <a:off x="15798800" y="1414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116332</xdr:rowOff>
    </xdr:from>
    <xdr:to>
      <xdr:col>22</xdr:col>
      <xdr:colOff>203200</xdr:colOff>
      <xdr:row>84</xdr:row>
      <xdr:rowOff>164592</xdr:rowOff>
    </xdr:to>
    <xdr:cxnSp macro="">
      <xdr:nvCxnSpPr>
        <xdr:cNvPr id="262" name="直線コネクタ 261"/>
        <xdr:cNvCxnSpPr/>
      </xdr:nvCxnSpPr>
      <xdr:spPr>
        <a:xfrm flipV="1">
          <a:off x="14401800" y="1451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72898</xdr:rowOff>
    </xdr:from>
    <xdr:to>
      <xdr:col>22</xdr:col>
      <xdr:colOff>254000</xdr:colOff>
      <xdr:row>84</xdr:row>
      <xdr:rowOff>3048</xdr:rowOff>
    </xdr:to>
    <xdr:sp macro="" textlink="">
      <xdr:nvSpPr>
        <xdr:cNvPr id="263" name="フローチャート : 判断 262"/>
        <xdr:cNvSpPr/>
      </xdr:nvSpPr>
      <xdr:spPr>
        <a:xfrm>
          <a:off x="15240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13225</xdr:rowOff>
    </xdr:from>
    <xdr:ext cx="762000" cy="259045"/>
    <xdr:sp macro="" textlink="">
      <xdr:nvSpPr>
        <xdr:cNvPr id="264" name="テキスト ボックス 263"/>
        <xdr:cNvSpPr txBox="1"/>
      </xdr:nvSpPr>
      <xdr:spPr>
        <a:xfrm>
          <a:off x="14909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164592</xdr:rowOff>
    </xdr:from>
    <xdr:to>
      <xdr:col>21</xdr:col>
      <xdr:colOff>0</xdr:colOff>
      <xdr:row>89</xdr:row>
      <xdr:rowOff>147065</xdr:rowOff>
    </xdr:to>
    <xdr:cxnSp macro="">
      <xdr:nvCxnSpPr>
        <xdr:cNvPr id="265" name="直線コネクタ 264"/>
        <xdr:cNvCxnSpPr/>
      </xdr:nvCxnSpPr>
      <xdr:spPr>
        <a:xfrm flipV="1">
          <a:off x="13512800" y="14566392"/>
          <a:ext cx="889000" cy="83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6" name="フローチャート : 判断 265"/>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7" name="テキスト ボックス 266"/>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110998</xdr:rowOff>
    </xdr:from>
    <xdr:to>
      <xdr:col>19</xdr:col>
      <xdr:colOff>533400</xdr:colOff>
      <xdr:row>88</xdr:row>
      <xdr:rowOff>41148</xdr:rowOff>
    </xdr:to>
    <xdr:sp macro="" textlink="">
      <xdr:nvSpPr>
        <xdr:cNvPr id="268" name="フローチャート : 判断 267"/>
        <xdr:cNvSpPr/>
      </xdr:nvSpPr>
      <xdr:spPr>
        <a:xfrm>
          <a:off x="13462000" y="1502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51325</xdr:rowOff>
    </xdr:from>
    <xdr:ext cx="762000" cy="259045"/>
    <xdr:sp macro="" textlink="">
      <xdr:nvSpPr>
        <xdr:cNvPr id="269" name="テキスト ボックス 268"/>
        <xdr:cNvSpPr txBox="1"/>
      </xdr:nvSpPr>
      <xdr:spPr>
        <a:xfrm>
          <a:off x="13131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9906</xdr:rowOff>
    </xdr:from>
    <xdr:to>
      <xdr:col>24</xdr:col>
      <xdr:colOff>609600</xdr:colOff>
      <xdr:row>85</xdr:row>
      <xdr:rowOff>111506</xdr:rowOff>
    </xdr:to>
    <xdr:sp macro="" textlink="">
      <xdr:nvSpPr>
        <xdr:cNvPr id="275" name="円/楕円 274"/>
        <xdr:cNvSpPr/>
      </xdr:nvSpPr>
      <xdr:spPr>
        <a:xfrm>
          <a:off x="169672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153433</xdr:rowOff>
    </xdr:from>
    <xdr:ext cx="762000" cy="259045"/>
    <xdr:sp macro="" textlink="">
      <xdr:nvSpPr>
        <xdr:cNvPr id="276" name="給与水準   （国との比較）該当値テキスト"/>
        <xdr:cNvSpPr txBox="1"/>
      </xdr:nvSpPr>
      <xdr:spPr>
        <a:xfrm>
          <a:off x="17106900" y="145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77" name="円/楕円 276"/>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76979</xdr:rowOff>
    </xdr:from>
    <xdr:ext cx="736600" cy="259045"/>
    <xdr:sp macro="" textlink="">
      <xdr:nvSpPr>
        <xdr:cNvPr id="278" name="テキスト ボックス 277"/>
        <xdr:cNvSpPr txBox="1"/>
      </xdr:nvSpPr>
      <xdr:spPr>
        <a:xfrm>
          <a:off x="15798800" y="1465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65532</xdr:rowOff>
    </xdr:from>
    <xdr:to>
      <xdr:col>22</xdr:col>
      <xdr:colOff>254000</xdr:colOff>
      <xdr:row>84</xdr:row>
      <xdr:rowOff>167132</xdr:rowOff>
    </xdr:to>
    <xdr:sp macro="" textlink="">
      <xdr:nvSpPr>
        <xdr:cNvPr id="279" name="円/楕円 278"/>
        <xdr:cNvSpPr/>
      </xdr:nvSpPr>
      <xdr:spPr>
        <a:xfrm>
          <a:off x="15240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151909</xdr:rowOff>
    </xdr:from>
    <xdr:ext cx="762000" cy="259045"/>
    <xdr:sp macro="" textlink="">
      <xdr:nvSpPr>
        <xdr:cNvPr id="280" name="テキスト ボックス 279"/>
        <xdr:cNvSpPr txBox="1"/>
      </xdr:nvSpPr>
      <xdr:spPr>
        <a:xfrm>
          <a:off x="14909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113792</xdr:rowOff>
    </xdr:from>
    <xdr:to>
      <xdr:col>21</xdr:col>
      <xdr:colOff>50800</xdr:colOff>
      <xdr:row>85</xdr:row>
      <xdr:rowOff>43942</xdr:rowOff>
    </xdr:to>
    <xdr:sp macro="" textlink="">
      <xdr:nvSpPr>
        <xdr:cNvPr id="281" name="円/楕円 280"/>
        <xdr:cNvSpPr/>
      </xdr:nvSpPr>
      <xdr:spPr>
        <a:xfrm>
          <a:off x="14351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28719</xdr:rowOff>
    </xdr:from>
    <xdr:ext cx="762000" cy="259045"/>
    <xdr:sp macro="" textlink="">
      <xdr:nvSpPr>
        <xdr:cNvPr id="282" name="テキスト ボックス 281"/>
        <xdr:cNvSpPr txBox="1"/>
      </xdr:nvSpPr>
      <xdr:spPr>
        <a:xfrm>
          <a:off x="14020800" y="146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83" name="円/楕円 282"/>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11192</xdr:rowOff>
    </xdr:from>
    <xdr:ext cx="762000" cy="259045"/>
    <xdr:sp macro="" textlink="">
      <xdr:nvSpPr>
        <xdr:cNvPr id="284" name="テキスト ボックス 283"/>
        <xdr:cNvSpPr txBox="1"/>
      </xdr:nvSpPr>
      <xdr:spPr>
        <a:xfrm>
          <a:off x="13131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今年度は類似団体とほぼ同水準となったものの、類似団体より</a:t>
          </a:r>
          <a:r>
            <a:rPr kumimoji="1" lang="en-US" altLang="ja-JP" sz="1300">
              <a:latin typeface="ＭＳ Ｐゴシック"/>
            </a:rPr>
            <a:t>0.27</a:t>
          </a:r>
          <a:r>
            <a:rPr kumimoji="1" lang="ja-JP" altLang="en-US" sz="1300">
              <a:latin typeface="ＭＳ Ｐゴシック"/>
            </a:rPr>
            <a:t>ポイント多くなった。本庁舎と支所の二箇所で窓口業務を実施していることや、今後の退職者多数の年度があるため、新採用者を複数年に分け多めに採用し、職員年齢層の平準化を図っていることなどもあり、全国・県平均を上回っている。</a:t>
          </a:r>
        </a:p>
        <a:p>
          <a:r>
            <a:rPr kumimoji="1" lang="ja-JP" altLang="en-US" sz="1300">
              <a:latin typeface="ＭＳ Ｐゴシック"/>
            </a:rPr>
            <a:t>人口減少、電算システム化、再任用等を考慮しつつ、今後も、各種業務の見直しや民間委託、施設の民間移譲等を実施し、職員の定員適正管理に努める。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4" name="直線コネクタ 313"/>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5"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16" name="直線コネクタ 315"/>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17"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18" name="直線コネクタ 317"/>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2222</xdr:rowOff>
    </xdr:from>
    <xdr:to>
      <xdr:col>24</xdr:col>
      <xdr:colOff>558800</xdr:colOff>
      <xdr:row>62</xdr:row>
      <xdr:rowOff>80645</xdr:rowOff>
    </xdr:to>
    <xdr:cxnSp macro="">
      <xdr:nvCxnSpPr>
        <xdr:cNvPr id="319" name="直線コネクタ 318"/>
        <xdr:cNvCxnSpPr/>
      </xdr:nvCxnSpPr>
      <xdr:spPr>
        <a:xfrm>
          <a:off x="16179800" y="10632122"/>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163530</xdr:rowOff>
    </xdr:from>
    <xdr:ext cx="762000" cy="259045"/>
    <xdr:sp macro="" textlink="">
      <xdr:nvSpPr>
        <xdr:cNvPr id="320"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1" name="フローチャート : 判断 320"/>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133456</xdr:rowOff>
    </xdr:from>
    <xdr:to>
      <xdr:col>23</xdr:col>
      <xdr:colOff>406400</xdr:colOff>
      <xdr:row>62</xdr:row>
      <xdr:rowOff>2222</xdr:rowOff>
    </xdr:to>
    <xdr:cxnSp macro="">
      <xdr:nvCxnSpPr>
        <xdr:cNvPr id="322" name="直線コネクタ 321"/>
        <xdr:cNvCxnSpPr/>
      </xdr:nvCxnSpPr>
      <xdr:spPr>
        <a:xfrm>
          <a:off x="15290800" y="10591906"/>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85619</xdr:rowOff>
    </xdr:from>
    <xdr:to>
      <xdr:col>23</xdr:col>
      <xdr:colOff>457200</xdr:colOff>
      <xdr:row>64</xdr:row>
      <xdr:rowOff>15769</xdr:rowOff>
    </xdr:to>
    <xdr:sp macro="" textlink="">
      <xdr:nvSpPr>
        <xdr:cNvPr id="323" name="フローチャート : 判断 322"/>
        <xdr:cNvSpPr/>
      </xdr:nvSpPr>
      <xdr:spPr>
        <a:xfrm>
          <a:off x="16129000" y="108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546</xdr:rowOff>
    </xdr:from>
    <xdr:ext cx="736600" cy="259045"/>
    <xdr:sp macro="" textlink="">
      <xdr:nvSpPr>
        <xdr:cNvPr id="324" name="テキスト ボックス 323"/>
        <xdr:cNvSpPr txBox="1"/>
      </xdr:nvSpPr>
      <xdr:spPr>
        <a:xfrm>
          <a:off x="15798800" y="1097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109326</xdr:rowOff>
    </xdr:from>
    <xdr:to>
      <xdr:col>22</xdr:col>
      <xdr:colOff>203200</xdr:colOff>
      <xdr:row>61</xdr:row>
      <xdr:rowOff>133456</xdr:rowOff>
    </xdr:to>
    <xdr:cxnSp macro="">
      <xdr:nvCxnSpPr>
        <xdr:cNvPr id="325" name="直線コネクタ 324"/>
        <xdr:cNvCxnSpPr/>
      </xdr:nvCxnSpPr>
      <xdr:spPr>
        <a:xfrm>
          <a:off x="14401800" y="105677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75565</xdr:rowOff>
    </xdr:from>
    <xdr:to>
      <xdr:col>22</xdr:col>
      <xdr:colOff>254000</xdr:colOff>
      <xdr:row>64</xdr:row>
      <xdr:rowOff>5715</xdr:rowOff>
    </xdr:to>
    <xdr:sp macro="" textlink="">
      <xdr:nvSpPr>
        <xdr:cNvPr id="326" name="フローチャート : 判断 325"/>
        <xdr:cNvSpPr/>
      </xdr:nvSpPr>
      <xdr:spPr>
        <a:xfrm>
          <a:off x="15240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161942</xdr:rowOff>
    </xdr:from>
    <xdr:ext cx="762000" cy="259045"/>
    <xdr:sp macro="" textlink="">
      <xdr:nvSpPr>
        <xdr:cNvPr id="327" name="テキスト ボックス 326"/>
        <xdr:cNvSpPr txBox="1"/>
      </xdr:nvSpPr>
      <xdr:spPr>
        <a:xfrm>
          <a:off x="14909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109326</xdr:rowOff>
    </xdr:from>
    <xdr:to>
      <xdr:col>21</xdr:col>
      <xdr:colOff>0</xdr:colOff>
      <xdr:row>62</xdr:row>
      <xdr:rowOff>50482</xdr:rowOff>
    </xdr:to>
    <xdr:cxnSp macro="">
      <xdr:nvCxnSpPr>
        <xdr:cNvPr id="328" name="直線コネクタ 327"/>
        <xdr:cNvCxnSpPr/>
      </xdr:nvCxnSpPr>
      <xdr:spPr>
        <a:xfrm flipV="1">
          <a:off x="13512800" y="10567776"/>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47413</xdr:rowOff>
    </xdr:from>
    <xdr:to>
      <xdr:col>21</xdr:col>
      <xdr:colOff>50800</xdr:colOff>
      <xdr:row>63</xdr:row>
      <xdr:rowOff>149013</xdr:rowOff>
    </xdr:to>
    <xdr:sp macro="" textlink="">
      <xdr:nvSpPr>
        <xdr:cNvPr id="329" name="フローチャート : 判断 328"/>
        <xdr:cNvSpPr/>
      </xdr:nvSpPr>
      <xdr:spPr>
        <a:xfrm>
          <a:off x="14351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133790</xdr:rowOff>
    </xdr:from>
    <xdr:ext cx="762000" cy="259045"/>
    <xdr:sp macro="" textlink="">
      <xdr:nvSpPr>
        <xdr:cNvPr id="330" name="テキスト ボックス 329"/>
        <xdr:cNvSpPr txBox="1"/>
      </xdr:nvSpPr>
      <xdr:spPr>
        <a:xfrm>
          <a:off x="14020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69532</xdr:rowOff>
    </xdr:from>
    <xdr:to>
      <xdr:col>19</xdr:col>
      <xdr:colOff>533400</xdr:colOff>
      <xdr:row>63</xdr:row>
      <xdr:rowOff>171132</xdr:rowOff>
    </xdr:to>
    <xdr:sp macro="" textlink="">
      <xdr:nvSpPr>
        <xdr:cNvPr id="331" name="フローチャート : 判断 330"/>
        <xdr:cNvSpPr/>
      </xdr:nvSpPr>
      <xdr:spPr>
        <a:xfrm>
          <a:off x="13462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155909</xdr:rowOff>
    </xdr:from>
    <xdr:ext cx="762000" cy="259045"/>
    <xdr:sp macro="" textlink="">
      <xdr:nvSpPr>
        <xdr:cNvPr id="332" name="テキスト ボックス 331"/>
        <xdr:cNvSpPr txBox="1"/>
      </xdr:nvSpPr>
      <xdr:spPr>
        <a:xfrm>
          <a:off x="13131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29845</xdr:rowOff>
    </xdr:from>
    <xdr:to>
      <xdr:col>24</xdr:col>
      <xdr:colOff>609600</xdr:colOff>
      <xdr:row>62</xdr:row>
      <xdr:rowOff>131445</xdr:rowOff>
    </xdr:to>
    <xdr:sp macro="" textlink="">
      <xdr:nvSpPr>
        <xdr:cNvPr id="338" name="円/楕円 337"/>
        <xdr:cNvSpPr/>
      </xdr:nvSpPr>
      <xdr:spPr>
        <a:xfrm>
          <a:off x="16967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1922</xdr:rowOff>
    </xdr:from>
    <xdr:ext cx="762000" cy="259045"/>
    <xdr:sp macro="" textlink="">
      <xdr:nvSpPr>
        <xdr:cNvPr id="339" name="定員管理の状況該当値テキスト"/>
        <xdr:cNvSpPr txBox="1"/>
      </xdr:nvSpPr>
      <xdr:spPr>
        <a:xfrm>
          <a:off x="17106900" y="106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122872</xdr:rowOff>
    </xdr:from>
    <xdr:to>
      <xdr:col>23</xdr:col>
      <xdr:colOff>457200</xdr:colOff>
      <xdr:row>62</xdr:row>
      <xdr:rowOff>53022</xdr:rowOff>
    </xdr:to>
    <xdr:sp macro="" textlink="">
      <xdr:nvSpPr>
        <xdr:cNvPr id="340" name="円/楕円 339"/>
        <xdr:cNvSpPr/>
      </xdr:nvSpPr>
      <xdr:spPr>
        <a:xfrm>
          <a:off x="16129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63199</xdr:rowOff>
    </xdr:from>
    <xdr:ext cx="736600" cy="259045"/>
    <xdr:sp macro="" textlink="">
      <xdr:nvSpPr>
        <xdr:cNvPr id="341" name="テキスト ボックス 340"/>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82656</xdr:rowOff>
    </xdr:from>
    <xdr:to>
      <xdr:col>22</xdr:col>
      <xdr:colOff>254000</xdr:colOff>
      <xdr:row>62</xdr:row>
      <xdr:rowOff>12806</xdr:rowOff>
    </xdr:to>
    <xdr:sp macro="" textlink="">
      <xdr:nvSpPr>
        <xdr:cNvPr id="342" name="円/楕円 341"/>
        <xdr:cNvSpPr/>
      </xdr:nvSpPr>
      <xdr:spPr>
        <a:xfrm>
          <a:off x="15240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22983</xdr:rowOff>
    </xdr:from>
    <xdr:ext cx="762000" cy="259045"/>
    <xdr:sp macro="" textlink="">
      <xdr:nvSpPr>
        <xdr:cNvPr id="343" name="テキスト ボックス 342"/>
        <xdr:cNvSpPr txBox="1"/>
      </xdr:nvSpPr>
      <xdr:spPr>
        <a:xfrm>
          <a:off x="14909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58526</xdr:rowOff>
    </xdr:from>
    <xdr:to>
      <xdr:col>21</xdr:col>
      <xdr:colOff>50800</xdr:colOff>
      <xdr:row>61</xdr:row>
      <xdr:rowOff>160126</xdr:rowOff>
    </xdr:to>
    <xdr:sp macro="" textlink="">
      <xdr:nvSpPr>
        <xdr:cNvPr id="344" name="円/楕円 343"/>
        <xdr:cNvSpPr/>
      </xdr:nvSpPr>
      <xdr:spPr>
        <a:xfrm>
          <a:off x="14351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170303</xdr:rowOff>
    </xdr:from>
    <xdr:ext cx="762000" cy="259045"/>
    <xdr:sp macro="" textlink="">
      <xdr:nvSpPr>
        <xdr:cNvPr id="345" name="テキスト ボックス 344"/>
        <xdr:cNvSpPr txBox="1"/>
      </xdr:nvSpPr>
      <xdr:spPr>
        <a:xfrm>
          <a:off x="14020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171132</xdr:rowOff>
    </xdr:from>
    <xdr:to>
      <xdr:col>19</xdr:col>
      <xdr:colOff>533400</xdr:colOff>
      <xdr:row>62</xdr:row>
      <xdr:rowOff>101282</xdr:rowOff>
    </xdr:to>
    <xdr:sp macro="" textlink="">
      <xdr:nvSpPr>
        <xdr:cNvPr id="346" name="円/楕円 345"/>
        <xdr:cNvSpPr/>
      </xdr:nvSpPr>
      <xdr:spPr>
        <a:xfrm>
          <a:off x="13462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111459</xdr:rowOff>
    </xdr:from>
    <xdr:ext cx="762000" cy="259045"/>
    <xdr:sp macro="" textlink="">
      <xdr:nvSpPr>
        <xdr:cNvPr id="347" name="テキスト ボックス 346"/>
        <xdr:cNvSpPr txBox="1"/>
      </xdr:nvSpPr>
      <xdr:spPr>
        <a:xfrm>
          <a:off x="13131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H28</a:t>
          </a:r>
          <a:r>
            <a:rPr kumimoji="1" lang="ja-JP" altLang="en-US" sz="1300">
              <a:latin typeface="ＭＳ Ｐゴシック"/>
            </a:rPr>
            <a:t>年度の繰上償還は、</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9</a:t>
          </a:r>
          <a:r>
            <a:rPr kumimoji="1" lang="ja-JP" altLang="en-US" sz="1300">
              <a:latin typeface="ＭＳ Ｐゴシック"/>
            </a:rPr>
            <a:t>千</a:t>
          </a:r>
          <a:r>
            <a:rPr kumimoji="1" lang="en-US" altLang="ja-JP" sz="1300">
              <a:latin typeface="ＭＳ Ｐゴシック"/>
            </a:rPr>
            <a:t>573</a:t>
          </a:r>
          <a:r>
            <a:rPr kumimoji="1" lang="ja-JP" altLang="en-US" sz="1300">
              <a:latin typeface="ＭＳ Ｐゴシック"/>
            </a:rPr>
            <a:t>万円を実施したことによる対前年比</a:t>
          </a:r>
          <a:r>
            <a:rPr kumimoji="1" lang="en-US" altLang="ja-JP" sz="1300">
              <a:latin typeface="ＭＳ Ｐゴシック"/>
            </a:rPr>
            <a:t>1.3</a:t>
          </a:r>
          <a:r>
            <a:rPr kumimoji="1" lang="ja-JP" altLang="en-US" sz="1300">
              <a:latin typeface="ＭＳ Ｐゴシック"/>
            </a:rPr>
            <a:t>ポイントの減少。今後も、可能な範囲での繰上償還と起債発行の抑制に努める。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76" name="直線コネクタ 375"/>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77"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78" name="直線コネクタ 377"/>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39</xdr:row>
      <xdr:rowOff>65194</xdr:rowOff>
    </xdr:to>
    <xdr:cxnSp macro="">
      <xdr:nvCxnSpPr>
        <xdr:cNvPr id="381" name="直線コネクタ 380"/>
        <xdr:cNvCxnSpPr/>
      </xdr:nvCxnSpPr>
      <xdr:spPr>
        <a:xfrm flipV="1">
          <a:off x="16179800" y="664718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2"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3" name="フローチャート : 判断 382"/>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65194</xdr:rowOff>
    </xdr:from>
    <xdr:to>
      <xdr:col>23</xdr:col>
      <xdr:colOff>406400</xdr:colOff>
      <xdr:row>40</xdr:row>
      <xdr:rowOff>30480</xdr:rowOff>
    </xdr:to>
    <xdr:cxnSp macro="">
      <xdr:nvCxnSpPr>
        <xdr:cNvPr id="384" name="直線コネクタ 383"/>
        <xdr:cNvCxnSpPr/>
      </xdr:nvCxnSpPr>
      <xdr:spPr>
        <a:xfrm flipV="1">
          <a:off x="15290800" y="675174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84244</xdr:rowOff>
    </xdr:from>
    <xdr:to>
      <xdr:col>23</xdr:col>
      <xdr:colOff>457200</xdr:colOff>
      <xdr:row>41</xdr:row>
      <xdr:rowOff>14394</xdr:rowOff>
    </xdr:to>
    <xdr:sp macro="" textlink="">
      <xdr:nvSpPr>
        <xdr:cNvPr id="385" name="フローチャート : 判断 384"/>
        <xdr:cNvSpPr/>
      </xdr:nvSpPr>
      <xdr:spPr>
        <a:xfrm>
          <a:off x="16129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170621</xdr:rowOff>
    </xdr:from>
    <xdr:ext cx="736600" cy="259045"/>
    <xdr:sp macro="" textlink="">
      <xdr:nvSpPr>
        <xdr:cNvPr id="386" name="テキスト ボックス 385"/>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118956</xdr:rowOff>
    </xdr:to>
    <xdr:cxnSp macro="">
      <xdr:nvCxnSpPr>
        <xdr:cNvPr id="387" name="直線コネクタ 386"/>
        <xdr:cNvCxnSpPr/>
      </xdr:nvCxnSpPr>
      <xdr:spPr>
        <a:xfrm flipV="1">
          <a:off x="14401800" y="68884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8" name="フローチャート :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118956</xdr:rowOff>
    </xdr:from>
    <xdr:to>
      <xdr:col>21</xdr:col>
      <xdr:colOff>0</xdr:colOff>
      <xdr:row>41</xdr:row>
      <xdr:rowOff>68156</xdr:rowOff>
    </xdr:to>
    <xdr:cxnSp macro="">
      <xdr:nvCxnSpPr>
        <xdr:cNvPr id="390" name="直線コネクタ 389"/>
        <xdr:cNvCxnSpPr/>
      </xdr:nvCxnSpPr>
      <xdr:spPr>
        <a:xfrm flipV="1">
          <a:off x="13512800" y="69769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1" name="フローチャート : 判断 39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2" name="テキスト ボックス 391"/>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3" name="フローチャート : 判断 392"/>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4" name="テキスト ボックス 393"/>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400" name="円/楕円 399"/>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401"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14394</xdr:rowOff>
    </xdr:from>
    <xdr:to>
      <xdr:col>23</xdr:col>
      <xdr:colOff>457200</xdr:colOff>
      <xdr:row>39</xdr:row>
      <xdr:rowOff>115994</xdr:rowOff>
    </xdr:to>
    <xdr:sp macro="" textlink="">
      <xdr:nvSpPr>
        <xdr:cNvPr id="402" name="円/楕円 401"/>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126171</xdr:rowOff>
    </xdr:from>
    <xdr:ext cx="736600" cy="259045"/>
    <xdr:sp macro="" textlink="">
      <xdr:nvSpPr>
        <xdr:cNvPr id="403" name="テキスト ボックス 402"/>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4" name="円/楕円 403"/>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5" name="テキスト ボックス 404"/>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68156</xdr:rowOff>
    </xdr:from>
    <xdr:to>
      <xdr:col>21</xdr:col>
      <xdr:colOff>50800</xdr:colOff>
      <xdr:row>40</xdr:row>
      <xdr:rowOff>169756</xdr:rowOff>
    </xdr:to>
    <xdr:sp macro="" textlink="">
      <xdr:nvSpPr>
        <xdr:cNvPr id="406" name="円/楕円 405"/>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8483</xdr:rowOff>
    </xdr:from>
    <xdr:ext cx="762000" cy="259045"/>
    <xdr:sp macro="" textlink="">
      <xdr:nvSpPr>
        <xdr:cNvPr id="407" name="テキスト ボックス 406"/>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408" name="円/楕円 407"/>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129133</xdr:rowOff>
    </xdr:from>
    <xdr:ext cx="762000" cy="259045"/>
    <xdr:sp macro="" textlink="">
      <xdr:nvSpPr>
        <xdr:cNvPr id="409" name="テキスト ボックス 408"/>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減債基金を活用しての地方債の繰上償還により対前年度比</a:t>
          </a:r>
          <a:r>
            <a:rPr kumimoji="1" lang="en-US" altLang="ja-JP" sz="1300">
              <a:latin typeface="ＭＳ Ｐゴシック"/>
            </a:rPr>
            <a:t>13.4</a:t>
          </a:r>
          <a:r>
            <a:rPr kumimoji="1" lang="ja-JP" altLang="en-US" sz="1300">
              <a:latin typeface="ＭＳ Ｐゴシック"/>
            </a:rPr>
            <a:t>ポイント改善している。</a:t>
          </a:r>
        </a:p>
        <a:p>
          <a:r>
            <a:rPr kumimoji="1" lang="ja-JP" altLang="en-US" sz="1300">
              <a:latin typeface="ＭＳ Ｐゴシック"/>
            </a:rPr>
            <a:t>　今後も引き続き起債発行の抑制により将来負担比率の減少に努める。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56545</xdr:rowOff>
    </xdr:from>
    <xdr:to>
      <xdr:col>24</xdr:col>
      <xdr:colOff>558800</xdr:colOff>
      <xdr:row>15</xdr:row>
      <xdr:rowOff>39068</xdr:rowOff>
    </xdr:to>
    <xdr:cxnSp macro="">
      <xdr:nvCxnSpPr>
        <xdr:cNvPr id="445" name="直線コネクタ 444"/>
        <xdr:cNvCxnSpPr/>
      </xdr:nvCxnSpPr>
      <xdr:spPr>
        <a:xfrm flipV="1">
          <a:off x="16179800" y="2456845"/>
          <a:ext cx="838200" cy="1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7214</xdr:rowOff>
    </xdr:from>
    <xdr:ext cx="762000" cy="259045"/>
    <xdr:sp macro="" textlink="">
      <xdr:nvSpPr>
        <xdr:cNvPr id="446" name="将来負担の状況平均値テキスト"/>
        <xdr:cNvSpPr txBox="1"/>
      </xdr:nvSpPr>
      <xdr:spPr>
        <a:xfrm>
          <a:off x="17106900" y="275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47" name="フローチャート : 判断 446"/>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39068</xdr:rowOff>
    </xdr:from>
    <xdr:to>
      <xdr:col>23</xdr:col>
      <xdr:colOff>406400</xdr:colOff>
      <xdr:row>16</xdr:row>
      <xdr:rowOff>73297</xdr:rowOff>
    </xdr:to>
    <xdr:cxnSp macro="">
      <xdr:nvCxnSpPr>
        <xdr:cNvPr id="448" name="直線コネクタ 447"/>
        <xdr:cNvCxnSpPr/>
      </xdr:nvCxnSpPr>
      <xdr:spPr>
        <a:xfrm flipV="1">
          <a:off x="15290800" y="2610818"/>
          <a:ext cx="889000" cy="2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118110</xdr:rowOff>
    </xdr:from>
    <xdr:to>
      <xdr:col>23</xdr:col>
      <xdr:colOff>457200</xdr:colOff>
      <xdr:row>16</xdr:row>
      <xdr:rowOff>48260</xdr:rowOff>
    </xdr:to>
    <xdr:sp macro="" textlink="">
      <xdr:nvSpPr>
        <xdr:cNvPr id="449" name="フローチャート : 判断 448"/>
        <xdr:cNvSpPr/>
      </xdr:nvSpPr>
      <xdr:spPr>
        <a:xfrm>
          <a:off x="16129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33037</xdr:rowOff>
    </xdr:from>
    <xdr:ext cx="736600" cy="259045"/>
    <xdr:sp macro="" textlink="">
      <xdr:nvSpPr>
        <xdr:cNvPr id="450" name="テキスト ボックス 449"/>
        <xdr:cNvSpPr txBox="1"/>
      </xdr:nvSpPr>
      <xdr:spPr>
        <a:xfrm>
          <a:off x="15798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73297</xdr:rowOff>
    </xdr:from>
    <xdr:to>
      <xdr:col>22</xdr:col>
      <xdr:colOff>203200</xdr:colOff>
      <xdr:row>17</xdr:row>
      <xdr:rowOff>31690</xdr:rowOff>
    </xdr:to>
    <xdr:cxnSp macro="">
      <xdr:nvCxnSpPr>
        <xdr:cNvPr id="451" name="直線コネクタ 450"/>
        <xdr:cNvCxnSpPr/>
      </xdr:nvCxnSpPr>
      <xdr:spPr>
        <a:xfrm flipV="1">
          <a:off x="14401800" y="2816497"/>
          <a:ext cx="8890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90291</xdr:rowOff>
    </xdr:from>
    <xdr:to>
      <xdr:col>22</xdr:col>
      <xdr:colOff>254000</xdr:colOff>
      <xdr:row>17</xdr:row>
      <xdr:rowOff>20441</xdr:rowOff>
    </xdr:to>
    <xdr:sp macro="" textlink="">
      <xdr:nvSpPr>
        <xdr:cNvPr id="452" name="フローチャート : 判断 451"/>
        <xdr:cNvSpPr/>
      </xdr:nvSpPr>
      <xdr:spPr>
        <a:xfrm>
          <a:off x="15240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5218</xdr:rowOff>
    </xdr:from>
    <xdr:ext cx="762000" cy="259045"/>
    <xdr:sp macro="" textlink="">
      <xdr:nvSpPr>
        <xdr:cNvPr id="453" name="テキスト ボックス 452"/>
        <xdr:cNvSpPr txBox="1"/>
      </xdr:nvSpPr>
      <xdr:spPr>
        <a:xfrm>
          <a:off x="14909800" y="291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31690</xdr:rowOff>
    </xdr:from>
    <xdr:to>
      <xdr:col>21</xdr:col>
      <xdr:colOff>0</xdr:colOff>
      <xdr:row>18</xdr:row>
      <xdr:rowOff>77410</xdr:rowOff>
    </xdr:to>
    <xdr:cxnSp macro="">
      <xdr:nvCxnSpPr>
        <xdr:cNvPr id="454" name="直線コネクタ 453"/>
        <xdr:cNvCxnSpPr/>
      </xdr:nvCxnSpPr>
      <xdr:spPr>
        <a:xfrm flipV="1">
          <a:off x="13512800" y="29463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23404</xdr:rowOff>
    </xdr:from>
    <xdr:to>
      <xdr:col>21</xdr:col>
      <xdr:colOff>50800</xdr:colOff>
      <xdr:row>17</xdr:row>
      <xdr:rowOff>125004</xdr:rowOff>
    </xdr:to>
    <xdr:sp macro="" textlink="">
      <xdr:nvSpPr>
        <xdr:cNvPr id="455" name="フローチャート : 判断 454"/>
        <xdr:cNvSpPr/>
      </xdr:nvSpPr>
      <xdr:spPr>
        <a:xfrm>
          <a:off x="14351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109781</xdr:rowOff>
    </xdr:from>
    <xdr:ext cx="762000" cy="259045"/>
    <xdr:sp macro="" textlink="">
      <xdr:nvSpPr>
        <xdr:cNvPr id="456" name="テキスト ボックス 455"/>
        <xdr:cNvSpPr txBox="1"/>
      </xdr:nvSpPr>
      <xdr:spPr>
        <a:xfrm>
          <a:off x="14020800" y="302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3629</xdr:rowOff>
    </xdr:from>
    <xdr:to>
      <xdr:col>19</xdr:col>
      <xdr:colOff>533400</xdr:colOff>
      <xdr:row>18</xdr:row>
      <xdr:rowOff>105229</xdr:rowOff>
    </xdr:to>
    <xdr:sp macro="" textlink="">
      <xdr:nvSpPr>
        <xdr:cNvPr id="457" name="フローチャート : 判断 456"/>
        <xdr:cNvSpPr/>
      </xdr:nvSpPr>
      <xdr:spPr>
        <a:xfrm>
          <a:off x="13462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115406</xdr:rowOff>
    </xdr:from>
    <xdr:ext cx="762000" cy="259045"/>
    <xdr:sp macro="" textlink="">
      <xdr:nvSpPr>
        <xdr:cNvPr id="458" name="テキスト ボックス 457"/>
        <xdr:cNvSpPr txBox="1"/>
      </xdr:nvSpPr>
      <xdr:spPr>
        <a:xfrm>
          <a:off x="13131800" y="285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5745</xdr:rowOff>
    </xdr:from>
    <xdr:to>
      <xdr:col>24</xdr:col>
      <xdr:colOff>609600</xdr:colOff>
      <xdr:row>14</xdr:row>
      <xdr:rowOff>107345</xdr:rowOff>
    </xdr:to>
    <xdr:sp macro="" textlink="">
      <xdr:nvSpPr>
        <xdr:cNvPr id="464" name="円/楕円 463"/>
        <xdr:cNvSpPr/>
      </xdr:nvSpPr>
      <xdr:spPr>
        <a:xfrm>
          <a:off x="16967200" y="2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22272</xdr:rowOff>
    </xdr:from>
    <xdr:ext cx="762000" cy="259045"/>
    <xdr:sp macro="" textlink="">
      <xdr:nvSpPr>
        <xdr:cNvPr id="465" name="将来負担の状況該当値テキスト"/>
        <xdr:cNvSpPr txBox="1"/>
      </xdr:nvSpPr>
      <xdr:spPr>
        <a:xfrm>
          <a:off x="17106900" y="22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159718</xdr:rowOff>
    </xdr:from>
    <xdr:to>
      <xdr:col>23</xdr:col>
      <xdr:colOff>457200</xdr:colOff>
      <xdr:row>15</xdr:row>
      <xdr:rowOff>89868</xdr:rowOff>
    </xdr:to>
    <xdr:sp macro="" textlink="">
      <xdr:nvSpPr>
        <xdr:cNvPr id="466" name="円/楕円 465"/>
        <xdr:cNvSpPr/>
      </xdr:nvSpPr>
      <xdr:spPr>
        <a:xfrm>
          <a:off x="16129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100045</xdr:rowOff>
    </xdr:from>
    <xdr:ext cx="736600" cy="259045"/>
    <xdr:sp macro="" textlink="">
      <xdr:nvSpPr>
        <xdr:cNvPr id="467" name="テキスト ボックス 466"/>
        <xdr:cNvSpPr txBox="1"/>
      </xdr:nvSpPr>
      <xdr:spPr>
        <a:xfrm>
          <a:off x="15798800" y="232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22497</xdr:rowOff>
    </xdr:from>
    <xdr:to>
      <xdr:col>22</xdr:col>
      <xdr:colOff>254000</xdr:colOff>
      <xdr:row>16</xdr:row>
      <xdr:rowOff>124097</xdr:rowOff>
    </xdr:to>
    <xdr:sp macro="" textlink="">
      <xdr:nvSpPr>
        <xdr:cNvPr id="468" name="円/楕円 467"/>
        <xdr:cNvSpPr/>
      </xdr:nvSpPr>
      <xdr:spPr>
        <a:xfrm>
          <a:off x="15240000" y="27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134274</xdr:rowOff>
    </xdr:from>
    <xdr:ext cx="762000" cy="259045"/>
    <xdr:sp macro="" textlink="">
      <xdr:nvSpPr>
        <xdr:cNvPr id="469" name="テキスト ボックス 468"/>
        <xdr:cNvSpPr txBox="1"/>
      </xdr:nvSpPr>
      <xdr:spPr>
        <a:xfrm>
          <a:off x="14909800" y="253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152340</xdr:rowOff>
    </xdr:from>
    <xdr:to>
      <xdr:col>21</xdr:col>
      <xdr:colOff>50800</xdr:colOff>
      <xdr:row>17</xdr:row>
      <xdr:rowOff>82490</xdr:rowOff>
    </xdr:to>
    <xdr:sp macro="" textlink="">
      <xdr:nvSpPr>
        <xdr:cNvPr id="470" name="円/楕円 469"/>
        <xdr:cNvSpPr/>
      </xdr:nvSpPr>
      <xdr:spPr>
        <a:xfrm>
          <a:off x="14351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92667</xdr:rowOff>
    </xdr:from>
    <xdr:ext cx="762000" cy="259045"/>
    <xdr:sp macro="" textlink="">
      <xdr:nvSpPr>
        <xdr:cNvPr id="471" name="テキスト ボックス 470"/>
        <xdr:cNvSpPr txBox="1"/>
      </xdr:nvSpPr>
      <xdr:spPr>
        <a:xfrm>
          <a:off x="14020800" y="26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26610</xdr:rowOff>
    </xdr:from>
    <xdr:to>
      <xdr:col>19</xdr:col>
      <xdr:colOff>533400</xdr:colOff>
      <xdr:row>18</xdr:row>
      <xdr:rowOff>128210</xdr:rowOff>
    </xdr:to>
    <xdr:sp macro="" textlink="">
      <xdr:nvSpPr>
        <xdr:cNvPr id="472" name="円/楕円 471"/>
        <xdr:cNvSpPr/>
      </xdr:nvSpPr>
      <xdr:spPr>
        <a:xfrm>
          <a:off x="13462000" y="31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112987</xdr:rowOff>
    </xdr:from>
    <xdr:ext cx="762000" cy="259045"/>
    <xdr:sp macro="" textlink="">
      <xdr:nvSpPr>
        <xdr:cNvPr id="473" name="テキスト ボックス 472"/>
        <xdr:cNvSpPr txBox="1"/>
      </xdr:nvSpPr>
      <xdr:spPr>
        <a:xfrm>
          <a:off x="13131800" y="319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16,291
16,252
337.23
10,750,048
10,556,012
140,565
6,511,818
7,926,499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近年の退職数以内の補充の効果が出ており、対前年度</a:t>
          </a:r>
          <a:r>
            <a:rPr kumimoji="1" lang="en-US" altLang="ja-JP" sz="1300">
              <a:latin typeface="ＭＳ Ｐゴシック"/>
            </a:rPr>
            <a:t>0.3</a:t>
          </a:r>
          <a:r>
            <a:rPr kumimoji="1" lang="ja-JP" altLang="en-US" sz="1300">
              <a:latin typeface="ＭＳ Ｐゴシック"/>
            </a:rPr>
            <a:t>ポイントの減で、また、類似団体と比較しても</a:t>
          </a:r>
          <a:r>
            <a:rPr kumimoji="1" lang="en-US" altLang="ja-JP" sz="1300">
              <a:latin typeface="ＭＳ Ｐゴシック"/>
            </a:rPr>
            <a:t>3.0</a:t>
          </a:r>
          <a:r>
            <a:rPr kumimoji="1" lang="ja-JP" altLang="en-US" sz="1300">
              <a:latin typeface="ＭＳ Ｐゴシック"/>
            </a:rPr>
            <a:t>ポイント下回っている。</a:t>
          </a:r>
          <a:r>
            <a:rPr kumimoji="1" lang="en-US" altLang="ja-JP" sz="1300">
              <a:latin typeface="ＭＳ Ｐゴシック"/>
            </a:rPr>
            <a:t>29</a:t>
          </a:r>
          <a:r>
            <a:rPr kumimoji="1" lang="ja-JP" altLang="en-US" sz="1300">
              <a:latin typeface="ＭＳ Ｐゴシック"/>
            </a:rPr>
            <a:t>年度幼稚園廃止のほか、可能な民間委託等を早期に進め人件費削減に一層努める。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34</xdr:row>
      <xdr:rowOff>157480</xdr:rowOff>
    </xdr:to>
    <xdr:cxnSp macro="">
      <xdr:nvCxnSpPr>
        <xdr:cNvPr id="66" name="直線コネクタ 65"/>
        <xdr:cNvCxnSpPr/>
      </xdr:nvCxnSpPr>
      <xdr:spPr>
        <a:xfrm flipV="1">
          <a:off x="3987800" y="596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113047</xdr:rowOff>
    </xdr:from>
    <xdr:ext cx="762000" cy="259045"/>
    <xdr:sp macro="" textlink="">
      <xdr:nvSpPr>
        <xdr:cNvPr id="67" name="人件費平均値テキスト"/>
        <xdr:cNvSpPr txBox="1"/>
      </xdr:nvSpPr>
      <xdr:spPr>
        <a:xfrm>
          <a:off x="4914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34</xdr:row>
      <xdr:rowOff>165100</xdr:rowOff>
    </xdr:to>
    <xdr:cxnSp macro="">
      <xdr:nvCxnSpPr>
        <xdr:cNvPr id="69" name="直線コネクタ 68"/>
        <xdr:cNvCxnSpPr/>
      </xdr:nvCxnSpPr>
      <xdr:spPr>
        <a:xfrm flipV="1">
          <a:off x="3098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110490</xdr:rowOff>
    </xdr:from>
    <xdr:to>
      <xdr:col>5</xdr:col>
      <xdr:colOff>600075</xdr:colOff>
      <xdr:row>36</xdr:row>
      <xdr:rowOff>40640</xdr:rowOff>
    </xdr:to>
    <xdr:sp macro="" textlink="">
      <xdr:nvSpPr>
        <xdr:cNvPr id="70" name="フローチャート :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35</xdr:row>
      <xdr:rowOff>62230</xdr:rowOff>
    </xdr:to>
    <xdr:cxnSp macro="">
      <xdr:nvCxnSpPr>
        <xdr:cNvPr id="72" name="直線コネクタ 71"/>
        <xdr:cNvCxnSpPr/>
      </xdr:nvCxnSpPr>
      <xdr:spPr>
        <a:xfrm flipV="1">
          <a:off x="2209800" y="599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35</xdr:row>
      <xdr:rowOff>168910</xdr:rowOff>
    </xdr:to>
    <xdr:cxnSp macro="">
      <xdr:nvCxnSpPr>
        <xdr:cNvPr id="75" name="直線コネクタ 74"/>
        <xdr:cNvCxnSpPr/>
      </xdr:nvCxnSpPr>
      <xdr:spPr>
        <a:xfrm flipV="1">
          <a:off x="1320800" y="6062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118110</xdr:rowOff>
    </xdr:from>
    <xdr:to>
      <xdr:col>3</xdr:col>
      <xdr:colOff>193675</xdr:colOff>
      <xdr:row>36</xdr:row>
      <xdr:rowOff>48260</xdr:rowOff>
    </xdr:to>
    <xdr:sp macro="" textlink="">
      <xdr:nvSpPr>
        <xdr:cNvPr id="76" name="フローチャート :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33037</xdr:rowOff>
    </xdr:from>
    <xdr:ext cx="762000" cy="259045"/>
    <xdr:sp macro="" textlink="">
      <xdr:nvSpPr>
        <xdr:cNvPr id="77" name="テキスト ボックス 76"/>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78" name="フローチャート :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7" name="円/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9" name="円/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1" name="円/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前年度と横ばい状態であり、類似団体平均より低く、全国、県平均よりも低い水準にある。施設の統廃合などにより、経常的物件費の削減を図り、今後もこの状態を維持するよう努める。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15</xdr:row>
      <xdr:rowOff>97064</xdr:rowOff>
    </xdr:to>
    <xdr:cxnSp macro="">
      <xdr:nvCxnSpPr>
        <xdr:cNvPr id="129" name="直線コネクタ 128"/>
        <xdr:cNvCxnSpPr/>
      </xdr:nvCxnSpPr>
      <xdr:spPr>
        <a:xfrm>
          <a:off x="15671800" y="2668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53521</xdr:rowOff>
    </xdr:from>
    <xdr:to>
      <xdr:col>22</xdr:col>
      <xdr:colOff>565150</xdr:colOff>
      <xdr:row>15</xdr:row>
      <xdr:rowOff>97064</xdr:rowOff>
    </xdr:to>
    <xdr:cxnSp macro="">
      <xdr:nvCxnSpPr>
        <xdr:cNvPr id="132" name="直線コネクタ 131"/>
        <xdr:cNvCxnSpPr/>
      </xdr:nvCxnSpPr>
      <xdr:spPr>
        <a:xfrm>
          <a:off x="14782800" y="26252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34" name="テキスト ボックス 133"/>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53521</xdr:rowOff>
    </xdr:from>
    <xdr:to>
      <xdr:col>21</xdr:col>
      <xdr:colOff>361950</xdr:colOff>
      <xdr:row>15</xdr:row>
      <xdr:rowOff>64407</xdr:rowOff>
    </xdr:to>
    <xdr:cxnSp macro="">
      <xdr:nvCxnSpPr>
        <xdr:cNvPr id="135" name="直線コネクタ 134"/>
        <xdr:cNvCxnSpPr/>
      </xdr:nvCxnSpPr>
      <xdr:spPr>
        <a:xfrm flipV="1">
          <a:off x="13893800" y="2625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136071</xdr:rowOff>
    </xdr:from>
    <xdr:to>
      <xdr:col>21</xdr:col>
      <xdr:colOff>412750</xdr:colOff>
      <xdr:row>17</xdr:row>
      <xdr:rowOff>66221</xdr:rowOff>
    </xdr:to>
    <xdr:sp macro="" textlink="">
      <xdr:nvSpPr>
        <xdr:cNvPr id="136" name="フローチャート : 判断 135"/>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37" name="テキスト ボックス 136"/>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170543</xdr:rowOff>
    </xdr:from>
    <xdr:to>
      <xdr:col>20</xdr:col>
      <xdr:colOff>158750</xdr:colOff>
      <xdr:row>15</xdr:row>
      <xdr:rowOff>64407</xdr:rowOff>
    </xdr:to>
    <xdr:cxnSp macro="">
      <xdr:nvCxnSpPr>
        <xdr:cNvPr id="138" name="直線コネクタ 137"/>
        <xdr:cNvCxnSpPr/>
      </xdr:nvCxnSpPr>
      <xdr:spPr>
        <a:xfrm>
          <a:off x="13004800" y="2570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1" name="フローチャート :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46264</xdr:rowOff>
    </xdr:from>
    <xdr:to>
      <xdr:col>24</xdr:col>
      <xdr:colOff>82550</xdr:colOff>
      <xdr:row>15</xdr:row>
      <xdr:rowOff>147864</xdr:rowOff>
    </xdr:to>
    <xdr:sp macro="" textlink="">
      <xdr:nvSpPr>
        <xdr:cNvPr id="148" name="円/楕円 147"/>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62791</xdr:rowOff>
    </xdr:from>
    <xdr:ext cx="762000" cy="259045"/>
    <xdr:sp macro="" textlink="">
      <xdr:nvSpPr>
        <xdr:cNvPr id="149"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50" name="円/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2721</xdr:rowOff>
    </xdr:from>
    <xdr:to>
      <xdr:col>21</xdr:col>
      <xdr:colOff>412750</xdr:colOff>
      <xdr:row>15</xdr:row>
      <xdr:rowOff>104321</xdr:rowOff>
    </xdr:to>
    <xdr:sp macro="" textlink="">
      <xdr:nvSpPr>
        <xdr:cNvPr id="152" name="円/楕円 151"/>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114498</xdr:rowOff>
    </xdr:from>
    <xdr:ext cx="762000" cy="259045"/>
    <xdr:sp macro="" textlink="">
      <xdr:nvSpPr>
        <xdr:cNvPr id="153" name="テキスト ボックス 152"/>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13607</xdr:rowOff>
    </xdr:from>
    <xdr:to>
      <xdr:col>20</xdr:col>
      <xdr:colOff>209550</xdr:colOff>
      <xdr:row>15</xdr:row>
      <xdr:rowOff>115207</xdr:rowOff>
    </xdr:to>
    <xdr:sp macro="" textlink="">
      <xdr:nvSpPr>
        <xdr:cNvPr id="154" name="円/楕円 153"/>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125384</xdr:rowOff>
    </xdr:from>
    <xdr:ext cx="762000" cy="259045"/>
    <xdr:sp macro="" textlink="">
      <xdr:nvSpPr>
        <xdr:cNvPr id="155" name="テキスト ボックス 154"/>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119743</xdr:rowOff>
    </xdr:from>
    <xdr:to>
      <xdr:col>19</xdr:col>
      <xdr:colOff>6350</xdr:colOff>
      <xdr:row>15</xdr:row>
      <xdr:rowOff>49893</xdr:rowOff>
    </xdr:to>
    <xdr:sp macro="" textlink="">
      <xdr:nvSpPr>
        <xdr:cNvPr id="156" name="円/楕円 155"/>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60070</xdr:rowOff>
    </xdr:from>
    <xdr:ext cx="762000" cy="259045"/>
    <xdr:sp macro="" textlink="">
      <xdr:nvSpPr>
        <xdr:cNvPr id="157" name="テキスト ボックス 156"/>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全国平均、県内平均と比較して数値は低くなっているものの、</a:t>
          </a:r>
          <a:r>
            <a:rPr kumimoji="1" lang="en-US" altLang="ja-JP" sz="1300">
              <a:latin typeface="ＭＳ Ｐゴシック"/>
            </a:rPr>
            <a:t>H17</a:t>
          </a:r>
          <a:r>
            <a:rPr kumimoji="1" lang="ja-JP" altLang="en-US" sz="1300">
              <a:latin typeface="ＭＳ Ｐゴシック"/>
            </a:rPr>
            <a:t>年の合併以後、上昇傾向にある。これは、児童発達支援や重度心身障害者医療の増加が見られるためである。今後も上昇傾向が見込まれるため、頻回受診や重複受診など、不適切な診療がないかチェックするなど、増加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57</xdr:row>
      <xdr:rowOff>146050</xdr:rowOff>
    </xdr:to>
    <xdr:cxnSp macro="">
      <xdr:nvCxnSpPr>
        <xdr:cNvPr id="190" name="直線コネクタ 189"/>
        <xdr:cNvCxnSpPr/>
      </xdr:nvCxnSpPr>
      <xdr:spPr>
        <a:xfrm>
          <a:off x="3987800" y="991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146050</xdr:rowOff>
    </xdr:to>
    <xdr:cxnSp macro="">
      <xdr:nvCxnSpPr>
        <xdr:cNvPr id="193" name="直線コネクタ 192"/>
        <xdr:cNvCxnSpPr/>
      </xdr:nvCxnSpPr>
      <xdr:spPr>
        <a:xfrm>
          <a:off x="3098800" y="9785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4" name="フローチャート : 判断 193"/>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195" name="テキスト ボックス 194"/>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57</xdr:row>
      <xdr:rowOff>12700</xdr:rowOff>
    </xdr:to>
    <xdr:cxnSp macro="">
      <xdr:nvCxnSpPr>
        <xdr:cNvPr id="196" name="直線コネクタ 195"/>
        <xdr:cNvCxnSpPr/>
      </xdr:nvCxnSpPr>
      <xdr:spPr>
        <a:xfrm>
          <a:off x="2209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198" name="テキスト ボックス 197"/>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56</xdr:row>
      <xdr:rowOff>146050</xdr:rowOff>
    </xdr:to>
    <xdr:cxnSp macro="">
      <xdr:nvCxnSpPr>
        <xdr:cNvPr id="199" name="直線コネクタ 198"/>
        <xdr:cNvCxnSpPr/>
      </xdr:nvCxnSpPr>
      <xdr:spPr>
        <a:xfrm>
          <a:off x="1320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57150</xdr:rowOff>
    </xdr:from>
    <xdr:to>
      <xdr:col>3</xdr:col>
      <xdr:colOff>193675</xdr:colOff>
      <xdr:row>56</xdr:row>
      <xdr:rowOff>158750</xdr:rowOff>
    </xdr:to>
    <xdr:sp macro="" textlink="">
      <xdr:nvSpPr>
        <xdr:cNvPr id="200" name="フローチャート : 判断 199"/>
        <xdr:cNvSpPr/>
      </xdr:nvSpPr>
      <xdr:spPr>
        <a:xfrm>
          <a:off x="2159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168927</xdr:rowOff>
    </xdr:from>
    <xdr:ext cx="762000" cy="259045"/>
    <xdr:sp macro="" textlink="">
      <xdr:nvSpPr>
        <xdr:cNvPr id="201" name="テキスト ボックス 200"/>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9" name="円/楕円 208"/>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10"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1" name="円/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13" name="円/楕円 212"/>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14" name="テキスト ボックス 213"/>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5" name="円/楕円 214"/>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10177</xdr:rowOff>
    </xdr:from>
    <xdr:ext cx="762000" cy="259045"/>
    <xdr:sp macro="" textlink="">
      <xdr:nvSpPr>
        <xdr:cNvPr id="216" name="テキスト ボックス 215"/>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7" name="円/楕円 216"/>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18" name="テキスト ボックス 217"/>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類似団体平均を上回っている要因は、下水道事業への繰出し基準以上の繰出金があることと、維持補修費で道路橋梁にかかる経常経費が</a:t>
          </a:r>
          <a:r>
            <a:rPr kumimoji="1" lang="en-US" altLang="ja-JP" sz="1300">
              <a:latin typeface="ＭＳ Ｐゴシック"/>
            </a:rPr>
            <a:t>4</a:t>
          </a:r>
          <a:r>
            <a:rPr kumimoji="1" lang="ja-JP" altLang="en-US" sz="1300">
              <a:latin typeface="ＭＳ Ｐゴシック"/>
            </a:rPr>
            <a:t>千万円強増額となったためである。</a:t>
          </a:r>
        </a:p>
        <a:p>
          <a:r>
            <a:rPr kumimoji="1" lang="ja-JP" altLang="en-US" sz="1300">
              <a:latin typeface="ＭＳ Ｐゴシック"/>
            </a:rPr>
            <a:t>　下水道事業においては、独立採算の原則に立ち返った料金の値上げ等による健全化に努める。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127000</xdr:rowOff>
    </xdr:to>
    <xdr:cxnSp macro="">
      <xdr:nvCxnSpPr>
        <xdr:cNvPr id="251" name="直線コネクタ 250"/>
        <xdr:cNvCxnSpPr/>
      </xdr:nvCxnSpPr>
      <xdr:spPr>
        <a:xfrm>
          <a:off x="15671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2"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157480</xdr:rowOff>
    </xdr:to>
    <xdr:cxnSp macro="">
      <xdr:nvCxnSpPr>
        <xdr:cNvPr id="254" name="直線コネクタ 253"/>
        <xdr:cNvCxnSpPr/>
      </xdr:nvCxnSpPr>
      <xdr:spPr>
        <a:xfrm flipV="1">
          <a:off x="14782800" y="1003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157480</xdr:rowOff>
    </xdr:to>
    <xdr:cxnSp macro="">
      <xdr:nvCxnSpPr>
        <xdr:cNvPr id="257" name="直線コネクタ 256"/>
        <xdr:cNvCxnSpPr/>
      </xdr:nvCxnSpPr>
      <xdr:spPr>
        <a:xfrm>
          <a:off x="13893800" y="10025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8"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81280</xdr:rowOff>
    </xdr:to>
    <xdr:cxnSp macro="">
      <xdr:nvCxnSpPr>
        <xdr:cNvPr id="260" name="直線コネクタ 259"/>
        <xdr:cNvCxnSpPr/>
      </xdr:nvCxnSpPr>
      <xdr:spPr>
        <a:xfrm>
          <a:off x="13004800" y="1002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61" name="フローチャート : 判断 260"/>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62" name="テキスト ボックス 261"/>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3" name="フローチャート : 判断 262"/>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4" name="テキスト ボックス 263"/>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0" name="円/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2" name="円/楕円 271"/>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3" name="テキスト ボックス 272"/>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106680</xdr:rowOff>
    </xdr:from>
    <xdr:to>
      <xdr:col>21</xdr:col>
      <xdr:colOff>412750</xdr:colOff>
      <xdr:row>59</xdr:row>
      <xdr:rowOff>36830</xdr:rowOff>
    </xdr:to>
    <xdr:sp macro="" textlink="">
      <xdr:nvSpPr>
        <xdr:cNvPr id="274" name="円/楕円 273"/>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21607</xdr:rowOff>
    </xdr:from>
    <xdr:ext cx="762000" cy="259045"/>
    <xdr:sp macro="" textlink="">
      <xdr:nvSpPr>
        <xdr:cNvPr id="275" name="テキスト ボックス 274"/>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76" name="円/楕円 275"/>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77" name="テキスト ボックス 276"/>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78" name="円/楕円 277"/>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79" name="テキスト ボックス 278"/>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a:t>
          </a:r>
          <a:r>
            <a:rPr kumimoji="1" lang="en-US" altLang="ja-JP" sz="1300">
              <a:latin typeface="ＭＳ Ｐゴシック"/>
            </a:rPr>
            <a:t>0.8</a:t>
          </a:r>
          <a:r>
            <a:rPr kumimoji="1" lang="ja-JP" altLang="en-US" sz="1300">
              <a:latin typeface="ＭＳ Ｐゴシック"/>
            </a:rPr>
            <a:t>ポイント改善したものの、依然として類似団体の</a:t>
          </a:r>
          <a:r>
            <a:rPr kumimoji="1" lang="en-US" altLang="ja-JP" sz="1300">
              <a:latin typeface="ＭＳ Ｐゴシック"/>
            </a:rPr>
            <a:t>1.6</a:t>
          </a:r>
          <a:r>
            <a:rPr kumimoji="1" lang="ja-JP" altLang="en-US" sz="1300">
              <a:latin typeface="ＭＳ Ｐゴシック"/>
            </a:rPr>
            <a:t>倍、全国と比較しても２倍強と突出している。要因は、一部事務組合への負担金が大半を占めている。例年の病院事業のほか、消防においても、年々増加傾向にある。その他、ごみ処理関係や高齢者福祉施設なども含め、増加傾向に歯止めをかけるため、民間移譲や内部業務の民間委託、指定管理者制度等の活用に早期に着手し、負担金の軽減が図られるよう働きかけ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96520</xdr:rowOff>
    </xdr:from>
    <xdr:to>
      <xdr:col>24</xdr:col>
      <xdr:colOff>31750</xdr:colOff>
      <xdr:row>40</xdr:row>
      <xdr:rowOff>157480</xdr:rowOff>
    </xdr:to>
    <xdr:cxnSp macro="">
      <xdr:nvCxnSpPr>
        <xdr:cNvPr id="312" name="直線コネクタ 311"/>
        <xdr:cNvCxnSpPr/>
      </xdr:nvCxnSpPr>
      <xdr:spPr>
        <a:xfrm flipV="1">
          <a:off x="15671800" y="6954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13"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157480</xdr:rowOff>
    </xdr:from>
    <xdr:to>
      <xdr:col>22</xdr:col>
      <xdr:colOff>565150</xdr:colOff>
      <xdr:row>41</xdr:row>
      <xdr:rowOff>1270</xdr:rowOff>
    </xdr:to>
    <xdr:cxnSp macro="">
      <xdr:nvCxnSpPr>
        <xdr:cNvPr id="315" name="直線コネクタ 314"/>
        <xdr:cNvCxnSpPr/>
      </xdr:nvCxnSpPr>
      <xdr:spPr>
        <a:xfrm flipV="1">
          <a:off x="14782800" y="7015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7" name="テキスト ボックス 31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66040</xdr:rowOff>
    </xdr:from>
    <xdr:to>
      <xdr:col>21</xdr:col>
      <xdr:colOff>361950</xdr:colOff>
      <xdr:row>41</xdr:row>
      <xdr:rowOff>1270</xdr:rowOff>
    </xdr:to>
    <xdr:cxnSp macro="">
      <xdr:nvCxnSpPr>
        <xdr:cNvPr id="318" name="直線コネクタ 317"/>
        <xdr:cNvCxnSpPr/>
      </xdr:nvCxnSpPr>
      <xdr:spPr>
        <a:xfrm>
          <a:off x="13893800" y="6924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0" name="テキスト ボックス 31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20320</xdr:rowOff>
    </xdr:from>
    <xdr:to>
      <xdr:col>20</xdr:col>
      <xdr:colOff>158750</xdr:colOff>
      <xdr:row>40</xdr:row>
      <xdr:rowOff>66040</xdr:rowOff>
    </xdr:to>
    <xdr:cxnSp macro="">
      <xdr:nvCxnSpPr>
        <xdr:cNvPr id="321" name="直線コネクタ 320"/>
        <xdr:cNvCxnSpPr/>
      </xdr:nvCxnSpPr>
      <xdr:spPr>
        <a:xfrm>
          <a:off x="13004800" y="6878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2" name="フローチャート : 判断 321"/>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23" name="テキスト ボックス 322"/>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15240</xdr:rowOff>
    </xdr:from>
    <xdr:to>
      <xdr:col>19</xdr:col>
      <xdr:colOff>6350</xdr:colOff>
      <xdr:row>36</xdr:row>
      <xdr:rowOff>116840</xdr:rowOff>
    </xdr:to>
    <xdr:sp macro="" textlink="">
      <xdr:nvSpPr>
        <xdr:cNvPr id="324" name="フローチャート : 判断 323"/>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127017</xdr:rowOff>
    </xdr:from>
    <xdr:ext cx="762000" cy="259045"/>
    <xdr:sp macro="" textlink="">
      <xdr:nvSpPr>
        <xdr:cNvPr id="325" name="テキスト ボックス 324"/>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45720</xdr:rowOff>
    </xdr:from>
    <xdr:to>
      <xdr:col>24</xdr:col>
      <xdr:colOff>82550</xdr:colOff>
      <xdr:row>40</xdr:row>
      <xdr:rowOff>147320</xdr:rowOff>
    </xdr:to>
    <xdr:sp macro="" textlink="">
      <xdr:nvSpPr>
        <xdr:cNvPr id="331" name="円/楕円 330"/>
        <xdr:cNvSpPr/>
      </xdr:nvSpPr>
      <xdr:spPr>
        <a:xfrm>
          <a:off x="16459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125747</xdr:rowOff>
    </xdr:from>
    <xdr:ext cx="762000" cy="259045"/>
    <xdr:sp macro="" textlink="">
      <xdr:nvSpPr>
        <xdr:cNvPr id="332" name="補助費等該当値テキスト"/>
        <xdr:cNvSpPr txBox="1"/>
      </xdr:nvSpPr>
      <xdr:spPr>
        <a:xfrm>
          <a:off x="16598900" y="68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106680</xdr:rowOff>
    </xdr:from>
    <xdr:to>
      <xdr:col>22</xdr:col>
      <xdr:colOff>615950</xdr:colOff>
      <xdr:row>41</xdr:row>
      <xdr:rowOff>36830</xdr:rowOff>
    </xdr:to>
    <xdr:sp macro="" textlink="">
      <xdr:nvSpPr>
        <xdr:cNvPr id="333" name="円/楕円 332"/>
        <xdr:cNvSpPr/>
      </xdr:nvSpPr>
      <xdr:spPr>
        <a:xfrm>
          <a:off x="15621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21607</xdr:rowOff>
    </xdr:from>
    <xdr:ext cx="736600" cy="259045"/>
    <xdr:sp macro="" textlink="">
      <xdr:nvSpPr>
        <xdr:cNvPr id="334" name="テキスト ボックス 333"/>
        <xdr:cNvSpPr txBox="1"/>
      </xdr:nvSpPr>
      <xdr:spPr>
        <a:xfrm>
          <a:off x="15290800" y="705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121920</xdr:rowOff>
    </xdr:from>
    <xdr:to>
      <xdr:col>21</xdr:col>
      <xdr:colOff>412750</xdr:colOff>
      <xdr:row>41</xdr:row>
      <xdr:rowOff>52070</xdr:rowOff>
    </xdr:to>
    <xdr:sp macro="" textlink="">
      <xdr:nvSpPr>
        <xdr:cNvPr id="335" name="円/楕円 334"/>
        <xdr:cNvSpPr/>
      </xdr:nvSpPr>
      <xdr:spPr>
        <a:xfrm>
          <a:off x="14732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36847</xdr:rowOff>
    </xdr:from>
    <xdr:ext cx="762000" cy="259045"/>
    <xdr:sp macro="" textlink="">
      <xdr:nvSpPr>
        <xdr:cNvPr id="336" name="テキスト ボックス 335"/>
        <xdr:cNvSpPr txBox="1"/>
      </xdr:nvSpPr>
      <xdr:spPr>
        <a:xfrm>
          <a:off x="14401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15240</xdr:rowOff>
    </xdr:from>
    <xdr:to>
      <xdr:col>20</xdr:col>
      <xdr:colOff>209550</xdr:colOff>
      <xdr:row>40</xdr:row>
      <xdr:rowOff>116840</xdr:rowOff>
    </xdr:to>
    <xdr:sp macro="" textlink="">
      <xdr:nvSpPr>
        <xdr:cNvPr id="337" name="円/楕円 336"/>
        <xdr:cNvSpPr/>
      </xdr:nvSpPr>
      <xdr:spPr>
        <a:xfrm>
          <a:off x="13843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101617</xdr:rowOff>
    </xdr:from>
    <xdr:ext cx="762000" cy="259045"/>
    <xdr:sp macro="" textlink="">
      <xdr:nvSpPr>
        <xdr:cNvPr id="338" name="テキスト ボックス 337"/>
        <xdr:cNvSpPr txBox="1"/>
      </xdr:nvSpPr>
      <xdr:spPr>
        <a:xfrm>
          <a:off x="13512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140970</xdr:rowOff>
    </xdr:from>
    <xdr:to>
      <xdr:col>19</xdr:col>
      <xdr:colOff>6350</xdr:colOff>
      <xdr:row>40</xdr:row>
      <xdr:rowOff>71120</xdr:rowOff>
    </xdr:to>
    <xdr:sp macro="" textlink="">
      <xdr:nvSpPr>
        <xdr:cNvPr id="339" name="円/楕円 338"/>
        <xdr:cNvSpPr/>
      </xdr:nvSpPr>
      <xdr:spPr>
        <a:xfrm>
          <a:off x="12954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55897</xdr:rowOff>
    </xdr:from>
    <xdr:ext cx="762000" cy="259045"/>
    <xdr:sp macro="" textlink="">
      <xdr:nvSpPr>
        <xdr:cNvPr id="340" name="テキスト ボックス 339"/>
        <xdr:cNvSpPr txBox="1"/>
      </xdr:nvSpPr>
      <xdr:spPr>
        <a:xfrm>
          <a:off x="12623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臨時財政対策債と学校施設整備事業で起債発行額が対前年度比で</a:t>
          </a:r>
          <a:r>
            <a:rPr kumimoji="1" lang="en-US" altLang="ja-JP" sz="1300">
              <a:latin typeface="ＭＳ Ｐゴシック"/>
            </a:rPr>
            <a:t>8</a:t>
          </a:r>
          <a:r>
            <a:rPr kumimoji="1" lang="ja-JP" altLang="en-US" sz="1300">
              <a:latin typeface="ＭＳ Ｐゴシック"/>
            </a:rPr>
            <a:t>億</a:t>
          </a:r>
          <a:r>
            <a:rPr kumimoji="1" lang="en-US" altLang="ja-JP" sz="1300">
              <a:latin typeface="ＭＳ Ｐゴシック"/>
            </a:rPr>
            <a:t>6</a:t>
          </a:r>
          <a:r>
            <a:rPr kumimoji="1" lang="ja-JP" altLang="en-US" sz="1300">
              <a:latin typeface="ＭＳ Ｐゴシック"/>
            </a:rPr>
            <a:t>千</a:t>
          </a:r>
          <a:r>
            <a:rPr kumimoji="1" lang="en-US" altLang="ja-JP" sz="1300">
              <a:latin typeface="ＭＳ Ｐゴシック"/>
            </a:rPr>
            <a:t>8</a:t>
          </a:r>
          <a:r>
            <a:rPr kumimoji="1" lang="ja-JP" altLang="en-US" sz="1300">
              <a:latin typeface="ＭＳ Ｐゴシック"/>
            </a:rPr>
            <a:t>百万円の増となったが、</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9</a:t>
          </a:r>
          <a:r>
            <a:rPr kumimoji="1" lang="ja-JP" altLang="en-US" sz="1300">
              <a:latin typeface="ＭＳ Ｐゴシック"/>
            </a:rPr>
            <a:t>千</a:t>
          </a:r>
          <a:r>
            <a:rPr kumimoji="1" lang="en-US" altLang="ja-JP" sz="1300">
              <a:latin typeface="ＭＳ Ｐゴシック"/>
            </a:rPr>
            <a:t>573</a:t>
          </a:r>
          <a:r>
            <a:rPr kumimoji="1" lang="ja-JP" altLang="en-US" sz="1300">
              <a:latin typeface="ＭＳ Ｐゴシック"/>
            </a:rPr>
            <a:t>万円の繰上償還を行ったことにより、対前年度比</a:t>
          </a:r>
          <a:r>
            <a:rPr kumimoji="1" lang="en-US" altLang="ja-JP" sz="1300">
              <a:latin typeface="ＭＳ Ｐゴシック"/>
            </a:rPr>
            <a:t>0.6</a:t>
          </a:r>
          <a:r>
            <a:rPr kumimoji="1" lang="ja-JP" altLang="en-US" sz="1300">
              <a:latin typeface="ＭＳ Ｐゴシック"/>
            </a:rPr>
            <a:t>ポイント減少した。今後も起債発行を極力抑制し、可能な範囲で繰上償還していく。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96520</xdr:rowOff>
    </xdr:from>
    <xdr:to>
      <xdr:col>7</xdr:col>
      <xdr:colOff>15875</xdr:colOff>
      <xdr:row>76</xdr:row>
      <xdr:rowOff>142239</xdr:rowOff>
    </xdr:to>
    <xdr:cxnSp macro="">
      <xdr:nvCxnSpPr>
        <xdr:cNvPr id="373" name="直線コネクタ 372"/>
        <xdr:cNvCxnSpPr/>
      </xdr:nvCxnSpPr>
      <xdr:spPr>
        <a:xfrm flipV="1">
          <a:off x="3987800" y="13126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82566</xdr:rowOff>
    </xdr:from>
    <xdr:ext cx="762000" cy="259045"/>
    <xdr:sp macro="" textlink="">
      <xdr:nvSpPr>
        <xdr:cNvPr id="374"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77</xdr:row>
      <xdr:rowOff>161289</xdr:rowOff>
    </xdr:to>
    <xdr:cxnSp macro="">
      <xdr:nvCxnSpPr>
        <xdr:cNvPr id="376" name="直線コネクタ 375"/>
        <xdr:cNvCxnSpPr/>
      </xdr:nvCxnSpPr>
      <xdr:spPr>
        <a:xfrm flipV="1">
          <a:off x="3098800" y="131724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77" name="フローチャート : 判断 376"/>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78" name="テキスト ボックス 377"/>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77</xdr:row>
      <xdr:rowOff>161289</xdr:rowOff>
    </xdr:to>
    <xdr:cxnSp macro="">
      <xdr:nvCxnSpPr>
        <xdr:cNvPr id="379" name="直線コネクタ 378"/>
        <xdr:cNvCxnSpPr/>
      </xdr:nvCxnSpPr>
      <xdr:spPr>
        <a:xfrm>
          <a:off x="2209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0" name="フローチャート : 判断 379"/>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81" name="テキスト ボックス 380"/>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12700</xdr:rowOff>
    </xdr:to>
    <xdr:cxnSp macro="">
      <xdr:nvCxnSpPr>
        <xdr:cNvPr id="382" name="直線コネクタ 381"/>
        <xdr:cNvCxnSpPr/>
      </xdr:nvCxnSpPr>
      <xdr:spPr>
        <a:xfrm flipV="1">
          <a:off x="1320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83" name="フローチャート : 判断 382"/>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113047</xdr:rowOff>
    </xdr:from>
    <xdr:ext cx="762000" cy="259045"/>
    <xdr:sp macro="" textlink="">
      <xdr:nvSpPr>
        <xdr:cNvPr id="384" name="テキスト ボックス 383"/>
        <xdr:cNvSpPr txBox="1"/>
      </xdr:nvSpPr>
      <xdr:spPr>
        <a:xfrm>
          <a:off x="1828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86" name="テキスト ボックス 385"/>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92" name="円/楕円 391"/>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62247</xdr:rowOff>
    </xdr:from>
    <xdr:ext cx="762000" cy="259045"/>
    <xdr:sp macro="" textlink="">
      <xdr:nvSpPr>
        <xdr:cNvPr id="393"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94" name="円/楕円 393"/>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31767</xdr:rowOff>
    </xdr:from>
    <xdr:ext cx="736600" cy="259045"/>
    <xdr:sp macro="" textlink="">
      <xdr:nvSpPr>
        <xdr:cNvPr id="395" name="テキスト ボックス 39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6" name="円/楕円 395"/>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97" name="テキスト ボックス 396"/>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98" name="円/楕円 397"/>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99" name="テキスト ボックス 398"/>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400" name="円/楕円 399"/>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401" name="テキスト ボックス 400"/>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公債費以外の項目についての分析は、各項目において記載しているので省略する。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81280</xdr:rowOff>
    </xdr:from>
    <xdr:to>
      <xdr:col>24</xdr:col>
      <xdr:colOff>31750</xdr:colOff>
      <xdr:row>79</xdr:row>
      <xdr:rowOff>115570</xdr:rowOff>
    </xdr:to>
    <xdr:cxnSp macro="">
      <xdr:nvCxnSpPr>
        <xdr:cNvPr id="430" name="直線コネクタ 429"/>
        <xdr:cNvCxnSpPr/>
      </xdr:nvCxnSpPr>
      <xdr:spPr>
        <a:xfrm flipV="1">
          <a:off x="15671800" y="136258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31"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115570</xdr:rowOff>
    </xdr:from>
    <xdr:to>
      <xdr:col>22</xdr:col>
      <xdr:colOff>565150</xdr:colOff>
      <xdr:row>79</xdr:row>
      <xdr:rowOff>121286</xdr:rowOff>
    </xdr:to>
    <xdr:cxnSp macro="">
      <xdr:nvCxnSpPr>
        <xdr:cNvPr id="433" name="直線コネクタ 432"/>
        <xdr:cNvCxnSpPr/>
      </xdr:nvCxnSpPr>
      <xdr:spPr>
        <a:xfrm flipV="1">
          <a:off x="14782800" y="136601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34" name="フローチャート : 判断 433"/>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136542</xdr:rowOff>
    </xdr:from>
    <xdr:ext cx="736600" cy="259045"/>
    <xdr:sp macro="" textlink="">
      <xdr:nvSpPr>
        <xdr:cNvPr id="435" name="テキスト ボックス 434"/>
        <xdr:cNvSpPr txBox="1"/>
      </xdr:nvSpPr>
      <xdr:spPr>
        <a:xfrm>
          <a:off x="15290800" y="128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29845</xdr:rowOff>
    </xdr:from>
    <xdr:to>
      <xdr:col>21</xdr:col>
      <xdr:colOff>361950</xdr:colOff>
      <xdr:row>79</xdr:row>
      <xdr:rowOff>121286</xdr:rowOff>
    </xdr:to>
    <xdr:cxnSp macro="">
      <xdr:nvCxnSpPr>
        <xdr:cNvPr id="436" name="直線コネクタ 435"/>
        <xdr:cNvCxnSpPr/>
      </xdr:nvCxnSpPr>
      <xdr:spPr>
        <a:xfrm>
          <a:off x="13893800" y="1357439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37" name="フローチャート : 判断 436"/>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159402</xdr:rowOff>
    </xdr:from>
    <xdr:ext cx="762000" cy="259045"/>
    <xdr:sp macro="" textlink="">
      <xdr:nvSpPr>
        <xdr:cNvPr id="438" name="テキスト ボックス 437"/>
        <xdr:cNvSpPr txBox="1"/>
      </xdr:nvSpPr>
      <xdr:spPr>
        <a:xfrm>
          <a:off x="1440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18414</xdr:rowOff>
    </xdr:from>
    <xdr:to>
      <xdr:col>20</xdr:col>
      <xdr:colOff>158750</xdr:colOff>
      <xdr:row>79</xdr:row>
      <xdr:rowOff>29845</xdr:rowOff>
    </xdr:to>
    <xdr:cxnSp macro="">
      <xdr:nvCxnSpPr>
        <xdr:cNvPr id="439" name="直線コネクタ 438"/>
        <xdr:cNvCxnSpPr/>
      </xdr:nvCxnSpPr>
      <xdr:spPr>
        <a:xfrm>
          <a:off x="13004800" y="135629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0" name="フローチャート : 判断 439"/>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41" name="テキスト ボックス 440"/>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42" name="フローチャート : 判断 441"/>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45102</xdr:rowOff>
    </xdr:from>
    <xdr:ext cx="762000" cy="259045"/>
    <xdr:sp macro="" textlink="">
      <xdr:nvSpPr>
        <xdr:cNvPr id="443" name="テキスト ボックス 442"/>
        <xdr:cNvSpPr txBox="1"/>
      </xdr:nvSpPr>
      <xdr:spPr>
        <a:xfrm>
          <a:off x="12623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30480</xdr:rowOff>
    </xdr:from>
    <xdr:to>
      <xdr:col>24</xdr:col>
      <xdr:colOff>82550</xdr:colOff>
      <xdr:row>79</xdr:row>
      <xdr:rowOff>132080</xdr:rowOff>
    </xdr:to>
    <xdr:sp macro="" textlink="">
      <xdr:nvSpPr>
        <xdr:cNvPr id="449" name="円/楕円 448"/>
        <xdr:cNvSpPr/>
      </xdr:nvSpPr>
      <xdr:spPr>
        <a:xfrm>
          <a:off x="164592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2557</xdr:rowOff>
    </xdr:from>
    <xdr:ext cx="762000" cy="259045"/>
    <xdr:sp macro="" textlink="">
      <xdr:nvSpPr>
        <xdr:cNvPr id="450" name="公債費以外該当値テキスト"/>
        <xdr:cNvSpPr txBox="1"/>
      </xdr:nvSpPr>
      <xdr:spPr>
        <a:xfrm>
          <a:off x="165989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64770</xdr:rowOff>
    </xdr:from>
    <xdr:to>
      <xdr:col>22</xdr:col>
      <xdr:colOff>615950</xdr:colOff>
      <xdr:row>79</xdr:row>
      <xdr:rowOff>166370</xdr:rowOff>
    </xdr:to>
    <xdr:sp macro="" textlink="">
      <xdr:nvSpPr>
        <xdr:cNvPr id="451" name="円/楕円 450"/>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151147</xdr:rowOff>
    </xdr:from>
    <xdr:ext cx="736600" cy="259045"/>
    <xdr:sp macro="" textlink="">
      <xdr:nvSpPr>
        <xdr:cNvPr id="452" name="テキスト ボックス 451"/>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70486</xdr:rowOff>
    </xdr:from>
    <xdr:to>
      <xdr:col>21</xdr:col>
      <xdr:colOff>412750</xdr:colOff>
      <xdr:row>80</xdr:row>
      <xdr:rowOff>636</xdr:rowOff>
    </xdr:to>
    <xdr:sp macro="" textlink="">
      <xdr:nvSpPr>
        <xdr:cNvPr id="453" name="円/楕円 452"/>
        <xdr:cNvSpPr/>
      </xdr:nvSpPr>
      <xdr:spPr>
        <a:xfrm>
          <a:off x="14732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156863</xdr:rowOff>
    </xdr:from>
    <xdr:ext cx="762000" cy="259045"/>
    <xdr:sp macro="" textlink="">
      <xdr:nvSpPr>
        <xdr:cNvPr id="454" name="テキスト ボックス 453"/>
        <xdr:cNvSpPr txBox="1"/>
      </xdr:nvSpPr>
      <xdr:spPr>
        <a:xfrm>
          <a:off x="14401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150495</xdr:rowOff>
    </xdr:from>
    <xdr:to>
      <xdr:col>20</xdr:col>
      <xdr:colOff>209550</xdr:colOff>
      <xdr:row>79</xdr:row>
      <xdr:rowOff>80645</xdr:rowOff>
    </xdr:to>
    <xdr:sp macro="" textlink="">
      <xdr:nvSpPr>
        <xdr:cNvPr id="455" name="円/楕円 454"/>
        <xdr:cNvSpPr/>
      </xdr:nvSpPr>
      <xdr:spPr>
        <a:xfrm>
          <a:off x="138430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65422</xdr:rowOff>
    </xdr:from>
    <xdr:ext cx="762000" cy="259045"/>
    <xdr:sp macro="" textlink="">
      <xdr:nvSpPr>
        <xdr:cNvPr id="456" name="テキスト ボックス 455"/>
        <xdr:cNvSpPr txBox="1"/>
      </xdr:nvSpPr>
      <xdr:spPr>
        <a:xfrm>
          <a:off x="13512800" y="1360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139064</xdr:rowOff>
    </xdr:from>
    <xdr:to>
      <xdr:col>19</xdr:col>
      <xdr:colOff>6350</xdr:colOff>
      <xdr:row>79</xdr:row>
      <xdr:rowOff>69214</xdr:rowOff>
    </xdr:to>
    <xdr:sp macro="" textlink="">
      <xdr:nvSpPr>
        <xdr:cNvPr id="457" name="円/楕円 456"/>
        <xdr:cNvSpPr/>
      </xdr:nvSpPr>
      <xdr:spPr>
        <a:xfrm>
          <a:off x="129540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53991</xdr:rowOff>
    </xdr:from>
    <xdr:ext cx="762000" cy="259045"/>
    <xdr:sp macro="" textlink="">
      <xdr:nvSpPr>
        <xdr:cNvPr id="458" name="テキスト ボックス 457"/>
        <xdr:cNvSpPr txBox="1"/>
      </xdr:nvSpPr>
      <xdr:spPr>
        <a:xfrm>
          <a:off x="12623800" y="1359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青森県七戸町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114911</xdr:rowOff>
    </xdr:from>
    <xdr:to>
      <xdr:col>4</xdr:col>
      <xdr:colOff>1117600</xdr:colOff>
      <xdr:row>15</xdr:row>
      <xdr:rowOff>141053</xdr:rowOff>
    </xdr:to>
    <xdr:cxnSp macro="">
      <xdr:nvCxnSpPr>
        <xdr:cNvPr id="52" name="直線コネクタ 51"/>
        <xdr:cNvCxnSpPr/>
      </xdr:nvCxnSpPr>
      <xdr:spPr bwMode="auto">
        <a:xfrm flipV="1">
          <a:off x="5003800" y="2734286"/>
          <a:ext cx="647700" cy="2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120297</xdr:rowOff>
    </xdr:from>
    <xdr:ext cx="762000" cy="259045"/>
    <xdr:sp macro="" textlink="">
      <xdr:nvSpPr>
        <xdr:cNvPr id="53" name="人口1人当たり決算額の推移平均値テキスト130"/>
        <xdr:cNvSpPr txBox="1"/>
      </xdr:nvSpPr>
      <xdr:spPr>
        <a:xfrm>
          <a:off x="5740400" y="2911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141053</xdr:rowOff>
    </xdr:from>
    <xdr:to>
      <xdr:col>4</xdr:col>
      <xdr:colOff>469900</xdr:colOff>
      <xdr:row>16</xdr:row>
      <xdr:rowOff>1901</xdr:rowOff>
    </xdr:to>
    <xdr:cxnSp macro="">
      <xdr:nvCxnSpPr>
        <xdr:cNvPr id="55" name="直線コネクタ 54"/>
        <xdr:cNvCxnSpPr/>
      </xdr:nvCxnSpPr>
      <xdr:spPr bwMode="auto">
        <a:xfrm flipV="1">
          <a:off x="4305300" y="2760428"/>
          <a:ext cx="698500" cy="3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5182</xdr:rowOff>
    </xdr:from>
    <xdr:to>
      <xdr:col>4</xdr:col>
      <xdr:colOff>520700</xdr:colOff>
      <xdr:row>15</xdr:row>
      <xdr:rowOff>106782</xdr:rowOff>
    </xdr:to>
    <xdr:sp macro="" textlink="">
      <xdr:nvSpPr>
        <xdr:cNvPr id="56" name="フローチャート : 判断 55"/>
        <xdr:cNvSpPr/>
      </xdr:nvSpPr>
      <xdr:spPr bwMode="auto">
        <a:xfrm>
          <a:off x="4953000" y="2624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116959</xdr:rowOff>
    </xdr:from>
    <xdr:ext cx="736600" cy="259045"/>
    <xdr:sp macro="" textlink="">
      <xdr:nvSpPr>
        <xdr:cNvPr id="57" name="テキスト ボックス 56"/>
        <xdr:cNvSpPr txBox="1"/>
      </xdr:nvSpPr>
      <xdr:spPr>
        <a:xfrm>
          <a:off x="4622800" y="239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1901</xdr:rowOff>
    </xdr:from>
    <xdr:to>
      <xdr:col>3</xdr:col>
      <xdr:colOff>904875</xdr:colOff>
      <xdr:row>16</xdr:row>
      <xdr:rowOff>21381</xdr:rowOff>
    </xdr:to>
    <xdr:cxnSp macro="">
      <xdr:nvCxnSpPr>
        <xdr:cNvPr id="58" name="直線コネクタ 57"/>
        <xdr:cNvCxnSpPr/>
      </xdr:nvCxnSpPr>
      <xdr:spPr bwMode="auto">
        <a:xfrm flipV="1">
          <a:off x="3606800" y="2792726"/>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28107</xdr:rowOff>
    </xdr:from>
    <xdr:to>
      <xdr:col>3</xdr:col>
      <xdr:colOff>955675</xdr:colOff>
      <xdr:row>15</xdr:row>
      <xdr:rowOff>129707</xdr:rowOff>
    </xdr:to>
    <xdr:sp macro="" textlink="">
      <xdr:nvSpPr>
        <xdr:cNvPr id="59" name="フローチャート : 判断 58"/>
        <xdr:cNvSpPr/>
      </xdr:nvSpPr>
      <xdr:spPr bwMode="auto">
        <a:xfrm>
          <a:off x="4254500" y="2647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139884</xdr:rowOff>
    </xdr:from>
    <xdr:ext cx="762000" cy="259045"/>
    <xdr:sp macro="" textlink="">
      <xdr:nvSpPr>
        <xdr:cNvPr id="60" name="テキスト ボックス 59"/>
        <xdr:cNvSpPr txBox="1"/>
      </xdr:nvSpPr>
      <xdr:spPr>
        <a:xfrm>
          <a:off x="3924300" y="241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141102</xdr:rowOff>
    </xdr:from>
    <xdr:to>
      <xdr:col>3</xdr:col>
      <xdr:colOff>206375</xdr:colOff>
      <xdr:row>16</xdr:row>
      <xdr:rowOff>21381</xdr:rowOff>
    </xdr:to>
    <xdr:cxnSp macro="">
      <xdr:nvCxnSpPr>
        <xdr:cNvPr id="61" name="直線コネクタ 60"/>
        <xdr:cNvCxnSpPr/>
      </xdr:nvCxnSpPr>
      <xdr:spPr bwMode="auto">
        <a:xfrm>
          <a:off x="2908300" y="2760477"/>
          <a:ext cx="698500" cy="51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76897</xdr:rowOff>
    </xdr:from>
    <xdr:to>
      <xdr:col>3</xdr:col>
      <xdr:colOff>257175</xdr:colOff>
      <xdr:row>16</xdr:row>
      <xdr:rowOff>7047</xdr:rowOff>
    </xdr:to>
    <xdr:sp macro="" textlink="">
      <xdr:nvSpPr>
        <xdr:cNvPr id="62" name="フローチャート : 判断 61"/>
        <xdr:cNvSpPr/>
      </xdr:nvSpPr>
      <xdr:spPr bwMode="auto">
        <a:xfrm>
          <a:off x="3556000" y="269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17224</xdr:rowOff>
    </xdr:from>
    <xdr:ext cx="762000" cy="259045"/>
    <xdr:sp macro="" textlink="">
      <xdr:nvSpPr>
        <xdr:cNvPr id="63" name="テキスト ボックス 62"/>
        <xdr:cNvSpPr txBox="1"/>
      </xdr:nvSpPr>
      <xdr:spPr>
        <a:xfrm>
          <a:off x="3225800" y="246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21967</xdr:rowOff>
    </xdr:from>
    <xdr:to>
      <xdr:col>2</xdr:col>
      <xdr:colOff>692150</xdr:colOff>
      <xdr:row>15</xdr:row>
      <xdr:rowOff>123567</xdr:rowOff>
    </xdr:to>
    <xdr:sp macro="" textlink="">
      <xdr:nvSpPr>
        <xdr:cNvPr id="64" name="フローチャート : 判断 63"/>
        <xdr:cNvSpPr/>
      </xdr:nvSpPr>
      <xdr:spPr bwMode="auto">
        <a:xfrm>
          <a:off x="2857500" y="264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133744</xdr:rowOff>
    </xdr:from>
    <xdr:ext cx="762000" cy="259045"/>
    <xdr:sp macro="" textlink="">
      <xdr:nvSpPr>
        <xdr:cNvPr id="65" name="テキスト ボックス 64"/>
        <xdr:cNvSpPr txBox="1"/>
      </xdr:nvSpPr>
      <xdr:spPr>
        <a:xfrm>
          <a:off x="2527300" y="241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64111</xdr:rowOff>
    </xdr:from>
    <xdr:to>
      <xdr:col>5</xdr:col>
      <xdr:colOff>34925</xdr:colOff>
      <xdr:row>15</xdr:row>
      <xdr:rowOff>165711</xdr:rowOff>
    </xdr:to>
    <xdr:sp macro="" textlink="">
      <xdr:nvSpPr>
        <xdr:cNvPr id="71" name="円/楕円 70"/>
        <xdr:cNvSpPr/>
      </xdr:nvSpPr>
      <xdr:spPr bwMode="auto">
        <a:xfrm>
          <a:off x="5600700" y="268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80638</xdr:rowOff>
    </xdr:from>
    <xdr:ext cx="762000" cy="259045"/>
    <xdr:sp macro="" textlink="">
      <xdr:nvSpPr>
        <xdr:cNvPr id="72" name="人口1人当たり決算額の推移該当値テキスト130"/>
        <xdr:cNvSpPr txBox="1"/>
      </xdr:nvSpPr>
      <xdr:spPr>
        <a:xfrm>
          <a:off x="5740400" y="252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113,657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90253</xdr:rowOff>
    </xdr:from>
    <xdr:to>
      <xdr:col>4</xdr:col>
      <xdr:colOff>520700</xdr:colOff>
      <xdr:row>16</xdr:row>
      <xdr:rowOff>20403</xdr:rowOff>
    </xdr:to>
    <xdr:sp macro="" textlink="">
      <xdr:nvSpPr>
        <xdr:cNvPr id="73" name="円/楕円 72"/>
        <xdr:cNvSpPr/>
      </xdr:nvSpPr>
      <xdr:spPr bwMode="auto">
        <a:xfrm>
          <a:off x="4953000" y="270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5180</xdr:rowOff>
    </xdr:from>
    <xdr:ext cx="736600" cy="259045"/>
    <xdr:sp macro="" textlink="">
      <xdr:nvSpPr>
        <xdr:cNvPr id="74" name="テキスト ボックス 73"/>
        <xdr:cNvSpPr txBox="1"/>
      </xdr:nvSpPr>
      <xdr:spPr>
        <a:xfrm>
          <a:off x="4622800" y="279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112,056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122551</xdr:rowOff>
    </xdr:from>
    <xdr:to>
      <xdr:col>3</xdr:col>
      <xdr:colOff>955675</xdr:colOff>
      <xdr:row>16</xdr:row>
      <xdr:rowOff>52701</xdr:rowOff>
    </xdr:to>
    <xdr:sp macro="" textlink="">
      <xdr:nvSpPr>
        <xdr:cNvPr id="75" name="円/楕円 74"/>
        <xdr:cNvSpPr/>
      </xdr:nvSpPr>
      <xdr:spPr bwMode="auto">
        <a:xfrm>
          <a:off x="4254500" y="2741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37478</xdr:rowOff>
    </xdr:from>
    <xdr:ext cx="762000" cy="259045"/>
    <xdr:sp macro="" textlink="">
      <xdr:nvSpPr>
        <xdr:cNvPr id="76" name="テキスト ボックス 75"/>
        <xdr:cNvSpPr txBox="1"/>
      </xdr:nvSpPr>
      <xdr:spPr>
        <a:xfrm>
          <a:off x="3924300" y="282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110,078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142031</xdr:rowOff>
    </xdr:from>
    <xdr:to>
      <xdr:col>3</xdr:col>
      <xdr:colOff>257175</xdr:colOff>
      <xdr:row>16</xdr:row>
      <xdr:rowOff>72181</xdr:rowOff>
    </xdr:to>
    <xdr:sp macro="" textlink="">
      <xdr:nvSpPr>
        <xdr:cNvPr id="77" name="円/楕円 76"/>
        <xdr:cNvSpPr/>
      </xdr:nvSpPr>
      <xdr:spPr bwMode="auto">
        <a:xfrm>
          <a:off x="3556000" y="276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56958</xdr:rowOff>
    </xdr:from>
    <xdr:ext cx="762000" cy="259045"/>
    <xdr:sp macro="" textlink="">
      <xdr:nvSpPr>
        <xdr:cNvPr id="78" name="テキスト ボックス 77"/>
        <xdr:cNvSpPr txBox="1"/>
      </xdr:nvSpPr>
      <xdr:spPr>
        <a:xfrm>
          <a:off x="3225800" y="284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108,885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90302</xdr:rowOff>
    </xdr:from>
    <xdr:to>
      <xdr:col>2</xdr:col>
      <xdr:colOff>692150</xdr:colOff>
      <xdr:row>16</xdr:row>
      <xdr:rowOff>20452</xdr:rowOff>
    </xdr:to>
    <xdr:sp macro="" textlink="">
      <xdr:nvSpPr>
        <xdr:cNvPr id="79" name="円/楕円 78"/>
        <xdr:cNvSpPr/>
      </xdr:nvSpPr>
      <xdr:spPr bwMode="auto">
        <a:xfrm>
          <a:off x="2857500" y="270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5229</xdr:rowOff>
    </xdr:from>
    <xdr:ext cx="762000" cy="259045"/>
    <xdr:sp macro="" textlink="">
      <xdr:nvSpPr>
        <xdr:cNvPr id="80" name="テキスト ボックス 79"/>
        <xdr:cNvSpPr txBox="1"/>
      </xdr:nvSpPr>
      <xdr:spPr>
        <a:xfrm>
          <a:off x="2527300" y="279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135984</xdr:rowOff>
    </xdr:from>
    <xdr:to>
      <xdr:col>4</xdr:col>
      <xdr:colOff>1117600</xdr:colOff>
      <xdr:row>36</xdr:row>
      <xdr:rowOff>154660</xdr:rowOff>
    </xdr:to>
    <xdr:cxnSp macro="">
      <xdr:nvCxnSpPr>
        <xdr:cNvPr id="112" name="直線コネクタ 111"/>
        <xdr:cNvCxnSpPr/>
      </xdr:nvCxnSpPr>
      <xdr:spPr bwMode="auto">
        <a:xfrm flipV="1">
          <a:off x="5003800" y="7089234"/>
          <a:ext cx="647700" cy="1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119199</xdr:rowOff>
    </xdr:from>
    <xdr:ext cx="762000" cy="259045"/>
    <xdr:sp macro="" textlink="">
      <xdr:nvSpPr>
        <xdr:cNvPr id="113" name="人口1人当たり決算額の推移平均値テキスト445"/>
        <xdr:cNvSpPr txBox="1"/>
      </xdr:nvSpPr>
      <xdr:spPr>
        <a:xfrm>
          <a:off x="5740400" y="67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284300</xdr:rowOff>
    </xdr:from>
    <xdr:to>
      <xdr:col>4</xdr:col>
      <xdr:colOff>469900</xdr:colOff>
      <xdr:row>36</xdr:row>
      <xdr:rowOff>154660</xdr:rowOff>
    </xdr:to>
    <xdr:cxnSp macro="">
      <xdr:nvCxnSpPr>
        <xdr:cNvPr id="115" name="直線コネクタ 114"/>
        <xdr:cNvCxnSpPr/>
      </xdr:nvCxnSpPr>
      <xdr:spPr bwMode="auto">
        <a:xfrm>
          <a:off x="4305300" y="6894650"/>
          <a:ext cx="698500" cy="213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6" name="フローチャート : 判断 115"/>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230771</xdr:rowOff>
    </xdr:from>
    <xdr:ext cx="736600" cy="259045"/>
    <xdr:sp macro="" textlink="">
      <xdr:nvSpPr>
        <xdr:cNvPr id="117" name="テキスト ボックス 116"/>
        <xdr:cNvSpPr txBox="1"/>
      </xdr:nvSpPr>
      <xdr:spPr>
        <a:xfrm>
          <a:off x="4622800" y="649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168719</xdr:rowOff>
    </xdr:from>
    <xdr:to>
      <xdr:col>3</xdr:col>
      <xdr:colOff>904875</xdr:colOff>
      <xdr:row>35</xdr:row>
      <xdr:rowOff>284300</xdr:rowOff>
    </xdr:to>
    <xdr:cxnSp macro="">
      <xdr:nvCxnSpPr>
        <xdr:cNvPr id="118" name="直線コネクタ 117"/>
        <xdr:cNvCxnSpPr/>
      </xdr:nvCxnSpPr>
      <xdr:spPr bwMode="auto">
        <a:xfrm>
          <a:off x="3606800" y="6779069"/>
          <a:ext cx="698500" cy="115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9" name="フローチャート : 判断 118"/>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181279</xdr:rowOff>
    </xdr:from>
    <xdr:ext cx="762000" cy="259045"/>
    <xdr:sp macro="" textlink="">
      <xdr:nvSpPr>
        <xdr:cNvPr id="120" name="テキスト ボックス 119"/>
        <xdr:cNvSpPr txBox="1"/>
      </xdr:nvSpPr>
      <xdr:spPr>
        <a:xfrm>
          <a:off x="3924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121971</xdr:rowOff>
    </xdr:from>
    <xdr:to>
      <xdr:col>3</xdr:col>
      <xdr:colOff>206375</xdr:colOff>
      <xdr:row>35</xdr:row>
      <xdr:rowOff>168719</xdr:rowOff>
    </xdr:to>
    <xdr:cxnSp macro="">
      <xdr:nvCxnSpPr>
        <xdr:cNvPr id="121" name="直線コネクタ 120"/>
        <xdr:cNvCxnSpPr/>
      </xdr:nvCxnSpPr>
      <xdr:spPr bwMode="auto">
        <a:xfrm>
          <a:off x="2908300" y="6732321"/>
          <a:ext cx="698500" cy="46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2" name="フローチャート : 判断 121"/>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82249</xdr:rowOff>
    </xdr:from>
    <xdr:ext cx="762000" cy="259045"/>
    <xdr:sp macro="" textlink="">
      <xdr:nvSpPr>
        <xdr:cNvPr id="123" name="テキスト ボックス 122"/>
        <xdr:cNvSpPr txBox="1"/>
      </xdr:nvSpPr>
      <xdr:spPr>
        <a:xfrm>
          <a:off x="32258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4" name="フローチャート : 判断 123"/>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22722</xdr:rowOff>
    </xdr:from>
    <xdr:ext cx="762000" cy="259045"/>
    <xdr:sp macro="" textlink="">
      <xdr:nvSpPr>
        <xdr:cNvPr id="125" name="テキスト ボックス 124"/>
        <xdr:cNvSpPr txBox="1"/>
      </xdr:nvSpPr>
      <xdr:spPr>
        <a:xfrm>
          <a:off x="2527300" y="629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85184</xdr:rowOff>
    </xdr:from>
    <xdr:to>
      <xdr:col>5</xdr:col>
      <xdr:colOff>34925</xdr:colOff>
      <xdr:row>37</xdr:row>
      <xdr:rowOff>15334</xdr:rowOff>
    </xdr:to>
    <xdr:sp macro="" textlink="">
      <xdr:nvSpPr>
        <xdr:cNvPr id="131" name="円/楕円 130"/>
        <xdr:cNvSpPr/>
      </xdr:nvSpPr>
      <xdr:spPr bwMode="auto">
        <a:xfrm>
          <a:off x="5600700" y="703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57261</xdr:rowOff>
    </xdr:from>
    <xdr:ext cx="762000" cy="259045"/>
    <xdr:sp macro="" textlink="">
      <xdr:nvSpPr>
        <xdr:cNvPr id="132" name="人口1人当たり決算額の推移該当値テキスト445"/>
        <xdr:cNvSpPr txBox="1"/>
      </xdr:nvSpPr>
      <xdr:spPr>
        <a:xfrm>
          <a:off x="5740400" y="701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17,107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103860</xdr:rowOff>
    </xdr:from>
    <xdr:to>
      <xdr:col>4</xdr:col>
      <xdr:colOff>520700</xdr:colOff>
      <xdr:row>37</xdr:row>
      <xdr:rowOff>34010</xdr:rowOff>
    </xdr:to>
    <xdr:sp macro="" textlink="">
      <xdr:nvSpPr>
        <xdr:cNvPr id="133" name="円/楕円 132"/>
        <xdr:cNvSpPr/>
      </xdr:nvSpPr>
      <xdr:spPr bwMode="auto">
        <a:xfrm>
          <a:off x="4953000" y="705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18787</xdr:rowOff>
    </xdr:from>
    <xdr:ext cx="736600" cy="259045"/>
    <xdr:sp macro="" textlink="">
      <xdr:nvSpPr>
        <xdr:cNvPr id="134" name="テキスト ボックス 133"/>
        <xdr:cNvSpPr txBox="1"/>
      </xdr:nvSpPr>
      <xdr:spPr>
        <a:xfrm>
          <a:off x="4622800" y="7143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233500</xdr:rowOff>
    </xdr:from>
    <xdr:to>
      <xdr:col>3</xdr:col>
      <xdr:colOff>955675</xdr:colOff>
      <xdr:row>35</xdr:row>
      <xdr:rowOff>335100</xdr:rowOff>
    </xdr:to>
    <xdr:sp macro="" textlink="">
      <xdr:nvSpPr>
        <xdr:cNvPr id="135" name="円/楕円 134"/>
        <xdr:cNvSpPr/>
      </xdr:nvSpPr>
      <xdr:spPr bwMode="auto">
        <a:xfrm>
          <a:off x="4254500" y="684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319877</xdr:rowOff>
    </xdr:from>
    <xdr:ext cx="762000" cy="259045"/>
    <xdr:sp macro="" textlink="">
      <xdr:nvSpPr>
        <xdr:cNvPr id="136" name="テキスト ボックス 135"/>
        <xdr:cNvSpPr txBox="1"/>
      </xdr:nvSpPr>
      <xdr:spPr>
        <a:xfrm>
          <a:off x="3924300" y="693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117919</xdr:rowOff>
    </xdr:from>
    <xdr:to>
      <xdr:col>3</xdr:col>
      <xdr:colOff>257175</xdr:colOff>
      <xdr:row>35</xdr:row>
      <xdr:rowOff>219519</xdr:rowOff>
    </xdr:to>
    <xdr:sp macro="" textlink="">
      <xdr:nvSpPr>
        <xdr:cNvPr id="137" name="円/楕円 136"/>
        <xdr:cNvSpPr/>
      </xdr:nvSpPr>
      <xdr:spPr bwMode="auto">
        <a:xfrm>
          <a:off x="3556000" y="672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204296</xdr:rowOff>
    </xdr:from>
    <xdr:ext cx="762000" cy="259045"/>
    <xdr:sp macro="" textlink="">
      <xdr:nvSpPr>
        <xdr:cNvPr id="138" name="テキスト ボックス 137"/>
        <xdr:cNvSpPr txBox="1"/>
      </xdr:nvSpPr>
      <xdr:spPr>
        <a:xfrm>
          <a:off x="3225800" y="681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71171</xdr:rowOff>
    </xdr:from>
    <xdr:to>
      <xdr:col>2</xdr:col>
      <xdr:colOff>692150</xdr:colOff>
      <xdr:row>35</xdr:row>
      <xdr:rowOff>172771</xdr:rowOff>
    </xdr:to>
    <xdr:sp macro="" textlink="">
      <xdr:nvSpPr>
        <xdr:cNvPr id="139" name="円/楕円 138"/>
        <xdr:cNvSpPr/>
      </xdr:nvSpPr>
      <xdr:spPr bwMode="auto">
        <a:xfrm>
          <a:off x="2857500" y="6681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157548</xdr:rowOff>
    </xdr:from>
    <xdr:ext cx="762000" cy="259045"/>
    <xdr:sp macro="" textlink="">
      <xdr:nvSpPr>
        <xdr:cNvPr id="140" name="テキスト ボックス 139"/>
        <xdr:cNvSpPr txBox="1"/>
      </xdr:nvSpPr>
      <xdr:spPr>
        <a:xfrm>
          <a:off x="2527300" y="676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16,291
16,252
337.23
10,750,048
10,556,012
140,565
6,511,818
7,926,499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51069</xdr:rowOff>
    </xdr:from>
    <xdr:to>
      <xdr:col>6</xdr:col>
      <xdr:colOff>511175</xdr:colOff>
      <xdr:row>35</xdr:row>
      <xdr:rowOff>87040</xdr:rowOff>
    </xdr:to>
    <xdr:cxnSp macro="">
      <xdr:nvCxnSpPr>
        <xdr:cNvPr id="63" name="直線コネクタ 62"/>
        <xdr:cNvCxnSpPr/>
      </xdr:nvCxnSpPr>
      <xdr:spPr>
        <a:xfrm>
          <a:off x="3797300" y="6051819"/>
          <a:ext cx="838200" cy="3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61955</xdr:rowOff>
    </xdr:from>
    <xdr:ext cx="534377" cy="259045"/>
    <xdr:sp macro="" textlink="">
      <xdr:nvSpPr>
        <xdr:cNvPr id="64" name="人件費平均値テキスト"/>
        <xdr:cNvSpPr txBox="1"/>
      </xdr:nvSpPr>
      <xdr:spPr>
        <a:xfrm>
          <a:off x="4686300" y="606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32846</xdr:rowOff>
    </xdr:from>
    <xdr:to>
      <xdr:col>5</xdr:col>
      <xdr:colOff>358775</xdr:colOff>
      <xdr:row>35</xdr:row>
      <xdr:rowOff>51069</xdr:rowOff>
    </xdr:to>
    <xdr:cxnSp macro="">
      <xdr:nvCxnSpPr>
        <xdr:cNvPr id="66" name="直線コネクタ 65"/>
        <xdr:cNvCxnSpPr/>
      </xdr:nvCxnSpPr>
      <xdr:spPr>
        <a:xfrm>
          <a:off x="2908300" y="6033596"/>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2930</xdr:rowOff>
    </xdr:from>
    <xdr:to>
      <xdr:col>5</xdr:col>
      <xdr:colOff>409575</xdr:colOff>
      <xdr:row>34</xdr:row>
      <xdr:rowOff>104530</xdr:rowOff>
    </xdr:to>
    <xdr:sp macro="" textlink="">
      <xdr:nvSpPr>
        <xdr:cNvPr id="67" name="フローチャート : 判断 66"/>
        <xdr:cNvSpPr/>
      </xdr:nvSpPr>
      <xdr:spPr>
        <a:xfrm>
          <a:off x="3746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121057</xdr:rowOff>
    </xdr:from>
    <xdr:ext cx="534377" cy="259045"/>
    <xdr:sp macro="" textlink="">
      <xdr:nvSpPr>
        <xdr:cNvPr id="68" name="テキスト ボックス 67"/>
        <xdr:cNvSpPr txBox="1"/>
      </xdr:nvSpPr>
      <xdr:spPr>
        <a:xfrm>
          <a:off x="3530111" y="56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11602</xdr:rowOff>
    </xdr:from>
    <xdr:to>
      <xdr:col>4</xdr:col>
      <xdr:colOff>155575</xdr:colOff>
      <xdr:row>35</xdr:row>
      <xdr:rowOff>32846</xdr:rowOff>
    </xdr:to>
    <xdr:cxnSp macro="">
      <xdr:nvCxnSpPr>
        <xdr:cNvPr id="69" name="直線コネクタ 68"/>
        <xdr:cNvCxnSpPr/>
      </xdr:nvCxnSpPr>
      <xdr:spPr>
        <a:xfrm>
          <a:off x="2019300" y="6012352"/>
          <a:ext cx="8890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19242</xdr:rowOff>
    </xdr:from>
    <xdr:to>
      <xdr:col>4</xdr:col>
      <xdr:colOff>206375</xdr:colOff>
      <xdr:row>34</xdr:row>
      <xdr:rowOff>120842</xdr:rowOff>
    </xdr:to>
    <xdr:sp macro="" textlink="">
      <xdr:nvSpPr>
        <xdr:cNvPr id="70" name="フローチャート : 判断 69"/>
        <xdr:cNvSpPr/>
      </xdr:nvSpPr>
      <xdr:spPr>
        <a:xfrm>
          <a:off x="2857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137369</xdr:rowOff>
    </xdr:from>
    <xdr:ext cx="534377" cy="259045"/>
    <xdr:sp macro="" textlink="">
      <xdr:nvSpPr>
        <xdr:cNvPr id="71" name="テキスト ボックス 70"/>
        <xdr:cNvSpPr txBox="1"/>
      </xdr:nvSpPr>
      <xdr:spPr>
        <a:xfrm>
          <a:off x="2641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111566</xdr:rowOff>
    </xdr:from>
    <xdr:to>
      <xdr:col>2</xdr:col>
      <xdr:colOff>638175</xdr:colOff>
      <xdr:row>35</xdr:row>
      <xdr:rowOff>11602</xdr:rowOff>
    </xdr:to>
    <xdr:cxnSp macro="">
      <xdr:nvCxnSpPr>
        <xdr:cNvPr id="72" name="直線コネクタ 71"/>
        <xdr:cNvCxnSpPr/>
      </xdr:nvCxnSpPr>
      <xdr:spPr>
        <a:xfrm>
          <a:off x="1130300" y="5940866"/>
          <a:ext cx="889000" cy="7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44943</xdr:rowOff>
    </xdr:from>
    <xdr:to>
      <xdr:col>3</xdr:col>
      <xdr:colOff>3175</xdr:colOff>
      <xdr:row>34</xdr:row>
      <xdr:rowOff>146543</xdr:rowOff>
    </xdr:to>
    <xdr:sp macro="" textlink="">
      <xdr:nvSpPr>
        <xdr:cNvPr id="73" name="フローチャート : 判断 72"/>
        <xdr:cNvSpPr/>
      </xdr:nvSpPr>
      <xdr:spPr>
        <a:xfrm>
          <a:off x="1968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163070</xdr:rowOff>
    </xdr:from>
    <xdr:ext cx="534377" cy="259045"/>
    <xdr:sp macro="" textlink="">
      <xdr:nvSpPr>
        <xdr:cNvPr id="74" name="テキスト ボックス 73"/>
        <xdr:cNvSpPr txBox="1"/>
      </xdr:nvSpPr>
      <xdr:spPr>
        <a:xfrm>
          <a:off x="1752111" y="56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150442</xdr:rowOff>
    </xdr:from>
    <xdr:to>
      <xdr:col>1</xdr:col>
      <xdr:colOff>485775</xdr:colOff>
      <xdr:row>34</xdr:row>
      <xdr:rowOff>80592</xdr:rowOff>
    </xdr:to>
    <xdr:sp macro="" textlink="">
      <xdr:nvSpPr>
        <xdr:cNvPr id="75" name="フローチャート : 判断 74"/>
        <xdr:cNvSpPr/>
      </xdr:nvSpPr>
      <xdr:spPr>
        <a:xfrm>
          <a:off x="1079500" y="580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97119</xdr:rowOff>
    </xdr:from>
    <xdr:ext cx="534377" cy="259045"/>
    <xdr:sp macro="" textlink="">
      <xdr:nvSpPr>
        <xdr:cNvPr id="76" name="テキスト ボックス 75"/>
        <xdr:cNvSpPr txBox="1"/>
      </xdr:nvSpPr>
      <xdr:spPr>
        <a:xfrm>
          <a:off x="863111" y="55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36240</xdr:rowOff>
    </xdr:from>
    <xdr:to>
      <xdr:col>6</xdr:col>
      <xdr:colOff>561975</xdr:colOff>
      <xdr:row>35</xdr:row>
      <xdr:rowOff>137840</xdr:rowOff>
    </xdr:to>
    <xdr:sp macro="" textlink="">
      <xdr:nvSpPr>
        <xdr:cNvPr id="82" name="円/楕円 81"/>
        <xdr:cNvSpPr/>
      </xdr:nvSpPr>
      <xdr:spPr>
        <a:xfrm>
          <a:off x="4584700" y="603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59117</xdr:rowOff>
    </xdr:from>
    <xdr:ext cx="534377" cy="259045"/>
    <xdr:sp macro="" textlink="">
      <xdr:nvSpPr>
        <xdr:cNvPr id="83" name="人件費該当値テキスト"/>
        <xdr:cNvSpPr txBox="1"/>
      </xdr:nvSpPr>
      <xdr:spPr>
        <a:xfrm>
          <a:off x="4686300" y="588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82,725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269</xdr:rowOff>
    </xdr:from>
    <xdr:to>
      <xdr:col>5</xdr:col>
      <xdr:colOff>409575</xdr:colOff>
      <xdr:row>35</xdr:row>
      <xdr:rowOff>101869</xdr:rowOff>
    </xdr:to>
    <xdr:sp macro="" textlink="">
      <xdr:nvSpPr>
        <xdr:cNvPr id="84" name="円/楕円 83"/>
        <xdr:cNvSpPr/>
      </xdr:nvSpPr>
      <xdr:spPr>
        <a:xfrm>
          <a:off x="3746500" y="60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92996</xdr:rowOff>
    </xdr:from>
    <xdr:ext cx="534377" cy="259045"/>
    <xdr:sp macro="" textlink="">
      <xdr:nvSpPr>
        <xdr:cNvPr id="85" name="テキスト ボックス 84"/>
        <xdr:cNvSpPr txBox="1"/>
      </xdr:nvSpPr>
      <xdr:spPr>
        <a:xfrm>
          <a:off x="3530111" y="60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84,928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153496</xdr:rowOff>
    </xdr:from>
    <xdr:to>
      <xdr:col>4</xdr:col>
      <xdr:colOff>206375</xdr:colOff>
      <xdr:row>35</xdr:row>
      <xdr:rowOff>83646</xdr:rowOff>
    </xdr:to>
    <xdr:sp macro="" textlink="">
      <xdr:nvSpPr>
        <xdr:cNvPr id="86" name="円/楕円 85"/>
        <xdr:cNvSpPr/>
      </xdr:nvSpPr>
      <xdr:spPr>
        <a:xfrm>
          <a:off x="2857500" y="598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74773</xdr:rowOff>
    </xdr:from>
    <xdr:ext cx="534377" cy="259045"/>
    <xdr:sp macro="" textlink="">
      <xdr:nvSpPr>
        <xdr:cNvPr id="87" name="テキスト ボックス 86"/>
        <xdr:cNvSpPr txBox="1"/>
      </xdr:nvSpPr>
      <xdr:spPr>
        <a:xfrm>
          <a:off x="2641111" y="60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86,044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132252</xdr:rowOff>
    </xdr:from>
    <xdr:to>
      <xdr:col>3</xdr:col>
      <xdr:colOff>3175</xdr:colOff>
      <xdr:row>35</xdr:row>
      <xdr:rowOff>62402</xdr:rowOff>
    </xdr:to>
    <xdr:sp macro="" textlink="">
      <xdr:nvSpPr>
        <xdr:cNvPr id="88" name="円/楕円 87"/>
        <xdr:cNvSpPr/>
      </xdr:nvSpPr>
      <xdr:spPr>
        <a:xfrm>
          <a:off x="1968500" y="59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53529</xdr:rowOff>
    </xdr:from>
    <xdr:ext cx="534377" cy="259045"/>
    <xdr:sp macro="" textlink="">
      <xdr:nvSpPr>
        <xdr:cNvPr id="89" name="テキスト ボックス 88"/>
        <xdr:cNvSpPr txBox="1"/>
      </xdr:nvSpPr>
      <xdr:spPr>
        <a:xfrm>
          <a:off x="1752111" y="605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60766</xdr:rowOff>
    </xdr:from>
    <xdr:to>
      <xdr:col>1</xdr:col>
      <xdr:colOff>485775</xdr:colOff>
      <xdr:row>34</xdr:row>
      <xdr:rowOff>162366</xdr:rowOff>
    </xdr:to>
    <xdr:sp macro="" textlink="">
      <xdr:nvSpPr>
        <xdr:cNvPr id="90" name="円/楕円 89"/>
        <xdr:cNvSpPr/>
      </xdr:nvSpPr>
      <xdr:spPr>
        <a:xfrm>
          <a:off x="1079500" y="58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153493</xdr:rowOff>
    </xdr:from>
    <xdr:ext cx="534377" cy="259045"/>
    <xdr:sp macro="" textlink="">
      <xdr:nvSpPr>
        <xdr:cNvPr id="91" name="テキスト ボックス 90"/>
        <xdr:cNvSpPr txBox="1"/>
      </xdr:nvSpPr>
      <xdr:spPr>
        <a:xfrm>
          <a:off x="863111" y="598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40602</xdr:rowOff>
    </xdr:from>
    <xdr:to>
      <xdr:col>6</xdr:col>
      <xdr:colOff>511175</xdr:colOff>
      <xdr:row>58</xdr:row>
      <xdr:rowOff>96334</xdr:rowOff>
    </xdr:to>
    <xdr:cxnSp macro="">
      <xdr:nvCxnSpPr>
        <xdr:cNvPr id="121" name="直線コネクタ 120"/>
        <xdr:cNvCxnSpPr/>
      </xdr:nvCxnSpPr>
      <xdr:spPr>
        <a:xfrm flipV="1">
          <a:off x="3797300" y="9984702"/>
          <a:ext cx="8382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127078</xdr:rowOff>
    </xdr:from>
    <xdr:ext cx="534377" cy="259045"/>
    <xdr:sp macro="" textlink="">
      <xdr:nvSpPr>
        <xdr:cNvPr id="122" name="物件費平均値テキスト"/>
        <xdr:cNvSpPr txBox="1"/>
      </xdr:nvSpPr>
      <xdr:spPr>
        <a:xfrm>
          <a:off x="4686300" y="972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96334</xdr:rowOff>
    </xdr:from>
    <xdr:to>
      <xdr:col>5</xdr:col>
      <xdr:colOff>358775</xdr:colOff>
      <xdr:row>58</xdr:row>
      <xdr:rowOff>109563</xdr:rowOff>
    </xdr:to>
    <xdr:cxnSp macro="">
      <xdr:nvCxnSpPr>
        <xdr:cNvPr id="124" name="直線コネクタ 123"/>
        <xdr:cNvCxnSpPr/>
      </xdr:nvCxnSpPr>
      <xdr:spPr>
        <a:xfrm flipV="1">
          <a:off x="2908300" y="10040434"/>
          <a:ext cx="8890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54442</xdr:rowOff>
    </xdr:from>
    <xdr:to>
      <xdr:col>5</xdr:col>
      <xdr:colOff>409575</xdr:colOff>
      <xdr:row>57</xdr:row>
      <xdr:rowOff>156042</xdr:rowOff>
    </xdr:to>
    <xdr:sp macro="" textlink="">
      <xdr:nvSpPr>
        <xdr:cNvPr id="125" name="フローチャート : 判断 124"/>
        <xdr:cNvSpPr/>
      </xdr:nvSpPr>
      <xdr:spPr>
        <a:xfrm>
          <a:off x="3746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1119</xdr:rowOff>
    </xdr:from>
    <xdr:ext cx="534377" cy="259045"/>
    <xdr:sp macro="" textlink="">
      <xdr:nvSpPr>
        <xdr:cNvPr id="126" name="テキスト ボックス 125"/>
        <xdr:cNvSpPr txBox="1"/>
      </xdr:nvSpPr>
      <xdr:spPr>
        <a:xfrm>
          <a:off x="3530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109563</xdr:rowOff>
    </xdr:from>
    <xdr:to>
      <xdr:col>4</xdr:col>
      <xdr:colOff>155575</xdr:colOff>
      <xdr:row>59</xdr:row>
      <xdr:rowOff>13056</xdr:rowOff>
    </xdr:to>
    <xdr:cxnSp macro="">
      <xdr:nvCxnSpPr>
        <xdr:cNvPr id="127" name="直線コネクタ 126"/>
        <xdr:cNvCxnSpPr/>
      </xdr:nvCxnSpPr>
      <xdr:spPr>
        <a:xfrm flipV="1">
          <a:off x="2019300" y="10053663"/>
          <a:ext cx="889000" cy="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106243</xdr:rowOff>
    </xdr:from>
    <xdr:to>
      <xdr:col>4</xdr:col>
      <xdr:colOff>206375</xdr:colOff>
      <xdr:row>58</xdr:row>
      <xdr:rowOff>36393</xdr:rowOff>
    </xdr:to>
    <xdr:sp macro="" textlink="">
      <xdr:nvSpPr>
        <xdr:cNvPr id="128" name="フローチャート : 判断 127"/>
        <xdr:cNvSpPr/>
      </xdr:nvSpPr>
      <xdr:spPr>
        <a:xfrm>
          <a:off x="2857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52920</xdr:rowOff>
    </xdr:from>
    <xdr:ext cx="534377" cy="259045"/>
    <xdr:sp macro="" textlink="">
      <xdr:nvSpPr>
        <xdr:cNvPr id="129" name="テキスト ボックス 128"/>
        <xdr:cNvSpPr txBox="1"/>
      </xdr:nvSpPr>
      <xdr:spPr>
        <a:xfrm>
          <a:off x="2641111" y="96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13056</xdr:rowOff>
    </xdr:from>
    <xdr:to>
      <xdr:col>2</xdr:col>
      <xdr:colOff>638175</xdr:colOff>
      <xdr:row>59</xdr:row>
      <xdr:rowOff>14458</xdr:rowOff>
    </xdr:to>
    <xdr:cxnSp macro="">
      <xdr:nvCxnSpPr>
        <xdr:cNvPr id="130" name="直線コネクタ 129"/>
        <xdr:cNvCxnSpPr/>
      </xdr:nvCxnSpPr>
      <xdr:spPr>
        <a:xfrm flipV="1">
          <a:off x="1130300" y="10128606"/>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135123</xdr:rowOff>
    </xdr:from>
    <xdr:to>
      <xdr:col>3</xdr:col>
      <xdr:colOff>3175</xdr:colOff>
      <xdr:row>58</xdr:row>
      <xdr:rowOff>65273</xdr:rowOff>
    </xdr:to>
    <xdr:sp macro="" textlink="">
      <xdr:nvSpPr>
        <xdr:cNvPr id="131" name="フローチャート : 判断 130"/>
        <xdr:cNvSpPr/>
      </xdr:nvSpPr>
      <xdr:spPr>
        <a:xfrm>
          <a:off x="1968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81800</xdr:rowOff>
    </xdr:from>
    <xdr:ext cx="534377" cy="259045"/>
    <xdr:sp macro="" textlink="">
      <xdr:nvSpPr>
        <xdr:cNvPr id="132" name="テキスト ボックス 131"/>
        <xdr:cNvSpPr txBox="1"/>
      </xdr:nvSpPr>
      <xdr:spPr>
        <a:xfrm>
          <a:off x="1752111" y="96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165931</xdr:rowOff>
    </xdr:from>
    <xdr:to>
      <xdr:col>1</xdr:col>
      <xdr:colOff>485775</xdr:colOff>
      <xdr:row>58</xdr:row>
      <xdr:rowOff>96081</xdr:rowOff>
    </xdr:to>
    <xdr:sp macro="" textlink="">
      <xdr:nvSpPr>
        <xdr:cNvPr id="133" name="フローチャート : 判断 132"/>
        <xdr:cNvSpPr/>
      </xdr:nvSpPr>
      <xdr:spPr>
        <a:xfrm>
          <a:off x="1079500" y="99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112608</xdr:rowOff>
    </xdr:from>
    <xdr:ext cx="534377" cy="259045"/>
    <xdr:sp macro="" textlink="">
      <xdr:nvSpPr>
        <xdr:cNvPr id="134" name="テキスト ボックス 133"/>
        <xdr:cNvSpPr txBox="1"/>
      </xdr:nvSpPr>
      <xdr:spPr>
        <a:xfrm>
          <a:off x="863111" y="97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161252</xdr:rowOff>
    </xdr:from>
    <xdr:to>
      <xdr:col>6</xdr:col>
      <xdr:colOff>561975</xdr:colOff>
      <xdr:row>58</xdr:row>
      <xdr:rowOff>91402</xdr:rowOff>
    </xdr:to>
    <xdr:sp macro="" textlink="">
      <xdr:nvSpPr>
        <xdr:cNvPr id="140" name="円/楕円 139"/>
        <xdr:cNvSpPr/>
      </xdr:nvSpPr>
      <xdr:spPr>
        <a:xfrm>
          <a:off x="4584700" y="99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139679</xdr:rowOff>
    </xdr:from>
    <xdr:ext cx="534377" cy="259045"/>
    <xdr:sp macro="" textlink="">
      <xdr:nvSpPr>
        <xdr:cNvPr id="141" name="物件費該当値テキスト"/>
        <xdr:cNvSpPr txBox="1"/>
      </xdr:nvSpPr>
      <xdr:spPr>
        <a:xfrm>
          <a:off x="4686300" y="99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73,005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45534</xdr:rowOff>
    </xdr:from>
    <xdr:to>
      <xdr:col>5</xdr:col>
      <xdr:colOff>409575</xdr:colOff>
      <xdr:row>58</xdr:row>
      <xdr:rowOff>147134</xdr:rowOff>
    </xdr:to>
    <xdr:sp macro="" textlink="">
      <xdr:nvSpPr>
        <xdr:cNvPr id="142" name="円/楕円 141"/>
        <xdr:cNvSpPr/>
      </xdr:nvSpPr>
      <xdr:spPr>
        <a:xfrm>
          <a:off x="3746500" y="99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138261</xdr:rowOff>
    </xdr:from>
    <xdr:ext cx="534377" cy="259045"/>
    <xdr:sp macro="" textlink="">
      <xdr:nvSpPr>
        <xdr:cNvPr id="143" name="テキスト ボックス 142"/>
        <xdr:cNvSpPr txBox="1"/>
      </xdr:nvSpPr>
      <xdr:spPr>
        <a:xfrm>
          <a:off x="3530111" y="100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58763</xdr:rowOff>
    </xdr:from>
    <xdr:to>
      <xdr:col>4</xdr:col>
      <xdr:colOff>206375</xdr:colOff>
      <xdr:row>58</xdr:row>
      <xdr:rowOff>160363</xdr:rowOff>
    </xdr:to>
    <xdr:sp macro="" textlink="">
      <xdr:nvSpPr>
        <xdr:cNvPr id="144" name="円/楕円 143"/>
        <xdr:cNvSpPr/>
      </xdr:nvSpPr>
      <xdr:spPr>
        <a:xfrm>
          <a:off x="2857500" y="100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151490</xdr:rowOff>
    </xdr:from>
    <xdr:ext cx="534377" cy="259045"/>
    <xdr:sp macro="" textlink="">
      <xdr:nvSpPr>
        <xdr:cNvPr id="145" name="テキスト ボックス 144"/>
        <xdr:cNvSpPr txBox="1"/>
      </xdr:nvSpPr>
      <xdr:spPr>
        <a:xfrm>
          <a:off x="2641111" y="100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133706</xdr:rowOff>
    </xdr:from>
    <xdr:to>
      <xdr:col>3</xdr:col>
      <xdr:colOff>3175</xdr:colOff>
      <xdr:row>59</xdr:row>
      <xdr:rowOff>63856</xdr:rowOff>
    </xdr:to>
    <xdr:sp macro="" textlink="">
      <xdr:nvSpPr>
        <xdr:cNvPr id="146" name="円/楕円 145"/>
        <xdr:cNvSpPr/>
      </xdr:nvSpPr>
      <xdr:spPr>
        <a:xfrm>
          <a:off x="1968500" y="100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54983</xdr:rowOff>
    </xdr:from>
    <xdr:ext cx="534377" cy="259045"/>
    <xdr:sp macro="" textlink="">
      <xdr:nvSpPr>
        <xdr:cNvPr id="147" name="テキスト ボックス 146"/>
        <xdr:cNvSpPr txBox="1"/>
      </xdr:nvSpPr>
      <xdr:spPr>
        <a:xfrm>
          <a:off x="1752111" y="101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135108</xdr:rowOff>
    </xdr:from>
    <xdr:to>
      <xdr:col>1</xdr:col>
      <xdr:colOff>485775</xdr:colOff>
      <xdr:row>59</xdr:row>
      <xdr:rowOff>65258</xdr:rowOff>
    </xdr:to>
    <xdr:sp macro="" textlink="">
      <xdr:nvSpPr>
        <xdr:cNvPr id="148" name="円/楕円 147"/>
        <xdr:cNvSpPr/>
      </xdr:nvSpPr>
      <xdr:spPr>
        <a:xfrm>
          <a:off x="1079500" y="1007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56385</xdr:rowOff>
    </xdr:from>
    <xdr:ext cx="534377" cy="259045"/>
    <xdr:sp macro="" textlink="">
      <xdr:nvSpPr>
        <xdr:cNvPr id="149" name="テキスト ボックス 148"/>
        <xdr:cNvSpPr txBox="1"/>
      </xdr:nvSpPr>
      <xdr:spPr>
        <a:xfrm>
          <a:off x="863111" y="1017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69786</xdr:rowOff>
    </xdr:from>
    <xdr:to>
      <xdr:col>6</xdr:col>
      <xdr:colOff>511175</xdr:colOff>
      <xdr:row>75</xdr:row>
      <xdr:rowOff>148997</xdr:rowOff>
    </xdr:to>
    <xdr:cxnSp macro="">
      <xdr:nvCxnSpPr>
        <xdr:cNvPr id="178" name="直線コネクタ 177"/>
        <xdr:cNvCxnSpPr/>
      </xdr:nvCxnSpPr>
      <xdr:spPr>
        <a:xfrm flipV="1">
          <a:off x="3797300" y="12928536"/>
          <a:ext cx="838200" cy="7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25303</xdr:rowOff>
    </xdr:from>
    <xdr:ext cx="469744" cy="259045"/>
    <xdr:sp macro="" textlink="">
      <xdr:nvSpPr>
        <xdr:cNvPr id="179" name="維持補修費平均値テキスト"/>
        <xdr:cNvSpPr txBox="1"/>
      </xdr:nvSpPr>
      <xdr:spPr>
        <a:xfrm>
          <a:off x="4686300" y="1322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137185</xdr:rowOff>
    </xdr:from>
    <xdr:to>
      <xdr:col>5</xdr:col>
      <xdr:colOff>358775</xdr:colOff>
      <xdr:row>75</xdr:row>
      <xdr:rowOff>148997</xdr:rowOff>
    </xdr:to>
    <xdr:cxnSp macro="">
      <xdr:nvCxnSpPr>
        <xdr:cNvPr id="181" name="直線コネクタ 180"/>
        <xdr:cNvCxnSpPr/>
      </xdr:nvCxnSpPr>
      <xdr:spPr>
        <a:xfrm>
          <a:off x="2908300" y="12995935"/>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2" name="フローチャート : 判断 181"/>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76204</xdr:rowOff>
    </xdr:from>
    <xdr:ext cx="469744" cy="259045"/>
    <xdr:sp macro="" textlink="">
      <xdr:nvSpPr>
        <xdr:cNvPr id="183" name="テキスト ボックス 182"/>
        <xdr:cNvSpPr txBox="1"/>
      </xdr:nvSpPr>
      <xdr:spPr>
        <a:xfrm>
          <a:off x="3562427" y="1327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87961</xdr:rowOff>
    </xdr:from>
    <xdr:to>
      <xdr:col>4</xdr:col>
      <xdr:colOff>155575</xdr:colOff>
      <xdr:row>75</xdr:row>
      <xdr:rowOff>137185</xdr:rowOff>
    </xdr:to>
    <xdr:cxnSp macro="">
      <xdr:nvCxnSpPr>
        <xdr:cNvPr id="184" name="直線コネクタ 183"/>
        <xdr:cNvCxnSpPr/>
      </xdr:nvCxnSpPr>
      <xdr:spPr>
        <a:xfrm>
          <a:off x="2019300" y="12946711"/>
          <a:ext cx="889000" cy="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5" name="フローチャート : 判断 184"/>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91406</xdr:rowOff>
    </xdr:from>
    <xdr:ext cx="469744" cy="259045"/>
    <xdr:sp macro="" textlink="">
      <xdr:nvSpPr>
        <xdr:cNvPr id="186" name="テキスト ボックス 185"/>
        <xdr:cNvSpPr txBox="1"/>
      </xdr:nvSpPr>
      <xdr:spPr>
        <a:xfrm>
          <a:off x="2673427" y="132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87961</xdr:rowOff>
    </xdr:from>
    <xdr:to>
      <xdr:col>2</xdr:col>
      <xdr:colOff>638175</xdr:colOff>
      <xdr:row>75</xdr:row>
      <xdr:rowOff>126099</xdr:rowOff>
    </xdr:to>
    <xdr:cxnSp macro="">
      <xdr:nvCxnSpPr>
        <xdr:cNvPr id="187" name="直線コネクタ 186"/>
        <xdr:cNvCxnSpPr/>
      </xdr:nvCxnSpPr>
      <xdr:spPr>
        <a:xfrm flipV="1">
          <a:off x="1130300" y="12946711"/>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88" name="フローチャート : 判断 187"/>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104360</xdr:rowOff>
    </xdr:from>
    <xdr:ext cx="469744" cy="259045"/>
    <xdr:sp macro="" textlink="">
      <xdr:nvSpPr>
        <xdr:cNvPr id="189" name="テキスト ボックス 188"/>
        <xdr:cNvSpPr txBox="1"/>
      </xdr:nvSpPr>
      <xdr:spPr>
        <a:xfrm>
          <a:off x="1784427" y="133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0" name="フローチャート : 判断 189"/>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107560</xdr:rowOff>
    </xdr:from>
    <xdr:ext cx="469744" cy="259045"/>
    <xdr:sp macro="" textlink="">
      <xdr:nvSpPr>
        <xdr:cNvPr id="191" name="テキスト ボックス 190"/>
        <xdr:cNvSpPr txBox="1"/>
      </xdr:nvSpPr>
      <xdr:spPr>
        <a:xfrm>
          <a:off x="895427" y="1330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18986</xdr:rowOff>
    </xdr:from>
    <xdr:to>
      <xdr:col>6</xdr:col>
      <xdr:colOff>561975</xdr:colOff>
      <xdr:row>75</xdr:row>
      <xdr:rowOff>120586</xdr:rowOff>
    </xdr:to>
    <xdr:sp macro="" textlink="">
      <xdr:nvSpPr>
        <xdr:cNvPr id="197" name="円/楕円 196"/>
        <xdr:cNvSpPr/>
      </xdr:nvSpPr>
      <xdr:spPr>
        <a:xfrm>
          <a:off x="4584700" y="128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41863</xdr:rowOff>
    </xdr:from>
    <xdr:ext cx="534377" cy="259045"/>
    <xdr:sp macro="" textlink="">
      <xdr:nvSpPr>
        <xdr:cNvPr id="198" name="維持補修費該当値テキスト"/>
        <xdr:cNvSpPr txBox="1"/>
      </xdr:nvSpPr>
      <xdr:spPr>
        <a:xfrm>
          <a:off x="4686300" y="127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17,335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98196</xdr:rowOff>
    </xdr:from>
    <xdr:to>
      <xdr:col>5</xdr:col>
      <xdr:colOff>409575</xdr:colOff>
      <xdr:row>76</xdr:row>
      <xdr:rowOff>28346</xdr:rowOff>
    </xdr:to>
    <xdr:sp macro="" textlink="">
      <xdr:nvSpPr>
        <xdr:cNvPr id="199" name="円/楕円 198"/>
        <xdr:cNvSpPr/>
      </xdr:nvSpPr>
      <xdr:spPr>
        <a:xfrm>
          <a:off x="3746500" y="129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44873</xdr:rowOff>
    </xdr:from>
    <xdr:ext cx="534377" cy="259045"/>
    <xdr:sp macro="" textlink="">
      <xdr:nvSpPr>
        <xdr:cNvPr id="200" name="テキスト ボックス 199"/>
        <xdr:cNvSpPr txBox="1"/>
      </xdr:nvSpPr>
      <xdr:spPr>
        <a:xfrm>
          <a:off x="3530111" y="127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86385</xdr:rowOff>
    </xdr:from>
    <xdr:to>
      <xdr:col>4</xdr:col>
      <xdr:colOff>206375</xdr:colOff>
      <xdr:row>76</xdr:row>
      <xdr:rowOff>16535</xdr:rowOff>
    </xdr:to>
    <xdr:sp macro="" textlink="">
      <xdr:nvSpPr>
        <xdr:cNvPr id="201" name="円/楕円 200"/>
        <xdr:cNvSpPr/>
      </xdr:nvSpPr>
      <xdr:spPr>
        <a:xfrm>
          <a:off x="2857500" y="129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33062</xdr:rowOff>
    </xdr:from>
    <xdr:ext cx="534377" cy="259045"/>
    <xdr:sp macro="" textlink="">
      <xdr:nvSpPr>
        <xdr:cNvPr id="202" name="テキスト ボックス 201"/>
        <xdr:cNvSpPr txBox="1"/>
      </xdr:nvSpPr>
      <xdr:spPr>
        <a:xfrm>
          <a:off x="2641111" y="127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37161</xdr:rowOff>
    </xdr:from>
    <xdr:to>
      <xdr:col>3</xdr:col>
      <xdr:colOff>3175</xdr:colOff>
      <xdr:row>75</xdr:row>
      <xdr:rowOff>138761</xdr:rowOff>
    </xdr:to>
    <xdr:sp macro="" textlink="">
      <xdr:nvSpPr>
        <xdr:cNvPr id="203" name="円/楕円 202"/>
        <xdr:cNvSpPr/>
      </xdr:nvSpPr>
      <xdr:spPr>
        <a:xfrm>
          <a:off x="1968500" y="12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155288</xdr:rowOff>
    </xdr:from>
    <xdr:ext cx="534377" cy="259045"/>
    <xdr:sp macro="" textlink="">
      <xdr:nvSpPr>
        <xdr:cNvPr id="204" name="テキスト ボックス 203"/>
        <xdr:cNvSpPr txBox="1"/>
      </xdr:nvSpPr>
      <xdr:spPr>
        <a:xfrm>
          <a:off x="1752111" y="126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75299</xdr:rowOff>
    </xdr:from>
    <xdr:to>
      <xdr:col>1</xdr:col>
      <xdr:colOff>485775</xdr:colOff>
      <xdr:row>76</xdr:row>
      <xdr:rowOff>5448</xdr:rowOff>
    </xdr:to>
    <xdr:sp macro="" textlink="">
      <xdr:nvSpPr>
        <xdr:cNvPr id="205" name="円/楕円 204"/>
        <xdr:cNvSpPr/>
      </xdr:nvSpPr>
      <xdr:spPr>
        <a:xfrm>
          <a:off x="1079500" y="12934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21976</xdr:rowOff>
    </xdr:from>
    <xdr:ext cx="534377" cy="259045"/>
    <xdr:sp macro="" textlink="">
      <xdr:nvSpPr>
        <xdr:cNvPr id="206" name="テキスト ボックス 205"/>
        <xdr:cNvSpPr txBox="1"/>
      </xdr:nvSpPr>
      <xdr:spPr>
        <a:xfrm>
          <a:off x="863111" y="1270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118418</xdr:rowOff>
    </xdr:from>
    <xdr:to>
      <xdr:col>6</xdr:col>
      <xdr:colOff>511175</xdr:colOff>
      <xdr:row>94</xdr:row>
      <xdr:rowOff>56696</xdr:rowOff>
    </xdr:to>
    <xdr:cxnSp macro="">
      <xdr:nvCxnSpPr>
        <xdr:cNvPr id="234" name="直線コネクタ 233"/>
        <xdr:cNvCxnSpPr/>
      </xdr:nvCxnSpPr>
      <xdr:spPr>
        <a:xfrm flipV="1">
          <a:off x="3797300" y="160632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132021</xdr:rowOff>
    </xdr:from>
    <xdr:ext cx="534377" cy="259045"/>
    <xdr:sp macro="" textlink="">
      <xdr:nvSpPr>
        <xdr:cNvPr id="235" name="扶助費平均値テキスト"/>
        <xdr:cNvSpPr txBox="1"/>
      </xdr:nvSpPr>
      <xdr:spPr>
        <a:xfrm>
          <a:off x="4686300" y="16419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43711</xdr:rowOff>
    </xdr:from>
    <xdr:to>
      <xdr:col>5</xdr:col>
      <xdr:colOff>358775</xdr:colOff>
      <xdr:row>94</xdr:row>
      <xdr:rowOff>56696</xdr:rowOff>
    </xdr:to>
    <xdr:cxnSp macro="">
      <xdr:nvCxnSpPr>
        <xdr:cNvPr id="237" name="直線コネクタ 236"/>
        <xdr:cNvCxnSpPr/>
      </xdr:nvCxnSpPr>
      <xdr:spPr>
        <a:xfrm>
          <a:off x="2908300" y="16160011"/>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68692</xdr:rowOff>
    </xdr:from>
    <xdr:to>
      <xdr:col>5</xdr:col>
      <xdr:colOff>409575</xdr:colOff>
      <xdr:row>94</xdr:row>
      <xdr:rowOff>170292</xdr:rowOff>
    </xdr:to>
    <xdr:sp macro="" textlink="">
      <xdr:nvSpPr>
        <xdr:cNvPr id="238" name="フローチャート : 判断 237"/>
        <xdr:cNvSpPr/>
      </xdr:nvSpPr>
      <xdr:spPr>
        <a:xfrm>
          <a:off x="3746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161419</xdr:rowOff>
    </xdr:from>
    <xdr:ext cx="534377" cy="259045"/>
    <xdr:sp macro="" textlink="">
      <xdr:nvSpPr>
        <xdr:cNvPr id="239" name="テキスト ボックス 238"/>
        <xdr:cNvSpPr txBox="1"/>
      </xdr:nvSpPr>
      <xdr:spPr>
        <a:xfrm>
          <a:off x="3530111" y="162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43711</xdr:rowOff>
    </xdr:from>
    <xdr:to>
      <xdr:col>4</xdr:col>
      <xdr:colOff>155575</xdr:colOff>
      <xdr:row>94</xdr:row>
      <xdr:rowOff>158217</xdr:rowOff>
    </xdr:to>
    <xdr:cxnSp macro="">
      <xdr:nvCxnSpPr>
        <xdr:cNvPr id="240" name="直線コネクタ 239"/>
        <xdr:cNvCxnSpPr/>
      </xdr:nvCxnSpPr>
      <xdr:spPr>
        <a:xfrm flipV="1">
          <a:off x="2019300" y="16160011"/>
          <a:ext cx="889000" cy="1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87300</xdr:rowOff>
    </xdr:from>
    <xdr:to>
      <xdr:col>4</xdr:col>
      <xdr:colOff>206375</xdr:colOff>
      <xdr:row>95</xdr:row>
      <xdr:rowOff>17450</xdr:rowOff>
    </xdr:to>
    <xdr:sp macro="" textlink="">
      <xdr:nvSpPr>
        <xdr:cNvPr id="241" name="フローチャート : 判断 240"/>
        <xdr:cNvSpPr/>
      </xdr:nvSpPr>
      <xdr:spPr>
        <a:xfrm>
          <a:off x="2857500" y="162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8577</xdr:rowOff>
    </xdr:from>
    <xdr:ext cx="534377" cy="259045"/>
    <xdr:sp macro="" textlink="">
      <xdr:nvSpPr>
        <xdr:cNvPr id="242" name="テキスト ボックス 241"/>
        <xdr:cNvSpPr txBox="1"/>
      </xdr:nvSpPr>
      <xdr:spPr>
        <a:xfrm>
          <a:off x="2641111" y="162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158217</xdr:rowOff>
    </xdr:from>
    <xdr:to>
      <xdr:col>2</xdr:col>
      <xdr:colOff>638175</xdr:colOff>
      <xdr:row>95</xdr:row>
      <xdr:rowOff>22428</xdr:rowOff>
    </xdr:to>
    <xdr:cxnSp macro="">
      <xdr:nvCxnSpPr>
        <xdr:cNvPr id="243" name="直線コネクタ 242"/>
        <xdr:cNvCxnSpPr/>
      </xdr:nvCxnSpPr>
      <xdr:spPr>
        <a:xfrm flipV="1">
          <a:off x="1130300" y="16274517"/>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69149</xdr:rowOff>
    </xdr:from>
    <xdr:to>
      <xdr:col>3</xdr:col>
      <xdr:colOff>3175</xdr:colOff>
      <xdr:row>95</xdr:row>
      <xdr:rowOff>170749</xdr:rowOff>
    </xdr:to>
    <xdr:sp macro="" textlink="">
      <xdr:nvSpPr>
        <xdr:cNvPr id="244" name="フローチャート : 判断 243"/>
        <xdr:cNvSpPr/>
      </xdr:nvSpPr>
      <xdr:spPr>
        <a:xfrm>
          <a:off x="1968500" y="1635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161876</xdr:rowOff>
    </xdr:from>
    <xdr:ext cx="534377" cy="259045"/>
    <xdr:sp macro="" textlink="">
      <xdr:nvSpPr>
        <xdr:cNvPr id="245" name="テキスト ボックス 244"/>
        <xdr:cNvSpPr txBox="1"/>
      </xdr:nvSpPr>
      <xdr:spPr>
        <a:xfrm>
          <a:off x="1752111" y="164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118160</xdr:rowOff>
    </xdr:from>
    <xdr:to>
      <xdr:col>1</xdr:col>
      <xdr:colOff>485775</xdr:colOff>
      <xdr:row>96</xdr:row>
      <xdr:rowOff>48310</xdr:rowOff>
    </xdr:to>
    <xdr:sp macro="" textlink="">
      <xdr:nvSpPr>
        <xdr:cNvPr id="246" name="フローチャート : 判断 245"/>
        <xdr:cNvSpPr/>
      </xdr:nvSpPr>
      <xdr:spPr>
        <a:xfrm>
          <a:off x="1079500" y="164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39437</xdr:rowOff>
    </xdr:from>
    <xdr:ext cx="534377" cy="259045"/>
    <xdr:sp macro="" textlink="">
      <xdr:nvSpPr>
        <xdr:cNvPr id="247" name="テキスト ボックス 246"/>
        <xdr:cNvSpPr txBox="1"/>
      </xdr:nvSpPr>
      <xdr:spPr>
        <a:xfrm>
          <a:off x="863111" y="1649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67618</xdr:rowOff>
    </xdr:from>
    <xdr:to>
      <xdr:col>6</xdr:col>
      <xdr:colOff>561975</xdr:colOff>
      <xdr:row>93</xdr:row>
      <xdr:rowOff>169218</xdr:rowOff>
    </xdr:to>
    <xdr:sp macro="" textlink="">
      <xdr:nvSpPr>
        <xdr:cNvPr id="253" name="円/楕円 252"/>
        <xdr:cNvSpPr/>
      </xdr:nvSpPr>
      <xdr:spPr>
        <a:xfrm>
          <a:off x="4584700" y="160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90495</xdr:rowOff>
    </xdr:from>
    <xdr:ext cx="534377" cy="259045"/>
    <xdr:sp macro="" textlink="">
      <xdr:nvSpPr>
        <xdr:cNvPr id="254" name="扶助費該当値テキスト"/>
        <xdr:cNvSpPr txBox="1"/>
      </xdr:nvSpPr>
      <xdr:spPr>
        <a:xfrm>
          <a:off x="4686300" y="158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78,431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5896</xdr:rowOff>
    </xdr:from>
    <xdr:to>
      <xdr:col>5</xdr:col>
      <xdr:colOff>409575</xdr:colOff>
      <xdr:row>94</xdr:row>
      <xdr:rowOff>107496</xdr:rowOff>
    </xdr:to>
    <xdr:sp macro="" textlink="">
      <xdr:nvSpPr>
        <xdr:cNvPr id="255" name="円/楕円 254"/>
        <xdr:cNvSpPr/>
      </xdr:nvSpPr>
      <xdr:spPr>
        <a:xfrm>
          <a:off x="3746500" y="161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124023</xdr:rowOff>
    </xdr:from>
    <xdr:ext cx="534377" cy="259045"/>
    <xdr:sp macro="" textlink="">
      <xdr:nvSpPr>
        <xdr:cNvPr id="256" name="テキスト ボックス 255"/>
        <xdr:cNvSpPr txBox="1"/>
      </xdr:nvSpPr>
      <xdr:spPr>
        <a:xfrm>
          <a:off x="3530111" y="158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164361</xdr:rowOff>
    </xdr:from>
    <xdr:to>
      <xdr:col>4</xdr:col>
      <xdr:colOff>206375</xdr:colOff>
      <xdr:row>94</xdr:row>
      <xdr:rowOff>94511</xdr:rowOff>
    </xdr:to>
    <xdr:sp macro="" textlink="">
      <xdr:nvSpPr>
        <xdr:cNvPr id="257" name="円/楕円 256"/>
        <xdr:cNvSpPr/>
      </xdr:nvSpPr>
      <xdr:spPr>
        <a:xfrm>
          <a:off x="2857500" y="161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111038</xdr:rowOff>
    </xdr:from>
    <xdr:ext cx="534377" cy="259045"/>
    <xdr:sp macro="" textlink="">
      <xdr:nvSpPr>
        <xdr:cNvPr id="258" name="テキスト ボックス 257"/>
        <xdr:cNvSpPr txBox="1"/>
      </xdr:nvSpPr>
      <xdr:spPr>
        <a:xfrm>
          <a:off x="2641111" y="158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107417</xdr:rowOff>
    </xdr:from>
    <xdr:to>
      <xdr:col>3</xdr:col>
      <xdr:colOff>3175</xdr:colOff>
      <xdr:row>95</xdr:row>
      <xdr:rowOff>37567</xdr:rowOff>
    </xdr:to>
    <xdr:sp macro="" textlink="">
      <xdr:nvSpPr>
        <xdr:cNvPr id="259" name="円/楕円 258"/>
        <xdr:cNvSpPr/>
      </xdr:nvSpPr>
      <xdr:spPr>
        <a:xfrm>
          <a:off x="1968500" y="1622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54094</xdr:rowOff>
    </xdr:from>
    <xdr:ext cx="534377" cy="259045"/>
    <xdr:sp macro="" textlink="">
      <xdr:nvSpPr>
        <xdr:cNvPr id="260" name="テキスト ボックス 259"/>
        <xdr:cNvSpPr txBox="1"/>
      </xdr:nvSpPr>
      <xdr:spPr>
        <a:xfrm>
          <a:off x="1752111" y="1599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143078</xdr:rowOff>
    </xdr:from>
    <xdr:to>
      <xdr:col>1</xdr:col>
      <xdr:colOff>485775</xdr:colOff>
      <xdr:row>95</xdr:row>
      <xdr:rowOff>73228</xdr:rowOff>
    </xdr:to>
    <xdr:sp macro="" textlink="">
      <xdr:nvSpPr>
        <xdr:cNvPr id="261" name="円/楕円 260"/>
        <xdr:cNvSpPr/>
      </xdr:nvSpPr>
      <xdr:spPr>
        <a:xfrm>
          <a:off x="1079500" y="162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89755</xdr:rowOff>
    </xdr:from>
    <xdr:ext cx="534377" cy="259045"/>
    <xdr:sp macro="" textlink="">
      <xdr:nvSpPr>
        <xdr:cNvPr id="262" name="テキスト ボックス 261"/>
        <xdr:cNvSpPr txBox="1"/>
      </xdr:nvSpPr>
      <xdr:spPr>
        <a:xfrm>
          <a:off x="863111" y="160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94111</xdr:rowOff>
    </xdr:from>
    <xdr:to>
      <xdr:col>15</xdr:col>
      <xdr:colOff>180975</xdr:colOff>
      <xdr:row>34</xdr:row>
      <xdr:rowOff>98476</xdr:rowOff>
    </xdr:to>
    <xdr:cxnSp macro="">
      <xdr:nvCxnSpPr>
        <xdr:cNvPr id="294" name="直線コネクタ 293"/>
        <xdr:cNvCxnSpPr/>
      </xdr:nvCxnSpPr>
      <xdr:spPr>
        <a:xfrm>
          <a:off x="9639300" y="5923411"/>
          <a:ext cx="8382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28998</xdr:rowOff>
    </xdr:from>
    <xdr:ext cx="534377" cy="259045"/>
    <xdr:sp macro="" textlink="">
      <xdr:nvSpPr>
        <xdr:cNvPr id="295" name="補助費等平均値テキスト"/>
        <xdr:cNvSpPr txBox="1"/>
      </xdr:nvSpPr>
      <xdr:spPr>
        <a:xfrm>
          <a:off x="10528300" y="620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94111</xdr:rowOff>
    </xdr:from>
    <xdr:to>
      <xdr:col>14</xdr:col>
      <xdr:colOff>28575</xdr:colOff>
      <xdr:row>35</xdr:row>
      <xdr:rowOff>18858</xdr:rowOff>
    </xdr:to>
    <xdr:cxnSp macro="">
      <xdr:nvCxnSpPr>
        <xdr:cNvPr id="297" name="直線コネクタ 296"/>
        <xdr:cNvCxnSpPr/>
      </xdr:nvCxnSpPr>
      <xdr:spPr>
        <a:xfrm flipV="1">
          <a:off x="8750300" y="5923411"/>
          <a:ext cx="889000" cy="9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91121</xdr:rowOff>
    </xdr:from>
    <xdr:to>
      <xdr:col>14</xdr:col>
      <xdr:colOff>79375</xdr:colOff>
      <xdr:row>36</xdr:row>
      <xdr:rowOff>21271</xdr:rowOff>
    </xdr:to>
    <xdr:sp macro="" textlink="">
      <xdr:nvSpPr>
        <xdr:cNvPr id="298" name="フローチャート : 判断 297"/>
        <xdr:cNvSpPr/>
      </xdr:nvSpPr>
      <xdr:spPr>
        <a:xfrm>
          <a:off x="9588500" y="60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12398</xdr:rowOff>
    </xdr:from>
    <xdr:ext cx="534377" cy="259045"/>
    <xdr:sp macro="" textlink="">
      <xdr:nvSpPr>
        <xdr:cNvPr id="299" name="テキスト ボックス 298"/>
        <xdr:cNvSpPr txBox="1"/>
      </xdr:nvSpPr>
      <xdr:spPr>
        <a:xfrm>
          <a:off x="9372111" y="61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18858</xdr:rowOff>
    </xdr:from>
    <xdr:to>
      <xdr:col>12</xdr:col>
      <xdr:colOff>511175</xdr:colOff>
      <xdr:row>35</xdr:row>
      <xdr:rowOff>80209</xdr:rowOff>
    </xdr:to>
    <xdr:cxnSp macro="">
      <xdr:nvCxnSpPr>
        <xdr:cNvPr id="300" name="直線コネクタ 299"/>
        <xdr:cNvCxnSpPr/>
      </xdr:nvCxnSpPr>
      <xdr:spPr>
        <a:xfrm flipV="1">
          <a:off x="7861300" y="6019608"/>
          <a:ext cx="889000" cy="6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17479</xdr:rowOff>
    </xdr:from>
    <xdr:to>
      <xdr:col>12</xdr:col>
      <xdr:colOff>561975</xdr:colOff>
      <xdr:row>36</xdr:row>
      <xdr:rowOff>119079</xdr:rowOff>
    </xdr:to>
    <xdr:sp macro="" textlink="">
      <xdr:nvSpPr>
        <xdr:cNvPr id="301" name="フローチャート : 判断 300"/>
        <xdr:cNvSpPr/>
      </xdr:nvSpPr>
      <xdr:spPr>
        <a:xfrm>
          <a:off x="8699500" y="61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110206</xdr:rowOff>
    </xdr:from>
    <xdr:ext cx="534377" cy="259045"/>
    <xdr:sp macro="" textlink="">
      <xdr:nvSpPr>
        <xdr:cNvPr id="302" name="テキスト ボックス 301"/>
        <xdr:cNvSpPr txBox="1"/>
      </xdr:nvSpPr>
      <xdr:spPr>
        <a:xfrm>
          <a:off x="8483111" y="62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80209</xdr:rowOff>
    </xdr:from>
    <xdr:to>
      <xdr:col>11</xdr:col>
      <xdr:colOff>307975</xdr:colOff>
      <xdr:row>35</xdr:row>
      <xdr:rowOff>138274</xdr:rowOff>
    </xdr:to>
    <xdr:cxnSp macro="">
      <xdr:nvCxnSpPr>
        <xdr:cNvPr id="303" name="直線コネクタ 302"/>
        <xdr:cNvCxnSpPr/>
      </xdr:nvCxnSpPr>
      <xdr:spPr>
        <a:xfrm flipV="1">
          <a:off x="6972300" y="6080959"/>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40883</xdr:rowOff>
    </xdr:from>
    <xdr:to>
      <xdr:col>11</xdr:col>
      <xdr:colOff>358775</xdr:colOff>
      <xdr:row>36</xdr:row>
      <xdr:rowOff>142483</xdr:rowOff>
    </xdr:to>
    <xdr:sp macro="" textlink="">
      <xdr:nvSpPr>
        <xdr:cNvPr id="304" name="フローチャート : 判断 303"/>
        <xdr:cNvSpPr/>
      </xdr:nvSpPr>
      <xdr:spPr>
        <a:xfrm>
          <a:off x="7810500" y="62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133610</xdr:rowOff>
    </xdr:from>
    <xdr:ext cx="534377" cy="259045"/>
    <xdr:sp macro="" textlink="">
      <xdr:nvSpPr>
        <xdr:cNvPr id="305" name="テキスト ボックス 304"/>
        <xdr:cNvSpPr txBox="1"/>
      </xdr:nvSpPr>
      <xdr:spPr>
        <a:xfrm>
          <a:off x="7594111" y="630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57538</xdr:rowOff>
    </xdr:from>
    <xdr:to>
      <xdr:col>10</xdr:col>
      <xdr:colOff>155575</xdr:colOff>
      <xdr:row>36</xdr:row>
      <xdr:rowOff>159138</xdr:rowOff>
    </xdr:to>
    <xdr:sp macro="" textlink="">
      <xdr:nvSpPr>
        <xdr:cNvPr id="306" name="フローチャート : 判断 305"/>
        <xdr:cNvSpPr/>
      </xdr:nvSpPr>
      <xdr:spPr>
        <a:xfrm>
          <a:off x="6921500" y="622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150265</xdr:rowOff>
    </xdr:from>
    <xdr:ext cx="534377" cy="259045"/>
    <xdr:sp macro="" textlink="">
      <xdr:nvSpPr>
        <xdr:cNvPr id="307" name="テキスト ボックス 306"/>
        <xdr:cNvSpPr txBox="1"/>
      </xdr:nvSpPr>
      <xdr:spPr>
        <a:xfrm>
          <a:off x="6705111" y="632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47676</xdr:rowOff>
    </xdr:from>
    <xdr:to>
      <xdr:col>15</xdr:col>
      <xdr:colOff>231775</xdr:colOff>
      <xdr:row>34</xdr:row>
      <xdr:rowOff>149276</xdr:rowOff>
    </xdr:to>
    <xdr:sp macro="" textlink="">
      <xdr:nvSpPr>
        <xdr:cNvPr id="313" name="円/楕円 312"/>
        <xdr:cNvSpPr/>
      </xdr:nvSpPr>
      <xdr:spPr>
        <a:xfrm>
          <a:off x="10426700" y="58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70553</xdr:rowOff>
    </xdr:from>
    <xdr:ext cx="599010" cy="259045"/>
    <xdr:sp macro="" textlink="">
      <xdr:nvSpPr>
        <xdr:cNvPr id="314" name="補助費等該当値テキスト"/>
        <xdr:cNvSpPr txBox="1"/>
      </xdr:nvSpPr>
      <xdr:spPr>
        <a:xfrm>
          <a:off x="10528300" y="572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108,787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43311</xdr:rowOff>
    </xdr:from>
    <xdr:to>
      <xdr:col>14</xdr:col>
      <xdr:colOff>79375</xdr:colOff>
      <xdr:row>34</xdr:row>
      <xdr:rowOff>144911</xdr:rowOff>
    </xdr:to>
    <xdr:sp macro="" textlink="">
      <xdr:nvSpPr>
        <xdr:cNvPr id="315" name="円/楕円 314"/>
        <xdr:cNvSpPr/>
      </xdr:nvSpPr>
      <xdr:spPr>
        <a:xfrm>
          <a:off x="9588500" y="587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161438</xdr:rowOff>
    </xdr:from>
    <xdr:ext cx="599010" cy="259045"/>
    <xdr:sp macro="" textlink="">
      <xdr:nvSpPr>
        <xdr:cNvPr id="316" name="テキスト ボックス 315"/>
        <xdr:cNvSpPr txBox="1"/>
      </xdr:nvSpPr>
      <xdr:spPr>
        <a:xfrm>
          <a:off x="9339794" y="564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109,188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139508</xdr:rowOff>
    </xdr:from>
    <xdr:to>
      <xdr:col>12</xdr:col>
      <xdr:colOff>561975</xdr:colOff>
      <xdr:row>35</xdr:row>
      <xdr:rowOff>69658</xdr:rowOff>
    </xdr:to>
    <xdr:sp macro="" textlink="">
      <xdr:nvSpPr>
        <xdr:cNvPr id="317" name="円/楕円 316"/>
        <xdr:cNvSpPr/>
      </xdr:nvSpPr>
      <xdr:spPr>
        <a:xfrm>
          <a:off x="8699500" y="59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86185</xdr:rowOff>
    </xdr:from>
    <xdr:ext cx="599010" cy="259045"/>
    <xdr:sp macro="" textlink="">
      <xdr:nvSpPr>
        <xdr:cNvPr id="318" name="テキスト ボックス 317"/>
        <xdr:cNvSpPr txBox="1"/>
      </xdr:nvSpPr>
      <xdr:spPr>
        <a:xfrm>
          <a:off x="8450794" y="574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100,351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29409</xdr:rowOff>
    </xdr:from>
    <xdr:to>
      <xdr:col>11</xdr:col>
      <xdr:colOff>358775</xdr:colOff>
      <xdr:row>35</xdr:row>
      <xdr:rowOff>131009</xdr:rowOff>
    </xdr:to>
    <xdr:sp macro="" textlink="">
      <xdr:nvSpPr>
        <xdr:cNvPr id="319" name="円/楕円 318"/>
        <xdr:cNvSpPr/>
      </xdr:nvSpPr>
      <xdr:spPr>
        <a:xfrm>
          <a:off x="7810500" y="60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147536</xdr:rowOff>
    </xdr:from>
    <xdr:ext cx="534377" cy="259045"/>
    <xdr:sp macro="" textlink="">
      <xdr:nvSpPr>
        <xdr:cNvPr id="320" name="テキスト ボックス 319"/>
        <xdr:cNvSpPr txBox="1"/>
      </xdr:nvSpPr>
      <xdr:spPr>
        <a:xfrm>
          <a:off x="7594111" y="580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87474</xdr:rowOff>
    </xdr:from>
    <xdr:to>
      <xdr:col>10</xdr:col>
      <xdr:colOff>155575</xdr:colOff>
      <xdr:row>36</xdr:row>
      <xdr:rowOff>17624</xdr:rowOff>
    </xdr:to>
    <xdr:sp macro="" textlink="">
      <xdr:nvSpPr>
        <xdr:cNvPr id="321" name="円/楕円 320"/>
        <xdr:cNvSpPr/>
      </xdr:nvSpPr>
      <xdr:spPr>
        <a:xfrm>
          <a:off x="6921500" y="608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34151</xdr:rowOff>
    </xdr:from>
    <xdr:ext cx="534377" cy="259045"/>
    <xdr:sp macro="" textlink="">
      <xdr:nvSpPr>
        <xdr:cNvPr id="322" name="テキスト ボックス 321"/>
        <xdr:cNvSpPr txBox="1"/>
      </xdr:nvSpPr>
      <xdr:spPr>
        <a:xfrm>
          <a:off x="6705111" y="586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109350</xdr:rowOff>
    </xdr:from>
    <xdr:to>
      <xdr:col>15</xdr:col>
      <xdr:colOff>180975</xdr:colOff>
      <xdr:row>58</xdr:row>
      <xdr:rowOff>169082</xdr:rowOff>
    </xdr:to>
    <xdr:cxnSp macro="">
      <xdr:nvCxnSpPr>
        <xdr:cNvPr id="353" name="直線コネクタ 352"/>
        <xdr:cNvCxnSpPr/>
      </xdr:nvCxnSpPr>
      <xdr:spPr>
        <a:xfrm flipV="1">
          <a:off x="9639300" y="10053450"/>
          <a:ext cx="838200" cy="5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72636</xdr:rowOff>
    </xdr:from>
    <xdr:ext cx="599010" cy="259045"/>
    <xdr:sp macro="" textlink="">
      <xdr:nvSpPr>
        <xdr:cNvPr id="354" name="普通建設事業費平均値テキスト"/>
        <xdr:cNvSpPr txBox="1"/>
      </xdr:nvSpPr>
      <xdr:spPr>
        <a:xfrm>
          <a:off x="10528300" y="10016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169082</xdr:rowOff>
    </xdr:from>
    <xdr:to>
      <xdr:col>14</xdr:col>
      <xdr:colOff>28575</xdr:colOff>
      <xdr:row>59</xdr:row>
      <xdr:rowOff>17771</xdr:rowOff>
    </xdr:to>
    <xdr:cxnSp macro="">
      <xdr:nvCxnSpPr>
        <xdr:cNvPr id="356" name="直線コネクタ 355"/>
        <xdr:cNvCxnSpPr/>
      </xdr:nvCxnSpPr>
      <xdr:spPr>
        <a:xfrm flipV="1">
          <a:off x="8750300" y="10113182"/>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114334</xdr:rowOff>
    </xdr:from>
    <xdr:to>
      <xdr:col>14</xdr:col>
      <xdr:colOff>79375</xdr:colOff>
      <xdr:row>59</xdr:row>
      <xdr:rowOff>44484</xdr:rowOff>
    </xdr:to>
    <xdr:sp macro="" textlink="">
      <xdr:nvSpPr>
        <xdr:cNvPr id="357" name="フローチャート : 判断 356"/>
        <xdr:cNvSpPr/>
      </xdr:nvSpPr>
      <xdr:spPr>
        <a:xfrm>
          <a:off x="9588500" y="1005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61011</xdr:rowOff>
    </xdr:from>
    <xdr:ext cx="534377" cy="259045"/>
    <xdr:sp macro="" textlink="">
      <xdr:nvSpPr>
        <xdr:cNvPr id="358" name="テキスト ボックス 357"/>
        <xdr:cNvSpPr txBox="1"/>
      </xdr:nvSpPr>
      <xdr:spPr>
        <a:xfrm>
          <a:off x="9372111" y="983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3423</xdr:rowOff>
    </xdr:from>
    <xdr:to>
      <xdr:col>12</xdr:col>
      <xdr:colOff>511175</xdr:colOff>
      <xdr:row>59</xdr:row>
      <xdr:rowOff>17771</xdr:rowOff>
    </xdr:to>
    <xdr:cxnSp macro="">
      <xdr:nvCxnSpPr>
        <xdr:cNvPr id="359" name="直線コネクタ 358"/>
        <xdr:cNvCxnSpPr/>
      </xdr:nvCxnSpPr>
      <xdr:spPr>
        <a:xfrm>
          <a:off x="7861300" y="10118973"/>
          <a:ext cx="889000" cy="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108828</xdr:rowOff>
    </xdr:from>
    <xdr:to>
      <xdr:col>12</xdr:col>
      <xdr:colOff>561975</xdr:colOff>
      <xdr:row>59</xdr:row>
      <xdr:rowOff>38978</xdr:rowOff>
    </xdr:to>
    <xdr:sp macro="" textlink="">
      <xdr:nvSpPr>
        <xdr:cNvPr id="360" name="フローチャート : 判断 359"/>
        <xdr:cNvSpPr/>
      </xdr:nvSpPr>
      <xdr:spPr>
        <a:xfrm>
          <a:off x="8699500" y="1005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55505</xdr:rowOff>
    </xdr:from>
    <xdr:ext cx="599010" cy="259045"/>
    <xdr:sp macro="" textlink="">
      <xdr:nvSpPr>
        <xdr:cNvPr id="361" name="テキスト ボックス 360"/>
        <xdr:cNvSpPr txBox="1"/>
      </xdr:nvSpPr>
      <xdr:spPr>
        <a:xfrm>
          <a:off x="8450794" y="98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3423</xdr:rowOff>
    </xdr:from>
    <xdr:to>
      <xdr:col>11</xdr:col>
      <xdr:colOff>307975</xdr:colOff>
      <xdr:row>59</xdr:row>
      <xdr:rowOff>52808</xdr:rowOff>
    </xdr:to>
    <xdr:cxnSp macro="">
      <xdr:nvCxnSpPr>
        <xdr:cNvPr id="362" name="直線コネクタ 361"/>
        <xdr:cNvCxnSpPr/>
      </xdr:nvCxnSpPr>
      <xdr:spPr>
        <a:xfrm flipV="1">
          <a:off x="6972300" y="10118973"/>
          <a:ext cx="889000" cy="4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90943</xdr:rowOff>
    </xdr:from>
    <xdr:to>
      <xdr:col>11</xdr:col>
      <xdr:colOff>358775</xdr:colOff>
      <xdr:row>59</xdr:row>
      <xdr:rowOff>21093</xdr:rowOff>
    </xdr:to>
    <xdr:sp macro="" textlink="">
      <xdr:nvSpPr>
        <xdr:cNvPr id="363" name="フローチャート : 判断 362"/>
        <xdr:cNvSpPr/>
      </xdr:nvSpPr>
      <xdr:spPr>
        <a:xfrm>
          <a:off x="7810500" y="1003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37620</xdr:rowOff>
    </xdr:from>
    <xdr:ext cx="599010" cy="259045"/>
    <xdr:sp macro="" textlink="">
      <xdr:nvSpPr>
        <xdr:cNvPr id="364" name="テキスト ボックス 363"/>
        <xdr:cNvSpPr txBox="1"/>
      </xdr:nvSpPr>
      <xdr:spPr>
        <a:xfrm>
          <a:off x="7561794" y="981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133334</xdr:rowOff>
    </xdr:from>
    <xdr:to>
      <xdr:col>10</xdr:col>
      <xdr:colOff>155575</xdr:colOff>
      <xdr:row>59</xdr:row>
      <xdr:rowOff>63484</xdr:rowOff>
    </xdr:to>
    <xdr:sp macro="" textlink="">
      <xdr:nvSpPr>
        <xdr:cNvPr id="365" name="フローチャート : 判断 364"/>
        <xdr:cNvSpPr/>
      </xdr:nvSpPr>
      <xdr:spPr>
        <a:xfrm>
          <a:off x="6921500" y="100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80011</xdr:rowOff>
    </xdr:from>
    <xdr:ext cx="534377" cy="259045"/>
    <xdr:sp macro="" textlink="">
      <xdr:nvSpPr>
        <xdr:cNvPr id="366" name="テキスト ボックス 365"/>
        <xdr:cNvSpPr txBox="1"/>
      </xdr:nvSpPr>
      <xdr:spPr>
        <a:xfrm>
          <a:off x="6705111" y="98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58550</xdr:rowOff>
    </xdr:from>
    <xdr:to>
      <xdr:col>15</xdr:col>
      <xdr:colOff>231775</xdr:colOff>
      <xdr:row>58</xdr:row>
      <xdr:rowOff>160150</xdr:rowOff>
    </xdr:to>
    <xdr:sp macro="" textlink="">
      <xdr:nvSpPr>
        <xdr:cNvPr id="372" name="円/楕円 371"/>
        <xdr:cNvSpPr/>
      </xdr:nvSpPr>
      <xdr:spPr>
        <a:xfrm>
          <a:off x="10426700" y="1000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81427</xdr:rowOff>
    </xdr:from>
    <xdr:ext cx="599010" cy="259045"/>
    <xdr:sp macro="" textlink="">
      <xdr:nvSpPr>
        <xdr:cNvPr id="373" name="普通建設事業費該当値テキスト"/>
        <xdr:cNvSpPr txBox="1"/>
      </xdr:nvSpPr>
      <xdr:spPr>
        <a:xfrm>
          <a:off x="10528300" y="985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118282</xdr:rowOff>
    </xdr:from>
    <xdr:to>
      <xdr:col>14</xdr:col>
      <xdr:colOff>79375</xdr:colOff>
      <xdr:row>59</xdr:row>
      <xdr:rowOff>48432</xdr:rowOff>
    </xdr:to>
    <xdr:sp macro="" textlink="">
      <xdr:nvSpPr>
        <xdr:cNvPr id="374" name="円/楕円 373"/>
        <xdr:cNvSpPr/>
      </xdr:nvSpPr>
      <xdr:spPr>
        <a:xfrm>
          <a:off x="9588500" y="100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39559</xdr:rowOff>
    </xdr:from>
    <xdr:ext cx="534377" cy="259045"/>
    <xdr:sp macro="" textlink="">
      <xdr:nvSpPr>
        <xdr:cNvPr id="375" name="テキスト ボックス 374"/>
        <xdr:cNvSpPr txBox="1"/>
      </xdr:nvSpPr>
      <xdr:spPr>
        <a:xfrm>
          <a:off x="9372111" y="1015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138421</xdr:rowOff>
    </xdr:from>
    <xdr:to>
      <xdr:col>12</xdr:col>
      <xdr:colOff>561975</xdr:colOff>
      <xdr:row>59</xdr:row>
      <xdr:rowOff>68571</xdr:rowOff>
    </xdr:to>
    <xdr:sp macro="" textlink="">
      <xdr:nvSpPr>
        <xdr:cNvPr id="376" name="円/楕円 375"/>
        <xdr:cNvSpPr/>
      </xdr:nvSpPr>
      <xdr:spPr>
        <a:xfrm>
          <a:off x="8699500" y="100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59698</xdr:rowOff>
    </xdr:from>
    <xdr:ext cx="534377" cy="259045"/>
    <xdr:sp macro="" textlink="">
      <xdr:nvSpPr>
        <xdr:cNvPr id="377" name="テキスト ボックス 376"/>
        <xdr:cNvSpPr txBox="1"/>
      </xdr:nvSpPr>
      <xdr:spPr>
        <a:xfrm>
          <a:off x="8483111" y="1017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124073</xdr:rowOff>
    </xdr:from>
    <xdr:to>
      <xdr:col>11</xdr:col>
      <xdr:colOff>358775</xdr:colOff>
      <xdr:row>59</xdr:row>
      <xdr:rowOff>54223</xdr:rowOff>
    </xdr:to>
    <xdr:sp macro="" textlink="">
      <xdr:nvSpPr>
        <xdr:cNvPr id="378" name="円/楕円 377"/>
        <xdr:cNvSpPr/>
      </xdr:nvSpPr>
      <xdr:spPr>
        <a:xfrm>
          <a:off x="7810500" y="100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45350</xdr:rowOff>
    </xdr:from>
    <xdr:ext cx="534377" cy="259045"/>
    <xdr:sp macro="" textlink="">
      <xdr:nvSpPr>
        <xdr:cNvPr id="379" name="テキスト ボックス 378"/>
        <xdr:cNvSpPr txBox="1"/>
      </xdr:nvSpPr>
      <xdr:spPr>
        <a:xfrm>
          <a:off x="7594111" y="101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2008</xdr:rowOff>
    </xdr:from>
    <xdr:to>
      <xdr:col>10</xdr:col>
      <xdr:colOff>155575</xdr:colOff>
      <xdr:row>59</xdr:row>
      <xdr:rowOff>103608</xdr:rowOff>
    </xdr:to>
    <xdr:sp macro="" textlink="">
      <xdr:nvSpPr>
        <xdr:cNvPr id="380" name="円/楕円 379"/>
        <xdr:cNvSpPr/>
      </xdr:nvSpPr>
      <xdr:spPr>
        <a:xfrm>
          <a:off x="6921500" y="1011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94735</xdr:rowOff>
    </xdr:from>
    <xdr:ext cx="534377" cy="259045"/>
    <xdr:sp macro="" textlink="">
      <xdr:nvSpPr>
        <xdr:cNvPr id="381" name="テキスト ボックス 380"/>
        <xdr:cNvSpPr txBox="1"/>
      </xdr:nvSpPr>
      <xdr:spPr>
        <a:xfrm>
          <a:off x="6705111" y="1021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49989</xdr:rowOff>
    </xdr:from>
    <xdr:to>
      <xdr:col>15</xdr:col>
      <xdr:colOff>180975</xdr:colOff>
      <xdr:row>78</xdr:row>
      <xdr:rowOff>132108</xdr:rowOff>
    </xdr:to>
    <xdr:cxnSp macro="">
      <xdr:nvCxnSpPr>
        <xdr:cNvPr id="412" name="直線コネクタ 411"/>
        <xdr:cNvCxnSpPr/>
      </xdr:nvCxnSpPr>
      <xdr:spPr>
        <a:xfrm flipV="1">
          <a:off x="9639300" y="13423089"/>
          <a:ext cx="838200" cy="8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98232</xdr:rowOff>
    </xdr:from>
    <xdr:ext cx="534377" cy="259045"/>
    <xdr:sp macro="" textlink="">
      <xdr:nvSpPr>
        <xdr:cNvPr id="413" name="普通建設事業費 （ うち新規整備　）平均値テキスト"/>
        <xdr:cNvSpPr txBox="1"/>
      </xdr:nvSpPr>
      <xdr:spPr>
        <a:xfrm>
          <a:off x="10528300" y="1347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132108</xdr:rowOff>
    </xdr:from>
    <xdr:to>
      <xdr:col>14</xdr:col>
      <xdr:colOff>28575</xdr:colOff>
      <xdr:row>78</xdr:row>
      <xdr:rowOff>156307</xdr:rowOff>
    </xdr:to>
    <xdr:cxnSp macro="">
      <xdr:nvCxnSpPr>
        <xdr:cNvPr id="415" name="直線コネクタ 414"/>
        <xdr:cNvCxnSpPr/>
      </xdr:nvCxnSpPr>
      <xdr:spPr>
        <a:xfrm flipV="1">
          <a:off x="8750300" y="13505208"/>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163497</xdr:rowOff>
    </xdr:from>
    <xdr:to>
      <xdr:col>14</xdr:col>
      <xdr:colOff>79375</xdr:colOff>
      <xdr:row>79</xdr:row>
      <xdr:rowOff>93647</xdr:rowOff>
    </xdr:to>
    <xdr:sp macro="" textlink="">
      <xdr:nvSpPr>
        <xdr:cNvPr id="416" name="フローチャート : 判断 415"/>
        <xdr:cNvSpPr/>
      </xdr:nvSpPr>
      <xdr:spPr>
        <a:xfrm>
          <a:off x="9588500" y="135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84774</xdr:rowOff>
    </xdr:from>
    <xdr:ext cx="534377" cy="259045"/>
    <xdr:sp macro="" textlink="">
      <xdr:nvSpPr>
        <xdr:cNvPr id="417" name="テキスト ボックス 416"/>
        <xdr:cNvSpPr txBox="1"/>
      </xdr:nvSpPr>
      <xdr:spPr>
        <a:xfrm>
          <a:off x="9372111" y="136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153944</xdr:rowOff>
    </xdr:from>
    <xdr:to>
      <xdr:col>12</xdr:col>
      <xdr:colOff>561975</xdr:colOff>
      <xdr:row>79</xdr:row>
      <xdr:rowOff>84094</xdr:rowOff>
    </xdr:to>
    <xdr:sp macro="" textlink="">
      <xdr:nvSpPr>
        <xdr:cNvPr id="418" name="フローチャート : 判断 417"/>
        <xdr:cNvSpPr/>
      </xdr:nvSpPr>
      <xdr:spPr>
        <a:xfrm>
          <a:off x="8699500" y="135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75221</xdr:rowOff>
    </xdr:from>
    <xdr:ext cx="534377" cy="259045"/>
    <xdr:sp macro="" textlink="">
      <xdr:nvSpPr>
        <xdr:cNvPr id="419" name="テキスト ボックス 418"/>
        <xdr:cNvSpPr txBox="1"/>
      </xdr:nvSpPr>
      <xdr:spPr>
        <a:xfrm>
          <a:off x="8483111" y="136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170639</xdr:rowOff>
    </xdr:from>
    <xdr:to>
      <xdr:col>15</xdr:col>
      <xdr:colOff>231775</xdr:colOff>
      <xdr:row>78</xdr:row>
      <xdr:rowOff>100789</xdr:rowOff>
    </xdr:to>
    <xdr:sp macro="" textlink="">
      <xdr:nvSpPr>
        <xdr:cNvPr id="425" name="円/楕円 424"/>
        <xdr:cNvSpPr/>
      </xdr:nvSpPr>
      <xdr:spPr>
        <a:xfrm>
          <a:off x="10426700" y="1337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22066</xdr:rowOff>
    </xdr:from>
    <xdr:ext cx="599010" cy="259045"/>
    <xdr:sp macro="" textlink="">
      <xdr:nvSpPr>
        <xdr:cNvPr id="426" name="普通建設事業費 （ うち新規整備　）該当値テキスト"/>
        <xdr:cNvSpPr txBox="1"/>
      </xdr:nvSpPr>
      <xdr:spPr>
        <a:xfrm>
          <a:off x="10528300" y="1322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81308</xdr:rowOff>
    </xdr:from>
    <xdr:to>
      <xdr:col>14</xdr:col>
      <xdr:colOff>79375</xdr:colOff>
      <xdr:row>79</xdr:row>
      <xdr:rowOff>11458</xdr:rowOff>
    </xdr:to>
    <xdr:sp macro="" textlink="">
      <xdr:nvSpPr>
        <xdr:cNvPr id="427" name="円/楕円 426"/>
        <xdr:cNvSpPr/>
      </xdr:nvSpPr>
      <xdr:spPr>
        <a:xfrm>
          <a:off x="9588500" y="134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27985</xdr:rowOff>
    </xdr:from>
    <xdr:ext cx="534377" cy="259045"/>
    <xdr:sp macro="" textlink="">
      <xdr:nvSpPr>
        <xdr:cNvPr id="428" name="テキスト ボックス 427"/>
        <xdr:cNvSpPr txBox="1"/>
      </xdr:nvSpPr>
      <xdr:spPr>
        <a:xfrm>
          <a:off x="9372111" y="1322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105507</xdr:rowOff>
    </xdr:from>
    <xdr:to>
      <xdr:col>12</xdr:col>
      <xdr:colOff>561975</xdr:colOff>
      <xdr:row>79</xdr:row>
      <xdr:rowOff>35657</xdr:rowOff>
    </xdr:to>
    <xdr:sp macro="" textlink="">
      <xdr:nvSpPr>
        <xdr:cNvPr id="429" name="円/楕円 428"/>
        <xdr:cNvSpPr/>
      </xdr:nvSpPr>
      <xdr:spPr>
        <a:xfrm>
          <a:off x="8699500" y="134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52184</xdr:rowOff>
    </xdr:from>
    <xdr:ext cx="534377" cy="259045"/>
    <xdr:sp macro="" textlink="">
      <xdr:nvSpPr>
        <xdr:cNvPr id="430" name="テキスト ボックス 429"/>
        <xdr:cNvSpPr txBox="1"/>
      </xdr:nvSpPr>
      <xdr:spPr>
        <a:xfrm>
          <a:off x="8483111" y="132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4" name="直線コネクタ 453"/>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5"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6" name="直線コネクタ 455"/>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7"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8" name="直線コネクタ 457"/>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8141</xdr:rowOff>
    </xdr:from>
    <xdr:to>
      <xdr:col>15</xdr:col>
      <xdr:colOff>180975</xdr:colOff>
      <xdr:row>99</xdr:row>
      <xdr:rowOff>10407</xdr:rowOff>
    </xdr:to>
    <xdr:cxnSp macro="">
      <xdr:nvCxnSpPr>
        <xdr:cNvPr id="459" name="直線コネクタ 458"/>
        <xdr:cNvCxnSpPr/>
      </xdr:nvCxnSpPr>
      <xdr:spPr>
        <a:xfrm flipV="1">
          <a:off x="9639300" y="16981691"/>
          <a:ext cx="8382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146087</xdr:rowOff>
    </xdr:from>
    <xdr:ext cx="534377" cy="259045"/>
    <xdr:sp macro="" textlink="">
      <xdr:nvSpPr>
        <xdr:cNvPr id="460" name="普通建設事業費 （ うち更新整備　）平均値テキスト"/>
        <xdr:cNvSpPr txBox="1"/>
      </xdr:nvSpPr>
      <xdr:spPr>
        <a:xfrm>
          <a:off x="10528300" y="162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1" name="フローチャート : 判断 460"/>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10407</xdr:rowOff>
    </xdr:from>
    <xdr:to>
      <xdr:col>14</xdr:col>
      <xdr:colOff>28575</xdr:colOff>
      <xdr:row>99</xdr:row>
      <xdr:rowOff>43687</xdr:rowOff>
    </xdr:to>
    <xdr:cxnSp macro="">
      <xdr:nvCxnSpPr>
        <xdr:cNvPr id="462" name="直線コネクタ 461"/>
        <xdr:cNvCxnSpPr/>
      </xdr:nvCxnSpPr>
      <xdr:spPr>
        <a:xfrm flipV="1">
          <a:off x="8750300" y="16983957"/>
          <a:ext cx="8890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68478</xdr:rowOff>
    </xdr:from>
    <xdr:to>
      <xdr:col>14</xdr:col>
      <xdr:colOff>79375</xdr:colOff>
      <xdr:row>94</xdr:row>
      <xdr:rowOff>170078</xdr:rowOff>
    </xdr:to>
    <xdr:sp macro="" textlink="">
      <xdr:nvSpPr>
        <xdr:cNvPr id="463" name="フローチャート : 判断 462"/>
        <xdr:cNvSpPr/>
      </xdr:nvSpPr>
      <xdr:spPr>
        <a:xfrm>
          <a:off x="9588500" y="1618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15155</xdr:rowOff>
    </xdr:from>
    <xdr:ext cx="534377" cy="259045"/>
    <xdr:sp macro="" textlink="">
      <xdr:nvSpPr>
        <xdr:cNvPr id="464" name="テキスト ボックス 463"/>
        <xdr:cNvSpPr txBox="1"/>
      </xdr:nvSpPr>
      <xdr:spPr>
        <a:xfrm>
          <a:off x="9372111" y="159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53753</xdr:rowOff>
    </xdr:from>
    <xdr:to>
      <xdr:col>12</xdr:col>
      <xdr:colOff>561975</xdr:colOff>
      <xdr:row>94</xdr:row>
      <xdr:rowOff>155353</xdr:rowOff>
    </xdr:to>
    <xdr:sp macro="" textlink="">
      <xdr:nvSpPr>
        <xdr:cNvPr id="465" name="フローチャート : 判断 464"/>
        <xdr:cNvSpPr/>
      </xdr:nvSpPr>
      <xdr:spPr>
        <a:xfrm>
          <a:off x="8699500" y="161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430</xdr:rowOff>
    </xdr:from>
    <xdr:ext cx="534377" cy="259045"/>
    <xdr:sp macro="" textlink="">
      <xdr:nvSpPr>
        <xdr:cNvPr id="466" name="テキスト ボックス 465"/>
        <xdr:cNvSpPr txBox="1"/>
      </xdr:nvSpPr>
      <xdr:spPr>
        <a:xfrm>
          <a:off x="8483111" y="159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128791</xdr:rowOff>
    </xdr:from>
    <xdr:to>
      <xdr:col>15</xdr:col>
      <xdr:colOff>231775</xdr:colOff>
      <xdr:row>99</xdr:row>
      <xdr:rowOff>58941</xdr:rowOff>
    </xdr:to>
    <xdr:sp macro="" textlink="">
      <xdr:nvSpPr>
        <xdr:cNvPr id="472" name="円/楕円 471"/>
        <xdr:cNvSpPr/>
      </xdr:nvSpPr>
      <xdr:spPr>
        <a:xfrm>
          <a:off x="10426700" y="169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43718</xdr:rowOff>
    </xdr:from>
    <xdr:ext cx="469744" cy="259045"/>
    <xdr:sp macro="" textlink="">
      <xdr:nvSpPr>
        <xdr:cNvPr id="473" name="普通建設事業費 （ うち更新整備　）該当値テキスト"/>
        <xdr:cNvSpPr txBox="1"/>
      </xdr:nvSpPr>
      <xdr:spPr>
        <a:xfrm>
          <a:off x="10528300" y="1684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131057</xdr:rowOff>
    </xdr:from>
    <xdr:to>
      <xdr:col>14</xdr:col>
      <xdr:colOff>79375</xdr:colOff>
      <xdr:row>99</xdr:row>
      <xdr:rowOff>61207</xdr:rowOff>
    </xdr:to>
    <xdr:sp macro="" textlink="">
      <xdr:nvSpPr>
        <xdr:cNvPr id="474" name="円/楕円 473"/>
        <xdr:cNvSpPr/>
      </xdr:nvSpPr>
      <xdr:spPr>
        <a:xfrm>
          <a:off x="9588500" y="1693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52334</xdr:rowOff>
    </xdr:from>
    <xdr:ext cx="469744" cy="259045"/>
    <xdr:sp macro="" textlink="">
      <xdr:nvSpPr>
        <xdr:cNvPr id="475" name="テキスト ボックス 474"/>
        <xdr:cNvSpPr txBox="1"/>
      </xdr:nvSpPr>
      <xdr:spPr>
        <a:xfrm>
          <a:off x="9404427" y="1702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164337</xdr:rowOff>
    </xdr:from>
    <xdr:to>
      <xdr:col>12</xdr:col>
      <xdr:colOff>561975</xdr:colOff>
      <xdr:row>99</xdr:row>
      <xdr:rowOff>94487</xdr:rowOff>
    </xdr:to>
    <xdr:sp macro="" textlink="">
      <xdr:nvSpPr>
        <xdr:cNvPr id="476" name="円/楕円 475"/>
        <xdr:cNvSpPr/>
      </xdr:nvSpPr>
      <xdr:spPr>
        <a:xfrm>
          <a:off x="8699500" y="169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99</xdr:row>
      <xdr:rowOff>85614</xdr:rowOff>
    </xdr:from>
    <xdr:ext cx="313932" cy="259045"/>
    <xdr:sp macro="" textlink="">
      <xdr:nvSpPr>
        <xdr:cNvPr id="477" name="テキスト ボックス 476"/>
        <xdr:cNvSpPr txBox="1"/>
      </xdr:nvSpPr>
      <xdr:spPr>
        <a:xfrm>
          <a:off x="8593333" y="17059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62466</xdr:rowOff>
    </xdr:from>
    <xdr:to>
      <xdr:col>23</xdr:col>
      <xdr:colOff>517525</xdr:colOff>
      <xdr:row>39</xdr:row>
      <xdr:rowOff>95472</xdr:rowOff>
    </xdr:to>
    <xdr:cxnSp macro="">
      <xdr:nvCxnSpPr>
        <xdr:cNvPr id="508" name="直線コネクタ 507"/>
        <xdr:cNvCxnSpPr/>
      </xdr:nvCxnSpPr>
      <xdr:spPr>
        <a:xfrm flipV="1">
          <a:off x="15481300" y="6749016"/>
          <a:ext cx="838200" cy="3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76617</xdr:rowOff>
    </xdr:from>
    <xdr:to>
      <xdr:col>22</xdr:col>
      <xdr:colOff>365125</xdr:colOff>
      <xdr:row>39</xdr:row>
      <xdr:rowOff>95472</xdr:rowOff>
    </xdr:to>
    <xdr:cxnSp macro="">
      <xdr:nvCxnSpPr>
        <xdr:cNvPr id="511" name="直線コネクタ 510"/>
        <xdr:cNvCxnSpPr/>
      </xdr:nvCxnSpPr>
      <xdr:spPr>
        <a:xfrm>
          <a:off x="14592300" y="6763167"/>
          <a:ext cx="889000" cy="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12" name="フローチャート : 判断 511"/>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119658</xdr:rowOff>
    </xdr:from>
    <xdr:ext cx="469744" cy="259045"/>
    <xdr:sp macro="" textlink="">
      <xdr:nvSpPr>
        <xdr:cNvPr id="513" name="テキスト ボックス 512"/>
        <xdr:cNvSpPr txBox="1"/>
      </xdr:nvSpPr>
      <xdr:spPr>
        <a:xfrm>
          <a:off x="15246427"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76617</xdr:rowOff>
    </xdr:from>
    <xdr:to>
      <xdr:col>21</xdr:col>
      <xdr:colOff>161925</xdr:colOff>
      <xdr:row>39</xdr:row>
      <xdr:rowOff>91760</xdr:rowOff>
    </xdr:to>
    <xdr:cxnSp macro="">
      <xdr:nvCxnSpPr>
        <xdr:cNvPr id="514" name="直線コネクタ 513"/>
        <xdr:cNvCxnSpPr/>
      </xdr:nvCxnSpPr>
      <xdr:spPr>
        <a:xfrm flipV="1">
          <a:off x="13703300" y="6763167"/>
          <a:ext cx="889000" cy="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5" name="フローチャート : 判断 514"/>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82952</xdr:rowOff>
    </xdr:from>
    <xdr:ext cx="469744" cy="259045"/>
    <xdr:sp macro="" textlink="">
      <xdr:nvSpPr>
        <xdr:cNvPr id="516" name="テキスト ボックス 515"/>
        <xdr:cNvSpPr txBox="1"/>
      </xdr:nvSpPr>
      <xdr:spPr>
        <a:xfrm>
          <a:off x="14357427"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70086</xdr:rowOff>
    </xdr:from>
    <xdr:to>
      <xdr:col>19</xdr:col>
      <xdr:colOff>644525</xdr:colOff>
      <xdr:row>39</xdr:row>
      <xdr:rowOff>91760</xdr:rowOff>
    </xdr:to>
    <xdr:cxnSp macro="">
      <xdr:nvCxnSpPr>
        <xdr:cNvPr id="517" name="直線コネクタ 516"/>
        <xdr:cNvCxnSpPr/>
      </xdr:nvCxnSpPr>
      <xdr:spPr>
        <a:xfrm>
          <a:off x="12814300" y="6756636"/>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8" name="フローチャート : 判断 517"/>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87066</xdr:rowOff>
    </xdr:from>
    <xdr:ext cx="469744" cy="259045"/>
    <xdr:sp macro="" textlink="">
      <xdr:nvSpPr>
        <xdr:cNvPr id="519" name="テキスト ボックス 518"/>
        <xdr:cNvSpPr txBox="1"/>
      </xdr:nvSpPr>
      <xdr:spPr>
        <a:xfrm>
          <a:off x="13468427"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20" name="フローチャート : 判断 519"/>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71239</xdr:rowOff>
    </xdr:from>
    <xdr:ext cx="469744" cy="259045"/>
    <xdr:sp macro="" textlink="">
      <xdr:nvSpPr>
        <xdr:cNvPr id="521" name="テキスト ボックス 520"/>
        <xdr:cNvSpPr txBox="1"/>
      </xdr:nvSpPr>
      <xdr:spPr>
        <a:xfrm>
          <a:off x="12579427" y="641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11666</xdr:rowOff>
    </xdr:from>
    <xdr:to>
      <xdr:col>23</xdr:col>
      <xdr:colOff>568325</xdr:colOff>
      <xdr:row>39</xdr:row>
      <xdr:rowOff>113266</xdr:rowOff>
    </xdr:to>
    <xdr:sp macro="" textlink="">
      <xdr:nvSpPr>
        <xdr:cNvPr id="527" name="円/楕円 526"/>
        <xdr:cNvSpPr/>
      </xdr:nvSpPr>
      <xdr:spPr>
        <a:xfrm>
          <a:off x="16268700" y="66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118512</xdr:rowOff>
    </xdr:from>
    <xdr:ext cx="469744" cy="259045"/>
    <xdr:sp macro="" textlink="">
      <xdr:nvSpPr>
        <xdr:cNvPr id="528" name="災害復旧事業費該当値テキスト"/>
        <xdr:cNvSpPr txBox="1"/>
      </xdr:nvSpPr>
      <xdr:spPr>
        <a:xfrm>
          <a:off x="16370300" y="663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44672</xdr:rowOff>
    </xdr:from>
    <xdr:to>
      <xdr:col>22</xdr:col>
      <xdr:colOff>415925</xdr:colOff>
      <xdr:row>39</xdr:row>
      <xdr:rowOff>146272</xdr:rowOff>
    </xdr:to>
    <xdr:sp macro="" textlink="">
      <xdr:nvSpPr>
        <xdr:cNvPr id="529" name="円/楕円 528"/>
        <xdr:cNvSpPr/>
      </xdr:nvSpPr>
      <xdr:spPr>
        <a:xfrm>
          <a:off x="15430500" y="67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137399</xdr:rowOff>
    </xdr:from>
    <xdr:ext cx="378565" cy="259045"/>
    <xdr:sp macro="" textlink="">
      <xdr:nvSpPr>
        <xdr:cNvPr id="530" name="テキスト ボックス 529"/>
        <xdr:cNvSpPr txBox="1"/>
      </xdr:nvSpPr>
      <xdr:spPr>
        <a:xfrm>
          <a:off x="15292017" y="6823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25817</xdr:rowOff>
    </xdr:from>
    <xdr:to>
      <xdr:col>21</xdr:col>
      <xdr:colOff>212725</xdr:colOff>
      <xdr:row>39</xdr:row>
      <xdr:rowOff>127417</xdr:rowOff>
    </xdr:to>
    <xdr:sp macro="" textlink="">
      <xdr:nvSpPr>
        <xdr:cNvPr id="531" name="円/楕円 530"/>
        <xdr:cNvSpPr/>
      </xdr:nvSpPr>
      <xdr:spPr>
        <a:xfrm>
          <a:off x="14541500" y="67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118544</xdr:rowOff>
    </xdr:from>
    <xdr:ext cx="469744" cy="259045"/>
    <xdr:sp macro="" textlink="">
      <xdr:nvSpPr>
        <xdr:cNvPr id="532" name="テキスト ボックス 531"/>
        <xdr:cNvSpPr txBox="1"/>
      </xdr:nvSpPr>
      <xdr:spPr>
        <a:xfrm>
          <a:off x="14357427" y="68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40960</xdr:rowOff>
    </xdr:from>
    <xdr:to>
      <xdr:col>20</xdr:col>
      <xdr:colOff>9525</xdr:colOff>
      <xdr:row>39</xdr:row>
      <xdr:rowOff>142560</xdr:rowOff>
    </xdr:to>
    <xdr:sp macro="" textlink="">
      <xdr:nvSpPr>
        <xdr:cNvPr id="533" name="円/楕円 532"/>
        <xdr:cNvSpPr/>
      </xdr:nvSpPr>
      <xdr:spPr>
        <a:xfrm>
          <a:off x="13652500" y="67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133687</xdr:rowOff>
    </xdr:from>
    <xdr:ext cx="378565" cy="259045"/>
    <xdr:sp macro="" textlink="">
      <xdr:nvSpPr>
        <xdr:cNvPr id="534" name="テキスト ボックス 533"/>
        <xdr:cNvSpPr txBox="1"/>
      </xdr:nvSpPr>
      <xdr:spPr>
        <a:xfrm>
          <a:off x="13514017" y="682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19286</xdr:rowOff>
    </xdr:from>
    <xdr:to>
      <xdr:col>18</xdr:col>
      <xdr:colOff>492125</xdr:colOff>
      <xdr:row>39</xdr:row>
      <xdr:rowOff>120886</xdr:rowOff>
    </xdr:to>
    <xdr:sp macro="" textlink="">
      <xdr:nvSpPr>
        <xdr:cNvPr id="535" name="円/楕円 534"/>
        <xdr:cNvSpPr/>
      </xdr:nvSpPr>
      <xdr:spPr>
        <a:xfrm>
          <a:off x="12763500" y="67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112013</xdr:rowOff>
    </xdr:from>
    <xdr:ext cx="469744" cy="259045"/>
    <xdr:sp macro="" textlink="">
      <xdr:nvSpPr>
        <xdr:cNvPr id="536" name="テキスト ボックス 535"/>
        <xdr:cNvSpPr txBox="1"/>
      </xdr:nvSpPr>
      <xdr:spPr>
        <a:xfrm>
          <a:off x="12579427" y="679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フローチャート :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1" name="フローチャート :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2" name="テキスト ボックス 56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4" name="フローチャート :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5" name="テキスト ボックス 56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7" name="フローチャート :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8" name="テキスト ボックス 56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フローチャート :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0" name="テキスト ボックス 56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6" name="円/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8" name="円/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9" name="テキスト ボックス 57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0" name="円/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1" name="テキスト ボックス 58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2" name="円/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3" name="テキスト ボックス 58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4" name="円/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5" name="テキスト ボックス 58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8" name="テキスト ボックス 59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0" name="直線コネクタ 609"/>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1"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2" name="直線コネクタ 611"/>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3"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4" name="直線コネクタ 613"/>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49530</xdr:rowOff>
    </xdr:from>
    <xdr:to>
      <xdr:col>23</xdr:col>
      <xdr:colOff>517525</xdr:colOff>
      <xdr:row>76</xdr:row>
      <xdr:rowOff>94235</xdr:rowOff>
    </xdr:to>
    <xdr:cxnSp macro="">
      <xdr:nvCxnSpPr>
        <xdr:cNvPr id="615" name="直線コネクタ 614"/>
        <xdr:cNvCxnSpPr/>
      </xdr:nvCxnSpPr>
      <xdr:spPr>
        <a:xfrm>
          <a:off x="15481300" y="12736830"/>
          <a:ext cx="838200" cy="38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1807</xdr:rowOff>
    </xdr:from>
    <xdr:ext cx="534377" cy="259045"/>
    <xdr:sp macro="" textlink="">
      <xdr:nvSpPr>
        <xdr:cNvPr id="616" name="公債費平均値テキスト"/>
        <xdr:cNvSpPr txBox="1"/>
      </xdr:nvSpPr>
      <xdr:spPr>
        <a:xfrm>
          <a:off x="16370300" y="13203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17" name="フローチャート : 判断 616"/>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49530</xdr:rowOff>
    </xdr:from>
    <xdr:to>
      <xdr:col>22</xdr:col>
      <xdr:colOff>365125</xdr:colOff>
      <xdr:row>75</xdr:row>
      <xdr:rowOff>27749</xdr:rowOff>
    </xdr:to>
    <xdr:cxnSp macro="">
      <xdr:nvCxnSpPr>
        <xdr:cNvPr id="618" name="直線コネクタ 617"/>
        <xdr:cNvCxnSpPr/>
      </xdr:nvCxnSpPr>
      <xdr:spPr>
        <a:xfrm flipV="1">
          <a:off x="14592300" y="12736830"/>
          <a:ext cx="889000" cy="1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44945</xdr:rowOff>
    </xdr:from>
    <xdr:to>
      <xdr:col>22</xdr:col>
      <xdr:colOff>415925</xdr:colOff>
      <xdr:row>75</xdr:row>
      <xdr:rowOff>146546</xdr:rowOff>
    </xdr:to>
    <xdr:sp macro="" textlink="">
      <xdr:nvSpPr>
        <xdr:cNvPr id="619" name="フローチャート : 判断 618"/>
        <xdr:cNvSpPr/>
      </xdr:nvSpPr>
      <xdr:spPr>
        <a:xfrm>
          <a:off x="15430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137672</xdr:rowOff>
    </xdr:from>
    <xdr:ext cx="534377" cy="259045"/>
    <xdr:sp macro="" textlink="">
      <xdr:nvSpPr>
        <xdr:cNvPr id="620" name="テキスト ボックス 619"/>
        <xdr:cNvSpPr txBox="1"/>
      </xdr:nvSpPr>
      <xdr:spPr>
        <a:xfrm>
          <a:off x="15214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27749</xdr:rowOff>
    </xdr:from>
    <xdr:to>
      <xdr:col>21</xdr:col>
      <xdr:colOff>161925</xdr:colOff>
      <xdr:row>75</xdr:row>
      <xdr:rowOff>86716</xdr:rowOff>
    </xdr:to>
    <xdr:cxnSp macro="">
      <xdr:nvCxnSpPr>
        <xdr:cNvPr id="621" name="直線コネクタ 620"/>
        <xdr:cNvCxnSpPr/>
      </xdr:nvCxnSpPr>
      <xdr:spPr>
        <a:xfrm flipV="1">
          <a:off x="13703300" y="12886499"/>
          <a:ext cx="889000" cy="5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26746</xdr:rowOff>
    </xdr:from>
    <xdr:to>
      <xdr:col>21</xdr:col>
      <xdr:colOff>212725</xdr:colOff>
      <xdr:row>75</xdr:row>
      <xdr:rowOff>128346</xdr:rowOff>
    </xdr:to>
    <xdr:sp macro="" textlink="">
      <xdr:nvSpPr>
        <xdr:cNvPr id="622" name="フローチャート : 判断 621"/>
        <xdr:cNvSpPr/>
      </xdr:nvSpPr>
      <xdr:spPr>
        <a:xfrm>
          <a:off x="14541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119473</xdr:rowOff>
    </xdr:from>
    <xdr:ext cx="534377" cy="259045"/>
    <xdr:sp macro="" textlink="">
      <xdr:nvSpPr>
        <xdr:cNvPr id="623" name="テキスト ボックス 622"/>
        <xdr:cNvSpPr txBox="1"/>
      </xdr:nvSpPr>
      <xdr:spPr>
        <a:xfrm>
          <a:off x="14325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86716</xdr:rowOff>
    </xdr:from>
    <xdr:to>
      <xdr:col>19</xdr:col>
      <xdr:colOff>644525</xdr:colOff>
      <xdr:row>75</xdr:row>
      <xdr:rowOff>90221</xdr:rowOff>
    </xdr:to>
    <xdr:cxnSp macro="">
      <xdr:nvCxnSpPr>
        <xdr:cNvPr id="624" name="直線コネクタ 623"/>
        <xdr:cNvCxnSpPr/>
      </xdr:nvCxnSpPr>
      <xdr:spPr>
        <a:xfrm flipV="1">
          <a:off x="12814300" y="1294546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7480</xdr:rowOff>
    </xdr:from>
    <xdr:to>
      <xdr:col>20</xdr:col>
      <xdr:colOff>9525</xdr:colOff>
      <xdr:row>75</xdr:row>
      <xdr:rowOff>109080</xdr:rowOff>
    </xdr:to>
    <xdr:sp macro="" textlink="">
      <xdr:nvSpPr>
        <xdr:cNvPr id="625" name="フローチャート : 判断 624"/>
        <xdr:cNvSpPr/>
      </xdr:nvSpPr>
      <xdr:spPr>
        <a:xfrm>
          <a:off x="13652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125607</xdr:rowOff>
    </xdr:from>
    <xdr:ext cx="534377" cy="259045"/>
    <xdr:sp macro="" textlink="">
      <xdr:nvSpPr>
        <xdr:cNvPr id="626" name="テキスト ボックス 625"/>
        <xdr:cNvSpPr txBox="1"/>
      </xdr:nvSpPr>
      <xdr:spPr>
        <a:xfrm>
          <a:off x="13436111" y="1264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3911</xdr:rowOff>
    </xdr:from>
    <xdr:to>
      <xdr:col>18</xdr:col>
      <xdr:colOff>492125</xdr:colOff>
      <xdr:row>75</xdr:row>
      <xdr:rowOff>105511</xdr:rowOff>
    </xdr:to>
    <xdr:sp macro="" textlink="">
      <xdr:nvSpPr>
        <xdr:cNvPr id="627" name="フローチャート : 判断 626"/>
        <xdr:cNvSpPr/>
      </xdr:nvSpPr>
      <xdr:spPr>
        <a:xfrm>
          <a:off x="12763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122038</xdr:rowOff>
    </xdr:from>
    <xdr:ext cx="534377" cy="259045"/>
    <xdr:sp macro="" textlink="">
      <xdr:nvSpPr>
        <xdr:cNvPr id="628" name="テキスト ボックス 627"/>
        <xdr:cNvSpPr txBox="1"/>
      </xdr:nvSpPr>
      <xdr:spPr>
        <a:xfrm>
          <a:off x="12547111" y="12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43435</xdr:rowOff>
    </xdr:from>
    <xdr:to>
      <xdr:col>23</xdr:col>
      <xdr:colOff>568325</xdr:colOff>
      <xdr:row>76</xdr:row>
      <xdr:rowOff>145035</xdr:rowOff>
    </xdr:to>
    <xdr:sp macro="" textlink="">
      <xdr:nvSpPr>
        <xdr:cNvPr id="634" name="円/楕円 633"/>
        <xdr:cNvSpPr/>
      </xdr:nvSpPr>
      <xdr:spPr>
        <a:xfrm>
          <a:off x="16268700" y="130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66311</xdr:rowOff>
    </xdr:from>
    <xdr:ext cx="534377" cy="259045"/>
    <xdr:sp macro="" textlink="">
      <xdr:nvSpPr>
        <xdr:cNvPr id="635" name="公債費該当値テキスト"/>
        <xdr:cNvSpPr txBox="1"/>
      </xdr:nvSpPr>
      <xdr:spPr>
        <a:xfrm>
          <a:off x="16370300" y="129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66,580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170180</xdr:rowOff>
    </xdr:from>
    <xdr:to>
      <xdr:col>22</xdr:col>
      <xdr:colOff>415925</xdr:colOff>
      <xdr:row>74</xdr:row>
      <xdr:rowOff>100330</xdr:rowOff>
    </xdr:to>
    <xdr:sp macro="" textlink="">
      <xdr:nvSpPr>
        <xdr:cNvPr id="636" name="円/楕円 635"/>
        <xdr:cNvSpPr/>
      </xdr:nvSpPr>
      <xdr:spPr>
        <a:xfrm>
          <a:off x="15430500" y="12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116857</xdr:rowOff>
    </xdr:from>
    <xdr:ext cx="534377" cy="259045"/>
    <xdr:sp macro="" textlink="">
      <xdr:nvSpPr>
        <xdr:cNvPr id="637" name="テキスト ボックス 636"/>
        <xdr:cNvSpPr txBox="1"/>
      </xdr:nvSpPr>
      <xdr:spPr>
        <a:xfrm>
          <a:off x="15214111" y="124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97,100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148399</xdr:rowOff>
    </xdr:from>
    <xdr:to>
      <xdr:col>21</xdr:col>
      <xdr:colOff>212725</xdr:colOff>
      <xdr:row>75</xdr:row>
      <xdr:rowOff>78549</xdr:rowOff>
    </xdr:to>
    <xdr:sp macro="" textlink="">
      <xdr:nvSpPr>
        <xdr:cNvPr id="638" name="円/楕円 637"/>
        <xdr:cNvSpPr/>
      </xdr:nvSpPr>
      <xdr:spPr>
        <a:xfrm>
          <a:off x="14541500" y="128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95076</xdr:rowOff>
    </xdr:from>
    <xdr:ext cx="534377" cy="259045"/>
    <xdr:sp macro="" textlink="">
      <xdr:nvSpPr>
        <xdr:cNvPr id="639" name="テキスト ボックス 638"/>
        <xdr:cNvSpPr txBox="1"/>
      </xdr:nvSpPr>
      <xdr:spPr>
        <a:xfrm>
          <a:off x="14325111" y="126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35916</xdr:rowOff>
    </xdr:from>
    <xdr:to>
      <xdr:col>20</xdr:col>
      <xdr:colOff>9525</xdr:colOff>
      <xdr:row>75</xdr:row>
      <xdr:rowOff>137516</xdr:rowOff>
    </xdr:to>
    <xdr:sp macro="" textlink="">
      <xdr:nvSpPr>
        <xdr:cNvPr id="640" name="円/楕円 639"/>
        <xdr:cNvSpPr/>
      </xdr:nvSpPr>
      <xdr:spPr>
        <a:xfrm>
          <a:off x="13652500" y="1289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128643</xdr:rowOff>
    </xdr:from>
    <xdr:ext cx="534377" cy="259045"/>
    <xdr:sp macro="" textlink="">
      <xdr:nvSpPr>
        <xdr:cNvPr id="641" name="テキスト ボックス 640"/>
        <xdr:cNvSpPr txBox="1"/>
      </xdr:nvSpPr>
      <xdr:spPr>
        <a:xfrm>
          <a:off x="13436111" y="129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39421</xdr:rowOff>
    </xdr:from>
    <xdr:to>
      <xdr:col>18</xdr:col>
      <xdr:colOff>492125</xdr:colOff>
      <xdr:row>75</xdr:row>
      <xdr:rowOff>141021</xdr:rowOff>
    </xdr:to>
    <xdr:sp macro="" textlink="">
      <xdr:nvSpPr>
        <xdr:cNvPr id="642" name="円/楕円 641"/>
        <xdr:cNvSpPr/>
      </xdr:nvSpPr>
      <xdr:spPr>
        <a:xfrm>
          <a:off x="12763500" y="128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132148</xdr:rowOff>
    </xdr:from>
    <xdr:ext cx="534377" cy="259045"/>
    <xdr:sp macro="" textlink="">
      <xdr:nvSpPr>
        <xdr:cNvPr id="643" name="テキスト ボックス 642"/>
        <xdr:cNvSpPr txBox="1"/>
      </xdr:nvSpPr>
      <xdr:spPr>
        <a:xfrm>
          <a:off x="12547111" y="129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67" name="直線コネクタ 666"/>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68"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69" name="直線コネクタ 668"/>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0"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1" name="直線コネクタ 670"/>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41036</xdr:rowOff>
    </xdr:from>
    <xdr:to>
      <xdr:col>23</xdr:col>
      <xdr:colOff>517525</xdr:colOff>
      <xdr:row>99</xdr:row>
      <xdr:rowOff>44056</xdr:rowOff>
    </xdr:to>
    <xdr:cxnSp macro="">
      <xdr:nvCxnSpPr>
        <xdr:cNvPr id="672" name="直線コネクタ 671"/>
        <xdr:cNvCxnSpPr/>
      </xdr:nvCxnSpPr>
      <xdr:spPr>
        <a:xfrm>
          <a:off x="15481300" y="17014586"/>
          <a:ext cx="8382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3"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4" name="フローチャート : 判断 673"/>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36134</xdr:rowOff>
    </xdr:from>
    <xdr:to>
      <xdr:col>22</xdr:col>
      <xdr:colOff>365125</xdr:colOff>
      <xdr:row>99</xdr:row>
      <xdr:rowOff>41036</xdr:rowOff>
    </xdr:to>
    <xdr:cxnSp macro="">
      <xdr:nvCxnSpPr>
        <xdr:cNvPr id="675" name="直線コネクタ 674"/>
        <xdr:cNvCxnSpPr/>
      </xdr:nvCxnSpPr>
      <xdr:spPr>
        <a:xfrm>
          <a:off x="14592300" y="17009684"/>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105938</xdr:rowOff>
    </xdr:from>
    <xdr:to>
      <xdr:col>22</xdr:col>
      <xdr:colOff>415925</xdr:colOff>
      <xdr:row>99</xdr:row>
      <xdr:rowOff>36088</xdr:rowOff>
    </xdr:to>
    <xdr:sp macro="" textlink="">
      <xdr:nvSpPr>
        <xdr:cNvPr id="676" name="フローチャート : 判断 675"/>
        <xdr:cNvSpPr/>
      </xdr:nvSpPr>
      <xdr:spPr>
        <a:xfrm>
          <a:off x="15430500" y="169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52615</xdr:rowOff>
    </xdr:from>
    <xdr:ext cx="534377" cy="259045"/>
    <xdr:sp macro="" textlink="">
      <xdr:nvSpPr>
        <xdr:cNvPr id="677" name="テキスト ボックス 676"/>
        <xdr:cNvSpPr txBox="1"/>
      </xdr:nvSpPr>
      <xdr:spPr>
        <a:xfrm>
          <a:off x="15214111" y="1668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822</xdr:rowOff>
    </xdr:from>
    <xdr:to>
      <xdr:col>21</xdr:col>
      <xdr:colOff>161925</xdr:colOff>
      <xdr:row>99</xdr:row>
      <xdr:rowOff>36134</xdr:rowOff>
    </xdr:to>
    <xdr:cxnSp macro="">
      <xdr:nvCxnSpPr>
        <xdr:cNvPr id="678" name="直線コネクタ 677"/>
        <xdr:cNvCxnSpPr/>
      </xdr:nvCxnSpPr>
      <xdr:spPr>
        <a:xfrm>
          <a:off x="13703300" y="16974372"/>
          <a:ext cx="889000" cy="3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116881</xdr:rowOff>
    </xdr:from>
    <xdr:to>
      <xdr:col>21</xdr:col>
      <xdr:colOff>212725</xdr:colOff>
      <xdr:row>99</xdr:row>
      <xdr:rowOff>47031</xdr:rowOff>
    </xdr:to>
    <xdr:sp macro="" textlink="">
      <xdr:nvSpPr>
        <xdr:cNvPr id="679" name="フローチャート : 判断 678"/>
        <xdr:cNvSpPr/>
      </xdr:nvSpPr>
      <xdr:spPr>
        <a:xfrm>
          <a:off x="14541500" y="1691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63558</xdr:rowOff>
    </xdr:from>
    <xdr:ext cx="534377" cy="259045"/>
    <xdr:sp macro="" textlink="">
      <xdr:nvSpPr>
        <xdr:cNvPr id="680" name="テキスト ボックス 679"/>
        <xdr:cNvSpPr txBox="1"/>
      </xdr:nvSpPr>
      <xdr:spPr>
        <a:xfrm>
          <a:off x="14325111" y="166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822</xdr:rowOff>
    </xdr:from>
    <xdr:to>
      <xdr:col>19</xdr:col>
      <xdr:colOff>644525</xdr:colOff>
      <xdr:row>99</xdr:row>
      <xdr:rowOff>35719</xdr:rowOff>
    </xdr:to>
    <xdr:cxnSp macro="">
      <xdr:nvCxnSpPr>
        <xdr:cNvPr id="681" name="直線コネクタ 680"/>
        <xdr:cNvCxnSpPr/>
      </xdr:nvCxnSpPr>
      <xdr:spPr>
        <a:xfrm flipV="1">
          <a:off x="12814300" y="16974372"/>
          <a:ext cx="889000" cy="3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104454</xdr:rowOff>
    </xdr:from>
    <xdr:to>
      <xdr:col>20</xdr:col>
      <xdr:colOff>9525</xdr:colOff>
      <xdr:row>99</xdr:row>
      <xdr:rowOff>34604</xdr:rowOff>
    </xdr:to>
    <xdr:sp macro="" textlink="">
      <xdr:nvSpPr>
        <xdr:cNvPr id="682" name="フローチャート : 判断 681"/>
        <xdr:cNvSpPr/>
      </xdr:nvSpPr>
      <xdr:spPr>
        <a:xfrm>
          <a:off x="13652500" y="1690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51131</xdr:rowOff>
    </xdr:from>
    <xdr:ext cx="534377" cy="259045"/>
    <xdr:sp macro="" textlink="">
      <xdr:nvSpPr>
        <xdr:cNvPr id="683" name="テキスト ボックス 682"/>
        <xdr:cNvSpPr txBox="1"/>
      </xdr:nvSpPr>
      <xdr:spPr>
        <a:xfrm>
          <a:off x="13436111" y="1668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112020</xdr:rowOff>
    </xdr:from>
    <xdr:to>
      <xdr:col>18</xdr:col>
      <xdr:colOff>492125</xdr:colOff>
      <xdr:row>99</xdr:row>
      <xdr:rowOff>42170</xdr:rowOff>
    </xdr:to>
    <xdr:sp macro="" textlink="">
      <xdr:nvSpPr>
        <xdr:cNvPr id="684" name="フローチャート : 判断 683"/>
        <xdr:cNvSpPr/>
      </xdr:nvSpPr>
      <xdr:spPr>
        <a:xfrm>
          <a:off x="12763500" y="1691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58697</xdr:rowOff>
    </xdr:from>
    <xdr:ext cx="534377" cy="259045"/>
    <xdr:sp macro="" textlink="">
      <xdr:nvSpPr>
        <xdr:cNvPr id="685" name="テキスト ボックス 684"/>
        <xdr:cNvSpPr txBox="1"/>
      </xdr:nvSpPr>
      <xdr:spPr>
        <a:xfrm>
          <a:off x="12547111" y="1668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164706</xdr:rowOff>
    </xdr:from>
    <xdr:to>
      <xdr:col>23</xdr:col>
      <xdr:colOff>568325</xdr:colOff>
      <xdr:row>99</xdr:row>
      <xdr:rowOff>94856</xdr:rowOff>
    </xdr:to>
    <xdr:sp macro="" textlink="">
      <xdr:nvSpPr>
        <xdr:cNvPr id="691" name="円/楕円 690"/>
        <xdr:cNvSpPr/>
      </xdr:nvSpPr>
      <xdr:spPr>
        <a:xfrm>
          <a:off x="16268700" y="169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79633</xdr:rowOff>
    </xdr:from>
    <xdr:ext cx="378565" cy="259045"/>
    <xdr:sp macro="" textlink="">
      <xdr:nvSpPr>
        <xdr:cNvPr id="692" name="積立金該当値テキスト"/>
        <xdr:cNvSpPr txBox="1"/>
      </xdr:nvSpPr>
      <xdr:spPr>
        <a:xfrm>
          <a:off x="16370300" y="16881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161686</xdr:rowOff>
    </xdr:from>
    <xdr:to>
      <xdr:col>22</xdr:col>
      <xdr:colOff>415925</xdr:colOff>
      <xdr:row>99</xdr:row>
      <xdr:rowOff>91836</xdr:rowOff>
    </xdr:to>
    <xdr:sp macro="" textlink="">
      <xdr:nvSpPr>
        <xdr:cNvPr id="693" name="円/楕円 692"/>
        <xdr:cNvSpPr/>
      </xdr:nvSpPr>
      <xdr:spPr>
        <a:xfrm>
          <a:off x="15430500" y="169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82963</xdr:rowOff>
    </xdr:from>
    <xdr:ext cx="469744" cy="259045"/>
    <xdr:sp macro="" textlink="">
      <xdr:nvSpPr>
        <xdr:cNvPr id="694" name="テキスト ボックス 693"/>
        <xdr:cNvSpPr txBox="1"/>
      </xdr:nvSpPr>
      <xdr:spPr>
        <a:xfrm>
          <a:off x="15246427" y="170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156784</xdr:rowOff>
    </xdr:from>
    <xdr:to>
      <xdr:col>21</xdr:col>
      <xdr:colOff>212725</xdr:colOff>
      <xdr:row>99</xdr:row>
      <xdr:rowOff>86934</xdr:rowOff>
    </xdr:to>
    <xdr:sp macro="" textlink="">
      <xdr:nvSpPr>
        <xdr:cNvPr id="695" name="円/楕円 694"/>
        <xdr:cNvSpPr/>
      </xdr:nvSpPr>
      <xdr:spPr>
        <a:xfrm>
          <a:off x="14541500" y="1695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78061</xdr:rowOff>
    </xdr:from>
    <xdr:ext cx="469744" cy="259045"/>
    <xdr:sp macro="" textlink="">
      <xdr:nvSpPr>
        <xdr:cNvPr id="696" name="テキスト ボックス 695"/>
        <xdr:cNvSpPr txBox="1"/>
      </xdr:nvSpPr>
      <xdr:spPr>
        <a:xfrm>
          <a:off x="14357427" y="1705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121472</xdr:rowOff>
    </xdr:from>
    <xdr:to>
      <xdr:col>20</xdr:col>
      <xdr:colOff>9525</xdr:colOff>
      <xdr:row>99</xdr:row>
      <xdr:rowOff>51622</xdr:rowOff>
    </xdr:to>
    <xdr:sp macro="" textlink="">
      <xdr:nvSpPr>
        <xdr:cNvPr id="697" name="円/楕円 696"/>
        <xdr:cNvSpPr/>
      </xdr:nvSpPr>
      <xdr:spPr>
        <a:xfrm>
          <a:off x="13652500" y="1692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42749</xdr:rowOff>
    </xdr:from>
    <xdr:ext cx="534377" cy="259045"/>
    <xdr:sp macro="" textlink="">
      <xdr:nvSpPr>
        <xdr:cNvPr id="698" name="テキスト ボックス 697"/>
        <xdr:cNvSpPr txBox="1"/>
      </xdr:nvSpPr>
      <xdr:spPr>
        <a:xfrm>
          <a:off x="13436111" y="1701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156369</xdr:rowOff>
    </xdr:from>
    <xdr:to>
      <xdr:col>18</xdr:col>
      <xdr:colOff>492125</xdr:colOff>
      <xdr:row>99</xdr:row>
      <xdr:rowOff>86519</xdr:rowOff>
    </xdr:to>
    <xdr:sp macro="" textlink="">
      <xdr:nvSpPr>
        <xdr:cNvPr id="699" name="円/楕円 698"/>
        <xdr:cNvSpPr/>
      </xdr:nvSpPr>
      <xdr:spPr>
        <a:xfrm>
          <a:off x="12763500" y="169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77646</xdr:rowOff>
    </xdr:from>
    <xdr:ext cx="469744" cy="259045"/>
    <xdr:sp macro="" textlink="">
      <xdr:nvSpPr>
        <xdr:cNvPr id="700" name="テキスト ボックス 699"/>
        <xdr:cNvSpPr txBox="1"/>
      </xdr:nvSpPr>
      <xdr:spPr>
        <a:xfrm>
          <a:off x="12579427" y="1705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16" name="テキスト ボックス 71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0" name="直線コネクタ 719"/>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23"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24" name="直線コネクタ 723"/>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2025</xdr:rowOff>
    </xdr:from>
    <xdr:to>
      <xdr:col>32</xdr:col>
      <xdr:colOff>187325</xdr:colOff>
      <xdr:row>38</xdr:row>
      <xdr:rowOff>25400</xdr:rowOff>
    </xdr:to>
    <xdr:cxnSp macro="">
      <xdr:nvCxnSpPr>
        <xdr:cNvPr id="725" name="直線コネクタ 724"/>
        <xdr:cNvCxnSpPr/>
      </xdr:nvCxnSpPr>
      <xdr:spPr>
        <a:xfrm>
          <a:off x="21323300" y="6517125"/>
          <a:ext cx="8382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26"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27" name="フローチャート : 判断 726"/>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165817</xdr:rowOff>
    </xdr:from>
    <xdr:to>
      <xdr:col>31</xdr:col>
      <xdr:colOff>34925</xdr:colOff>
      <xdr:row>38</xdr:row>
      <xdr:rowOff>2025</xdr:rowOff>
    </xdr:to>
    <xdr:cxnSp macro="">
      <xdr:nvCxnSpPr>
        <xdr:cNvPr id="728" name="直線コネクタ 727"/>
        <xdr:cNvCxnSpPr/>
      </xdr:nvCxnSpPr>
      <xdr:spPr>
        <a:xfrm>
          <a:off x="20434300" y="6338017"/>
          <a:ext cx="889000" cy="1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30778</xdr:rowOff>
    </xdr:from>
    <xdr:to>
      <xdr:col>31</xdr:col>
      <xdr:colOff>85725</xdr:colOff>
      <xdr:row>37</xdr:row>
      <xdr:rowOff>132378</xdr:rowOff>
    </xdr:to>
    <xdr:sp macro="" textlink="">
      <xdr:nvSpPr>
        <xdr:cNvPr id="729" name="フローチャート : 判断 728"/>
        <xdr:cNvSpPr/>
      </xdr:nvSpPr>
      <xdr:spPr>
        <a:xfrm>
          <a:off x="21272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148905</xdr:rowOff>
    </xdr:from>
    <xdr:ext cx="469744" cy="259045"/>
    <xdr:sp macro="" textlink="">
      <xdr:nvSpPr>
        <xdr:cNvPr id="730" name="テキスト ボックス 729"/>
        <xdr:cNvSpPr txBox="1"/>
      </xdr:nvSpPr>
      <xdr:spPr>
        <a:xfrm>
          <a:off x="21088427"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123298</xdr:rowOff>
    </xdr:from>
    <xdr:to>
      <xdr:col>29</xdr:col>
      <xdr:colOff>517525</xdr:colOff>
      <xdr:row>36</xdr:row>
      <xdr:rowOff>165817</xdr:rowOff>
    </xdr:to>
    <xdr:cxnSp macro="">
      <xdr:nvCxnSpPr>
        <xdr:cNvPr id="731" name="直線コネクタ 730"/>
        <xdr:cNvCxnSpPr/>
      </xdr:nvCxnSpPr>
      <xdr:spPr>
        <a:xfrm>
          <a:off x="19545300" y="6295498"/>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43752</xdr:rowOff>
    </xdr:from>
    <xdr:to>
      <xdr:col>29</xdr:col>
      <xdr:colOff>568325</xdr:colOff>
      <xdr:row>37</xdr:row>
      <xdr:rowOff>145352</xdr:rowOff>
    </xdr:to>
    <xdr:sp macro="" textlink="">
      <xdr:nvSpPr>
        <xdr:cNvPr id="732" name="フローチャート : 判断 731"/>
        <xdr:cNvSpPr/>
      </xdr:nvSpPr>
      <xdr:spPr>
        <a:xfrm>
          <a:off x="20383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136479</xdr:rowOff>
    </xdr:from>
    <xdr:ext cx="469744" cy="259045"/>
    <xdr:sp macro="" textlink="">
      <xdr:nvSpPr>
        <xdr:cNvPr id="733" name="テキスト ボックス 732"/>
        <xdr:cNvSpPr txBox="1"/>
      </xdr:nvSpPr>
      <xdr:spPr>
        <a:xfrm>
          <a:off x="20199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123298</xdr:rowOff>
    </xdr:from>
    <xdr:to>
      <xdr:col>28</xdr:col>
      <xdr:colOff>314325</xdr:colOff>
      <xdr:row>37</xdr:row>
      <xdr:rowOff>61004</xdr:rowOff>
    </xdr:to>
    <xdr:cxnSp macro="">
      <xdr:nvCxnSpPr>
        <xdr:cNvPr id="734" name="直線コネクタ 733"/>
        <xdr:cNvCxnSpPr/>
      </xdr:nvCxnSpPr>
      <xdr:spPr>
        <a:xfrm flipV="1">
          <a:off x="18656300" y="6295498"/>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9519</xdr:rowOff>
    </xdr:from>
    <xdr:to>
      <xdr:col>28</xdr:col>
      <xdr:colOff>365125</xdr:colOff>
      <xdr:row>37</xdr:row>
      <xdr:rowOff>111119</xdr:rowOff>
    </xdr:to>
    <xdr:sp macro="" textlink="">
      <xdr:nvSpPr>
        <xdr:cNvPr id="735" name="フローチャート : 判断 734"/>
        <xdr:cNvSpPr/>
      </xdr:nvSpPr>
      <xdr:spPr>
        <a:xfrm>
          <a:off x="19494500" y="63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102246</xdr:rowOff>
    </xdr:from>
    <xdr:ext cx="469744" cy="259045"/>
    <xdr:sp macro="" textlink="">
      <xdr:nvSpPr>
        <xdr:cNvPr id="736" name="テキスト ボックス 735"/>
        <xdr:cNvSpPr txBox="1"/>
      </xdr:nvSpPr>
      <xdr:spPr>
        <a:xfrm>
          <a:off x="19310427" y="644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xdr:rowOff>
    </xdr:from>
    <xdr:to>
      <xdr:col>27</xdr:col>
      <xdr:colOff>161925</xdr:colOff>
      <xdr:row>37</xdr:row>
      <xdr:rowOff>116205</xdr:rowOff>
    </xdr:to>
    <xdr:sp macro="" textlink="">
      <xdr:nvSpPr>
        <xdr:cNvPr id="737" name="フローチャート : 判断 736"/>
        <xdr:cNvSpPr/>
      </xdr:nvSpPr>
      <xdr:spPr>
        <a:xfrm>
          <a:off x="186055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107332</xdr:rowOff>
    </xdr:from>
    <xdr:ext cx="469744" cy="259045"/>
    <xdr:sp macro="" textlink="">
      <xdr:nvSpPr>
        <xdr:cNvPr id="738" name="テキスト ボックス 737"/>
        <xdr:cNvSpPr txBox="1"/>
      </xdr:nvSpPr>
      <xdr:spPr>
        <a:xfrm>
          <a:off x="18421427" y="6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44" name="円/楕円 74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45"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122675</xdr:rowOff>
    </xdr:from>
    <xdr:to>
      <xdr:col>31</xdr:col>
      <xdr:colOff>85725</xdr:colOff>
      <xdr:row>38</xdr:row>
      <xdr:rowOff>52825</xdr:rowOff>
    </xdr:to>
    <xdr:sp macro="" textlink="">
      <xdr:nvSpPr>
        <xdr:cNvPr id="746" name="円/楕円 745"/>
        <xdr:cNvSpPr/>
      </xdr:nvSpPr>
      <xdr:spPr>
        <a:xfrm>
          <a:off x="21272500" y="64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43952</xdr:rowOff>
    </xdr:from>
    <xdr:ext cx="378565" cy="259045"/>
    <xdr:sp macro="" textlink="">
      <xdr:nvSpPr>
        <xdr:cNvPr id="747" name="テキスト ボックス 746"/>
        <xdr:cNvSpPr txBox="1"/>
      </xdr:nvSpPr>
      <xdr:spPr>
        <a:xfrm>
          <a:off x="21134017" y="655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115017</xdr:rowOff>
    </xdr:from>
    <xdr:to>
      <xdr:col>29</xdr:col>
      <xdr:colOff>568325</xdr:colOff>
      <xdr:row>37</xdr:row>
      <xdr:rowOff>45167</xdr:rowOff>
    </xdr:to>
    <xdr:sp macro="" textlink="">
      <xdr:nvSpPr>
        <xdr:cNvPr id="748" name="円/楕円 747"/>
        <xdr:cNvSpPr/>
      </xdr:nvSpPr>
      <xdr:spPr>
        <a:xfrm>
          <a:off x="20383500" y="62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61694</xdr:rowOff>
    </xdr:from>
    <xdr:ext cx="469744" cy="259045"/>
    <xdr:sp macro="" textlink="">
      <xdr:nvSpPr>
        <xdr:cNvPr id="749" name="テキスト ボックス 748"/>
        <xdr:cNvSpPr txBox="1"/>
      </xdr:nvSpPr>
      <xdr:spPr>
        <a:xfrm>
          <a:off x="20199427" y="606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72498</xdr:rowOff>
    </xdr:from>
    <xdr:to>
      <xdr:col>28</xdr:col>
      <xdr:colOff>365125</xdr:colOff>
      <xdr:row>37</xdr:row>
      <xdr:rowOff>2648</xdr:rowOff>
    </xdr:to>
    <xdr:sp macro="" textlink="">
      <xdr:nvSpPr>
        <xdr:cNvPr id="750" name="円/楕円 749"/>
        <xdr:cNvSpPr/>
      </xdr:nvSpPr>
      <xdr:spPr>
        <a:xfrm>
          <a:off x="19494500" y="624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19175</xdr:rowOff>
    </xdr:from>
    <xdr:ext cx="469744" cy="259045"/>
    <xdr:sp macro="" textlink="">
      <xdr:nvSpPr>
        <xdr:cNvPr id="751" name="テキスト ボックス 750"/>
        <xdr:cNvSpPr txBox="1"/>
      </xdr:nvSpPr>
      <xdr:spPr>
        <a:xfrm>
          <a:off x="19310427" y="601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10204</xdr:rowOff>
    </xdr:from>
    <xdr:to>
      <xdr:col>27</xdr:col>
      <xdr:colOff>161925</xdr:colOff>
      <xdr:row>37</xdr:row>
      <xdr:rowOff>111804</xdr:rowOff>
    </xdr:to>
    <xdr:sp macro="" textlink="">
      <xdr:nvSpPr>
        <xdr:cNvPr id="752" name="円/楕円 751"/>
        <xdr:cNvSpPr/>
      </xdr:nvSpPr>
      <xdr:spPr>
        <a:xfrm>
          <a:off x="18605500" y="63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128331</xdr:rowOff>
    </xdr:from>
    <xdr:ext cx="469744" cy="259045"/>
    <xdr:sp macro="" textlink="">
      <xdr:nvSpPr>
        <xdr:cNvPr id="753" name="テキスト ボックス 752"/>
        <xdr:cNvSpPr txBox="1"/>
      </xdr:nvSpPr>
      <xdr:spPr>
        <a:xfrm>
          <a:off x="18421427" y="612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7" name="テキスト ボックス 76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9" name="テキスト ボックス 76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1" name="テキスト ボックス 77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79" name="直線コネクタ 778"/>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82"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83" name="直線コネクタ 782"/>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92021</xdr:rowOff>
    </xdr:from>
    <xdr:to>
      <xdr:col>32</xdr:col>
      <xdr:colOff>187325</xdr:colOff>
      <xdr:row>59</xdr:row>
      <xdr:rowOff>94851</xdr:rowOff>
    </xdr:to>
    <xdr:cxnSp macro="">
      <xdr:nvCxnSpPr>
        <xdr:cNvPr id="784" name="直線コネクタ 783"/>
        <xdr:cNvCxnSpPr/>
      </xdr:nvCxnSpPr>
      <xdr:spPr>
        <a:xfrm>
          <a:off x="21323300" y="10207571"/>
          <a:ext cx="8382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76616</xdr:rowOff>
    </xdr:from>
    <xdr:ext cx="469744" cy="259045"/>
    <xdr:sp macro="" textlink="">
      <xdr:nvSpPr>
        <xdr:cNvPr id="785" name="貸付金平均値テキスト"/>
        <xdr:cNvSpPr txBox="1"/>
      </xdr:nvSpPr>
      <xdr:spPr>
        <a:xfrm>
          <a:off x="22212300" y="9677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86" name="フローチャート : 判断 785"/>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92021</xdr:rowOff>
    </xdr:from>
    <xdr:to>
      <xdr:col>31</xdr:col>
      <xdr:colOff>34925</xdr:colOff>
      <xdr:row>59</xdr:row>
      <xdr:rowOff>96266</xdr:rowOff>
    </xdr:to>
    <xdr:cxnSp macro="">
      <xdr:nvCxnSpPr>
        <xdr:cNvPr id="787" name="直線コネクタ 786"/>
        <xdr:cNvCxnSpPr/>
      </xdr:nvCxnSpPr>
      <xdr:spPr>
        <a:xfrm flipV="1">
          <a:off x="20434300" y="10207571"/>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44486</xdr:rowOff>
    </xdr:from>
    <xdr:to>
      <xdr:col>31</xdr:col>
      <xdr:colOff>85725</xdr:colOff>
      <xdr:row>57</xdr:row>
      <xdr:rowOff>146086</xdr:rowOff>
    </xdr:to>
    <xdr:sp macro="" textlink="">
      <xdr:nvSpPr>
        <xdr:cNvPr id="788" name="フローチャート : 判断 787"/>
        <xdr:cNvSpPr/>
      </xdr:nvSpPr>
      <xdr:spPr>
        <a:xfrm>
          <a:off x="21272500" y="98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162613</xdr:rowOff>
    </xdr:from>
    <xdr:ext cx="469744" cy="259045"/>
    <xdr:sp macro="" textlink="">
      <xdr:nvSpPr>
        <xdr:cNvPr id="789" name="テキスト ボックス 788"/>
        <xdr:cNvSpPr txBox="1"/>
      </xdr:nvSpPr>
      <xdr:spPr>
        <a:xfrm>
          <a:off x="21088427" y="95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96266</xdr:rowOff>
    </xdr:from>
    <xdr:to>
      <xdr:col>29</xdr:col>
      <xdr:colOff>517525</xdr:colOff>
      <xdr:row>59</xdr:row>
      <xdr:rowOff>97246</xdr:rowOff>
    </xdr:to>
    <xdr:cxnSp macro="">
      <xdr:nvCxnSpPr>
        <xdr:cNvPr id="790" name="直線コネクタ 789"/>
        <xdr:cNvCxnSpPr/>
      </xdr:nvCxnSpPr>
      <xdr:spPr>
        <a:xfrm flipV="1">
          <a:off x="19545300" y="1021181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132116</xdr:rowOff>
    </xdr:from>
    <xdr:to>
      <xdr:col>29</xdr:col>
      <xdr:colOff>568325</xdr:colOff>
      <xdr:row>57</xdr:row>
      <xdr:rowOff>62266</xdr:rowOff>
    </xdr:to>
    <xdr:sp macro="" textlink="">
      <xdr:nvSpPr>
        <xdr:cNvPr id="791" name="フローチャート : 判断 790"/>
        <xdr:cNvSpPr/>
      </xdr:nvSpPr>
      <xdr:spPr>
        <a:xfrm>
          <a:off x="20383500" y="973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78793</xdr:rowOff>
    </xdr:from>
    <xdr:ext cx="469744" cy="259045"/>
    <xdr:sp macro="" textlink="">
      <xdr:nvSpPr>
        <xdr:cNvPr id="792" name="テキスト ボックス 791"/>
        <xdr:cNvSpPr txBox="1"/>
      </xdr:nvSpPr>
      <xdr:spPr>
        <a:xfrm>
          <a:off x="20199427" y="950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89408</xdr:rowOff>
    </xdr:from>
    <xdr:to>
      <xdr:col>28</xdr:col>
      <xdr:colOff>314325</xdr:colOff>
      <xdr:row>59</xdr:row>
      <xdr:rowOff>97246</xdr:rowOff>
    </xdr:to>
    <xdr:cxnSp macro="">
      <xdr:nvCxnSpPr>
        <xdr:cNvPr id="793" name="直線コネクタ 792"/>
        <xdr:cNvCxnSpPr/>
      </xdr:nvCxnSpPr>
      <xdr:spPr>
        <a:xfrm>
          <a:off x="18656300" y="1020495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115461</xdr:rowOff>
    </xdr:from>
    <xdr:to>
      <xdr:col>28</xdr:col>
      <xdr:colOff>365125</xdr:colOff>
      <xdr:row>57</xdr:row>
      <xdr:rowOff>45611</xdr:rowOff>
    </xdr:to>
    <xdr:sp macro="" textlink="">
      <xdr:nvSpPr>
        <xdr:cNvPr id="794" name="フローチャート : 判断 793"/>
        <xdr:cNvSpPr/>
      </xdr:nvSpPr>
      <xdr:spPr>
        <a:xfrm>
          <a:off x="19494500" y="9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62138</xdr:rowOff>
    </xdr:from>
    <xdr:ext cx="469744" cy="259045"/>
    <xdr:sp macro="" textlink="">
      <xdr:nvSpPr>
        <xdr:cNvPr id="795" name="テキスト ボックス 794"/>
        <xdr:cNvSpPr txBox="1"/>
      </xdr:nvSpPr>
      <xdr:spPr>
        <a:xfrm>
          <a:off x="19310427" y="9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155956</xdr:rowOff>
    </xdr:from>
    <xdr:to>
      <xdr:col>27</xdr:col>
      <xdr:colOff>161925</xdr:colOff>
      <xdr:row>56</xdr:row>
      <xdr:rowOff>86106</xdr:rowOff>
    </xdr:to>
    <xdr:sp macro="" textlink="">
      <xdr:nvSpPr>
        <xdr:cNvPr id="796" name="フローチャート : 判断 795"/>
        <xdr:cNvSpPr/>
      </xdr:nvSpPr>
      <xdr:spPr>
        <a:xfrm>
          <a:off x="18605500" y="958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102633</xdr:rowOff>
    </xdr:from>
    <xdr:ext cx="469744" cy="259045"/>
    <xdr:sp macro="" textlink="">
      <xdr:nvSpPr>
        <xdr:cNvPr id="797" name="テキスト ボックス 796"/>
        <xdr:cNvSpPr txBox="1"/>
      </xdr:nvSpPr>
      <xdr:spPr>
        <a:xfrm>
          <a:off x="18421427" y="936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44051</xdr:rowOff>
    </xdr:from>
    <xdr:to>
      <xdr:col>32</xdr:col>
      <xdr:colOff>238125</xdr:colOff>
      <xdr:row>59</xdr:row>
      <xdr:rowOff>145651</xdr:rowOff>
    </xdr:to>
    <xdr:sp macro="" textlink="">
      <xdr:nvSpPr>
        <xdr:cNvPr id="803" name="円/楕円 802"/>
        <xdr:cNvSpPr/>
      </xdr:nvSpPr>
      <xdr:spPr>
        <a:xfrm>
          <a:off x="22110700" y="101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130428</xdr:rowOff>
    </xdr:from>
    <xdr:ext cx="313932" cy="259045"/>
    <xdr:sp macro="" textlink="">
      <xdr:nvSpPr>
        <xdr:cNvPr id="804" name="貸付金該当値テキスト"/>
        <xdr:cNvSpPr txBox="1"/>
      </xdr:nvSpPr>
      <xdr:spPr>
        <a:xfrm>
          <a:off x="22212300" y="100745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41221</xdr:rowOff>
    </xdr:from>
    <xdr:to>
      <xdr:col>31</xdr:col>
      <xdr:colOff>85725</xdr:colOff>
      <xdr:row>59</xdr:row>
      <xdr:rowOff>142821</xdr:rowOff>
    </xdr:to>
    <xdr:sp macro="" textlink="">
      <xdr:nvSpPr>
        <xdr:cNvPr id="805" name="円/楕円 804"/>
        <xdr:cNvSpPr/>
      </xdr:nvSpPr>
      <xdr:spPr>
        <a:xfrm>
          <a:off x="21272500" y="101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133948</xdr:rowOff>
    </xdr:from>
    <xdr:ext cx="313932" cy="259045"/>
    <xdr:sp macro="" textlink="">
      <xdr:nvSpPr>
        <xdr:cNvPr id="806" name="テキスト ボックス 805"/>
        <xdr:cNvSpPr txBox="1"/>
      </xdr:nvSpPr>
      <xdr:spPr>
        <a:xfrm>
          <a:off x="21166333" y="1024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45466</xdr:rowOff>
    </xdr:from>
    <xdr:to>
      <xdr:col>29</xdr:col>
      <xdr:colOff>568325</xdr:colOff>
      <xdr:row>59</xdr:row>
      <xdr:rowOff>147066</xdr:rowOff>
    </xdr:to>
    <xdr:sp macro="" textlink="">
      <xdr:nvSpPr>
        <xdr:cNvPr id="807" name="円/楕円 806"/>
        <xdr:cNvSpPr/>
      </xdr:nvSpPr>
      <xdr:spPr>
        <a:xfrm>
          <a:off x="20383500" y="101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138193</xdr:rowOff>
    </xdr:from>
    <xdr:ext cx="313932" cy="259045"/>
    <xdr:sp macro="" textlink="">
      <xdr:nvSpPr>
        <xdr:cNvPr id="808" name="テキスト ボックス 807"/>
        <xdr:cNvSpPr txBox="1"/>
      </xdr:nvSpPr>
      <xdr:spPr>
        <a:xfrm>
          <a:off x="20277333" y="10253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46446</xdr:rowOff>
    </xdr:from>
    <xdr:to>
      <xdr:col>28</xdr:col>
      <xdr:colOff>365125</xdr:colOff>
      <xdr:row>59</xdr:row>
      <xdr:rowOff>148046</xdr:rowOff>
    </xdr:to>
    <xdr:sp macro="" textlink="">
      <xdr:nvSpPr>
        <xdr:cNvPr id="809" name="円/楕円 808"/>
        <xdr:cNvSpPr/>
      </xdr:nvSpPr>
      <xdr:spPr>
        <a:xfrm>
          <a:off x="19494500" y="1016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139173</xdr:rowOff>
    </xdr:from>
    <xdr:ext cx="313932" cy="259045"/>
    <xdr:sp macro="" textlink="">
      <xdr:nvSpPr>
        <xdr:cNvPr id="810" name="テキスト ボックス 809"/>
        <xdr:cNvSpPr txBox="1"/>
      </xdr:nvSpPr>
      <xdr:spPr>
        <a:xfrm>
          <a:off x="19388333" y="1025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38608</xdr:rowOff>
    </xdr:from>
    <xdr:to>
      <xdr:col>27</xdr:col>
      <xdr:colOff>161925</xdr:colOff>
      <xdr:row>59</xdr:row>
      <xdr:rowOff>140208</xdr:rowOff>
    </xdr:to>
    <xdr:sp macro="" textlink="">
      <xdr:nvSpPr>
        <xdr:cNvPr id="811" name="円/楕円 810"/>
        <xdr:cNvSpPr/>
      </xdr:nvSpPr>
      <xdr:spPr>
        <a:xfrm>
          <a:off x="18605500" y="10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131335</xdr:rowOff>
    </xdr:from>
    <xdr:ext cx="313932" cy="259045"/>
    <xdr:sp macro="" textlink="">
      <xdr:nvSpPr>
        <xdr:cNvPr id="812" name="テキスト ボックス 811"/>
        <xdr:cNvSpPr txBox="1"/>
      </xdr:nvSpPr>
      <xdr:spPr>
        <a:xfrm>
          <a:off x="18499333" y="10246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37" name="直線コネクタ 836"/>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38"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39" name="直線コネクタ 838"/>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0"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1" name="直線コネクタ 840"/>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2007</xdr:rowOff>
    </xdr:from>
    <xdr:to>
      <xdr:col>32</xdr:col>
      <xdr:colOff>187325</xdr:colOff>
      <xdr:row>73</xdr:row>
      <xdr:rowOff>127641</xdr:rowOff>
    </xdr:to>
    <xdr:cxnSp macro="">
      <xdr:nvCxnSpPr>
        <xdr:cNvPr id="842" name="直線コネクタ 841"/>
        <xdr:cNvCxnSpPr/>
      </xdr:nvCxnSpPr>
      <xdr:spPr>
        <a:xfrm>
          <a:off x="21323300" y="12517857"/>
          <a:ext cx="838200" cy="1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78129</xdr:rowOff>
    </xdr:from>
    <xdr:ext cx="534377" cy="259045"/>
    <xdr:sp macro="" textlink="">
      <xdr:nvSpPr>
        <xdr:cNvPr id="843" name="繰出金平均値テキスト"/>
        <xdr:cNvSpPr txBox="1"/>
      </xdr:nvSpPr>
      <xdr:spPr>
        <a:xfrm>
          <a:off x="22212300" y="127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4" name="フローチャート : 判断 843"/>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2007</xdr:rowOff>
    </xdr:from>
    <xdr:to>
      <xdr:col>31</xdr:col>
      <xdr:colOff>34925</xdr:colOff>
      <xdr:row>74</xdr:row>
      <xdr:rowOff>12808</xdr:rowOff>
    </xdr:to>
    <xdr:cxnSp macro="">
      <xdr:nvCxnSpPr>
        <xdr:cNvPr id="845" name="直線コネクタ 844"/>
        <xdr:cNvCxnSpPr/>
      </xdr:nvCxnSpPr>
      <xdr:spPr>
        <a:xfrm flipV="1">
          <a:off x="20434300" y="12517857"/>
          <a:ext cx="889000" cy="18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24720</xdr:rowOff>
    </xdr:from>
    <xdr:to>
      <xdr:col>31</xdr:col>
      <xdr:colOff>85725</xdr:colOff>
      <xdr:row>73</xdr:row>
      <xdr:rowOff>126320</xdr:rowOff>
    </xdr:to>
    <xdr:sp macro="" textlink="">
      <xdr:nvSpPr>
        <xdr:cNvPr id="846" name="フローチャート : 判断 845"/>
        <xdr:cNvSpPr/>
      </xdr:nvSpPr>
      <xdr:spPr>
        <a:xfrm>
          <a:off x="21272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117447</xdr:rowOff>
    </xdr:from>
    <xdr:ext cx="534377" cy="259045"/>
    <xdr:sp macro="" textlink="">
      <xdr:nvSpPr>
        <xdr:cNvPr id="847" name="テキスト ボックス 846"/>
        <xdr:cNvSpPr txBox="1"/>
      </xdr:nvSpPr>
      <xdr:spPr>
        <a:xfrm>
          <a:off x="21056111" y="126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12808</xdr:rowOff>
    </xdr:from>
    <xdr:to>
      <xdr:col>29</xdr:col>
      <xdr:colOff>517525</xdr:colOff>
      <xdr:row>74</xdr:row>
      <xdr:rowOff>45574</xdr:rowOff>
    </xdr:to>
    <xdr:cxnSp macro="">
      <xdr:nvCxnSpPr>
        <xdr:cNvPr id="848" name="直線コネクタ 847"/>
        <xdr:cNvCxnSpPr/>
      </xdr:nvCxnSpPr>
      <xdr:spPr>
        <a:xfrm flipV="1">
          <a:off x="19545300" y="12700108"/>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63906</xdr:rowOff>
    </xdr:from>
    <xdr:to>
      <xdr:col>29</xdr:col>
      <xdr:colOff>568325</xdr:colOff>
      <xdr:row>73</xdr:row>
      <xdr:rowOff>165506</xdr:rowOff>
    </xdr:to>
    <xdr:sp macro="" textlink="">
      <xdr:nvSpPr>
        <xdr:cNvPr id="849" name="フローチャート : 判断 848"/>
        <xdr:cNvSpPr/>
      </xdr:nvSpPr>
      <xdr:spPr>
        <a:xfrm>
          <a:off x="20383500" y="12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10583</xdr:rowOff>
    </xdr:from>
    <xdr:ext cx="534377" cy="259045"/>
    <xdr:sp macro="" textlink="">
      <xdr:nvSpPr>
        <xdr:cNvPr id="850" name="テキスト ボックス 849"/>
        <xdr:cNvSpPr txBox="1"/>
      </xdr:nvSpPr>
      <xdr:spPr>
        <a:xfrm>
          <a:off x="20167111" y="123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36202</xdr:rowOff>
    </xdr:from>
    <xdr:to>
      <xdr:col>28</xdr:col>
      <xdr:colOff>314325</xdr:colOff>
      <xdr:row>74</xdr:row>
      <xdr:rowOff>45574</xdr:rowOff>
    </xdr:to>
    <xdr:cxnSp macro="">
      <xdr:nvCxnSpPr>
        <xdr:cNvPr id="851" name="直線コネクタ 850"/>
        <xdr:cNvCxnSpPr/>
      </xdr:nvCxnSpPr>
      <xdr:spPr>
        <a:xfrm>
          <a:off x="18656300" y="12723502"/>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111837</xdr:rowOff>
    </xdr:from>
    <xdr:to>
      <xdr:col>28</xdr:col>
      <xdr:colOff>365125</xdr:colOff>
      <xdr:row>74</xdr:row>
      <xdr:rowOff>41987</xdr:rowOff>
    </xdr:to>
    <xdr:sp macro="" textlink="">
      <xdr:nvSpPr>
        <xdr:cNvPr id="852" name="フローチャート : 判断 851"/>
        <xdr:cNvSpPr/>
      </xdr:nvSpPr>
      <xdr:spPr>
        <a:xfrm>
          <a:off x="19494500" y="1262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58514</xdr:rowOff>
    </xdr:from>
    <xdr:ext cx="534377" cy="259045"/>
    <xdr:sp macro="" textlink="">
      <xdr:nvSpPr>
        <xdr:cNvPr id="853" name="テキスト ボックス 852"/>
        <xdr:cNvSpPr txBox="1"/>
      </xdr:nvSpPr>
      <xdr:spPr>
        <a:xfrm>
          <a:off x="19278111" y="1240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146507</xdr:rowOff>
    </xdr:from>
    <xdr:to>
      <xdr:col>27</xdr:col>
      <xdr:colOff>161925</xdr:colOff>
      <xdr:row>74</xdr:row>
      <xdr:rowOff>76657</xdr:rowOff>
    </xdr:to>
    <xdr:sp macro="" textlink="">
      <xdr:nvSpPr>
        <xdr:cNvPr id="854" name="フローチャート : 判断 853"/>
        <xdr:cNvSpPr/>
      </xdr:nvSpPr>
      <xdr:spPr>
        <a:xfrm>
          <a:off x="18605500" y="1266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93184</xdr:rowOff>
    </xdr:from>
    <xdr:ext cx="534377" cy="259045"/>
    <xdr:sp macro="" textlink="">
      <xdr:nvSpPr>
        <xdr:cNvPr id="855" name="テキスト ボックス 854"/>
        <xdr:cNvSpPr txBox="1"/>
      </xdr:nvSpPr>
      <xdr:spPr>
        <a:xfrm>
          <a:off x="18389111" y="1243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76841</xdr:rowOff>
    </xdr:from>
    <xdr:to>
      <xdr:col>32</xdr:col>
      <xdr:colOff>238125</xdr:colOff>
      <xdr:row>74</xdr:row>
      <xdr:rowOff>6991</xdr:rowOff>
    </xdr:to>
    <xdr:sp macro="" textlink="">
      <xdr:nvSpPr>
        <xdr:cNvPr id="861" name="円/楕円 860"/>
        <xdr:cNvSpPr/>
      </xdr:nvSpPr>
      <xdr:spPr>
        <a:xfrm>
          <a:off x="22110700" y="125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99718</xdr:rowOff>
    </xdr:from>
    <xdr:ext cx="534377" cy="259045"/>
    <xdr:sp macro="" textlink="">
      <xdr:nvSpPr>
        <xdr:cNvPr id="862" name="繰出金該当値テキスト"/>
        <xdr:cNvSpPr txBox="1"/>
      </xdr:nvSpPr>
      <xdr:spPr>
        <a:xfrm>
          <a:off x="22212300" y="124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69,633</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122657</xdr:rowOff>
    </xdr:from>
    <xdr:to>
      <xdr:col>31</xdr:col>
      <xdr:colOff>85725</xdr:colOff>
      <xdr:row>73</xdr:row>
      <xdr:rowOff>52807</xdr:rowOff>
    </xdr:to>
    <xdr:sp macro="" textlink="">
      <xdr:nvSpPr>
        <xdr:cNvPr id="863" name="円/楕円 862"/>
        <xdr:cNvSpPr/>
      </xdr:nvSpPr>
      <xdr:spPr>
        <a:xfrm>
          <a:off x="21272500" y="124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69334</xdr:rowOff>
    </xdr:from>
    <xdr:ext cx="534377" cy="259045"/>
    <xdr:sp macro="" textlink="">
      <xdr:nvSpPr>
        <xdr:cNvPr id="864" name="テキスト ボックス 863"/>
        <xdr:cNvSpPr txBox="1"/>
      </xdr:nvSpPr>
      <xdr:spPr>
        <a:xfrm>
          <a:off x="21056111" y="122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133458</xdr:rowOff>
    </xdr:from>
    <xdr:to>
      <xdr:col>29</xdr:col>
      <xdr:colOff>568325</xdr:colOff>
      <xdr:row>74</xdr:row>
      <xdr:rowOff>63608</xdr:rowOff>
    </xdr:to>
    <xdr:sp macro="" textlink="">
      <xdr:nvSpPr>
        <xdr:cNvPr id="865" name="円/楕円 864"/>
        <xdr:cNvSpPr/>
      </xdr:nvSpPr>
      <xdr:spPr>
        <a:xfrm>
          <a:off x="20383500" y="126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54735</xdr:rowOff>
    </xdr:from>
    <xdr:ext cx="534377" cy="259045"/>
    <xdr:sp macro="" textlink="">
      <xdr:nvSpPr>
        <xdr:cNvPr id="866" name="テキスト ボックス 865"/>
        <xdr:cNvSpPr txBox="1"/>
      </xdr:nvSpPr>
      <xdr:spPr>
        <a:xfrm>
          <a:off x="20167111" y="127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166224</xdr:rowOff>
    </xdr:from>
    <xdr:to>
      <xdr:col>28</xdr:col>
      <xdr:colOff>365125</xdr:colOff>
      <xdr:row>74</xdr:row>
      <xdr:rowOff>96374</xdr:rowOff>
    </xdr:to>
    <xdr:sp macro="" textlink="">
      <xdr:nvSpPr>
        <xdr:cNvPr id="867" name="円/楕円 866"/>
        <xdr:cNvSpPr/>
      </xdr:nvSpPr>
      <xdr:spPr>
        <a:xfrm>
          <a:off x="19494500" y="126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87501</xdr:rowOff>
    </xdr:from>
    <xdr:ext cx="534377" cy="259045"/>
    <xdr:sp macro="" textlink="">
      <xdr:nvSpPr>
        <xdr:cNvPr id="868" name="テキスト ボックス 867"/>
        <xdr:cNvSpPr txBox="1"/>
      </xdr:nvSpPr>
      <xdr:spPr>
        <a:xfrm>
          <a:off x="19278111" y="1277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64,941</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156852</xdr:rowOff>
    </xdr:from>
    <xdr:to>
      <xdr:col>27</xdr:col>
      <xdr:colOff>161925</xdr:colOff>
      <xdr:row>74</xdr:row>
      <xdr:rowOff>87002</xdr:rowOff>
    </xdr:to>
    <xdr:sp macro="" textlink="">
      <xdr:nvSpPr>
        <xdr:cNvPr id="869" name="円/楕円 868"/>
        <xdr:cNvSpPr/>
      </xdr:nvSpPr>
      <xdr:spPr>
        <a:xfrm>
          <a:off x="18605500" y="126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78129</xdr:rowOff>
    </xdr:from>
    <xdr:ext cx="534377" cy="259045"/>
    <xdr:sp macro="" textlink="">
      <xdr:nvSpPr>
        <xdr:cNvPr id="870" name="テキスト ボックス 869"/>
        <xdr:cNvSpPr txBox="1"/>
      </xdr:nvSpPr>
      <xdr:spPr>
        <a:xfrm>
          <a:off x="18389111" y="127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災害復旧事業費、積立金、投資及び出資金、貸付金は類似団体と比較して下回っているものの、物件費では電算システム保守等の経費で増加傾向のため、他の物件費での一層の経費削減が必要であり、積立金についてはほぼ余力がない状態となっているため増額に努める。</a:t>
          </a:r>
        </a:p>
        <a:p>
          <a:r>
            <a:rPr kumimoji="1" lang="ja-JP" altLang="en-US" sz="1300">
              <a:latin typeface="ＭＳ Ｐゴシック"/>
            </a:rPr>
            <a:t>　人件費、維持補修費、扶助費、補助費等、普通建設事業費、公債費、繰出金は類似団体と比較して上回っており、維持補修費は除雪や道路補修、扶助費では医療費や障害者・高齢者福祉による増加傾向のため、施設の長寿命化計画や、健康増進や健診による疾病予防に努め、増加に歯止めをかける。</a:t>
          </a:r>
        </a:p>
        <a:p>
          <a:r>
            <a:rPr kumimoji="1" lang="ja-JP" altLang="en-US" sz="1300">
              <a:latin typeface="ＭＳ Ｐゴシック"/>
            </a:rPr>
            <a:t>　また、普通建設事業費の増額が著しいのは、天間舘中学校及び榎林中学校の統廃合によるもので、今後小学校の統廃合等もあるため、</a:t>
          </a:r>
          <a:r>
            <a:rPr kumimoji="1" lang="en-US" altLang="ja-JP" sz="1300">
              <a:latin typeface="ＭＳ Ｐゴシック"/>
            </a:rPr>
            <a:t>H29</a:t>
          </a:r>
          <a:r>
            <a:rPr kumimoji="1" lang="ja-JP" altLang="en-US" sz="1300">
              <a:latin typeface="ＭＳ Ｐゴシック"/>
            </a:rPr>
            <a:t>年度以降もこの水準となる見込みであるが、他の建設事業において、取捨選択及び事業費の平準化により単年度が突出しないよう努める。</a:t>
          </a:r>
        </a:p>
        <a:p>
          <a:r>
            <a:rPr kumimoji="1" lang="ja-JP" altLang="en-US" sz="1300">
              <a:latin typeface="ＭＳ Ｐゴシック"/>
            </a:rPr>
            <a:t>　人件費、補助費等、公債費、繰出金においても類似団体と比較して上回っているが、近年の経費削減努力や地方債の繰上償還により対前年度比では減少しているため、引き続き定員管理や補助金の見直し・廃止など、行政の効率化により、財政の健全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16,291
16,252
337.23
10,750,048
10,556,012
140,565
6,511,818
7,926,499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56261</xdr:rowOff>
    </xdr:from>
    <xdr:to>
      <xdr:col>6</xdr:col>
      <xdr:colOff>511175</xdr:colOff>
      <xdr:row>33</xdr:row>
      <xdr:rowOff>88646</xdr:rowOff>
    </xdr:to>
    <xdr:cxnSp macro="">
      <xdr:nvCxnSpPr>
        <xdr:cNvPr id="61" name="直線コネクタ 60"/>
        <xdr:cNvCxnSpPr/>
      </xdr:nvCxnSpPr>
      <xdr:spPr>
        <a:xfrm>
          <a:off x="3797300" y="5714111"/>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56261</xdr:rowOff>
    </xdr:from>
    <xdr:to>
      <xdr:col>5</xdr:col>
      <xdr:colOff>358775</xdr:colOff>
      <xdr:row>33</xdr:row>
      <xdr:rowOff>165989</xdr:rowOff>
    </xdr:to>
    <xdr:cxnSp macro="">
      <xdr:nvCxnSpPr>
        <xdr:cNvPr id="64" name="直線コネクタ 63"/>
        <xdr:cNvCxnSpPr/>
      </xdr:nvCxnSpPr>
      <xdr:spPr>
        <a:xfrm flipV="1">
          <a:off x="2908300" y="5714111"/>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93616</xdr:rowOff>
    </xdr:from>
    <xdr:ext cx="469744" cy="259045"/>
    <xdr:sp macro="" textlink="">
      <xdr:nvSpPr>
        <xdr:cNvPr id="66" name="テキスト ボックス 65"/>
        <xdr:cNvSpPr txBox="1"/>
      </xdr:nvSpPr>
      <xdr:spPr>
        <a:xfrm>
          <a:off x="3562427"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165989</xdr:rowOff>
    </xdr:from>
    <xdr:to>
      <xdr:col>4</xdr:col>
      <xdr:colOff>155575</xdr:colOff>
      <xdr:row>34</xdr:row>
      <xdr:rowOff>109601</xdr:rowOff>
    </xdr:to>
    <xdr:cxnSp macro="">
      <xdr:nvCxnSpPr>
        <xdr:cNvPr id="67" name="直線コネクタ 66"/>
        <xdr:cNvCxnSpPr/>
      </xdr:nvCxnSpPr>
      <xdr:spPr>
        <a:xfrm flipV="1">
          <a:off x="2019300" y="5823839"/>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155719</xdr:rowOff>
    </xdr:from>
    <xdr:ext cx="469744" cy="259045"/>
    <xdr:sp macro="" textlink="">
      <xdr:nvSpPr>
        <xdr:cNvPr id="69" name="テキスト ボックス 68"/>
        <xdr:cNvSpPr txBox="1"/>
      </xdr:nvSpPr>
      <xdr:spPr>
        <a:xfrm>
          <a:off x="2673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103505</xdr:rowOff>
    </xdr:from>
    <xdr:to>
      <xdr:col>2</xdr:col>
      <xdr:colOff>638175</xdr:colOff>
      <xdr:row>34</xdr:row>
      <xdr:rowOff>109601</xdr:rowOff>
    </xdr:to>
    <xdr:cxnSp macro="">
      <xdr:nvCxnSpPr>
        <xdr:cNvPr id="70" name="直線コネクタ 69"/>
        <xdr:cNvCxnSpPr/>
      </xdr:nvCxnSpPr>
      <xdr:spPr>
        <a:xfrm>
          <a:off x="1130300" y="5761355"/>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29608</xdr:rowOff>
    </xdr:from>
    <xdr:ext cx="469744" cy="259045"/>
    <xdr:sp macro="" textlink="">
      <xdr:nvSpPr>
        <xdr:cNvPr id="72" name="テキスト ボックス 71"/>
        <xdr:cNvSpPr txBox="1"/>
      </xdr:nvSpPr>
      <xdr:spPr>
        <a:xfrm>
          <a:off x="1784427"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112285</xdr:rowOff>
    </xdr:from>
    <xdr:ext cx="469744" cy="259045"/>
    <xdr:sp macro="" textlink="">
      <xdr:nvSpPr>
        <xdr:cNvPr id="74" name="テキスト ボックス 73"/>
        <xdr:cNvSpPr txBox="1"/>
      </xdr:nvSpPr>
      <xdr:spPr>
        <a:xfrm>
          <a:off x="895427"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37846</xdr:rowOff>
    </xdr:from>
    <xdr:to>
      <xdr:col>6</xdr:col>
      <xdr:colOff>561975</xdr:colOff>
      <xdr:row>33</xdr:row>
      <xdr:rowOff>139446</xdr:rowOff>
    </xdr:to>
    <xdr:sp macro="" textlink="">
      <xdr:nvSpPr>
        <xdr:cNvPr id="80" name="円/楕円 79"/>
        <xdr:cNvSpPr/>
      </xdr:nvSpPr>
      <xdr:spPr>
        <a:xfrm>
          <a:off x="4584700" y="56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60723</xdr:rowOff>
    </xdr:from>
    <xdr:ext cx="469744" cy="259045"/>
    <xdr:sp macro="" textlink="">
      <xdr:nvSpPr>
        <xdr:cNvPr id="81" name="議会費該当値テキスト"/>
        <xdr:cNvSpPr txBox="1"/>
      </xdr:nvSpPr>
      <xdr:spPr>
        <a:xfrm>
          <a:off x="4686300"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5461</xdr:rowOff>
    </xdr:from>
    <xdr:to>
      <xdr:col>5</xdr:col>
      <xdr:colOff>409575</xdr:colOff>
      <xdr:row>33</xdr:row>
      <xdr:rowOff>107061</xdr:rowOff>
    </xdr:to>
    <xdr:sp macro="" textlink="">
      <xdr:nvSpPr>
        <xdr:cNvPr id="82" name="円/楕円 81"/>
        <xdr:cNvSpPr/>
      </xdr:nvSpPr>
      <xdr:spPr>
        <a:xfrm>
          <a:off x="37465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123588</xdr:rowOff>
    </xdr:from>
    <xdr:ext cx="469744" cy="259045"/>
    <xdr:sp macro="" textlink="">
      <xdr:nvSpPr>
        <xdr:cNvPr id="83" name="テキスト ボックス 82"/>
        <xdr:cNvSpPr txBox="1"/>
      </xdr:nvSpPr>
      <xdr:spPr>
        <a:xfrm>
          <a:off x="3562427" y="54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115189</xdr:rowOff>
    </xdr:from>
    <xdr:to>
      <xdr:col>4</xdr:col>
      <xdr:colOff>206375</xdr:colOff>
      <xdr:row>34</xdr:row>
      <xdr:rowOff>45339</xdr:rowOff>
    </xdr:to>
    <xdr:sp macro="" textlink="">
      <xdr:nvSpPr>
        <xdr:cNvPr id="84" name="円/楕円 83"/>
        <xdr:cNvSpPr/>
      </xdr:nvSpPr>
      <xdr:spPr>
        <a:xfrm>
          <a:off x="2857500" y="57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61866</xdr:rowOff>
    </xdr:from>
    <xdr:ext cx="469744" cy="259045"/>
    <xdr:sp macro="" textlink="">
      <xdr:nvSpPr>
        <xdr:cNvPr id="85" name="テキスト ボックス 84"/>
        <xdr:cNvSpPr txBox="1"/>
      </xdr:nvSpPr>
      <xdr:spPr>
        <a:xfrm>
          <a:off x="2673427" y="55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58801</xdr:rowOff>
    </xdr:from>
    <xdr:to>
      <xdr:col>3</xdr:col>
      <xdr:colOff>3175</xdr:colOff>
      <xdr:row>34</xdr:row>
      <xdr:rowOff>160401</xdr:rowOff>
    </xdr:to>
    <xdr:sp macro="" textlink="">
      <xdr:nvSpPr>
        <xdr:cNvPr id="86" name="円/楕円 85"/>
        <xdr:cNvSpPr/>
      </xdr:nvSpPr>
      <xdr:spPr>
        <a:xfrm>
          <a:off x="19685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87" name="テキスト ボックス 86"/>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52705</xdr:rowOff>
    </xdr:from>
    <xdr:to>
      <xdr:col>1</xdr:col>
      <xdr:colOff>485775</xdr:colOff>
      <xdr:row>33</xdr:row>
      <xdr:rowOff>154305</xdr:rowOff>
    </xdr:to>
    <xdr:sp macro="" textlink="">
      <xdr:nvSpPr>
        <xdr:cNvPr id="88" name="円/楕円 87"/>
        <xdr:cNvSpPr/>
      </xdr:nvSpPr>
      <xdr:spPr>
        <a:xfrm>
          <a:off x="1079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170832</xdr:rowOff>
    </xdr:from>
    <xdr:ext cx="469744" cy="259045"/>
    <xdr:sp macro="" textlink="">
      <xdr:nvSpPr>
        <xdr:cNvPr id="89" name="テキスト ボックス 88"/>
        <xdr:cNvSpPr txBox="1"/>
      </xdr:nvSpPr>
      <xdr:spPr>
        <a:xfrm>
          <a:off x="895427" y="54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65731</xdr:rowOff>
    </xdr:from>
    <xdr:to>
      <xdr:col>6</xdr:col>
      <xdr:colOff>511175</xdr:colOff>
      <xdr:row>58</xdr:row>
      <xdr:rowOff>94876</xdr:rowOff>
    </xdr:to>
    <xdr:cxnSp macro="">
      <xdr:nvCxnSpPr>
        <xdr:cNvPr id="118" name="直線コネクタ 117"/>
        <xdr:cNvCxnSpPr/>
      </xdr:nvCxnSpPr>
      <xdr:spPr>
        <a:xfrm>
          <a:off x="3797300" y="10009831"/>
          <a:ext cx="838200" cy="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62754</xdr:rowOff>
    </xdr:from>
    <xdr:to>
      <xdr:col>5</xdr:col>
      <xdr:colOff>358775</xdr:colOff>
      <xdr:row>58</xdr:row>
      <xdr:rowOff>65731</xdr:rowOff>
    </xdr:to>
    <xdr:cxnSp macro="">
      <xdr:nvCxnSpPr>
        <xdr:cNvPr id="121" name="直線コネクタ 120"/>
        <xdr:cNvCxnSpPr/>
      </xdr:nvCxnSpPr>
      <xdr:spPr>
        <a:xfrm>
          <a:off x="2908300" y="10006854"/>
          <a:ext cx="8890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137233</xdr:rowOff>
    </xdr:from>
    <xdr:to>
      <xdr:col>5</xdr:col>
      <xdr:colOff>409575</xdr:colOff>
      <xdr:row>58</xdr:row>
      <xdr:rowOff>67383</xdr:rowOff>
    </xdr:to>
    <xdr:sp macro="" textlink="">
      <xdr:nvSpPr>
        <xdr:cNvPr id="122" name="フローチャート : 判断 121"/>
        <xdr:cNvSpPr/>
      </xdr:nvSpPr>
      <xdr:spPr>
        <a:xfrm>
          <a:off x="3746500" y="990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83910</xdr:rowOff>
    </xdr:from>
    <xdr:ext cx="599010" cy="259045"/>
    <xdr:sp macro="" textlink="">
      <xdr:nvSpPr>
        <xdr:cNvPr id="123" name="テキスト ボックス 122"/>
        <xdr:cNvSpPr txBox="1"/>
      </xdr:nvSpPr>
      <xdr:spPr>
        <a:xfrm>
          <a:off x="3497794" y="968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21148</xdr:rowOff>
    </xdr:from>
    <xdr:to>
      <xdr:col>4</xdr:col>
      <xdr:colOff>155575</xdr:colOff>
      <xdr:row>58</xdr:row>
      <xdr:rowOff>62754</xdr:rowOff>
    </xdr:to>
    <xdr:cxnSp macro="">
      <xdr:nvCxnSpPr>
        <xdr:cNvPr id="124" name="直線コネクタ 123"/>
        <xdr:cNvCxnSpPr/>
      </xdr:nvCxnSpPr>
      <xdr:spPr>
        <a:xfrm>
          <a:off x="2019300" y="9965248"/>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147839</xdr:rowOff>
    </xdr:from>
    <xdr:to>
      <xdr:col>4</xdr:col>
      <xdr:colOff>206375</xdr:colOff>
      <xdr:row>58</xdr:row>
      <xdr:rowOff>77989</xdr:rowOff>
    </xdr:to>
    <xdr:sp macro="" textlink="">
      <xdr:nvSpPr>
        <xdr:cNvPr id="125" name="フローチャート : 判断 124"/>
        <xdr:cNvSpPr/>
      </xdr:nvSpPr>
      <xdr:spPr>
        <a:xfrm>
          <a:off x="2857500" y="992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94516</xdr:rowOff>
    </xdr:from>
    <xdr:ext cx="534377" cy="259045"/>
    <xdr:sp macro="" textlink="">
      <xdr:nvSpPr>
        <xdr:cNvPr id="126" name="テキスト ボックス 125"/>
        <xdr:cNvSpPr txBox="1"/>
      </xdr:nvSpPr>
      <xdr:spPr>
        <a:xfrm>
          <a:off x="2641111" y="969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21148</xdr:rowOff>
    </xdr:from>
    <xdr:to>
      <xdr:col>2</xdr:col>
      <xdr:colOff>638175</xdr:colOff>
      <xdr:row>58</xdr:row>
      <xdr:rowOff>89168</xdr:rowOff>
    </xdr:to>
    <xdr:cxnSp macro="">
      <xdr:nvCxnSpPr>
        <xdr:cNvPr id="127" name="直線コネクタ 126"/>
        <xdr:cNvCxnSpPr/>
      </xdr:nvCxnSpPr>
      <xdr:spPr>
        <a:xfrm flipV="1">
          <a:off x="1130300" y="9965248"/>
          <a:ext cx="889000" cy="6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129669</xdr:rowOff>
    </xdr:from>
    <xdr:to>
      <xdr:col>3</xdr:col>
      <xdr:colOff>3175</xdr:colOff>
      <xdr:row>58</xdr:row>
      <xdr:rowOff>59819</xdr:rowOff>
    </xdr:to>
    <xdr:sp macro="" textlink="">
      <xdr:nvSpPr>
        <xdr:cNvPr id="128" name="フローチャート : 判断 127"/>
        <xdr:cNvSpPr/>
      </xdr:nvSpPr>
      <xdr:spPr>
        <a:xfrm>
          <a:off x="1968500" y="990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76346</xdr:rowOff>
    </xdr:from>
    <xdr:ext cx="599010" cy="259045"/>
    <xdr:sp macro="" textlink="">
      <xdr:nvSpPr>
        <xdr:cNvPr id="129" name="テキスト ボックス 128"/>
        <xdr:cNvSpPr txBox="1"/>
      </xdr:nvSpPr>
      <xdr:spPr>
        <a:xfrm>
          <a:off x="1719794" y="967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151005</xdr:rowOff>
    </xdr:from>
    <xdr:to>
      <xdr:col>1</xdr:col>
      <xdr:colOff>485775</xdr:colOff>
      <xdr:row>58</xdr:row>
      <xdr:rowOff>81155</xdr:rowOff>
    </xdr:to>
    <xdr:sp macro="" textlink="">
      <xdr:nvSpPr>
        <xdr:cNvPr id="130" name="フローチャート : 判断 129"/>
        <xdr:cNvSpPr/>
      </xdr:nvSpPr>
      <xdr:spPr>
        <a:xfrm>
          <a:off x="1079500" y="992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97682</xdr:rowOff>
    </xdr:from>
    <xdr:ext cx="534377" cy="259045"/>
    <xdr:sp macro="" textlink="">
      <xdr:nvSpPr>
        <xdr:cNvPr id="131" name="テキスト ボックス 130"/>
        <xdr:cNvSpPr txBox="1"/>
      </xdr:nvSpPr>
      <xdr:spPr>
        <a:xfrm>
          <a:off x="863111" y="969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44076</xdr:rowOff>
    </xdr:from>
    <xdr:to>
      <xdr:col>6</xdr:col>
      <xdr:colOff>561975</xdr:colOff>
      <xdr:row>58</xdr:row>
      <xdr:rowOff>145676</xdr:rowOff>
    </xdr:to>
    <xdr:sp macro="" textlink="">
      <xdr:nvSpPr>
        <xdr:cNvPr id="137" name="円/楕円 136"/>
        <xdr:cNvSpPr/>
      </xdr:nvSpPr>
      <xdr:spPr>
        <a:xfrm>
          <a:off x="4584700" y="99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130453</xdr:rowOff>
    </xdr:from>
    <xdr:ext cx="534377" cy="259045"/>
    <xdr:sp macro="" textlink="">
      <xdr:nvSpPr>
        <xdr:cNvPr id="138" name="総務費該当値テキスト"/>
        <xdr:cNvSpPr txBox="1"/>
      </xdr:nvSpPr>
      <xdr:spPr>
        <a:xfrm>
          <a:off x="4686300" y="99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63,530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14931</xdr:rowOff>
    </xdr:from>
    <xdr:to>
      <xdr:col>5</xdr:col>
      <xdr:colOff>409575</xdr:colOff>
      <xdr:row>58</xdr:row>
      <xdr:rowOff>116531</xdr:rowOff>
    </xdr:to>
    <xdr:sp macro="" textlink="">
      <xdr:nvSpPr>
        <xdr:cNvPr id="139" name="円/楕円 138"/>
        <xdr:cNvSpPr/>
      </xdr:nvSpPr>
      <xdr:spPr>
        <a:xfrm>
          <a:off x="3746500" y="99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107658</xdr:rowOff>
    </xdr:from>
    <xdr:ext cx="534377" cy="259045"/>
    <xdr:sp macro="" textlink="">
      <xdr:nvSpPr>
        <xdr:cNvPr id="140" name="テキスト ボックス 139"/>
        <xdr:cNvSpPr txBox="1"/>
      </xdr:nvSpPr>
      <xdr:spPr>
        <a:xfrm>
          <a:off x="3530111" y="1005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11954</xdr:rowOff>
    </xdr:from>
    <xdr:to>
      <xdr:col>4</xdr:col>
      <xdr:colOff>206375</xdr:colOff>
      <xdr:row>58</xdr:row>
      <xdr:rowOff>113554</xdr:rowOff>
    </xdr:to>
    <xdr:sp macro="" textlink="">
      <xdr:nvSpPr>
        <xdr:cNvPr id="141" name="円/楕円 140"/>
        <xdr:cNvSpPr/>
      </xdr:nvSpPr>
      <xdr:spPr>
        <a:xfrm>
          <a:off x="2857500" y="995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104681</xdr:rowOff>
    </xdr:from>
    <xdr:ext cx="534377" cy="259045"/>
    <xdr:sp macro="" textlink="">
      <xdr:nvSpPr>
        <xdr:cNvPr id="142" name="テキスト ボックス 141"/>
        <xdr:cNvSpPr txBox="1"/>
      </xdr:nvSpPr>
      <xdr:spPr>
        <a:xfrm>
          <a:off x="2641111" y="1004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141798</xdr:rowOff>
    </xdr:from>
    <xdr:to>
      <xdr:col>3</xdr:col>
      <xdr:colOff>3175</xdr:colOff>
      <xdr:row>58</xdr:row>
      <xdr:rowOff>71948</xdr:rowOff>
    </xdr:to>
    <xdr:sp macro="" textlink="">
      <xdr:nvSpPr>
        <xdr:cNvPr id="143" name="円/楕円 142"/>
        <xdr:cNvSpPr/>
      </xdr:nvSpPr>
      <xdr:spPr>
        <a:xfrm>
          <a:off x="1968500" y="991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63075</xdr:rowOff>
    </xdr:from>
    <xdr:ext cx="599010" cy="259045"/>
    <xdr:sp macro="" textlink="">
      <xdr:nvSpPr>
        <xdr:cNvPr id="144" name="テキスト ボックス 143"/>
        <xdr:cNvSpPr txBox="1"/>
      </xdr:nvSpPr>
      <xdr:spPr>
        <a:xfrm>
          <a:off x="1719794" y="1000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38368</xdr:rowOff>
    </xdr:from>
    <xdr:to>
      <xdr:col>1</xdr:col>
      <xdr:colOff>485775</xdr:colOff>
      <xdr:row>58</xdr:row>
      <xdr:rowOff>139968</xdr:rowOff>
    </xdr:to>
    <xdr:sp macro="" textlink="">
      <xdr:nvSpPr>
        <xdr:cNvPr id="145" name="円/楕円 144"/>
        <xdr:cNvSpPr/>
      </xdr:nvSpPr>
      <xdr:spPr>
        <a:xfrm>
          <a:off x="1079500" y="99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131095</xdr:rowOff>
    </xdr:from>
    <xdr:ext cx="534377" cy="259045"/>
    <xdr:sp macro="" textlink="">
      <xdr:nvSpPr>
        <xdr:cNvPr id="146" name="テキスト ボックス 145"/>
        <xdr:cNvSpPr txBox="1"/>
      </xdr:nvSpPr>
      <xdr:spPr>
        <a:xfrm>
          <a:off x="863111" y="1007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152355</xdr:rowOff>
    </xdr:from>
    <xdr:to>
      <xdr:col>6</xdr:col>
      <xdr:colOff>511175</xdr:colOff>
      <xdr:row>76</xdr:row>
      <xdr:rowOff>42737</xdr:rowOff>
    </xdr:to>
    <xdr:cxnSp macro="">
      <xdr:nvCxnSpPr>
        <xdr:cNvPr id="174" name="直線コネクタ 173"/>
        <xdr:cNvCxnSpPr/>
      </xdr:nvCxnSpPr>
      <xdr:spPr>
        <a:xfrm>
          <a:off x="3797300" y="13011105"/>
          <a:ext cx="838200" cy="6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54836</xdr:rowOff>
    </xdr:from>
    <xdr:ext cx="599010" cy="259045"/>
    <xdr:sp macro="" textlink="">
      <xdr:nvSpPr>
        <xdr:cNvPr id="175" name="民生費平均値テキスト"/>
        <xdr:cNvSpPr txBox="1"/>
      </xdr:nvSpPr>
      <xdr:spPr>
        <a:xfrm>
          <a:off x="4686300" y="13085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152355</xdr:rowOff>
    </xdr:from>
    <xdr:to>
      <xdr:col>5</xdr:col>
      <xdr:colOff>358775</xdr:colOff>
      <xdr:row>76</xdr:row>
      <xdr:rowOff>12799</xdr:rowOff>
    </xdr:to>
    <xdr:cxnSp macro="">
      <xdr:nvCxnSpPr>
        <xdr:cNvPr id="177" name="直線コネクタ 176"/>
        <xdr:cNvCxnSpPr/>
      </xdr:nvCxnSpPr>
      <xdr:spPr>
        <a:xfrm flipV="1">
          <a:off x="2908300" y="13011105"/>
          <a:ext cx="889000" cy="3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42201</xdr:rowOff>
    </xdr:from>
    <xdr:to>
      <xdr:col>5</xdr:col>
      <xdr:colOff>409575</xdr:colOff>
      <xdr:row>75</xdr:row>
      <xdr:rowOff>143801</xdr:rowOff>
    </xdr:to>
    <xdr:sp macro="" textlink="">
      <xdr:nvSpPr>
        <xdr:cNvPr id="178" name="フローチャート : 判断 177"/>
        <xdr:cNvSpPr/>
      </xdr:nvSpPr>
      <xdr:spPr>
        <a:xfrm>
          <a:off x="3746500" y="1290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160328</xdr:rowOff>
    </xdr:from>
    <xdr:ext cx="599010" cy="259045"/>
    <xdr:sp macro="" textlink="">
      <xdr:nvSpPr>
        <xdr:cNvPr id="179" name="テキスト ボックス 178"/>
        <xdr:cNvSpPr txBox="1"/>
      </xdr:nvSpPr>
      <xdr:spPr>
        <a:xfrm>
          <a:off x="3497794" y="1267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12799</xdr:rowOff>
    </xdr:from>
    <xdr:to>
      <xdr:col>4</xdr:col>
      <xdr:colOff>155575</xdr:colOff>
      <xdr:row>77</xdr:row>
      <xdr:rowOff>10934</xdr:rowOff>
    </xdr:to>
    <xdr:cxnSp macro="">
      <xdr:nvCxnSpPr>
        <xdr:cNvPr id="180" name="直線コネクタ 179"/>
        <xdr:cNvCxnSpPr/>
      </xdr:nvCxnSpPr>
      <xdr:spPr>
        <a:xfrm flipV="1">
          <a:off x="2019300" y="13042999"/>
          <a:ext cx="889000" cy="16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86944</xdr:rowOff>
    </xdr:from>
    <xdr:to>
      <xdr:col>4</xdr:col>
      <xdr:colOff>206375</xdr:colOff>
      <xdr:row>76</xdr:row>
      <xdr:rowOff>17094</xdr:rowOff>
    </xdr:to>
    <xdr:sp macro="" textlink="">
      <xdr:nvSpPr>
        <xdr:cNvPr id="181" name="フローチャート : 判断 180"/>
        <xdr:cNvSpPr/>
      </xdr:nvSpPr>
      <xdr:spPr>
        <a:xfrm>
          <a:off x="2857500" y="1294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33621</xdr:rowOff>
    </xdr:from>
    <xdr:ext cx="599010" cy="259045"/>
    <xdr:sp macro="" textlink="">
      <xdr:nvSpPr>
        <xdr:cNvPr id="182" name="テキスト ボックス 181"/>
        <xdr:cNvSpPr txBox="1"/>
      </xdr:nvSpPr>
      <xdr:spPr>
        <a:xfrm>
          <a:off x="2608794" y="127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6618</xdr:rowOff>
    </xdr:from>
    <xdr:to>
      <xdr:col>2</xdr:col>
      <xdr:colOff>638175</xdr:colOff>
      <xdr:row>77</xdr:row>
      <xdr:rowOff>10934</xdr:rowOff>
    </xdr:to>
    <xdr:cxnSp macro="">
      <xdr:nvCxnSpPr>
        <xdr:cNvPr id="183" name="直線コネクタ 182"/>
        <xdr:cNvCxnSpPr/>
      </xdr:nvCxnSpPr>
      <xdr:spPr>
        <a:xfrm>
          <a:off x="1130300" y="13208268"/>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156146</xdr:rowOff>
    </xdr:from>
    <xdr:to>
      <xdr:col>3</xdr:col>
      <xdr:colOff>3175</xdr:colOff>
      <xdr:row>76</xdr:row>
      <xdr:rowOff>86296</xdr:rowOff>
    </xdr:to>
    <xdr:sp macro="" textlink="">
      <xdr:nvSpPr>
        <xdr:cNvPr id="184" name="フローチャート : 判断 183"/>
        <xdr:cNvSpPr/>
      </xdr:nvSpPr>
      <xdr:spPr>
        <a:xfrm>
          <a:off x="1968500" y="130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102822</xdr:rowOff>
    </xdr:from>
    <xdr:ext cx="599010" cy="259045"/>
    <xdr:sp macro="" textlink="">
      <xdr:nvSpPr>
        <xdr:cNvPr id="185" name="テキスト ボックス 184"/>
        <xdr:cNvSpPr txBox="1"/>
      </xdr:nvSpPr>
      <xdr:spPr>
        <a:xfrm>
          <a:off x="1719794" y="1279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61798</xdr:rowOff>
    </xdr:from>
    <xdr:to>
      <xdr:col>1</xdr:col>
      <xdr:colOff>485775</xdr:colOff>
      <xdr:row>76</xdr:row>
      <xdr:rowOff>163398</xdr:rowOff>
    </xdr:to>
    <xdr:sp macro="" textlink="">
      <xdr:nvSpPr>
        <xdr:cNvPr id="186" name="フローチャート : 判断 185"/>
        <xdr:cNvSpPr/>
      </xdr:nvSpPr>
      <xdr:spPr>
        <a:xfrm>
          <a:off x="1079500" y="130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8474</xdr:rowOff>
    </xdr:from>
    <xdr:ext cx="599010" cy="259045"/>
    <xdr:sp macro="" textlink="">
      <xdr:nvSpPr>
        <xdr:cNvPr id="187" name="テキスト ボックス 186"/>
        <xdr:cNvSpPr txBox="1"/>
      </xdr:nvSpPr>
      <xdr:spPr>
        <a:xfrm>
          <a:off x="830794" y="1286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163387</xdr:rowOff>
    </xdr:from>
    <xdr:to>
      <xdr:col>6</xdr:col>
      <xdr:colOff>561975</xdr:colOff>
      <xdr:row>76</xdr:row>
      <xdr:rowOff>93537</xdr:rowOff>
    </xdr:to>
    <xdr:sp macro="" textlink="">
      <xdr:nvSpPr>
        <xdr:cNvPr id="193" name="円/楕円 192"/>
        <xdr:cNvSpPr/>
      </xdr:nvSpPr>
      <xdr:spPr>
        <a:xfrm>
          <a:off x="4584700" y="130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14814</xdr:rowOff>
    </xdr:from>
    <xdr:ext cx="599010" cy="259045"/>
    <xdr:sp macro="" textlink="">
      <xdr:nvSpPr>
        <xdr:cNvPr id="194" name="民生費該当値テキスト"/>
        <xdr:cNvSpPr txBox="1"/>
      </xdr:nvSpPr>
      <xdr:spPr>
        <a:xfrm>
          <a:off x="4686300" y="1287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148,104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101555</xdr:rowOff>
    </xdr:from>
    <xdr:to>
      <xdr:col>5</xdr:col>
      <xdr:colOff>409575</xdr:colOff>
      <xdr:row>76</xdr:row>
      <xdr:rowOff>31705</xdr:rowOff>
    </xdr:to>
    <xdr:sp macro="" textlink="">
      <xdr:nvSpPr>
        <xdr:cNvPr id="195" name="円/楕円 194"/>
        <xdr:cNvSpPr/>
      </xdr:nvSpPr>
      <xdr:spPr>
        <a:xfrm>
          <a:off x="3746500" y="129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22832</xdr:rowOff>
    </xdr:from>
    <xdr:ext cx="599010" cy="259045"/>
    <xdr:sp macro="" textlink="">
      <xdr:nvSpPr>
        <xdr:cNvPr id="196" name="テキスト ボックス 195"/>
        <xdr:cNvSpPr txBox="1"/>
      </xdr:nvSpPr>
      <xdr:spPr>
        <a:xfrm>
          <a:off x="3497794" y="130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154,866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133449</xdr:rowOff>
    </xdr:from>
    <xdr:to>
      <xdr:col>4</xdr:col>
      <xdr:colOff>206375</xdr:colOff>
      <xdr:row>76</xdr:row>
      <xdr:rowOff>63599</xdr:rowOff>
    </xdr:to>
    <xdr:sp macro="" textlink="">
      <xdr:nvSpPr>
        <xdr:cNvPr id="197" name="円/楕円 196"/>
        <xdr:cNvSpPr/>
      </xdr:nvSpPr>
      <xdr:spPr>
        <a:xfrm>
          <a:off x="2857500" y="129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54726</xdr:rowOff>
    </xdr:from>
    <xdr:ext cx="599010" cy="259045"/>
    <xdr:sp macro="" textlink="">
      <xdr:nvSpPr>
        <xdr:cNvPr id="198" name="テキスト ボックス 197"/>
        <xdr:cNvSpPr txBox="1"/>
      </xdr:nvSpPr>
      <xdr:spPr>
        <a:xfrm>
          <a:off x="2608794" y="1308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151,378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131584</xdr:rowOff>
    </xdr:from>
    <xdr:to>
      <xdr:col>3</xdr:col>
      <xdr:colOff>3175</xdr:colOff>
      <xdr:row>77</xdr:row>
      <xdr:rowOff>61734</xdr:rowOff>
    </xdr:to>
    <xdr:sp macro="" textlink="">
      <xdr:nvSpPr>
        <xdr:cNvPr id="199" name="円/楕円 198"/>
        <xdr:cNvSpPr/>
      </xdr:nvSpPr>
      <xdr:spPr>
        <a:xfrm>
          <a:off x="1968500" y="1316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52861</xdr:rowOff>
    </xdr:from>
    <xdr:ext cx="599010" cy="259045"/>
    <xdr:sp macro="" textlink="">
      <xdr:nvSpPr>
        <xdr:cNvPr id="200" name="テキスト ボックス 199"/>
        <xdr:cNvSpPr txBox="1"/>
      </xdr:nvSpPr>
      <xdr:spPr>
        <a:xfrm>
          <a:off x="1719794" y="1325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127268</xdr:rowOff>
    </xdr:from>
    <xdr:to>
      <xdr:col>1</xdr:col>
      <xdr:colOff>485775</xdr:colOff>
      <xdr:row>77</xdr:row>
      <xdr:rowOff>57418</xdr:rowOff>
    </xdr:to>
    <xdr:sp macro="" textlink="">
      <xdr:nvSpPr>
        <xdr:cNvPr id="201" name="円/楕円 200"/>
        <xdr:cNvSpPr/>
      </xdr:nvSpPr>
      <xdr:spPr>
        <a:xfrm>
          <a:off x="1079500" y="13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48545</xdr:rowOff>
    </xdr:from>
    <xdr:ext cx="599010" cy="259045"/>
    <xdr:sp macro="" textlink="">
      <xdr:nvSpPr>
        <xdr:cNvPr id="202" name="テキスト ボックス 201"/>
        <xdr:cNvSpPr txBox="1"/>
      </xdr:nvSpPr>
      <xdr:spPr>
        <a:xfrm>
          <a:off x="830794" y="1325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100051</xdr:rowOff>
    </xdr:from>
    <xdr:to>
      <xdr:col>6</xdr:col>
      <xdr:colOff>511175</xdr:colOff>
      <xdr:row>94</xdr:row>
      <xdr:rowOff>102121</xdr:rowOff>
    </xdr:to>
    <xdr:cxnSp macro="">
      <xdr:nvCxnSpPr>
        <xdr:cNvPr id="231" name="直線コネクタ 230"/>
        <xdr:cNvCxnSpPr/>
      </xdr:nvCxnSpPr>
      <xdr:spPr>
        <a:xfrm flipV="1">
          <a:off x="3797300" y="16216351"/>
          <a:ext cx="8382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91698</xdr:rowOff>
    </xdr:from>
    <xdr:ext cx="534377" cy="259045"/>
    <xdr:sp macro="" textlink="">
      <xdr:nvSpPr>
        <xdr:cNvPr id="232" name="衛生費平均値テキスト"/>
        <xdr:cNvSpPr txBox="1"/>
      </xdr:nvSpPr>
      <xdr:spPr>
        <a:xfrm>
          <a:off x="4686300" y="16379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39243</xdr:rowOff>
    </xdr:from>
    <xdr:to>
      <xdr:col>5</xdr:col>
      <xdr:colOff>358775</xdr:colOff>
      <xdr:row>94</xdr:row>
      <xdr:rowOff>102121</xdr:rowOff>
    </xdr:to>
    <xdr:cxnSp macro="">
      <xdr:nvCxnSpPr>
        <xdr:cNvPr id="234" name="直線コネクタ 233"/>
        <xdr:cNvCxnSpPr/>
      </xdr:nvCxnSpPr>
      <xdr:spPr>
        <a:xfrm>
          <a:off x="2908300" y="16155543"/>
          <a:ext cx="889000" cy="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5" name="フローチャート : 判断 234"/>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60889</xdr:rowOff>
    </xdr:from>
    <xdr:ext cx="534377" cy="259045"/>
    <xdr:sp macro="" textlink="">
      <xdr:nvSpPr>
        <xdr:cNvPr id="236" name="テキスト ボックス 235"/>
        <xdr:cNvSpPr txBox="1"/>
      </xdr:nvSpPr>
      <xdr:spPr>
        <a:xfrm>
          <a:off x="3530111" y="163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39243</xdr:rowOff>
    </xdr:from>
    <xdr:to>
      <xdr:col>4</xdr:col>
      <xdr:colOff>155575</xdr:colOff>
      <xdr:row>94</xdr:row>
      <xdr:rowOff>56947</xdr:rowOff>
    </xdr:to>
    <xdr:cxnSp macro="">
      <xdr:nvCxnSpPr>
        <xdr:cNvPr id="237" name="直線コネクタ 236"/>
        <xdr:cNvCxnSpPr/>
      </xdr:nvCxnSpPr>
      <xdr:spPr>
        <a:xfrm flipV="1">
          <a:off x="2019300" y="16155543"/>
          <a:ext cx="8890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38" name="フローチャート : 判断 237"/>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115130</xdr:rowOff>
    </xdr:from>
    <xdr:ext cx="534377" cy="259045"/>
    <xdr:sp macro="" textlink="">
      <xdr:nvSpPr>
        <xdr:cNvPr id="239" name="テキスト ボックス 238"/>
        <xdr:cNvSpPr txBox="1"/>
      </xdr:nvSpPr>
      <xdr:spPr>
        <a:xfrm>
          <a:off x="2641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56947</xdr:rowOff>
    </xdr:from>
    <xdr:to>
      <xdr:col>2</xdr:col>
      <xdr:colOff>638175</xdr:colOff>
      <xdr:row>94</xdr:row>
      <xdr:rowOff>117514</xdr:rowOff>
    </xdr:to>
    <xdr:cxnSp macro="">
      <xdr:nvCxnSpPr>
        <xdr:cNvPr id="240" name="直線コネクタ 239"/>
        <xdr:cNvCxnSpPr/>
      </xdr:nvCxnSpPr>
      <xdr:spPr>
        <a:xfrm flipV="1">
          <a:off x="1130300" y="16173247"/>
          <a:ext cx="889000" cy="6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1" name="フローチャート : 判断 240"/>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99522</xdr:rowOff>
    </xdr:from>
    <xdr:ext cx="534377" cy="259045"/>
    <xdr:sp macro="" textlink="">
      <xdr:nvSpPr>
        <xdr:cNvPr id="242" name="テキスト ボックス 241"/>
        <xdr:cNvSpPr txBox="1"/>
      </xdr:nvSpPr>
      <xdr:spPr>
        <a:xfrm>
          <a:off x="1752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3" name="フローチャート : 判断 242"/>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108957</xdr:rowOff>
    </xdr:from>
    <xdr:ext cx="534377" cy="259045"/>
    <xdr:sp macro="" textlink="">
      <xdr:nvSpPr>
        <xdr:cNvPr id="244" name="テキスト ボックス 243"/>
        <xdr:cNvSpPr txBox="1"/>
      </xdr:nvSpPr>
      <xdr:spPr>
        <a:xfrm>
          <a:off x="863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49251</xdr:rowOff>
    </xdr:from>
    <xdr:to>
      <xdr:col>6</xdr:col>
      <xdr:colOff>561975</xdr:colOff>
      <xdr:row>94</xdr:row>
      <xdr:rowOff>150851</xdr:rowOff>
    </xdr:to>
    <xdr:sp macro="" textlink="">
      <xdr:nvSpPr>
        <xdr:cNvPr id="250" name="円/楕円 249"/>
        <xdr:cNvSpPr/>
      </xdr:nvSpPr>
      <xdr:spPr>
        <a:xfrm>
          <a:off x="4584700" y="161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72128</xdr:rowOff>
    </xdr:from>
    <xdr:ext cx="534377" cy="259045"/>
    <xdr:sp macro="" textlink="">
      <xdr:nvSpPr>
        <xdr:cNvPr id="251" name="衛生費該当値テキスト"/>
        <xdr:cNvSpPr txBox="1"/>
      </xdr:nvSpPr>
      <xdr:spPr>
        <a:xfrm>
          <a:off x="4686300" y="1601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63,122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51321</xdr:rowOff>
    </xdr:from>
    <xdr:to>
      <xdr:col>5</xdr:col>
      <xdr:colOff>409575</xdr:colOff>
      <xdr:row>94</xdr:row>
      <xdr:rowOff>152921</xdr:rowOff>
    </xdr:to>
    <xdr:sp macro="" textlink="">
      <xdr:nvSpPr>
        <xdr:cNvPr id="252" name="円/楕円 251"/>
        <xdr:cNvSpPr/>
      </xdr:nvSpPr>
      <xdr:spPr>
        <a:xfrm>
          <a:off x="3746500" y="161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169448</xdr:rowOff>
    </xdr:from>
    <xdr:ext cx="534377" cy="259045"/>
    <xdr:sp macro="" textlink="">
      <xdr:nvSpPr>
        <xdr:cNvPr id="253" name="テキスト ボックス 252"/>
        <xdr:cNvSpPr txBox="1"/>
      </xdr:nvSpPr>
      <xdr:spPr>
        <a:xfrm>
          <a:off x="3530111" y="159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159893</xdr:rowOff>
    </xdr:from>
    <xdr:to>
      <xdr:col>4</xdr:col>
      <xdr:colOff>206375</xdr:colOff>
      <xdr:row>94</xdr:row>
      <xdr:rowOff>90043</xdr:rowOff>
    </xdr:to>
    <xdr:sp macro="" textlink="">
      <xdr:nvSpPr>
        <xdr:cNvPr id="254" name="円/楕円 253"/>
        <xdr:cNvSpPr/>
      </xdr:nvSpPr>
      <xdr:spPr>
        <a:xfrm>
          <a:off x="2857500" y="161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106570</xdr:rowOff>
    </xdr:from>
    <xdr:ext cx="534377" cy="259045"/>
    <xdr:sp macro="" textlink="">
      <xdr:nvSpPr>
        <xdr:cNvPr id="255" name="テキスト ボックス 254"/>
        <xdr:cNvSpPr txBox="1"/>
      </xdr:nvSpPr>
      <xdr:spPr>
        <a:xfrm>
          <a:off x="2641111" y="158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67,910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6147</xdr:rowOff>
    </xdr:from>
    <xdr:to>
      <xdr:col>3</xdr:col>
      <xdr:colOff>3175</xdr:colOff>
      <xdr:row>94</xdr:row>
      <xdr:rowOff>107747</xdr:rowOff>
    </xdr:to>
    <xdr:sp macro="" textlink="">
      <xdr:nvSpPr>
        <xdr:cNvPr id="256" name="円/楕円 255"/>
        <xdr:cNvSpPr/>
      </xdr:nvSpPr>
      <xdr:spPr>
        <a:xfrm>
          <a:off x="1968500" y="161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124274</xdr:rowOff>
    </xdr:from>
    <xdr:ext cx="534377" cy="259045"/>
    <xdr:sp macro="" textlink="">
      <xdr:nvSpPr>
        <xdr:cNvPr id="257" name="テキスト ボックス 256"/>
        <xdr:cNvSpPr txBox="1"/>
      </xdr:nvSpPr>
      <xdr:spPr>
        <a:xfrm>
          <a:off x="1752111" y="1589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66714</xdr:rowOff>
    </xdr:from>
    <xdr:to>
      <xdr:col>1</xdr:col>
      <xdr:colOff>485775</xdr:colOff>
      <xdr:row>94</xdr:row>
      <xdr:rowOff>168314</xdr:rowOff>
    </xdr:to>
    <xdr:sp macro="" textlink="">
      <xdr:nvSpPr>
        <xdr:cNvPr id="258" name="円/楕円 257"/>
        <xdr:cNvSpPr/>
      </xdr:nvSpPr>
      <xdr:spPr>
        <a:xfrm>
          <a:off x="1079500" y="161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13391</xdr:rowOff>
    </xdr:from>
    <xdr:ext cx="534377" cy="259045"/>
    <xdr:sp macro="" textlink="">
      <xdr:nvSpPr>
        <xdr:cNvPr id="259" name="テキスト ボックス 258"/>
        <xdr:cNvSpPr txBox="1"/>
      </xdr:nvSpPr>
      <xdr:spPr>
        <a:xfrm>
          <a:off x="863111" y="159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67919</xdr:rowOff>
    </xdr:from>
    <xdr:to>
      <xdr:col>15</xdr:col>
      <xdr:colOff>180975</xdr:colOff>
      <xdr:row>35</xdr:row>
      <xdr:rowOff>146558</xdr:rowOff>
    </xdr:to>
    <xdr:cxnSp macro="">
      <xdr:nvCxnSpPr>
        <xdr:cNvPr id="286" name="直線コネクタ 285"/>
        <xdr:cNvCxnSpPr/>
      </xdr:nvCxnSpPr>
      <xdr:spPr>
        <a:xfrm flipV="1">
          <a:off x="9639300" y="6068669"/>
          <a:ext cx="8382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30751</xdr:rowOff>
    </xdr:from>
    <xdr:ext cx="378565" cy="259045"/>
    <xdr:sp macro="" textlink="">
      <xdr:nvSpPr>
        <xdr:cNvPr id="287" name="労働費平均値テキスト"/>
        <xdr:cNvSpPr txBox="1"/>
      </xdr:nvSpPr>
      <xdr:spPr>
        <a:xfrm>
          <a:off x="10528300" y="6374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45974</xdr:rowOff>
    </xdr:from>
    <xdr:to>
      <xdr:col>14</xdr:col>
      <xdr:colOff>28575</xdr:colOff>
      <xdr:row>35</xdr:row>
      <xdr:rowOff>146558</xdr:rowOff>
    </xdr:to>
    <xdr:cxnSp macro="">
      <xdr:nvCxnSpPr>
        <xdr:cNvPr id="289" name="直線コネクタ 288"/>
        <xdr:cNvCxnSpPr/>
      </xdr:nvCxnSpPr>
      <xdr:spPr>
        <a:xfrm>
          <a:off x="8750300" y="60467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64669</xdr:rowOff>
    </xdr:from>
    <xdr:to>
      <xdr:col>14</xdr:col>
      <xdr:colOff>79375</xdr:colOff>
      <xdr:row>36</xdr:row>
      <xdr:rowOff>166269</xdr:rowOff>
    </xdr:to>
    <xdr:sp macro="" textlink="">
      <xdr:nvSpPr>
        <xdr:cNvPr id="290" name="フローチャート : 判断 289"/>
        <xdr:cNvSpPr/>
      </xdr:nvSpPr>
      <xdr:spPr>
        <a:xfrm>
          <a:off x="9588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157396</xdr:rowOff>
    </xdr:from>
    <xdr:ext cx="378565" cy="259045"/>
    <xdr:sp macro="" textlink="">
      <xdr:nvSpPr>
        <xdr:cNvPr id="291" name="テキスト ボックス 290"/>
        <xdr:cNvSpPr txBox="1"/>
      </xdr:nvSpPr>
      <xdr:spPr>
        <a:xfrm>
          <a:off x="9450017"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94894</xdr:rowOff>
    </xdr:from>
    <xdr:to>
      <xdr:col>12</xdr:col>
      <xdr:colOff>511175</xdr:colOff>
      <xdr:row>35</xdr:row>
      <xdr:rowOff>45974</xdr:rowOff>
    </xdr:to>
    <xdr:cxnSp macro="">
      <xdr:nvCxnSpPr>
        <xdr:cNvPr id="292" name="直線コネクタ 291"/>
        <xdr:cNvCxnSpPr/>
      </xdr:nvCxnSpPr>
      <xdr:spPr>
        <a:xfrm>
          <a:off x="7861300" y="5752744"/>
          <a:ext cx="889000" cy="2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152451</xdr:rowOff>
    </xdr:from>
    <xdr:to>
      <xdr:col>12</xdr:col>
      <xdr:colOff>561975</xdr:colOff>
      <xdr:row>35</xdr:row>
      <xdr:rowOff>82601</xdr:rowOff>
    </xdr:to>
    <xdr:sp macro="" textlink="">
      <xdr:nvSpPr>
        <xdr:cNvPr id="293" name="フローチャート : 判断 292"/>
        <xdr:cNvSpPr/>
      </xdr:nvSpPr>
      <xdr:spPr>
        <a:xfrm>
          <a:off x="8699500" y="59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99128</xdr:rowOff>
    </xdr:from>
    <xdr:ext cx="469744" cy="259045"/>
    <xdr:sp macro="" textlink="">
      <xdr:nvSpPr>
        <xdr:cNvPr id="294" name="テキスト ボックス 293"/>
        <xdr:cNvSpPr txBox="1"/>
      </xdr:nvSpPr>
      <xdr:spPr>
        <a:xfrm>
          <a:off x="8515427" y="57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80264</xdr:rowOff>
    </xdr:from>
    <xdr:to>
      <xdr:col>11</xdr:col>
      <xdr:colOff>307975</xdr:colOff>
      <xdr:row>33</xdr:row>
      <xdr:rowOff>94894</xdr:rowOff>
    </xdr:to>
    <xdr:cxnSp macro="">
      <xdr:nvCxnSpPr>
        <xdr:cNvPr id="295" name="直線コネクタ 294"/>
        <xdr:cNvCxnSpPr/>
      </xdr:nvCxnSpPr>
      <xdr:spPr>
        <a:xfrm>
          <a:off x="6972300" y="5223764"/>
          <a:ext cx="889000" cy="52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75641</xdr:rowOff>
    </xdr:from>
    <xdr:to>
      <xdr:col>11</xdr:col>
      <xdr:colOff>358775</xdr:colOff>
      <xdr:row>34</xdr:row>
      <xdr:rowOff>5791</xdr:rowOff>
    </xdr:to>
    <xdr:sp macro="" textlink="">
      <xdr:nvSpPr>
        <xdr:cNvPr id="296" name="フローチャート : 判断 295"/>
        <xdr:cNvSpPr/>
      </xdr:nvSpPr>
      <xdr:spPr>
        <a:xfrm>
          <a:off x="7810500" y="57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168368</xdr:rowOff>
    </xdr:from>
    <xdr:ext cx="469744" cy="259045"/>
    <xdr:sp macro="" textlink="">
      <xdr:nvSpPr>
        <xdr:cNvPr id="297" name="テキスト ボックス 296"/>
        <xdr:cNvSpPr txBox="1"/>
      </xdr:nvSpPr>
      <xdr:spPr>
        <a:xfrm>
          <a:off x="7626427" y="582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36322</xdr:rowOff>
    </xdr:from>
    <xdr:to>
      <xdr:col>10</xdr:col>
      <xdr:colOff>155575</xdr:colOff>
      <xdr:row>31</xdr:row>
      <xdr:rowOff>137922</xdr:rowOff>
    </xdr:to>
    <xdr:sp macro="" textlink="">
      <xdr:nvSpPr>
        <xdr:cNvPr id="298" name="フローチャート : 判断 297"/>
        <xdr:cNvSpPr/>
      </xdr:nvSpPr>
      <xdr:spPr>
        <a:xfrm>
          <a:off x="6921500" y="53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129049</xdr:rowOff>
    </xdr:from>
    <xdr:ext cx="469744" cy="259045"/>
    <xdr:sp macro="" textlink="">
      <xdr:nvSpPr>
        <xdr:cNvPr id="299" name="テキスト ボックス 298"/>
        <xdr:cNvSpPr txBox="1"/>
      </xdr:nvSpPr>
      <xdr:spPr>
        <a:xfrm>
          <a:off x="6737427" y="54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17119</xdr:rowOff>
    </xdr:from>
    <xdr:to>
      <xdr:col>15</xdr:col>
      <xdr:colOff>231775</xdr:colOff>
      <xdr:row>35</xdr:row>
      <xdr:rowOff>118719</xdr:rowOff>
    </xdr:to>
    <xdr:sp macro="" textlink="">
      <xdr:nvSpPr>
        <xdr:cNvPr id="305" name="円/楕円 304"/>
        <xdr:cNvSpPr/>
      </xdr:nvSpPr>
      <xdr:spPr>
        <a:xfrm>
          <a:off x="10426700" y="6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39996</xdr:rowOff>
    </xdr:from>
    <xdr:ext cx="469744" cy="259045"/>
    <xdr:sp macro="" textlink="">
      <xdr:nvSpPr>
        <xdr:cNvPr id="306" name="労働費該当値テキスト"/>
        <xdr:cNvSpPr txBox="1"/>
      </xdr:nvSpPr>
      <xdr:spPr>
        <a:xfrm>
          <a:off x="10528300" y="586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95758</xdr:rowOff>
    </xdr:from>
    <xdr:to>
      <xdr:col>14</xdr:col>
      <xdr:colOff>79375</xdr:colOff>
      <xdr:row>36</xdr:row>
      <xdr:rowOff>25908</xdr:rowOff>
    </xdr:to>
    <xdr:sp macro="" textlink="">
      <xdr:nvSpPr>
        <xdr:cNvPr id="307" name="円/楕円 306"/>
        <xdr:cNvSpPr/>
      </xdr:nvSpPr>
      <xdr:spPr>
        <a:xfrm>
          <a:off x="9588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42435</xdr:rowOff>
    </xdr:from>
    <xdr:ext cx="469744" cy="259045"/>
    <xdr:sp macro="" textlink="">
      <xdr:nvSpPr>
        <xdr:cNvPr id="308" name="テキスト ボックス 307"/>
        <xdr:cNvSpPr txBox="1"/>
      </xdr:nvSpPr>
      <xdr:spPr>
        <a:xfrm>
          <a:off x="9404427"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166624</xdr:rowOff>
    </xdr:from>
    <xdr:to>
      <xdr:col>12</xdr:col>
      <xdr:colOff>561975</xdr:colOff>
      <xdr:row>35</xdr:row>
      <xdr:rowOff>96774</xdr:rowOff>
    </xdr:to>
    <xdr:sp macro="" textlink="">
      <xdr:nvSpPr>
        <xdr:cNvPr id="309" name="円/楕円 308"/>
        <xdr:cNvSpPr/>
      </xdr:nvSpPr>
      <xdr:spPr>
        <a:xfrm>
          <a:off x="8699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87901</xdr:rowOff>
    </xdr:from>
    <xdr:ext cx="469744" cy="259045"/>
    <xdr:sp macro="" textlink="">
      <xdr:nvSpPr>
        <xdr:cNvPr id="310" name="テキスト ボックス 309"/>
        <xdr:cNvSpPr txBox="1"/>
      </xdr:nvSpPr>
      <xdr:spPr>
        <a:xfrm>
          <a:off x="8515427"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44094</xdr:rowOff>
    </xdr:from>
    <xdr:to>
      <xdr:col>11</xdr:col>
      <xdr:colOff>358775</xdr:colOff>
      <xdr:row>33</xdr:row>
      <xdr:rowOff>145694</xdr:rowOff>
    </xdr:to>
    <xdr:sp macro="" textlink="">
      <xdr:nvSpPr>
        <xdr:cNvPr id="311" name="円/楕円 310"/>
        <xdr:cNvSpPr/>
      </xdr:nvSpPr>
      <xdr:spPr>
        <a:xfrm>
          <a:off x="7810500" y="57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162221</xdr:rowOff>
    </xdr:from>
    <xdr:ext cx="469744" cy="259045"/>
    <xdr:sp macro="" textlink="">
      <xdr:nvSpPr>
        <xdr:cNvPr id="312" name="テキスト ボックス 311"/>
        <xdr:cNvSpPr txBox="1"/>
      </xdr:nvSpPr>
      <xdr:spPr>
        <a:xfrm>
          <a:off x="7626427" y="547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29464</xdr:rowOff>
    </xdr:from>
    <xdr:to>
      <xdr:col>10</xdr:col>
      <xdr:colOff>155575</xdr:colOff>
      <xdr:row>30</xdr:row>
      <xdr:rowOff>131064</xdr:rowOff>
    </xdr:to>
    <xdr:sp macro="" textlink="">
      <xdr:nvSpPr>
        <xdr:cNvPr id="313" name="円/楕円 312"/>
        <xdr:cNvSpPr/>
      </xdr:nvSpPr>
      <xdr:spPr>
        <a:xfrm>
          <a:off x="6921500" y="517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147591</xdr:rowOff>
    </xdr:from>
    <xdr:ext cx="469744" cy="259045"/>
    <xdr:sp macro="" textlink="">
      <xdr:nvSpPr>
        <xdr:cNvPr id="314" name="テキスト ボックス 313"/>
        <xdr:cNvSpPr txBox="1"/>
      </xdr:nvSpPr>
      <xdr:spPr>
        <a:xfrm>
          <a:off x="6737427" y="494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142411</xdr:rowOff>
    </xdr:from>
    <xdr:to>
      <xdr:col>15</xdr:col>
      <xdr:colOff>180975</xdr:colOff>
      <xdr:row>57</xdr:row>
      <xdr:rowOff>148739</xdr:rowOff>
    </xdr:to>
    <xdr:cxnSp macro="">
      <xdr:nvCxnSpPr>
        <xdr:cNvPr id="341" name="直線コネクタ 340"/>
        <xdr:cNvCxnSpPr/>
      </xdr:nvCxnSpPr>
      <xdr:spPr>
        <a:xfrm>
          <a:off x="9639300" y="9915061"/>
          <a:ext cx="838200" cy="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112920</xdr:rowOff>
    </xdr:from>
    <xdr:ext cx="534377" cy="259045"/>
    <xdr:sp macro="" textlink="">
      <xdr:nvSpPr>
        <xdr:cNvPr id="342" name="農林水産業費平均値テキスト"/>
        <xdr:cNvSpPr txBox="1"/>
      </xdr:nvSpPr>
      <xdr:spPr>
        <a:xfrm>
          <a:off x="10528300" y="971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142411</xdr:rowOff>
    </xdr:from>
    <xdr:to>
      <xdr:col>14</xdr:col>
      <xdr:colOff>28575</xdr:colOff>
      <xdr:row>58</xdr:row>
      <xdr:rowOff>29432</xdr:rowOff>
    </xdr:to>
    <xdr:cxnSp macro="">
      <xdr:nvCxnSpPr>
        <xdr:cNvPr id="344" name="直線コネクタ 343"/>
        <xdr:cNvCxnSpPr/>
      </xdr:nvCxnSpPr>
      <xdr:spPr>
        <a:xfrm flipV="1">
          <a:off x="8750300" y="9915061"/>
          <a:ext cx="889000" cy="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45" name="フローチャート : 判断 344"/>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95342</xdr:rowOff>
    </xdr:from>
    <xdr:ext cx="534377" cy="259045"/>
    <xdr:sp macro="" textlink="">
      <xdr:nvSpPr>
        <xdr:cNvPr id="346" name="テキスト ボックス 345"/>
        <xdr:cNvSpPr txBox="1"/>
      </xdr:nvSpPr>
      <xdr:spPr>
        <a:xfrm>
          <a:off x="9372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108912</xdr:rowOff>
    </xdr:from>
    <xdr:to>
      <xdr:col>12</xdr:col>
      <xdr:colOff>511175</xdr:colOff>
      <xdr:row>58</xdr:row>
      <xdr:rowOff>29432</xdr:rowOff>
    </xdr:to>
    <xdr:cxnSp macro="">
      <xdr:nvCxnSpPr>
        <xdr:cNvPr id="347" name="直線コネクタ 346"/>
        <xdr:cNvCxnSpPr/>
      </xdr:nvCxnSpPr>
      <xdr:spPr>
        <a:xfrm>
          <a:off x="7861300" y="9881562"/>
          <a:ext cx="889000" cy="9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48" name="フローチャート : 判断 347"/>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117955</xdr:rowOff>
    </xdr:from>
    <xdr:ext cx="534377" cy="259045"/>
    <xdr:sp macro="" textlink="">
      <xdr:nvSpPr>
        <xdr:cNvPr id="349" name="テキスト ボックス 348"/>
        <xdr:cNvSpPr txBox="1"/>
      </xdr:nvSpPr>
      <xdr:spPr>
        <a:xfrm>
          <a:off x="8483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108912</xdr:rowOff>
    </xdr:from>
    <xdr:to>
      <xdr:col>11</xdr:col>
      <xdr:colOff>307975</xdr:colOff>
      <xdr:row>58</xdr:row>
      <xdr:rowOff>53975</xdr:rowOff>
    </xdr:to>
    <xdr:cxnSp macro="">
      <xdr:nvCxnSpPr>
        <xdr:cNvPr id="350" name="直線コネクタ 349"/>
        <xdr:cNvCxnSpPr/>
      </xdr:nvCxnSpPr>
      <xdr:spPr>
        <a:xfrm flipV="1">
          <a:off x="6972300" y="9881562"/>
          <a:ext cx="889000" cy="1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1" name="フローチャート : 判断 350"/>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131429</xdr:rowOff>
    </xdr:from>
    <xdr:ext cx="534377" cy="259045"/>
    <xdr:sp macro="" textlink="">
      <xdr:nvSpPr>
        <xdr:cNvPr id="352" name="テキスト ボックス 351"/>
        <xdr:cNvSpPr txBox="1"/>
      </xdr:nvSpPr>
      <xdr:spPr>
        <a:xfrm>
          <a:off x="7594111" y="95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3" name="フローチャート : 判断 352"/>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153622</xdr:rowOff>
    </xdr:from>
    <xdr:ext cx="534377" cy="259045"/>
    <xdr:sp macro="" textlink="">
      <xdr:nvSpPr>
        <xdr:cNvPr id="354" name="テキスト ボックス 353"/>
        <xdr:cNvSpPr txBox="1"/>
      </xdr:nvSpPr>
      <xdr:spPr>
        <a:xfrm>
          <a:off x="6705111" y="95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97939</xdr:rowOff>
    </xdr:from>
    <xdr:to>
      <xdr:col>15</xdr:col>
      <xdr:colOff>231775</xdr:colOff>
      <xdr:row>58</xdr:row>
      <xdr:rowOff>28089</xdr:rowOff>
    </xdr:to>
    <xdr:sp macro="" textlink="">
      <xdr:nvSpPr>
        <xdr:cNvPr id="360" name="円/楕円 359"/>
        <xdr:cNvSpPr/>
      </xdr:nvSpPr>
      <xdr:spPr>
        <a:xfrm>
          <a:off x="10426700" y="98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68470</xdr:rowOff>
    </xdr:from>
    <xdr:ext cx="534377" cy="259045"/>
    <xdr:sp macro="" textlink="">
      <xdr:nvSpPr>
        <xdr:cNvPr id="361" name="農林水産業費該当値テキスト"/>
        <xdr:cNvSpPr txBox="1"/>
      </xdr:nvSpPr>
      <xdr:spPr>
        <a:xfrm>
          <a:off x="10528300" y="98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91611</xdr:rowOff>
    </xdr:from>
    <xdr:to>
      <xdr:col>14</xdr:col>
      <xdr:colOff>79375</xdr:colOff>
      <xdr:row>58</xdr:row>
      <xdr:rowOff>21761</xdr:rowOff>
    </xdr:to>
    <xdr:sp macro="" textlink="">
      <xdr:nvSpPr>
        <xdr:cNvPr id="362" name="円/楕円 361"/>
        <xdr:cNvSpPr/>
      </xdr:nvSpPr>
      <xdr:spPr>
        <a:xfrm>
          <a:off x="9588500" y="98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12888</xdr:rowOff>
    </xdr:from>
    <xdr:ext cx="534377" cy="259045"/>
    <xdr:sp macro="" textlink="">
      <xdr:nvSpPr>
        <xdr:cNvPr id="363" name="テキスト ボックス 362"/>
        <xdr:cNvSpPr txBox="1"/>
      </xdr:nvSpPr>
      <xdr:spPr>
        <a:xfrm>
          <a:off x="9372111" y="995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150082</xdr:rowOff>
    </xdr:from>
    <xdr:to>
      <xdr:col>12</xdr:col>
      <xdr:colOff>561975</xdr:colOff>
      <xdr:row>58</xdr:row>
      <xdr:rowOff>80232</xdr:rowOff>
    </xdr:to>
    <xdr:sp macro="" textlink="">
      <xdr:nvSpPr>
        <xdr:cNvPr id="364" name="円/楕円 363"/>
        <xdr:cNvSpPr/>
      </xdr:nvSpPr>
      <xdr:spPr>
        <a:xfrm>
          <a:off x="8699500" y="99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71359</xdr:rowOff>
    </xdr:from>
    <xdr:ext cx="534377" cy="259045"/>
    <xdr:sp macro="" textlink="">
      <xdr:nvSpPr>
        <xdr:cNvPr id="365" name="テキスト ボックス 364"/>
        <xdr:cNvSpPr txBox="1"/>
      </xdr:nvSpPr>
      <xdr:spPr>
        <a:xfrm>
          <a:off x="8483111" y="1001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58112</xdr:rowOff>
    </xdr:from>
    <xdr:to>
      <xdr:col>11</xdr:col>
      <xdr:colOff>358775</xdr:colOff>
      <xdr:row>57</xdr:row>
      <xdr:rowOff>159712</xdr:rowOff>
    </xdr:to>
    <xdr:sp macro="" textlink="">
      <xdr:nvSpPr>
        <xdr:cNvPr id="366" name="円/楕円 365"/>
        <xdr:cNvSpPr/>
      </xdr:nvSpPr>
      <xdr:spPr>
        <a:xfrm>
          <a:off x="7810500" y="98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150839</xdr:rowOff>
    </xdr:from>
    <xdr:ext cx="534377" cy="259045"/>
    <xdr:sp macro="" textlink="">
      <xdr:nvSpPr>
        <xdr:cNvPr id="367" name="テキスト ボックス 366"/>
        <xdr:cNvSpPr txBox="1"/>
      </xdr:nvSpPr>
      <xdr:spPr>
        <a:xfrm>
          <a:off x="7594111" y="992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3175</xdr:rowOff>
    </xdr:from>
    <xdr:to>
      <xdr:col>10</xdr:col>
      <xdr:colOff>155575</xdr:colOff>
      <xdr:row>58</xdr:row>
      <xdr:rowOff>104775</xdr:rowOff>
    </xdr:to>
    <xdr:sp macro="" textlink="">
      <xdr:nvSpPr>
        <xdr:cNvPr id="368" name="円/楕円 367"/>
        <xdr:cNvSpPr/>
      </xdr:nvSpPr>
      <xdr:spPr>
        <a:xfrm>
          <a:off x="6921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95902</xdr:rowOff>
    </xdr:from>
    <xdr:ext cx="534377" cy="259045"/>
    <xdr:sp macro="" textlink="">
      <xdr:nvSpPr>
        <xdr:cNvPr id="369" name="テキスト ボックス 368"/>
        <xdr:cNvSpPr txBox="1"/>
      </xdr:nvSpPr>
      <xdr:spPr>
        <a:xfrm>
          <a:off x="6705111" y="100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101229</xdr:rowOff>
    </xdr:from>
    <xdr:to>
      <xdr:col>15</xdr:col>
      <xdr:colOff>180975</xdr:colOff>
      <xdr:row>77</xdr:row>
      <xdr:rowOff>83824</xdr:rowOff>
    </xdr:to>
    <xdr:cxnSp macro="">
      <xdr:nvCxnSpPr>
        <xdr:cNvPr id="400" name="直線コネクタ 399"/>
        <xdr:cNvCxnSpPr/>
      </xdr:nvCxnSpPr>
      <xdr:spPr>
        <a:xfrm>
          <a:off x="9639300" y="13131429"/>
          <a:ext cx="838200" cy="15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111907</xdr:rowOff>
    </xdr:from>
    <xdr:ext cx="534377" cy="259045"/>
    <xdr:sp macro="" textlink="">
      <xdr:nvSpPr>
        <xdr:cNvPr id="401" name="商工費平均値テキスト"/>
        <xdr:cNvSpPr txBox="1"/>
      </xdr:nvSpPr>
      <xdr:spPr>
        <a:xfrm>
          <a:off x="10528300" y="1297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64653</xdr:rowOff>
    </xdr:from>
    <xdr:to>
      <xdr:col>14</xdr:col>
      <xdr:colOff>28575</xdr:colOff>
      <xdr:row>76</xdr:row>
      <xdr:rowOff>101229</xdr:rowOff>
    </xdr:to>
    <xdr:cxnSp macro="">
      <xdr:nvCxnSpPr>
        <xdr:cNvPr id="403" name="直線コネクタ 402"/>
        <xdr:cNvCxnSpPr/>
      </xdr:nvCxnSpPr>
      <xdr:spPr>
        <a:xfrm>
          <a:off x="8750300" y="1309485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1281</xdr:rowOff>
    </xdr:from>
    <xdr:to>
      <xdr:col>14</xdr:col>
      <xdr:colOff>79375</xdr:colOff>
      <xdr:row>76</xdr:row>
      <xdr:rowOff>102881</xdr:rowOff>
    </xdr:to>
    <xdr:sp macro="" textlink="">
      <xdr:nvSpPr>
        <xdr:cNvPr id="404" name="フローチャート : 判断 403"/>
        <xdr:cNvSpPr/>
      </xdr:nvSpPr>
      <xdr:spPr>
        <a:xfrm>
          <a:off x="9588500" y="1303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119408</xdr:rowOff>
    </xdr:from>
    <xdr:ext cx="534377" cy="259045"/>
    <xdr:sp macro="" textlink="">
      <xdr:nvSpPr>
        <xdr:cNvPr id="405" name="テキスト ボックス 404"/>
        <xdr:cNvSpPr txBox="1"/>
      </xdr:nvSpPr>
      <xdr:spPr>
        <a:xfrm>
          <a:off x="9372111" y="128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64653</xdr:rowOff>
    </xdr:from>
    <xdr:to>
      <xdr:col>12</xdr:col>
      <xdr:colOff>511175</xdr:colOff>
      <xdr:row>77</xdr:row>
      <xdr:rowOff>27032</xdr:rowOff>
    </xdr:to>
    <xdr:cxnSp macro="">
      <xdr:nvCxnSpPr>
        <xdr:cNvPr id="406" name="直線コネクタ 405"/>
        <xdr:cNvCxnSpPr/>
      </xdr:nvCxnSpPr>
      <xdr:spPr>
        <a:xfrm flipV="1">
          <a:off x="7861300" y="13094853"/>
          <a:ext cx="889000" cy="1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107776</xdr:rowOff>
    </xdr:from>
    <xdr:to>
      <xdr:col>12</xdr:col>
      <xdr:colOff>561975</xdr:colOff>
      <xdr:row>77</xdr:row>
      <xdr:rowOff>37926</xdr:rowOff>
    </xdr:to>
    <xdr:sp macro="" textlink="">
      <xdr:nvSpPr>
        <xdr:cNvPr id="407" name="フローチャート : 判断 406"/>
        <xdr:cNvSpPr/>
      </xdr:nvSpPr>
      <xdr:spPr>
        <a:xfrm>
          <a:off x="8699500" y="1313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29053</xdr:rowOff>
    </xdr:from>
    <xdr:ext cx="534377" cy="259045"/>
    <xdr:sp macro="" textlink="">
      <xdr:nvSpPr>
        <xdr:cNvPr id="408" name="テキスト ボックス 407"/>
        <xdr:cNvSpPr txBox="1"/>
      </xdr:nvSpPr>
      <xdr:spPr>
        <a:xfrm>
          <a:off x="8483111" y="1323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27032</xdr:rowOff>
    </xdr:from>
    <xdr:to>
      <xdr:col>11</xdr:col>
      <xdr:colOff>307975</xdr:colOff>
      <xdr:row>77</xdr:row>
      <xdr:rowOff>165728</xdr:rowOff>
    </xdr:to>
    <xdr:cxnSp macro="">
      <xdr:nvCxnSpPr>
        <xdr:cNvPr id="409" name="直線コネクタ 408"/>
        <xdr:cNvCxnSpPr/>
      </xdr:nvCxnSpPr>
      <xdr:spPr>
        <a:xfrm flipV="1">
          <a:off x="6972300" y="13228682"/>
          <a:ext cx="889000" cy="1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150687</xdr:rowOff>
    </xdr:from>
    <xdr:to>
      <xdr:col>11</xdr:col>
      <xdr:colOff>358775</xdr:colOff>
      <xdr:row>77</xdr:row>
      <xdr:rowOff>80837</xdr:rowOff>
    </xdr:to>
    <xdr:sp macro="" textlink="">
      <xdr:nvSpPr>
        <xdr:cNvPr id="410" name="フローチャート : 判断 409"/>
        <xdr:cNvSpPr/>
      </xdr:nvSpPr>
      <xdr:spPr>
        <a:xfrm>
          <a:off x="7810500" y="1318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71964</xdr:rowOff>
    </xdr:from>
    <xdr:ext cx="534377" cy="259045"/>
    <xdr:sp macro="" textlink="">
      <xdr:nvSpPr>
        <xdr:cNvPr id="411" name="テキスト ボックス 410"/>
        <xdr:cNvSpPr txBox="1"/>
      </xdr:nvSpPr>
      <xdr:spPr>
        <a:xfrm>
          <a:off x="7594111" y="132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157676</xdr:rowOff>
    </xdr:from>
    <xdr:to>
      <xdr:col>10</xdr:col>
      <xdr:colOff>155575</xdr:colOff>
      <xdr:row>77</xdr:row>
      <xdr:rowOff>87826</xdr:rowOff>
    </xdr:to>
    <xdr:sp macro="" textlink="">
      <xdr:nvSpPr>
        <xdr:cNvPr id="412" name="フローチャート : 判断 411"/>
        <xdr:cNvSpPr/>
      </xdr:nvSpPr>
      <xdr:spPr>
        <a:xfrm>
          <a:off x="6921500" y="131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104353</xdr:rowOff>
    </xdr:from>
    <xdr:ext cx="534377" cy="259045"/>
    <xdr:sp macro="" textlink="">
      <xdr:nvSpPr>
        <xdr:cNvPr id="413" name="テキスト ボックス 412"/>
        <xdr:cNvSpPr txBox="1"/>
      </xdr:nvSpPr>
      <xdr:spPr>
        <a:xfrm>
          <a:off x="6705111" y="129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33024</xdr:rowOff>
    </xdr:from>
    <xdr:to>
      <xdr:col>15</xdr:col>
      <xdr:colOff>231775</xdr:colOff>
      <xdr:row>77</xdr:row>
      <xdr:rowOff>134624</xdr:rowOff>
    </xdr:to>
    <xdr:sp macro="" textlink="">
      <xdr:nvSpPr>
        <xdr:cNvPr id="419" name="円/楕円 418"/>
        <xdr:cNvSpPr/>
      </xdr:nvSpPr>
      <xdr:spPr>
        <a:xfrm>
          <a:off x="10426700" y="1323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11451</xdr:rowOff>
    </xdr:from>
    <xdr:ext cx="534377" cy="259045"/>
    <xdr:sp macro="" textlink="">
      <xdr:nvSpPr>
        <xdr:cNvPr id="420" name="商工費該当値テキスト"/>
        <xdr:cNvSpPr txBox="1"/>
      </xdr:nvSpPr>
      <xdr:spPr>
        <a:xfrm>
          <a:off x="10528300" y="1321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50429</xdr:rowOff>
    </xdr:from>
    <xdr:to>
      <xdr:col>14</xdr:col>
      <xdr:colOff>79375</xdr:colOff>
      <xdr:row>76</xdr:row>
      <xdr:rowOff>152029</xdr:rowOff>
    </xdr:to>
    <xdr:sp macro="" textlink="">
      <xdr:nvSpPr>
        <xdr:cNvPr id="421" name="円/楕円 420"/>
        <xdr:cNvSpPr/>
      </xdr:nvSpPr>
      <xdr:spPr>
        <a:xfrm>
          <a:off x="9588500" y="1308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143156</xdr:rowOff>
    </xdr:from>
    <xdr:ext cx="534377" cy="259045"/>
    <xdr:sp macro="" textlink="">
      <xdr:nvSpPr>
        <xdr:cNvPr id="422" name="テキスト ボックス 421"/>
        <xdr:cNvSpPr txBox="1"/>
      </xdr:nvSpPr>
      <xdr:spPr>
        <a:xfrm>
          <a:off x="9372111" y="1317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13853</xdr:rowOff>
    </xdr:from>
    <xdr:to>
      <xdr:col>12</xdr:col>
      <xdr:colOff>561975</xdr:colOff>
      <xdr:row>76</xdr:row>
      <xdr:rowOff>115453</xdr:rowOff>
    </xdr:to>
    <xdr:sp macro="" textlink="">
      <xdr:nvSpPr>
        <xdr:cNvPr id="423" name="円/楕円 422"/>
        <xdr:cNvSpPr/>
      </xdr:nvSpPr>
      <xdr:spPr>
        <a:xfrm>
          <a:off x="8699500" y="1304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131981</xdr:rowOff>
    </xdr:from>
    <xdr:ext cx="534377" cy="259045"/>
    <xdr:sp macro="" textlink="">
      <xdr:nvSpPr>
        <xdr:cNvPr id="424" name="テキスト ボックス 423"/>
        <xdr:cNvSpPr txBox="1"/>
      </xdr:nvSpPr>
      <xdr:spPr>
        <a:xfrm>
          <a:off x="8483111" y="128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147682</xdr:rowOff>
    </xdr:from>
    <xdr:to>
      <xdr:col>11</xdr:col>
      <xdr:colOff>358775</xdr:colOff>
      <xdr:row>77</xdr:row>
      <xdr:rowOff>77832</xdr:rowOff>
    </xdr:to>
    <xdr:sp macro="" textlink="">
      <xdr:nvSpPr>
        <xdr:cNvPr id="425" name="円/楕円 424"/>
        <xdr:cNvSpPr/>
      </xdr:nvSpPr>
      <xdr:spPr>
        <a:xfrm>
          <a:off x="7810500" y="131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94360</xdr:rowOff>
    </xdr:from>
    <xdr:ext cx="534377" cy="259045"/>
    <xdr:sp macro="" textlink="">
      <xdr:nvSpPr>
        <xdr:cNvPr id="426" name="テキスト ボックス 425"/>
        <xdr:cNvSpPr txBox="1"/>
      </xdr:nvSpPr>
      <xdr:spPr>
        <a:xfrm>
          <a:off x="7594111" y="1295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114928</xdr:rowOff>
    </xdr:from>
    <xdr:to>
      <xdr:col>10</xdr:col>
      <xdr:colOff>155575</xdr:colOff>
      <xdr:row>78</xdr:row>
      <xdr:rowOff>45078</xdr:rowOff>
    </xdr:to>
    <xdr:sp macro="" textlink="">
      <xdr:nvSpPr>
        <xdr:cNvPr id="427" name="円/楕円 426"/>
        <xdr:cNvSpPr/>
      </xdr:nvSpPr>
      <xdr:spPr>
        <a:xfrm>
          <a:off x="6921500" y="133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36205</xdr:rowOff>
    </xdr:from>
    <xdr:ext cx="469744" cy="259045"/>
    <xdr:sp macro="" textlink="">
      <xdr:nvSpPr>
        <xdr:cNvPr id="428" name="テキスト ボックス 427"/>
        <xdr:cNvSpPr txBox="1"/>
      </xdr:nvSpPr>
      <xdr:spPr>
        <a:xfrm>
          <a:off x="6737427" y="1340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134217</xdr:rowOff>
    </xdr:from>
    <xdr:to>
      <xdr:col>15</xdr:col>
      <xdr:colOff>180975</xdr:colOff>
      <xdr:row>98</xdr:row>
      <xdr:rowOff>135189</xdr:rowOff>
    </xdr:to>
    <xdr:cxnSp macro="">
      <xdr:nvCxnSpPr>
        <xdr:cNvPr id="457" name="直線コネクタ 456"/>
        <xdr:cNvCxnSpPr/>
      </xdr:nvCxnSpPr>
      <xdr:spPr>
        <a:xfrm flipV="1">
          <a:off x="9639300" y="16936317"/>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135189</xdr:rowOff>
    </xdr:from>
    <xdr:to>
      <xdr:col>14</xdr:col>
      <xdr:colOff>28575</xdr:colOff>
      <xdr:row>98</xdr:row>
      <xdr:rowOff>137492</xdr:rowOff>
    </xdr:to>
    <xdr:cxnSp macro="">
      <xdr:nvCxnSpPr>
        <xdr:cNvPr id="460" name="直線コネクタ 459"/>
        <xdr:cNvCxnSpPr/>
      </xdr:nvCxnSpPr>
      <xdr:spPr>
        <a:xfrm flipV="1">
          <a:off x="8750300" y="16937289"/>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90301</xdr:rowOff>
    </xdr:from>
    <xdr:to>
      <xdr:col>14</xdr:col>
      <xdr:colOff>79375</xdr:colOff>
      <xdr:row>99</xdr:row>
      <xdr:rowOff>20451</xdr:rowOff>
    </xdr:to>
    <xdr:sp macro="" textlink="">
      <xdr:nvSpPr>
        <xdr:cNvPr id="461" name="フローチャート : 判断 460"/>
        <xdr:cNvSpPr/>
      </xdr:nvSpPr>
      <xdr:spPr>
        <a:xfrm>
          <a:off x="9588500" y="1689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11578</xdr:rowOff>
    </xdr:from>
    <xdr:ext cx="534377" cy="259045"/>
    <xdr:sp macro="" textlink="">
      <xdr:nvSpPr>
        <xdr:cNvPr id="462" name="テキスト ボックス 461"/>
        <xdr:cNvSpPr txBox="1"/>
      </xdr:nvSpPr>
      <xdr:spPr>
        <a:xfrm>
          <a:off x="9372111" y="1698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128491</xdr:rowOff>
    </xdr:from>
    <xdr:to>
      <xdr:col>12</xdr:col>
      <xdr:colOff>511175</xdr:colOff>
      <xdr:row>98</xdr:row>
      <xdr:rowOff>137492</xdr:rowOff>
    </xdr:to>
    <xdr:cxnSp macro="">
      <xdr:nvCxnSpPr>
        <xdr:cNvPr id="463" name="直線コネクタ 462"/>
        <xdr:cNvCxnSpPr/>
      </xdr:nvCxnSpPr>
      <xdr:spPr>
        <a:xfrm>
          <a:off x="7861300" y="16930591"/>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92122</xdr:rowOff>
    </xdr:from>
    <xdr:to>
      <xdr:col>12</xdr:col>
      <xdr:colOff>561975</xdr:colOff>
      <xdr:row>99</xdr:row>
      <xdr:rowOff>22272</xdr:rowOff>
    </xdr:to>
    <xdr:sp macro="" textlink="">
      <xdr:nvSpPr>
        <xdr:cNvPr id="464" name="フローチャート : 判断 463"/>
        <xdr:cNvSpPr/>
      </xdr:nvSpPr>
      <xdr:spPr>
        <a:xfrm>
          <a:off x="8699500" y="1689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13399</xdr:rowOff>
    </xdr:from>
    <xdr:ext cx="534377" cy="259045"/>
    <xdr:sp macro="" textlink="">
      <xdr:nvSpPr>
        <xdr:cNvPr id="465" name="テキスト ボックス 464"/>
        <xdr:cNvSpPr txBox="1"/>
      </xdr:nvSpPr>
      <xdr:spPr>
        <a:xfrm>
          <a:off x="8483111" y="1698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125332</xdr:rowOff>
    </xdr:from>
    <xdr:to>
      <xdr:col>11</xdr:col>
      <xdr:colOff>307975</xdr:colOff>
      <xdr:row>98</xdr:row>
      <xdr:rowOff>128491</xdr:rowOff>
    </xdr:to>
    <xdr:cxnSp macro="">
      <xdr:nvCxnSpPr>
        <xdr:cNvPr id="466" name="直線コネクタ 465"/>
        <xdr:cNvCxnSpPr/>
      </xdr:nvCxnSpPr>
      <xdr:spPr>
        <a:xfrm>
          <a:off x="6972300" y="16927432"/>
          <a:ext cx="889000" cy="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87054</xdr:rowOff>
    </xdr:from>
    <xdr:to>
      <xdr:col>11</xdr:col>
      <xdr:colOff>358775</xdr:colOff>
      <xdr:row>99</xdr:row>
      <xdr:rowOff>17204</xdr:rowOff>
    </xdr:to>
    <xdr:sp macro="" textlink="">
      <xdr:nvSpPr>
        <xdr:cNvPr id="467" name="フローチャート : 判断 466"/>
        <xdr:cNvSpPr/>
      </xdr:nvSpPr>
      <xdr:spPr>
        <a:xfrm>
          <a:off x="7810500" y="1688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8331</xdr:rowOff>
    </xdr:from>
    <xdr:ext cx="534377" cy="259045"/>
    <xdr:sp macro="" textlink="">
      <xdr:nvSpPr>
        <xdr:cNvPr id="468" name="テキスト ボックス 467"/>
        <xdr:cNvSpPr txBox="1"/>
      </xdr:nvSpPr>
      <xdr:spPr>
        <a:xfrm>
          <a:off x="7594111" y="16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97721</xdr:rowOff>
    </xdr:from>
    <xdr:to>
      <xdr:col>10</xdr:col>
      <xdr:colOff>155575</xdr:colOff>
      <xdr:row>99</xdr:row>
      <xdr:rowOff>27871</xdr:rowOff>
    </xdr:to>
    <xdr:sp macro="" textlink="">
      <xdr:nvSpPr>
        <xdr:cNvPr id="469" name="フローチャート : 判断 468"/>
        <xdr:cNvSpPr/>
      </xdr:nvSpPr>
      <xdr:spPr>
        <a:xfrm>
          <a:off x="6921500" y="16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18998</xdr:rowOff>
    </xdr:from>
    <xdr:ext cx="534377" cy="259045"/>
    <xdr:sp macro="" textlink="">
      <xdr:nvSpPr>
        <xdr:cNvPr id="470" name="テキスト ボックス 469"/>
        <xdr:cNvSpPr txBox="1"/>
      </xdr:nvSpPr>
      <xdr:spPr>
        <a:xfrm>
          <a:off x="6705111" y="16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83417</xdr:rowOff>
    </xdr:from>
    <xdr:to>
      <xdr:col>15</xdr:col>
      <xdr:colOff>231775</xdr:colOff>
      <xdr:row>99</xdr:row>
      <xdr:rowOff>13567</xdr:rowOff>
    </xdr:to>
    <xdr:sp macro="" textlink="">
      <xdr:nvSpPr>
        <xdr:cNvPr id="476" name="円/楕円 475"/>
        <xdr:cNvSpPr/>
      </xdr:nvSpPr>
      <xdr:spPr>
        <a:xfrm>
          <a:off x="10426700" y="168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29219</xdr:rowOff>
    </xdr:from>
    <xdr:ext cx="534377" cy="259045"/>
    <xdr:sp macro="" textlink="">
      <xdr:nvSpPr>
        <xdr:cNvPr id="477" name="土木費該当値テキスト"/>
        <xdr:cNvSpPr txBox="1"/>
      </xdr:nvSpPr>
      <xdr:spPr>
        <a:xfrm>
          <a:off x="10528300" y="1683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84389</xdr:rowOff>
    </xdr:from>
    <xdr:to>
      <xdr:col>14</xdr:col>
      <xdr:colOff>79375</xdr:colOff>
      <xdr:row>99</xdr:row>
      <xdr:rowOff>14539</xdr:rowOff>
    </xdr:to>
    <xdr:sp macro="" textlink="">
      <xdr:nvSpPr>
        <xdr:cNvPr id="478" name="円/楕円 477"/>
        <xdr:cNvSpPr/>
      </xdr:nvSpPr>
      <xdr:spPr>
        <a:xfrm>
          <a:off x="9588500" y="1688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31066</xdr:rowOff>
    </xdr:from>
    <xdr:ext cx="534377" cy="259045"/>
    <xdr:sp macro="" textlink="">
      <xdr:nvSpPr>
        <xdr:cNvPr id="479" name="テキスト ボックス 478"/>
        <xdr:cNvSpPr txBox="1"/>
      </xdr:nvSpPr>
      <xdr:spPr>
        <a:xfrm>
          <a:off x="9372111" y="166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86692</xdr:rowOff>
    </xdr:from>
    <xdr:to>
      <xdr:col>12</xdr:col>
      <xdr:colOff>561975</xdr:colOff>
      <xdr:row>99</xdr:row>
      <xdr:rowOff>16842</xdr:rowOff>
    </xdr:to>
    <xdr:sp macro="" textlink="">
      <xdr:nvSpPr>
        <xdr:cNvPr id="480" name="円/楕円 479"/>
        <xdr:cNvSpPr/>
      </xdr:nvSpPr>
      <xdr:spPr>
        <a:xfrm>
          <a:off x="8699500" y="168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33369</xdr:rowOff>
    </xdr:from>
    <xdr:ext cx="534377" cy="259045"/>
    <xdr:sp macro="" textlink="">
      <xdr:nvSpPr>
        <xdr:cNvPr id="481" name="テキスト ボックス 480"/>
        <xdr:cNvSpPr txBox="1"/>
      </xdr:nvSpPr>
      <xdr:spPr>
        <a:xfrm>
          <a:off x="8483111" y="1666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77691</xdr:rowOff>
    </xdr:from>
    <xdr:to>
      <xdr:col>11</xdr:col>
      <xdr:colOff>358775</xdr:colOff>
      <xdr:row>99</xdr:row>
      <xdr:rowOff>7841</xdr:rowOff>
    </xdr:to>
    <xdr:sp macro="" textlink="">
      <xdr:nvSpPr>
        <xdr:cNvPr id="482" name="円/楕円 481"/>
        <xdr:cNvSpPr/>
      </xdr:nvSpPr>
      <xdr:spPr>
        <a:xfrm>
          <a:off x="7810500" y="168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24368</xdr:rowOff>
    </xdr:from>
    <xdr:ext cx="534377" cy="259045"/>
    <xdr:sp macro="" textlink="">
      <xdr:nvSpPr>
        <xdr:cNvPr id="483" name="テキスト ボックス 482"/>
        <xdr:cNvSpPr txBox="1"/>
      </xdr:nvSpPr>
      <xdr:spPr>
        <a:xfrm>
          <a:off x="7594111" y="1665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68,826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74532</xdr:rowOff>
    </xdr:from>
    <xdr:to>
      <xdr:col>10</xdr:col>
      <xdr:colOff>155575</xdr:colOff>
      <xdr:row>99</xdr:row>
      <xdr:rowOff>4682</xdr:rowOff>
    </xdr:to>
    <xdr:sp macro="" textlink="">
      <xdr:nvSpPr>
        <xdr:cNvPr id="484" name="円/楕円 483"/>
        <xdr:cNvSpPr/>
      </xdr:nvSpPr>
      <xdr:spPr>
        <a:xfrm>
          <a:off x="6921500" y="168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21209</xdr:rowOff>
    </xdr:from>
    <xdr:ext cx="534377" cy="259045"/>
    <xdr:sp macro="" textlink="">
      <xdr:nvSpPr>
        <xdr:cNvPr id="485" name="テキスト ボックス 484"/>
        <xdr:cNvSpPr txBox="1"/>
      </xdr:nvSpPr>
      <xdr:spPr>
        <a:xfrm>
          <a:off x="6705111" y="1665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145698</xdr:rowOff>
    </xdr:from>
    <xdr:to>
      <xdr:col>23</xdr:col>
      <xdr:colOff>517525</xdr:colOff>
      <xdr:row>38</xdr:row>
      <xdr:rowOff>64458</xdr:rowOff>
    </xdr:to>
    <xdr:cxnSp macro="">
      <xdr:nvCxnSpPr>
        <xdr:cNvPr id="516" name="直線コネクタ 515"/>
        <xdr:cNvCxnSpPr/>
      </xdr:nvCxnSpPr>
      <xdr:spPr>
        <a:xfrm flipV="1">
          <a:off x="15481300" y="6489348"/>
          <a:ext cx="838200" cy="9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89392</xdr:rowOff>
    </xdr:from>
    <xdr:ext cx="534377" cy="259045"/>
    <xdr:sp macro="" textlink="">
      <xdr:nvSpPr>
        <xdr:cNvPr id="517" name="消防費平均値テキスト"/>
        <xdr:cNvSpPr txBox="1"/>
      </xdr:nvSpPr>
      <xdr:spPr>
        <a:xfrm>
          <a:off x="16370300" y="643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64458</xdr:rowOff>
    </xdr:from>
    <xdr:to>
      <xdr:col>22</xdr:col>
      <xdr:colOff>365125</xdr:colOff>
      <xdr:row>38</xdr:row>
      <xdr:rowOff>79818</xdr:rowOff>
    </xdr:to>
    <xdr:cxnSp macro="">
      <xdr:nvCxnSpPr>
        <xdr:cNvPr id="519" name="直線コネクタ 518"/>
        <xdr:cNvCxnSpPr/>
      </xdr:nvCxnSpPr>
      <xdr:spPr>
        <a:xfrm flipV="1">
          <a:off x="14592300" y="6579558"/>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81639</xdr:rowOff>
    </xdr:from>
    <xdr:to>
      <xdr:col>22</xdr:col>
      <xdr:colOff>415925</xdr:colOff>
      <xdr:row>38</xdr:row>
      <xdr:rowOff>11789</xdr:rowOff>
    </xdr:to>
    <xdr:sp macro="" textlink="">
      <xdr:nvSpPr>
        <xdr:cNvPr id="520" name="フローチャート : 判断 519"/>
        <xdr:cNvSpPr/>
      </xdr:nvSpPr>
      <xdr:spPr>
        <a:xfrm>
          <a:off x="15430500" y="642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28316</xdr:rowOff>
    </xdr:from>
    <xdr:ext cx="534377" cy="259045"/>
    <xdr:sp macro="" textlink="">
      <xdr:nvSpPr>
        <xdr:cNvPr id="521" name="テキスト ボックス 520"/>
        <xdr:cNvSpPr txBox="1"/>
      </xdr:nvSpPr>
      <xdr:spPr>
        <a:xfrm>
          <a:off x="15214111" y="620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79818</xdr:rowOff>
    </xdr:from>
    <xdr:to>
      <xdr:col>21</xdr:col>
      <xdr:colOff>161925</xdr:colOff>
      <xdr:row>38</xdr:row>
      <xdr:rowOff>101328</xdr:rowOff>
    </xdr:to>
    <xdr:cxnSp macro="">
      <xdr:nvCxnSpPr>
        <xdr:cNvPr id="522" name="直線コネクタ 521"/>
        <xdr:cNvCxnSpPr/>
      </xdr:nvCxnSpPr>
      <xdr:spPr>
        <a:xfrm flipV="1">
          <a:off x="13703300" y="6594918"/>
          <a:ext cx="889000" cy="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77742</xdr:rowOff>
    </xdr:from>
    <xdr:to>
      <xdr:col>21</xdr:col>
      <xdr:colOff>212725</xdr:colOff>
      <xdr:row>38</xdr:row>
      <xdr:rowOff>7893</xdr:rowOff>
    </xdr:to>
    <xdr:sp macro="" textlink="">
      <xdr:nvSpPr>
        <xdr:cNvPr id="523" name="フローチャート : 判断 522"/>
        <xdr:cNvSpPr/>
      </xdr:nvSpPr>
      <xdr:spPr>
        <a:xfrm>
          <a:off x="14541500" y="64213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24419</xdr:rowOff>
    </xdr:from>
    <xdr:ext cx="534377" cy="259045"/>
    <xdr:sp macro="" textlink="">
      <xdr:nvSpPr>
        <xdr:cNvPr id="524" name="テキスト ボックス 523"/>
        <xdr:cNvSpPr txBox="1"/>
      </xdr:nvSpPr>
      <xdr:spPr>
        <a:xfrm>
          <a:off x="14325111" y="61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101328</xdr:rowOff>
    </xdr:from>
    <xdr:to>
      <xdr:col>19</xdr:col>
      <xdr:colOff>644525</xdr:colOff>
      <xdr:row>38</xdr:row>
      <xdr:rowOff>107315</xdr:rowOff>
    </xdr:to>
    <xdr:cxnSp macro="">
      <xdr:nvCxnSpPr>
        <xdr:cNvPr id="525" name="直線コネクタ 524"/>
        <xdr:cNvCxnSpPr/>
      </xdr:nvCxnSpPr>
      <xdr:spPr>
        <a:xfrm flipV="1">
          <a:off x="12814300" y="6616428"/>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118629</xdr:rowOff>
    </xdr:from>
    <xdr:to>
      <xdr:col>20</xdr:col>
      <xdr:colOff>9525</xdr:colOff>
      <xdr:row>38</xdr:row>
      <xdr:rowOff>48778</xdr:rowOff>
    </xdr:to>
    <xdr:sp macro="" textlink="">
      <xdr:nvSpPr>
        <xdr:cNvPr id="526" name="フローチャート : 判断 525"/>
        <xdr:cNvSpPr/>
      </xdr:nvSpPr>
      <xdr:spPr>
        <a:xfrm>
          <a:off x="13652500" y="64622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65306</xdr:rowOff>
    </xdr:from>
    <xdr:ext cx="534377" cy="259045"/>
    <xdr:sp macro="" textlink="">
      <xdr:nvSpPr>
        <xdr:cNvPr id="527" name="テキスト ボックス 526"/>
        <xdr:cNvSpPr txBox="1"/>
      </xdr:nvSpPr>
      <xdr:spPr>
        <a:xfrm>
          <a:off x="13436111" y="62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127305</xdr:rowOff>
    </xdr:from>
    <xdr:to>
      <xdr:col>18</xdr:col>
      <xdr:colOff>492125</xdr:colOff>
      <xdr:row>38</xdr:row>
      <xdr:rowOff>57455</xdr:rowOff>
    </xdr:to>
    <xdr:sp macro="" textlink="">
      <xdr:nvSpPr>
        <xdr:cNvPr id="528" name="フローチャート : 判断 527"/>
        <xdr:cNvSpPr/>
      </xdr:nvSpPr>
      <xdr:spPr>
        <a:xfrm>
          <a:off x="12763500" y="64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73982</xdr:rowOff>
    </xdr:from>
    <xdr:ext cx="534377" cy="259045"/>
    <xdr:sp macro="" textlink="">
      <xdr:nvSpPr>
        <xdr:cNvPr id="529" name="テキスト ボックス 528"/>
        <xdr:cNvSpPr txBox="1"/>
      </xdr:nvSpPr>
      <xdr:spPr>
        <a:xfrm>
          <a:off x="12547111" y="624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94898</xdr:rowOff>
    </xdr:from>
    <xdr:to>
      <xdr:col>23</xdr:col>
      <xdr:colOff>568325</xdr:colOff>
      <xdr:row>38</xdr:row>
      <xdr:rowOff>25048</xdr:rowOff>
    </xdr:to>
    <xdr:sp macro="" textlink="">
      <xdr:nvSpPr>
        <xdr:cNvPr id="535" name="円/楕円 534"/>
        <xdr:cNvSpPr/>
      </xdr:nvSpPr>
      <xdr:spPr>
        <a:xfrm>
          <a:off x="16268700" y="643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117775</xdr:rowOff>
    </xdr:from>
    <xdr:ext cx="534377" cy="259045"/>
    <xdr:sp macro="" textlink="">
      <xdr:nvSpPr>
        <xdr:cNvPr id="536" name="消防費該当値テキスト"/>
        <xdr:cNvSpPr txBox="1"/>
      </xdr:nvSpPr>
      <xdr:spPr>
        <a:xfrm>
          <a:off x="16370300" y="628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13658</xdr:rowOff>
    </xdr:from>
    <xdr:to>
      <xdr:col>22</xdr:col>
      <xdr:colOff>415925</xdr:colOff>
      <xdr:row>38</xdr:row>
      <xdr:rowOff>115258</xdr:rowOff>
    </xdr:to>
    <xdr:sp macro="" textlink="">
      <xdr:nvSpPr>
        <xdr:cNvPr id="537" name="円/楕円 536"/>
        <xdr:cNvSpPr/>
      </xdr:nvSpPr>
      <xdr:spPr>
        <a:xfrm>
          <a:off x="15430500" y="65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106385</xdr:rowOff>
    </xdr:from>
    <xdr:ext cx="534377" cy="259045"/>
    <xdr:sp macro="" textlink="">
      <xdr:nvSpPr>
        <xdr:cNvPr id="538" name="テキスト ボックス 537"/>
        <xdr:cNvSpPr txBox="1"/>
      </xdr:nvSpPr>
      <xdr:spPr>
        <a:xfrm>
          <a:off x="15214111" y="66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29018</xdr:rowOff>
    </xdr:from>
    <xdr:to>
      <xdr:col>21</xdr:col>
      <xdr:colOff>212725</xdr:colOff>
      <xdr:row>38</xdr:row>
      <xdr:rowOff>130618</xdr:rowOff>
    </xdr:to>
    <xdr:sp macro="" textlink="">
      <xdr:nvSpPr>
        <xdr:cNvPr id="539" name="円/楕円 538"/>
        <xdr:cNvSpPr/>
      </xdr:nvSpPr>
      <xdr:spPr>
        <a:xfrm>
          <a:off x="14541500" y="65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121745</xdr:rowOff>
    </xdr:from>
    <xdr:ext cx="534377" cy="259045"/>
    <xdr:sp macro="" textlink="">
      <xdr:nvSpPr>
        <xdr:cNvPr id="540" name="テキスト ボックス 539"/>
        <xdr:cNvSpPr txBox="1"/>
      </xdr:nvSpPr>
      <xdr:spPr>
        <a:xfrm>
          <a:off x="14325111" y="66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50528</xdr:rowOff>
    </xdr:from>
    <xdr:to>
      <xdr:col>20</xdr:col>
      <xdr:colOff>9525</xdr:colOff>
      <xdr:row>38</xdr:row>
      <xdr:rowOff>152128</xdr:rowOff>
    </xdr:to>
    <xdr:sp macro="" textlink="">
      <xdr:nvSpPr>
        <xdr:cNvPr id="541" name="円/楕円 540"/>
        <xdr:cNvSpPr/>
      </xdr:nvSpPr>
      <xdr:spPr>
        <a:xfrm>
          <a:off x="13652500" y="65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143255</xdr:rowOff>
    </xdr:from>
    <xdr:ext cx="534377" cy="259045"/>
    <xdr:sp macro="" textlink="">
      <xdr:nvSpPr>
        <xdr:cNvPr id="542" name="テキスト ボックス 541"/>
        <xdr:cNvSpPr txBox="1"/>
      </xdr:nvSpPr>
      <xdr:spPr>
        <a:xfrm>
          <a:off x="13436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56515</xdr:rowOff>
    </xdr:from>
    <xdr:to>
      <xdr:col>18</xdr:col>
      <xdr:colOff>492125</xdr:colOff>
      <xdr:row>38</xdr:row>
      <xdr:rowOff>158115</xdr:rowOff>
    </xdr:to>
    <xdr:sp macro="" textlink="">
      <xdr:nvSpPr>
        <xdr:cNvPr id="543" name="円/楕円 542"/>
        <xdr:cNvSpPr/>
      </xdr:nvSpPr>
      <xdr:spPr>
        <a:xfrm>
          <a:off x="12763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149242</xdr:rowOff>
    </xdr:from>
    <xdr:ext cx="534377" cy="259045"/>
    <xdr:sp macro="" textlink="">
      <xdr:nvSpPr>
        <xdr:cNvPr id="544" name="テキスト ボックス 543"/>
        <xdr:cNvSpPr txBox="1"/>
      </xdr:nvSpPr>
      <xdr:spPr>
        <a:xfrm>
          <a:off x="12547111" y="666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69" name="直線コネクタ 568"/>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0"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1" name="直線コネクタ 570"/>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2"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3" name="直線コネクタ 572"/>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49</xdr:row>
      <xdr:rowOff>140767</xdr:rowOff>
    </xdr:from>
    <xdr:to>
      <xdr:col>23</xdr:col>
      <xdr:colOff>517525</xdr:colOff>
      <xdr:row>55</xdr:row>
      <xdr:rowOff>86169</xdr:rowOff>
    </xdr:to>
    <xdr:cxnSp macro="">
      <xdr:nvCxnSpPr>
        <xdr:cNvPr id="574" name="直線コネクタ 573"/>
        <xdr:cNvCxnSpPr/>
      </xdr:nvCxnSpPr>
      <xdr:spPr>
        <a:xfrm flipV="1">
          <a:off x="15481300" y="8541817"/>
          <a:ext cx="838200" cy="9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127944</xdr:rowOff>
    </xdr:from>
    <xdr:ext cx="534377" cy="259045"/>
    <xdr:sp macro="" textlink="">
      <xdr:nvSpPr>
        <xdr:cNvPr id="575" name="教育費平均値テキスト"/>
        <xdr:cNvSpPr txBox="1"/>
      </xdr:nvSpPr>
      <xdr:spPr>
        <a:xfrm>
          <a:off x="16370300" y="972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6" name="フローチャート : 判断 575"/>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86169</xdr:rowOff>
    </xdr:from>
    <xdr:to>
      <xdr:col>22</xdr:col>
      <xdr:colOff>365125</xdr:colOff>
      <xdr:row>56</xdr:row>
      <xdr:rowOff>156578</xdr:rowOff>
    </xdr:to>
    <xdr:cxnSp macro="">
      <xdr:nvCxnSpPr>
        <xdr:cNvPr id="577" name="直線コネクタ 576"/>
        <xdr:cNvCxnSpPr/>
      </xdr:nvCxnSpPr>
      <xdr:spPr>
        <a:xfrm flipV="1">
          <a:off x="14592300" y="9515919"/>
          <a:ext cx="8890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111036</xdr:rowOff>
    </xdr:from>
    <xdr:to>
      <xdr:col>22</xdr:col>
      <xdr:colOff>415925</xdr:colOff>
      <xdr:row>57</xdr:row>
      <xdr:rowOff>41186</xdr:rowOff>
    </xdr:to>
    <xdr:sp macro="" textlink="">
      <xdr:nvSpPr>
        <xdr:cNvPr id="578" name="フローチャート : 判断 577"/>
        <xdr:cNvSpPr/>
      </xdr:nvSpPr>
      <xdr:spPr>
        <a:xfrm>
          <a:off x="15430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32313</xdr:rowOff>
    </xdr:from>
    <xdr:ext cx="534377" cy="259045"/>
    <xdr:sp macro="" textlink="">
      <xdr:nvSpPr>
        <xdr:cNvPr id="579" name="テキスト ボックス 578"/>
        <xdr:cNvSpPr txBox="1"/>
      </xdr:nvSpPr>
      <xdr:spPr>
        <a:xfrm>
          <a:off x="15214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156578</xdr:rowOff>
    </xdr:from>
    <xdr:to>
      <xdr:col>21</xdr:col>
      <xdr:colOff>161925</xdr:colOff>
      <xdr:row>57</xdr:row>
      <xdr:rowOff>118834</xdr:rowOff>
    </xdr:to>
    <xdr:cxnSp macro="">
      <xdr:nvCxnSpPr>
        <xdr:cNvPr id="580" name="直線コネクタ 579"/>
        <xdr:cNvCxnSpPr/>
      </xdr:nvCxnSpPr>
      <xdr:spPr>
        <a:xfrm flipV="1">
          <a:off x="13703300" y="9757778"/>
          <a:ext cx="889000" cy="13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67920</xdr:rowOff>
    </xdr:from>
    <xdr:to>
      <xdr:col>21</xdr:col>
      <xdr:colOff>212725</xdr:colOff>
      <xdr:row>56</xdr:row>
      <xdr:rowOff>169520</xdr:rowOff>
    </xdr:to>
    <xdr:sp macro="" textlink="">
      <xdr:nvSpPr>
        <xdr:cNvPr id="581" name="フローチャート : 判断 580"/>
        <xdr:cNvSpPr/>
      </xdr:nvSpPr>
      <xdr:spPr>
        <a:xfrm>
          <a:off x="14541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14597</xdr:rowOff>
    </xdr:from>
    <xdr:ext cx="534377" cy="259045"/>
    <xdr:sp macro="" textlink="">
      <xdr:nvSpPr>
        <xdr:cNvPr id="582" name="テキスト ボックス 581"/>
        <xdr:cNvSpPr txBox="1"/>
      </xdr:nvSpPr>
      <xdr:spPr>
        <a:xfrm>
          <a:off x="14325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118834</xdr:rowOff>
    </xdr:from>
    <xdr:to>
      <xdr:col>19</xdr:col>
      <xdr:colOff>644525</xdr:colOff>
      <xdr:row>57</xdr:row>
      <xdr:rowOff>151333</xdr:rowOff>
    </xdr:to>
    <xdr:cxnSp macro="">
      <xdr:nvCxnSpPr>
        <xdr:cNvPr id="583" name="直線コネクタ 582"/>
        <xdr:cNvCxnSpPr/>
      </xdr:nvCxnSpPr>
      <xdr:spPr>
        <a:xfrm flipV="1">
          <a:off x="12814300" y="9891484"/>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153112</xdr:rowOff>
    </xdr:from>
    <xdr:to>
      <xdr:col>20</xdr:col>
      <xdr:colOff>9525</xdr:colOff>
      <xdr:row>56</xdr:row>
      <xdr:rowOff>83262</xdr:rowOff>
    </xdr:to>
    <xdr:sp macro="" textlink="">
      <xdr:nvSpPr>
        <xdr:cNvPr id="584" name="フローチャート : 判断 583"/>
        <xdr:cNvSpPr/>
      </xdr:nvSpPr>
      <xdr:spPr>
        <a:xfrm>
          <a:off x="13652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99789</xdr:rowOff>
    </xdr:from>
    <xdr:ext cx="534377" cy="259045"/>
    <xdr:sp macro="" textlink="">
      <xdr:nvSpPr>
        <xdr:cNvPr id="585" name="テキスト ボックス 584"/>
        <xdr:cNvSpPr txBox="1"/>
      </xdr:nvSpPr>
      <xdr:spPr>
        <a:xfrm>
          <a:off x="13436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153632</xdr:rowOff>
    </xdr:from>
    <xdr:to>
      <xdr:col>18</xdr:col>
      <xdr:colOff>492125</xdr:colOff>
      <xdr:row>57</xdr:row>
      <xdr:rowOff>83782</xdr:rowOff>
    </xdr:to>
    <xdr:sp macro="" textlink="">
      <xdr:nvSpPr>
        <xdr:cNvPr id="586" name="フローチャート : 判断 585"/>
        <xdr:cNvSpPr/>
      </xdr:nvSpPr>
      <xdr:spPr>
        <a:xfrm>
          <a:off x="12763500" y="975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100309</xdr:rowOff>
    </xdr:from>
    <xdr:ext cx="534377" cy="259045"/>
    <xdr:sp macro="" textlink="">
      <xdr:nvSpPr>
        <xdr:cNvPr id="587" name="テキスト ボックス 586"/>
        <xdr:cNvSpPr txBox="1"/>
      </xdr:nvSpPr>
      <xdr:spPr>
        <a:xfrm>
          <a:off x="12547111" y="95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49</xdr:row>
      <xdr:rowOff>89967</xdr:rowOff>
    </xdr:from>
    <xdr:to>
      <xdr:col>23</xdr:col>
      <xdr:colOff>568325</xdr:colOff>
      <xdr:row>50</xdr:row>
      <xdr:rowOff>20117</xdr:rowOff>
    </xdr:to>
    <xdr:sp macro="" textlink="">
      <xdr:nvSpPr>
        <xdr:cNvPr id="593" name="円/楕円 592"/>
        <xdr:cNvSpPr/>
      </xdr:nvSpPr>
      <xdr:spPr>
        <a:xfrm>
          <a:off x="16268700" y="84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42994</xdr:rowOff>
    </xdr:from>
    <xdr:ext cx="599010" cy="259045"/>
    <xdr:sp macro="" textlink="">
      <xdr:nvSpPr>
        <xdr:cNvPr id="594" name="教育費該当値テキスト"/>
        <xdr:cNvSpPr txBox="1"/>
      </xdr:nvSpPr>
      <xdr:spPr>
        <a:xfrm>
          <a:off x="16370300" y="844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157,416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35369</xdr:rowOff>
    </xdr:from>
    <xdr:to>
      <xdr:col>22</xdr:col>
      <xdr:colOff>415925</xdr:colOff>
      <xdr:row>55</xdr:row>
      <xdr:rowOff>136969</xdr:rowOff>
    </xdr:to>
    <xdr:sp macro="" textlink="">
      <xdr:nvSpPr>
        <xdr:cNvPr id="595" name="円/楕円 594"/>
        <xdr:cNvSpPr/>
      </xdr:nvSpPr>
      <xdr:spPr>
        <a:xfrm>
          <a:off x="15430500" y="94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153496</xdr:rowOff>
    </xdr:from>
    <xdr:ext cx="534377" cy="259045"/>
    <xdr:sp macro="" textlink="">
      <xdr:nvSpPr>
        <xdr:cNvPr id="596" name="テキスト ボックス 595"/>
        <xdr:cNvSpPr txBox="1"/>
      </xdr:nvSpPr>
      <xdr:spPr>
        <a:xfrm>
          <a:off x="15214111" y="92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80,715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105778</xdr:rowOff>
    </xdr:from>
    <xdr:to>
      <xdr:col>21</xdr:col>
      <xdr:colOff>212725</xdr:colOff>
      <xdr:row>57</xdr:row>
      <xdr:rowOff>35928</xdr:rowOff>
    </xdr:to>
    <xdr:sp macro="" textlink="">
      <xdr:nvSpPr>
        <xdr:cNvPr id="597" name="円/楕円 596"/>
        <xdr:cNvSpPr/>
      </xdr:nvSpPr>
      <xdr:spPr>
        <a:xfrm>
          <a:off x="14541500" y="97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27055</xdr:rowOff>
    </xdr:from>
    <xdr:ext cx="534377" cy="259045"/>
    <xdr:sp macro="" textlink="">
      <xdr:nvSpPr>
        <xdr:cNvPr id="598" name="テキスト ボックス 597"/>
        <xdr:cNvSpPr txBox="1"/>
      </xdr:nvSpPr>
      <xdr:spPr>
        <a:xfrm>
          <a:off x="14325111" y="979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68034</xdr:rowOff>
    </xdr:from>
    <xdr:to>
      <xdr:col>20</xdr:col>
      <xdr:colOff>9525</xdr:colOff>
      <xdr:row>57</xdr:row>
      <xdr:rowOff>169634</xdr:rowOff>
    </xdr:to>
    <xdr:sp macro="" textlink="">
      <xdr:nvSpPr>
        <xdr:cNvPr id="599" name="円/楕円 598"/>
        <xdr:cNvSpPr/>
      </xdr:nvSpPr>
      <xdr:spPr>
        <a:xfrm>
          <a:off x="13652500" y="98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160761</xdr:rowOff>
    </xdr:from>
    <xdr:ext cx="534377" cy="259045"/>
    <xdr:sp macro="" textlink="">
      <xdr:nvSpPr>
        <xdr:cNvPr id="600" name="テキスト ボックス 599"/>
        <xdr:cNvSpPr txBox="1"/>
      </xdr:nvSpPr>
      <xdr:spPr>
        <a:xfrm>
          <a:off x="13436111" y="993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100533</xdr:rowOff>
    </xdr:from>
    <xdr:to>
      <xdr:col>18</xdr:col>
      <xdr:colOff>492125</xdr:colOff>
      <xdr:row>58</xdr:row>
      <xdr:rowOff>30683</xdr:rowOff>
    </xdr:to>
    <xdr:sp macro="" textlink="">
      <xdr:nvSpPr>
        <xdr:cNvPr id="601" name="円/楕円 600"/>
        <xdr:cNvSpPr/>
      </xdr:nvSpPr>
      <xdr:spPr>
        <a:xfrm>
          <a:off x="12763500" y="987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21810</xdr:rowOff>
    </xdr:from>
    <xdr:ext cx="534377" cy="259045"/>
    <xdr:sp macro="" textlink="">
      <xdr:nvSpPr>
        <xdr:cNvPr id="602" name="テキスト ボックス 601"/>
        <xdr:cNvSpPr txBox="1"/>
      </xdr:nvSpPr>
      <xdr:spPr>
        <a:xfrm>
          <a:off x="12547111" y="99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8" name="直線コネクタ 627"/>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1"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2" name="直線コネクタ 631"/>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62466</xdr:rowOff>
    </xdr:from>
    <xdr:to>
      <xdr:col>23</xdr:col>
      <xdr:colOff>517525</xdr:colOff>
      <xdr:row>79</xdr:row>
      <xdr:rowOff>95472</xdr:rowOff>
    </xdr:to>
    <xdr:cxnSp macro="">
      <xdr:nvCxnSpPr>
        <xdr:cNvPr id="633" name="直線コネクタ 632"/>
        <xdr:cNvCxnSpPr/>
      </xdr:nvCxnSpPr>
      <xdr:spPr>
        <a:xfrm flipV="1">
          <a:off x="15481300" y="13607016"/>
          <a:ext cx="838200" cy="3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4"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5" name="フローチャート : 判断 634"/>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76617</xdr:rowOff>
    </xdr:from>
    <xdr:to>
      <xdr:col>22</xdr:col>
      <xdr:colOff>365125</xdr:colOff>
      <xdr:row>79</xdr:row>
      <xdr:rowOff>95472</xdr:rowOff>
    </xdr:to>
    <xdr:cxnSp macro="">
      <xdr:nvCxnSpPr>
        <xdr:cNvPr id="636" name="直線コネクタ 635"/>
        <xdr:cNvCxnSpPr/>
      </xdr:nvCxnSpPr>
      <xdr:spPr>
        <a:xfrm>
          <a:off x="14592300" y="13621167"/>
          <a:ext cx="889000" cy="1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7" name="フローチャート : 判断 636"/>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119527</xdr:rowOff>
    </xdr:from>
    <xdr:ext cx="469744" cy="259045"/>
    <xdr:sp macro="" textlink="">
      <xdr:nvSpPr>
        <xdr:cNvPr id="638" name="テキスト ボックス 637"/>
        <xdr:cNvSpPr txBox="1"/>
      </xdr:nvSpPr>
      <xdr:spPr>
        <a:xfrm>
          <a:off x="15246427"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76617</xdr:rowOff>
    </xdr:from>
    <xdr:to>
      <xdr:col>21</xdr:col>
      <xdr:colOff>161925</xdr:colOff>
      <xdr:row>79</xdr:row>
      <xdr:rowOff>91759</xdr:rowOff>
    </xdr:to>
    <xdr:cxnSp macro="">
      <xdr:nvCxnSpPr>
        <xdr:cNvPr id="639" name="直線コネクタ 638"/>
        <xdr:cNvCxnSpPr/>
      </xdr:nvCxnSpPr>
      <xdr:spPr>
        <a:xfrm flipV="1">
          <a:off x="13703300" y="13621167"/>
          <a:ext cx="8890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40" name="フローチャート : 判断 639"/>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82952</xdr:rowOff>
    </xdr:from>
    <xdr:ext cx="469744" cy="259045"/>
    <xdr:sp macro="" textlink="">
      <xdr:nvSpPr>
        <xdr:cNvPr id="641" name="テキスト ボックス 640"/>
        <xdr:cNvSpPr txBox="1"/>
      </xdr:nvSpPr>
      <xdr:spPr>
        <a:xfrm>
          <a:off x="14357427"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70086</xdr:rowOff>
    </xdr:from>
    <xdr:to>
      <xdr:col>19</xdr:col>
      <xdr:colOff>644525</xdr:colOff>
      <xdr:row>79</xdr:row>
      <xdr:rowOff>91759</xdr:rowOff>
    </xdr:to>
    <xdr:cxnSp macro="">
      <xdr:nvCxnSpPr>
        <xdr:cNvPr id="642" name="直線コネクタ 641"/>
        <xdr:cNvCxnSpPr/>
      </xdr:nvCxnSpPr>
      <xdr:spPr>
        <a:xfrm>
          <a:off x="12814300" y="13614636"/>
          <a:ext cx="8890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3" name="フローチャート : 判断 642"/>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87067</xdr:rowOff>
    </xdr:from>
    <xdr:ext cx="469744" cy="259045"/>
    <xdr:sp macro="" textlink="">
      <xdr:nvSpPr>
        <xdr:cNvPr id="644" name="テキスト ボックス 643"/>
        <xdr:cNvSpPr txBox="1"/>
      </xdr:nvSpPr>
      <xdr:spPr>
        <a:xfrm>
          <a:off x="13468427"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5" name="フローチャート : 判断 644"/>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71238</xdr:rowOff>
    </xdr:from>
    <xdr:ext cx="469744" cy="259045"/>
    <xdr:sp macro="" textlink="">
      <xdr:nvSpPr>
        <xdr:cNvPr id="646" name="テキスト ボックス 645"/>
        <xdr:cNvSpPr txBox="1"/>
      </xdr:nvSpPr>
      <xdr:spPr>
        <a:xfrm>
          <a:off x="12579427" y="132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11666</xdr:rowOff>
    </xdr:from>
    <xdr:to>
      <xdr:col>23</xdr:col>
      <xdr:colOff>568325</xdr:colOff>
      <xdr:row>79</xdr:row>
      <xdr:rowOff>113266</xdr:rowOff>
    </xdr:to>
    <xdr:sp macro="" textlink="">
      <xdr:nvSpPr>
        <xdr:cNvPr id="652" name="円/楕円 651"/>
        <xdr:cNvSpPr/>
      </xdr:nvSpPr>
      <xdr:spPr>
        <a:xfrm>
          <a:off x="16268700" y="13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118512</xdr:rowOff>
    </xdr:from>
    <xdr:ext cx="469744" cy="259045"/>
    <xdr:sp macro="" textlink="">
      <xdr:nvSpPr>
        <xdr:cNvPr id="653" name="災害復旧費該当値テキスト"/>
        <xdr:cNvSpPr txBox="1"/>
      </xdr:nvSpPr>
      <xdr:spPr>
        <a:xfrm>
          <a:off x="16370300" y="1349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44672</xdr:rowOff>
    </xdr:from>
    <xdr:to>
      <xdr:col>22</xdr:col>
      <xdr:colOff>415925</xdr:colOff>
      <xdr:row>79</xdr:row>
      <xdr:rowOff>146272</xdr:rowOff>
    </xdr:to>
    <xdr:sp macro="" textlink="">
      <xdr:nvSpPr>
        <xdr:cNvPr id="654" name="円/楕円 653"/>
        <xdr:cNvSpPr/>
      </xdr:nvSpPr>
      <xdr:spPr>
        <a:xfrm>
          <a:off x="15430500" y="135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137399</xdr:rowOff>
    </xdr:from>
    <xdr:ext cx="378565" cy="259045"/>
    <xdr:sp macro="" textlink="">
      <xdr:nvSpPr>
        <xdr:cNvPr id="655" name="テキスト ボックス 654"/>
        <xdr:cNvSpPr txBox="1"/>
      </xdr:nvSpPr>
      <xdr:spPr>
        <a:xfrm>
          <a:off x="15292017" y="13681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25817</xdr:rowOff>
    </xdr:from>
    <xdr:to>
      <xdr:col>21</xdr:col>
      <xdr:colOff>212725</xdr:colOff>
      <xdr:row>79</xdr:row>
      <xdr:rowOff>127417</xdr:rowOff>
    </xdr:to>
    <xdr:sp macro="" textlink="">
      <xdr:nvSpPr>
        <xdr:cNvPr id="656" name="円/楕円 655"/>
        <xdr:cNvSpPr/>
      </xdr:nvSpPr>
      <xdr:spPr>
        <a:xfrm>
          <a:off x="14541500" y="1357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118544</xdr:rowOff>
    </xdr:from>
    <xdr:ext cx="469744" cy="259045"/>
    <xdr:sp macro="" textlink="">
      <xdr:nvSpPr>
        <xdr:cNvPr id="657" name="テキスト ボックス 656"/>
        <xdr:cNvSpPr txBox="1"/>
      </xdr:nvSpPr>
      <xdr:spPr>
        <a:xfrm>
          <a:off x="14357427" y="1366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40959</xdr:rowOff>
    </xdr:from>
    <xdr:to>
      <xdr:col>20</xdr:col>
      <xdr:colOff>9525</xdr:colOff>
      <xdr:row>79</xdr:row>
      <xdr:rowOff>142559</xdr:rowOff>
    </xdr:to>
    <xdr:sp macro="" textlink="">
      <xdr:nvSpPr>
        <xdr:cNvPr id="658" name="円/楕円 657"/>
        <xdr:cNvSpPr/>
      </xdr:nvSpPr>
      <xdr:spPr>
        <a:xfrm>
          <a:off x="13652500" y="135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133686</xdr:rowOff>
    </xdr:from>
    <xdr:ext cx="378565" cy="259045"/>
    <xdr:sp macro="" textlink="">
      <xdr:nvSpPr>
        <xdr:cNvPr id="659" name="テキスト ボックス 658"/>
        <xdr:cNvSpPr txBox="1"/>
      </xdr:nvSpPr>
      <xdr:spPr>
        <a:xfrm>
          <a:off x="13514017" y="1367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19286</xdr:rowOff>
    </xdr:from>
    <xdr:to>
      <xdr:col>18</xdr:col>
      <xdr:colOff>492125</xdr:colOff>
      <xdr:row>79</xdr:row>
      <xdr:rowOff>120886</xdr:rowOff>
    </xdr:to>
    <xdr:sp macro="" textlink="">
      <xdr:nvSpPr>
        <xdr:cNvPr id="660" name="円/楕円 659"/>
        <xdr:cNvSpPr/>
      </xdr:nvSpPr>
      <xdr:spPr>
        <a:xfrm>
          <a:off x="12763500" y="135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112013</xdr:rowOff>
    </xdr:from>
    <xdr:ext cx="469744" cy="259045"/>
    <xdr:sp macro="" textlink="">
      <xdr:nvSpPr>
        <xdr:cNvPr id="661" name="テキスト ボックス 660"/>
        <xdr:cNvSpPr txBox="1"/>
      </xdr:nvSpPr>
      <xdr:spPr>
        <a:xfrm>
          <a:off x="12579427" y="136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6" name="直線コネクタ 685"/>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7"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88" name="直線コネクタ 687"/>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89"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0" name="直線コネクタ 689"/>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49530</xdr:rowOff>
    </xdr:from>
    <xdr:to>
      <xdr:col>23</xdr:col>
      <xdr:colOff>517525</xdr:colOff>
      <xdr:row>96</xdr:row>
      <xdr:rowOff>94235</xdr:rowOff>
    </xdr:to>
    <xdr:cxnSp macro="">
      <xdr:nvCxnSpPr>
        <xdr:cNvPr id="691" name="直線コネクタ 690"/>
        <xdr:cNvCxnSpPr/>
      </xdr:nvCxnSpPr>
      <xdr:spPr>
        <a:xfrm>
          <a:off x="15481300" y="16165830"/>
          <a:ext cx="838200" cy="38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1097</xdr:rowOff>
    </xdr:from>
    <xdr:ext cx="534377" cy="259045"/>
    <xdr:sp macro="" textlink="">
      <xdr:nvSpPr>
        <xdr:cNvPr id="692" name="公債費平均値テキスト"/>
        <xdr:cNvSpPr txBox="1"/>
      </xdr:nvSpPr>
      <xdr:spPr>
        <a:xfrm>
          <a:off x="16370300" y="16631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3" name="フローチャート : 判断 692"/>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49530</xdr:rowOff>
    </xdr:from>
    <xdr:to>
      <xdr:col>22</xdr:col>
      <xdr:colOff>365125</xdr:colOff>
      <xdr:row>95</xdr:row>
      <xdr:rowOff>27750</xdr:rowOff>
    </xdr:to>
    <xdr:cxnSp macro="">
      <xdr:nvCxnSpPr>
        <xdr:cNvPr id="694" name="直線コネクタ 693"/>
        <xdr:cNvCxnSpPr/>
      </xdr:nvCxnSpPr>
      <xdr:spPr>
        <a:xfrm flipV="1">
          <a:off x="14592300" y="16165830"/>
          <a:ext cx="889000" cy="1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44945</xdr:rowOff>
    </xdr:from>
    <xdr:to>
      <xdr:col>22</xdr:col>
      <xdr:colOff>415925</xdr:colOff>
      <xdr:row>95</xdr:row>
      <xdr:rowOff>146545</xdr:rowOff>
    </xdr:to>
    <xdr:sp macro="" textlink="">
      <xdr:nvSpPr>
        <xdr:cNvPr id="695" name="フローチャート : 判断 694"/>
        <xdr:cNvSpPr/>
      </xdr:nvSpPr>
      <xdr:spPr>
        <a:xfrm>
          <a:off x="15430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137672</xdr:rowOff>
    </xdr:from>
    <xdr:ext cx="534377" cy="259045"/>
    <xdr:sp macro="" textlink="">
      <xdr:nvSpPr>
        <xdr:cNvPr id="696" name="テキスト ボックス 695"/>
        <xdr:cNvSpPr txBox="1"/>
      </xdr:nvSpPr>
      <xdr:spPr>
        <a:xfrm>
          <a:off x="15214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27750</xdr:rowOff>
    </xdr:from>
    <xdr:to>
      <xdr:col>21</xdr:col>
      <xdr:colOff>161925</xdr:colOff>
      <xdr:row>95</xdr:row>
      <xdr:rowOff>86716</xdr:rowOff>
    </xdr:to>
    <xdr:cxnSp macro="">
      <xdr:nvCxnSpPr>
        <xdr:cNvPr id="697" name="直線コネクタ 696"/>
        <xdr:cNvCxnSpPr/>
      </xdr:nvCxnSpPr>
      <xdr:spPr>
        <a:xfrm flipV="1">
          <a:off x="13703300" y="16315500"/>
          <a:ext cx="889000" cy="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26505</xdr:rowOff>
    </xdr:from>
    <xdr:to>
      <xdr:col>21</xdr:col>
      <xdr:colOff>212725</xdr:colOff>
      <xdr:row>95</xdr:row>
      <xdr:rowOff>128105</xdr:rowOff>
    </xdr:to>
    <xdr:sp macro="" textlink="">
      <xdr:nvSpPr>
        <xdr:cNvPr id="698" name="フローチャート : 判断 697"/>
        <xdr:cNvSpPr/>
      </xdr:nvSpPr>
      <xdr:spPr>
        <a:xfrm>
          <a:off x="14541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119232</xdr:rowOff>
    </xdr:from>
    <xdr:ext cx="534377" cy="259045"/>
    <xdr:sp macro="" textlink="">
      <xdr:nvSpPr>
        <xdr:cNvPr id="699" name="テキスト ボックス 698"/>
        <xdr:cNvSpPr txBox="1"/>
      </xdr:nvSpPr>
      <xdr:spPr>
        <a:xfrm>
          <a:off x="14325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86716</xdr:rowOff>
    </xdr:from>
    <xdr:to>
      <xdr:col>19</xdr:col>
      <xdr:colOff>644525</xdr:colOff>
      <xdr:row>95</xdr:row>
      <xdr:rowOff>90221</xdr:rowOff>
    </xdr:to>
    <xdr:cxnSp macro="">
      <xdr:nvCxnSpPr>
        <xdr:cNvPr id="700" name="直線コネクタ 699"/>
        <xdr:cNvCxnSpPr/>
      </xdr:nvCxnSpPr>
      <xdr:spPr>
        <a:xfrm flipV="1">
          <a:off x="12814300" y="1637446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7480</xdr:rowOff>
    </xdr:from>
    <xdr:to>
      <xdr:col>20</xdr:col>
      <xdr:colOff>9525</xdr:colOff>
      <xdr:row>95</xdr:row>
      <xdr:rowOff>109080</xdr:rowOff>
    </xdr:to>
    <xdr:sp macro="" textlink="">
      <xdr:nvSpPr>
        <xdr:cNvPr id="701" name="フローチャート : 判断 700"/>
        <xdr:cNvSpPr/>
      </xdr:nvSpPr>
      <xdr:spPr>
        <a:xfrm>
          <a:off x="13652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125607</xdr:rowOff>
    </xdr:from>
    <xdr:ext cx="534377" cy="259045"/>
    <xdr:sp macro="" textlink="">
      <xdr:nvSpPr>
        <xdr:cNvPr id="702" name="テキスト ボックス 701"/>
        <xdr:cNvSpPr txBox="1"/>
      </xdr:nvSpPr>
      <xdr:spPr>
        <a:xfrm>
          <a:off x="13436111" y="160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3887</xdr:rowOff>
    </xdr:from>
    <xdr:to>
      <xdr:col>18</xdr:col>
      <xdr:colOff>492125</xdr:colOff>
      <xdr:row>95</xdr:row>
      <xdr:rowOff>105487</xdr:rowOff>
    </xdr:to>
    <xdr:sp macro="" textlink="">
      <xdr:nvSpPr>
        <xdr:cNvPr id="703" name="フローチャート : 判断 702"/>
        <xdr:cNvSpPr/>
      </xdr:nvSpPr>
      <xdr:spPr>
        <a:xfrm>
          <a:off x="12763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122014</xdr:rowOff>
    </xdr:from>
    <xdr:ext cx="534377" cy="259045"/>
    <xdr:sp macro="" textlink="">
      <xdr:nvSpPr>
        <xdr:cNvPr id="704" name="テキスト ボックス 703"/>
        <xdr:cNvSpPr txBox="1"/>
      </xdr:nvSpPr>
      <xdr:spPr>
        <a:xfrm>
          <a:off x="12547111" y="160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43435</xdr:rowOff>
    </xdr:from>
    <xdr:to>
      <xdr:col>23</xdr:col>
      <xdr:colOff>568325</xdr:colOff>
      <xdr:row>96</xdr:row>
      <xdr:rowOff>145035</xdr:rowOff>
    </xdr:to>
    <xdr:sp macro="" textlink="">
      <xdr:nvSpPr>
        <xdr:cNvPr id="710" name="円/楕円 709"/>
        <xdr:cNvSpPr/>
      </xdr:nvSpPr>
      <xdr:spPr>
        <a:xfrm>
          <a:off x="16268700" y="165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66312</xdr:rowOff>
    </xdr:from>
    <xdr:ext cx="534377" cy="259045"/>
    <xdr:sp macro="" textlink="">
      <xdr:nvSpPr>
        <xdr:cNvPr id="711" name="公債費該当値テキスト"/>
        <xdr:cNvSpPr txBox="1"/>
      </xdr:nvSpPr>
      <xdr:spPr>
        <a:xfrm>
          <a:off x="16370300" y="1635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66,580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170180</xdr:rowOff>
    </xdr:from>
    <xdr:to>
      <xdr:col>22</xdr:col>
      <xdr:colOff>415925</xdr:colOff>
      <xdr:row>94</xdr:row>
      <xdr:rowOff>100330</xdr:rowOff>
    </xdr:to>
    <xdr:sp macro="" textlink="">
      <xdr:nvSpPr>
        <xdr:cNvPr id="712" name="円/楕円 711"/>
        <xdr:cNvSpPr/>
      </xdr:nvSpPr>
      <xdr:spPr>
        <a:xfrm>
          <a:off x="15430500" y="161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116857</xdr:rowOff>
    </xdr:from>
    <xdr:ext cx="534377" cy="259045"/>
    <xdr:sp macro="" textlink="">
      <xdr:nvSpPr>
        <xdr:cNvPr id="713" name="テキスト ボックス 712"/>
        <xdr:cNvSpPr txBox="1"/>
      </xdr:nvSpPr>
      <xdr:spPr>
        <a:xfrm>
          <a:off x="15214111" y="158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97,100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148400</xdr:rowOff>
    </xdr:from>
    <xdr:to>
      <xdr:col>21</xdr:col>
      <xdr:colOff>212725</xdr:colOff>
      <xdr:row>95</xdr:row>
      <xdr:rowOff>78550</xdr:rowOff>
    </xdr:to>
    <xdr:sp macro="" textlink="">
      <xdr:nvSpPr>
        <xdr:cNvPr id="714" name="円/楕円 713"/>
        <xdr:cNvSpPr/>
      </xdr:nvSpPr>
      <xdr:spPr>
        <a:xfrm>
          <a:off x="14541500" y="162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95077</xdr:rowOff>
    </xdr:from>
    <xdr:ext cx="534377" cy="259045"/>
    <xdr:sp macro="" textlink="">
      <xdr:nvSpPr>
        <xdr:cNvPr id="715" name="テキスト ボックス 714"/>
        <xdr:cNvSpPr txBox="1"/>
      </xdr:nvSpPr>
      <xdr:spPr>
        <a:xfrm>
          <a:off x="14325111" y="160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35916</xdr:rowOff>
    </xdr:from>
    <xdr:to>
      <xdr:col>20</xdr:col>
      <xdr:colOff>9525</xdr:colOff>
      <xdr:row>95</xdr:row>
      <xdr:rowOff>137516</xdr:rowOff>
    </xdr:to>
    <xdr:sp macro="" textlink="">
      <xdr:nvSpPr>
        <xdr:cNvPr id="716" name="円/楕円 715"/>
        <xdr:cNvSpPr/>
      </xdr:nvSpPr>
      <xdr:spPr>
        <a:xfrm>
          <a:off x="13652500" y="163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128643</xdr:rowOff>
    </xdr:from>
    <xdr:ext cx="534377" cy="259045"/>
    <xdr:sp macro="" textlink="">
      <xdr:nvSpPr>
        <xdr:cNvPr id="717" name="テキスト ボックス 716"/>
        <xdr:cNvSpPr txBox="1"/>
      </xdr:nvSpPr>
      <xdr:spPr>
        <a:xfrm>
          <a:off x="13436111" y="164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39421</xdr:rowOff>
    </xdr:from>
    <xdr:to>
      <xdr:col>18</xdr:col>
      <xdr:colOff>492125</xdr:colOff>
      <xdr:row>95</xdr:row>
      <xdr:rowOff>141021</xdr:rowOff>
    </xdr:to>
    <xdr:sp macro="" textlink="">
      <xdr:nvSpPr>
        <xdr:cNvPr id="718" name="円/楕円 717"/>
        <xdr:cNvSpPr/>
      </xdr:nvSpPr>
      <xdr:spPr>
        <a:xfrm>
          <a:off x="12763500" y="163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132148</xdr:rowOff>
    </xdr:from>
    <xdr:ext cx="534377" cy="259045"/>
    <xdr:sp macro="" textlink="">
      <xdr:nvSpPr>
        <xdr:cNvPr id="719" name="テキスト ボックス 718"/>
        <xdr:cNvSpPr txBox="1"/>
      </xdr:nvSpPr>
      <xdr:spPr>
        <a:xfrm>
          <a:off x="12547111" y="164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3" name="直線コネクタ 742"/>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4"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6"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7" name="直線コネクタ 746"/>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49"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0" name="フローチャート : 判断 749"/>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163043</xdr:rowOff>
    </xdr:from>
    <xdr:to>
      <xdr:col>31</xdr:col>
      <xdr:colOff>85725</xdr:colOff>
      <xdr:row>39</xdr:row>
      <xdr:rowOff>93193</xdr:rowOff>
    </xdr:to>
    <xdr:sp macro="" textlink="">
      <xdr:nvSpPr>
        <xdr:cNvPr id="752" name="フローチャート : 判断 751"/>
        <xdr:cNvSpPr/>
      </xdr:nvSpPr>
      <xdr:spPr>
        <a:xfrm>
          <a:off x="21272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109720</xdr:rowOff>
    </xdr:from>
    <xdr:ext cx="313932" cy="259045"/>
    <xdr:sp macro="" textlink="">
      <xdr:nvSpPr>
        <xdr:cNvPr id="753" name="テキスト ボックス 752"/>
        <xdr:cNvSpPr txBox="1"/>
      </xdr:nvSpPr>
      <xdr:spPr>
        <a:xfrm>
          <a:off x="21166333" y="6453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161671</xdr:rowOff>
    </xdr:from>
    <xdr:to>
      <xdr:col>29</xdr:col>
      <xdr:colOff>568325</xdr:colOff>
      <xdr:row>39</xdr:row>
      <xdr:rowOff>91821</xdr:rowOff>
    </xdr:to>
    <xdr:sp macro="" textlink="">
      <xdr:nvSpPr>
        <xdr:cNvPr id="755" name="フローチャート : 判断 754"/>
        <xdr:cNvSpPr/>
      </xdr:nvSpPr>
      <xdr:spPr>
        <a:xfrm>
          <a:off x="20383500" y="667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108348</xdr:rowOff>
    </xdr:from>
    <xdr:ext cx="313932" cy="259045"/>
    <xdr:sp macro="" textlink="">
      <xdr:nvSpPr>
        <xdr:cNvPr id="756" name="テキスト ボックス 755"/>
        <xdr:cNvSpPr txBox="1"/>
      </xdr:nvSpPr>
      <xdr:spPr>
        <a:xfrm>
          <a:off x="20277333" y="645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141783</xdr:rowOff>
    </xdr:from>
    <xdr:to>
      <xdr:col>28</xdr:col>
      <xdr:colOff>365125</xdr:colOff>
      <xdr:row>39</xdr:row>
      <xdr:rowOff>71933</xdr:rowOff>
    </xdr:to>
    <xdr:sp macro="" textlink="">
      <xdr:nvSpPr>
        <xdr:cNvPr id="758" name="フローチャート : 判断 757"/>
        <xdr:cNvSpPr/>
      </xdr:nvSpPr>
      <xdr:spPr>
        <a:xfrm>
          <a:off x="19494500" y="66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88460</xdr:rowOff>
    </xdr:from>
    <xdr:ext cx="378565" cy="259045"/>
    <xdr:sp macro="" textlink="">
      <xdr:nvSpPr>
        <xdr:cNvPr id="759" name="テキスト ボックス 758"/>
        <xdr:cNvSpPr txBox="1"/>
      </xdr:nvSpPr>
      <xdr:spPr>
        <a:xfrm>
          <a:off x="19356017" y="643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162509</xdr:rowOff>
    </xdr:from>
    <xdr:to>
      <xdr:col>27</xdr:col>
      <xdr:colOff>161925</xdr:colOff>
      <xdr:row>39</xdr:row>
      <xdr:rowOff>92659</xdr:rowOff>
    </xdr:to>
    <xdr:sp macro="" textlink="">
      <xdr:nvSpPr>
        <xdr:cNvPr id="760" name="フローチャート : 判断 759"/>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109186</xdr:rowOff>
    </xdr:from>
    <xdr:ext cx="313932" cy="259045"/>
    <xdr:sp macro="" textlink="">
      <xdr:nvSpPr>
        <xdr:cNvPr id="761" name="テキスト ボックス 760"/>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8"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衛生費と教育費以外は、他の類似団体とほぼ同じ水準にある。</a:t>
          </a:r>
        </a:p>
        <a:p>
          <a:r>
            <a:rPr kumimoji="1" lang="ja-JP" altLang="en-US" sz="1300">
              <a:latin typeface="ＭＳ Ｐゴシック"/>
            </a:rPr>
            <a:t>　衛生費は中部上北広域事業組合の病院事業への負担金によるところが要因として考えられることから経営改善を働きかける。</a:t>
          </a:r>
        </a:p>
        <a:p>
          <a:r>
            <a:rPr kumimoji="1" lang="ja-JP" altLang="en-US" sz="1300">
              <a:latin typeface="ＭＳ Ｐゴシック"/>
            </a:rPr>
            <a:t>　教育費は中学校統廃合による建設事業費によるもので、次年度以降においても小学校の統廃合があるため一時的に上回ることとなるが、土木費における建設事業の取捨選択による平準化を実施し、単年度において可能な限り経費が突出しないように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実質収支額については、</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で国保の赤字補填を予定していた分が不用額となったため増加した。</a:t>
          </a:r>
        </a:p>
        <a:p>
          <a:r>
            <a:rPr kumimoji="1" lang="ja-JP" altLang="en-US" sz="1100">
              <a:latin typeface="ＭＳ ゴシック" pitchFamily="49" charset="-128"/>
              <a:ea typeface="ＭＳ ゴシック" pitchFamily="49" charset="-128"/>
            </a:rPr>
            <a:t>　実質単年度収支については、基金を活用した地方債繰上償還や財政調整基金取崩しが減少したため、</a:t>
          </a:r>
          <a:r>
            <a:rPr kumimoji="1" lang="en-US" altLang="ja-JP" sz="1100">
              <a:latin typeface="ＭＳ ゴシック" pitchFamily="49" charset="-128"/>
              <a:ea typeface="ＭＳ ゴシック" pitchFamily="49" charset="-128"/>
            </a:rPr>
            <a:t>4.6</a:t>
          </a:r>
          <a:r>
            <a:rPr kumimoji="1" lang="ja-JP" altLang="en-US" sz="1100">
              <a:latin typeface="ＭＳ ゴシック" pitchFamily="49" charset="-128"/>
              <a:ea typeface="ＭＳ ゴシック" pitchFamily="49" charset="-128"/>
            </a:rPr>
            <a:t>ポイント減少した。</a:t>
          </a:r>
        </a:p>
        <a:p>
          <a:r>
            <a:rPr kumimoji="1" lang="ja-JP" altLang="en-US" sz="1100">
              <a:latin typeface="ＭＳ ゴシック" pitchFamily="49" charset="-128"/>
              <a:ea typeface="ＭＳ ゴシック" pitchFamily="49" charset="-128"/>
            </a:rPr>
            <a:t>　財政調整基金残高については、平成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年度に臨時財政対策債の発行し、歳計剰余金を積立したことにより、</a:t>
          </a:r>
          <a:r>
            <a:rPr kumimoji="1" lang="en-US" altLang="ja-JP" sz="1100">
              <a:latin typeface="ＭＳ ゴシック" pitchFamily="49" charset="-128"/>
              <a:ea typeface="ＭＳ ゴシック" pitchFamily="49" charset="-128"/>
            </a:rPr>
            <a:t>1.38</a:t>
          </a:r>
          <a:r>
            <a:rPr kumimoji="1" lang="ja-JP" altLang="en-US" sz="1100">
              <a:latin typeface="ＭＳ ゴシック" pitchFamily="49" charset="-128"/>
              <a:ea typeface="ＭＳ ゴシック" pitchFamily="49" charset="-128"/>
            </a:rPr>
            <a:t>ポイント増加した。</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以降は、庁舎耐震事業や学校施設統廃合事業、新幹線駅周辺整備計画等により、一般財源の増大が見込まれるが、これらの施設は将来にわたってのものであるため、臨時財政対策債を活用し、予算規模の１割超の財政調整基金の確保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水道事業については、一般会計からの繰り入れはほとんど無く、独立採算が適切に行われている状況である。</a:t>
          </a:r>
        </a:p>
        <a:p>
          <a:r>
            <a:rPr kumimoji="1" lang="ja-JP" altLang="en-US" sz="1400">
              <a:latin typeface="ＭＳ ゴシック" pitchFamily="49" charset="-128"/>
              <a:ea typeface="ＭＳ ゴシック" pitchFamily="49" charset="-128"/>
            </a:rPr>
            <a:t>　一般会計については、引き続き健全な財政運営に努める。</a:t>
          </a:r>
        </a:p>
        <a:p>
          <a:r>
            <a:rPr kumimoji="1" lang="ja-JP" altLang="en-US" sz="1400">
              <a:latin typeface="ＭＳ ゴシック" pitchFamily="49" charset="-128"/>
              <a:ea typeface="ＭＳ ゴシック" pitchFamily="49" charset="-128"/>
            </a:rPr>
            <a:t> 　公共下水道事業と、その他の農業集落排水事業については、赤字は発生していないものの一般会計からの繰入額が、国の基準を大幅に上回る繰り入れを行なっているため、本来の独立採算の原則に立ち返った料金の見直しによる健全化を図る必要がある。</a:t>
          </a:r>
        </a:p>
        <a:p>
          <a:r>
            <a:rPr kumimoji="1" lang="ja-JP" altLang="en-US" sz="1400">
              <a:latin typeface="ＭＳ ゴシック" pitchFamily="49" charset="-128"/>
              <a:ea typeface="ＭＳ ゴシック" pitchFamily="49" charset="-128"/>
            </a:rPr>
            <a:t>　国保特別会計は、一般会計からの赤字補填がなかったため、引き続き健全経営のためにも国保税改定の検討が必要である。</a:t>
          </a:r>
        </a:p>
        <a:p>
          <a:r>
            <a:rPr kumimoji="1" lang="ja-JP" altLang="en-US" sz="1400">
              <a:latin typeface="ＭＳ ゴシック" pitchFamily="49" charset="-128"/>
              <a:ea typeface="ＭＳ ゴシック" pitchFamily="49" charset="-128"/>
            </a:rPr>
            <a:t>　その他の会計については、一般会計繰出金は基準内の繰り出しであり、赤字を出すことなく健全経営を行なっている。今後も、基準内繰り出しを継続し、健全経営に努める。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24023_&#19971;&#25144;&#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25.9</v>
          </cell>
        </row>
        <row r="53">
          <cell r="N53">
            <v>90</v>
          </cell>
        </row>
        <row r="55">
          <cell r="G55" t="str">
            <v>類似団体内平均値</v>
          </cell>
          <cell r="N55">
            <v>37.200000000000003</v>
          </cell>
        </row>
        <row r="57">
          <cell r="N57">
            <v>55.8</v>
          </cell>
        </row>
        <row r="72">
          <cell r="K72" t="str">
            <v>H24</v>
          </cell>
          <cell r="L72" t="str">
            <v>H25</v>
          </cell>
          <cell r="M72" t="str">
            <v>H26</v>
          </cell>
          <cell r="N72" t="str">
            <v>H27</v>
          </cell>
          <cell r="O72" t="str">
            <v>H28</v>
          </cell>
        </row>
        <row r="73">
          <cell r="G73" t="str">
            <v>当該団体値</v>
          </cell>
          <cell r="K73">
            <v>74</v>
          </cell>
          <cell r="L73">
            <v>55.1</v>
          </cell>
          <cell r="M73">
            <v>43.8</v>
          </cell>
          <cell r="N73">
            <v>25.9</v>
          </cell>
          <cell r="O73">
            <v>12.5</v>
          </cell>
        </row>
        <row r="75">
          <cell r="K75">
            <v>11.4</v>
          </cell>
          <cell r="L75">
            <v>9.9</v>
          </cell>
          <cell r="M75">
            <v>8.8000000000000007</v>
          </cell>
          <cell r="N75">
            <v>7.1</v>
          </cell>
          <cell r="O75">
            <v>5.8</v>
          </cell>
        </row>
        <row r="77">
          <cell r="G77" t="str">
            <v>類似団体内平均値</v>
          </cell>
          <cell r="K77">
            <v>72</v>
          </cell>
          <cell r="L77">
            <v>58.8</v>
          </cell>
          <cell r="M77">
            <v>49.7</v>
          </cell>
          <cell r="N77">
            <v>37.200000000000003</v>
          </cell>
          <cell r="O77">
            <v>44.9</v>
          </cell>
        </row>
        <row r="79">
          <cell r="K79">
            <v>13.3</v>
          </cell>
          <cell r="L79">
            <v>12.4</v>
          </cell>
          <cell r="M79">
            <v>11.2</v>
          </cell>
          <cell r="N79">
            <v>10.1</v>
          </cell>
          <cell r="O79">
            <v>9.1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10750048</v>
      </c>
      <c r="BO4" s="411"/>
      <c r="BP4" s="411"/>
      <c r="BQ4" s="411"/>
      <c r="BR4" s="411"/>
      <c r="BS4" s="411"/>
      <c r="BT4" s="411"/>
      <c r="BU4" s="412"/>
      <c r="BV4" s="410">
        <v>10316223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2.2000000000000002</v>
      </c>
      <c r="CU4" s="588"/>
      <c r="CV4" s="588"/>
      <c r="CW4" s="588"/>
      <c r="CX4" s="588"/>
      <c r="CY4" s="588"/>
      <c r="CZ4" s="588"/>
      <c r="DA4" s="589"/>
      <c r="DB4" s="587">
        <v>1.3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10556012</v>
      </c>
      <c r="BO5" s="416"/>
      <c r="BP5" s="416"/>
      <c r="BQ5" s="416"/>
      <c r="BR5" s="416"/>
      <c r="BS5" s="416"/>
      <c r="BT5" s="416"/>
      <c r="BU5" s="417"/>
      <c r="BV5" s="415">
        <v>10213981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89.3</v>
      </c>
      <c r="CU5" s="386"/>
      <c r="CV5" s="386"/>
      <c r="CW5" s="386"/>
      <c r="CX5" s="386"/>
      <c r="CY5" s="386"/>
      <c r="CZ5" s="386"/>
      <c r="DA5" s="387"/>
      <c r="DB5" s="385">
        <v>90.5</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194036</v>
      </c>
      <c r="BO6" s="416"/>
      <c r="BP6" s="416"/>
      <c r="BQ6" s="416"/>
      <c r="BR6" s="416"/>
      <c r="BS6" s="416"/>
      <c r="BT6" s="416"/>
      <c r="BU6" s="417"/>
      <c r="BV6" s="415">
        <v>102242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91.5</v>
      </c>
      <c r="CU6" s="562"/>
      <c r="CV6" s="562"/>
      <c r="CW6" s="562"/>
      <c r="CX6" s="562"/>
      <c r="CY6" s="562"/>
      <c r="CZ6" s="562"/>
      <c r="DA6" s="563"/>
      <c r="DB6" s="561">
        <v>90.5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53471</v>
      </c>
      <c r="BO7" s="416"/>
      <c r="BP7" s="416"/>
      <c r="BQ7" s="416"/>
      <c r="BR7" s="416"/>
      <c r="BS7" s="416"/>
      <c r="BT7" s="416"/>
      <c r="BU7" s="417"/>
      <c r="BV7" s="415">
        <v>17018</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6511818</v>
      </c>
      <c r="CU7" s="416"/>
      <c r="CV7" s="416"/>
      <c r="CW7" s="416"/>
      <c r="CX7" s="416"/>
      <c r="CY7" s="416"/>
      <c r="CZ7" s="416"/>
      <c r="DA7" s="417"/>
      <c r="DB7" s="415">
        <v>6676402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140565</v>
      </c>
      <c r="BO8" s="416"/>
      <c r="BP8" s="416"/>
      <c r="BQ8" s="416"/>
      <c r="BR8" s="416"/>
      <c r="BS8" s="416"/>
      <c r="BT8" s="416"/>
      <c r="BU8" s="417"/>
      <c r="BV8" s="415">
        <v>85224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0.33</v>
      </c>
      <c r="CU8" s="525"/>
      <c r="CV8" s="525"/>
      <c r="CW8" s="525"/>
      <c r="CX8" s="525"/>
      <c r="CY8" s="525"/>
      <c r="CZ8" s="525"/>
      <c r="DA8" s="526"/>
      <c r="DB8" s="524">
        <v>0.33</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15709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55341</v>
      </c>
      <c r="BO9" s="416"/>
      <c r="BP9" s="416"/>
      <c r="BQ9" s="416"/>
      <c r="BR9" s="416"/>
      <c r="BS9" s="416"/>
      <c r="BT9" s="416"/>
      <c r="BU9" s="417"/>
      <c r="BV9" s="415">
        <v>-3380</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14.6</v>
      </c>
      <c r="CU9" s="386"/>
      <c r="CV9" s="386"/>
      <c r="CW9" s="386"/>
      <c r="CX9" s="386"/>
      <c r="CY9" s="386"/>
      <c r="CZ9" s="386"/>
      <c r="DA9" s="387"/>
      <c r="DB9" s="385">
        <v>20.6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16759</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43</v>
      </c>
      <c r="BO10" s="416"/>
      <c r="BP10" s="416"/>
      <c r="BQ10" s="416"/>
      <c r="BR10" s="416"/>
      <c r="BS10" s="416"/>
      <c r="BT10" s="416"/>
      <c r="BU10" s="417"/>
      <c r="BV10" s="415">
        <v>386</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v>195731</v>
      </c>
      <c r="BO11" s="416"/>
      <c r="BP11" s="416"/>
      <c r="BQ11" s="416"/>
      <c r="BR11" s="416"/>
      <c r="BS11" s="416"/>
      <c r="BT11" s="416"/>
      <c r="BU11" s="417"/>
      <c r="BV11" s="415">
        <v>687804</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115</v>
      </c>
      <c r="CU11" s="525"/>
      <c r="CV11" s="525"/>
      <c r="CW11" s="525"/>
      <c r="CX11" s="525"/>
      <c r="CY11" s="525"/>
      <c r="CZ11" s="525"/>
      <c r="DA11" s="526"/>
      <c r="DB11" s="524" t="s">
        <v>115</v>
      </c>
      <c r="DC11" s="525"/>
      <c r="DD11" s="525"/>
      <c r="DE11" s="525"/>
      <c r="DF11" s="525"/>
      <c r="DG11" s="525"/>
      <c r="DH11" s="525"/>
      <c r="DI11" s="526"/>
      <c r="DJ11" s="139"/>
      <c r="DK11" s="139"/>
      <c r="DL11" s="139"/>
      <c r="DM11" s="139"/>
      <c r="DN11" s="139"/>
      <c r="DO11" s="139"/>
    </row>
    <row r="12" spans="1:119" ht="18.75" customHeight="1">
      <c r="A12" s="140"/>
      <c r="B12" s="527" t="s">
        <v>116</v>
      </c>
      <c r="C12" s="528"/>
      <c r="D12" s="528"/>
      <c r="E12" s="528"/>
      <c r="F12" s="528"/>
      <c r="G12" s="528"/>
      <c r="H12" s="528"/>
      <c r="I12" s="528"/>
      <c r="J12" s="528"/>
      <c r="K12" s="529"/>
      <c r="L12" s="536" t="s">
        <v>117</v>
      </c>
      <c r="M12" s="537"/>
      <c r="N12" s="537"/>
      <c r="O12" s="537"/>
      <c r="P12" s="537"/>
      <c r="Q12" s="538"/>
      <c r="R12" s="539">
        <v>16291</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v>1439</v>
      </c>
      <c r="BO12" s="416"/>
      <c r="BP12" s="416"/>
      <c r="BQ12" s="416"/>
      <c r="BR12" s="416"/>
      <c r="BS12" s="416"/>
      <c r="BT12" s="416"/>
      <c r="BU12" s="417"/>
      <c r="BV12" s="415">
        <v>122165</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124</v>
      </c>
      <c r="CU12" s="525"/>
      <c r="CV12" s="525"/>
      <c r="CW12" s="525"/>
      <c r="CX12" s="525"/>
      <c r="CY12" s="525"/>
      <c r="CZ12" s="525"/>
      <c r="DA12" s="526"/>
      <c r="DB12" s="524" t="s">
        <v>124</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125</v>
      </c>
      <c r="N13" s="514"/>
      <c r="O13" s="514"/>
      <c r="P13" s="514"/>
      <c r="Q13" s="515"/>
      <c r="R13" s="516">
        <v>16252</v>
      </c>
      <c r="S13" s="517"/>
      <c r="T13" s="517"/>
      <c r="U13" s="517"/>
      <c r="V13" s="518"/>
      <c r="W13" s="504" t="s">
        <v>126</v>
      </c>
      <c r="X13" s="428"/>
      <c r="Y13" s="428"/>
      <c r="Z13" s="428"/>
      <c r="AA13" s="428"/>
      <c r="AB13" s="429"/>
      <c r="AC13" s="391">
        <v>1480</v>
      </c>
      <c r="AD13" s="392"/>
      <c r="AE13" s="392"/>
      <c r="AF13" s="392"/>
      <c r="AG13" s="393"/>
      <c r="AH13" s="391">
        <v>1667</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249676</v>
      </c>
      <c r="BO13" s="416"/>
      <c r="BP13" s="416"/>
      <c r="BQ13" s="416"/>
      <c r="BR13" s="416"/>
      <c r="BS13" s="416"/>
      <c r="BT13" s="416"/>
      <c r="BU13" s="417"/>
      <c r="BV13" s="415">
        <v>562645</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5.8</v>
      </c>
      <c r="CU13" s="386"/>
      <c r="CV13" s="386"/>
      <c r="CW13" s="386"/>
      <c r="CX13" s="386"/>
      <c r="CY13" s="386"/>
      <c r="CZ13" s="386"/>
      <c r="DA13" s="387"/>
      <c r="DB13" s="385">
        <v>7.1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131</v>
      </c>
      <c r="M14" s="545"/>
      <c r="N14" s="545"/>
      <c r="O14" s="545"/>
      <c r="P14" s="545"/>
      <c r="Q14" s="546"/>
      <c r="R14" s="516">
        <v>16538</v>
      </c>
      <c r="S14" s="517"/>
      <c r="T14" s="517"/>
      <c r="U14" s="517"/>
      <c r="V14" s="518"/>
      <c r="W14" s="519"/>
      <c r="X14" s="431"/>
      <c r="Y14" s="431"/>
      <c r="Z14" s="431"/>
      <c r="AA14" s="431"/>
      <c r="AB14" s="432"/>
      <c r="AC14" s="509">
        <v>18.899999999999999</v>
      </c>
      <c r="AD14" s="510"/>
      <c r="AE14" s="510"/>
      <c r="AF14" s="510"/>
      <c r="AG14" s="511"/>
      <c r="AH14" s="509">
        <v>20.3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v>12.5</v>
      </c>
      <c r="CU14" s="488"/>
      <c r="CV14" s="488"/>
      <c r="CW14" s="488"/>
      <c r="CX14" s="488"/>
      <c r="CY14" s="488"/>
      <c r="CZ14" s="488"/>
      <c r="DA14" s="489"/>
      <c r="DB14" s="520">
        <v>25.9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125</v>
      </c>
      <c r="N15" s="514"/>
      <c r="O15" s="514"/>
      <c r="P15" s="514"/>
      <c r="Q15" s="515"/>
      <c r="R15" s="516">
        <v>16504</v>
      </c>
      <c r="S15" s="517"/>
      <c r="T15" s="517"/>
      <c r="U15" s="517"/>
      <c r="V15" s="518"/>
      <c r="W15" s="504" t="s">
        <v>133</v>
      </c>
      <c r="X15" s="428"/>
      <c r="Y15" s="428"/>
      <c r="Z15" s="428"/>
      <c r="AA15" s="428"/>
      <c r="AB15" s="429"/>
      <c r="AC15" s="391">
        <v>1783</v>
      </c>
      <c r="AD15" s="392"/>
      <c r="AE15" s="392"/>
      <c r="AF15" s="392"/>
      <c r="AG15" s="393"/>
      <c r="AH15" s="391">
        <v>1926</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1891322</v>
      </c>
      <c r="BO15" s="411"/>
      <c r="BP15" s="411"/>
      <c r="BQ15" s="411"/>
      <c r="BR15" s="411"/>
      <c r="BS15" s="411"/>
      <c r="BT15" s="411"/>
      <c r="BU15" s="412"/>
      <c r="BV15" s="410">
        <v>1827882</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22.7</v>
      </c>
      <c r="AD16" s="510"/>
      <c r="AE16" s="510"/>
      <c r="AF16" s="510"/>
      <c r="AG16" s="511"/>
      <c r="AH16" s="509">
        <v>23.5</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5516813</v>
      </c>
      <c r="BO16" s="416"/>
      <c r="BP16" s="416"/>
      <c r="BQ16" s="416"/>
      <c r="BR16" s="416"/>
      <c r="BS16" s="416"/>
      <c r="BT16" s="416"/>
      <c r="BU16" s="417"/>
      <c r="BV16" s="415">
        <v>5483371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139</v>
      </c>
      <c r="N17" s="499"/>
      <c r="O17" s="499"/>
      <c r="P17" s="499"/>
      <c r="Q17" s="500"/>
      <c r="R17" s="501" t="s">
        <v>137</v>
      </c>
      <c r="S17" s="502"/>
      <c r="T17" s="502"/>
      <c r="U17" s="502"/>
      <c r="V17" s="503"/>
      <c r="W17" s="504" t="s">
        <v>140</v>
      </c>
      <c r="X17" s="428"/>
      <c r="Y17" s="428"/>
      <c r="Z17" s="428"/>
      <c r="AA17" s="428"/>
      <c r="AB17" s="429"/>
      <c r="AC17" s="391">
        <v>4586</v>
      </c>
      <c r="AD17" s="392"/>
      <c r="AE17" s="392"/>
      <c r="AF17" s="392"/>
      <c r="AG17" s="393"/>
      <c r="AH17" s="391">
        <v>4601</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2391291</v>
      </c>
      <c r="BO17" s="416"/>
      <c r="BP17" s="416"/>
      <c r="BQ17" s="416"/>
      <c r="BR17" s="416"/>
      <c r="BS17" s="416"/>
      <c r="BT17" s="416"/>
      <c r="BU17" s="417"/>
      <c r="BV17" s="415">
        <v>2303000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337.23</v>
      </c>
      <c r="M18" s="480"/>
      <c r="N18" s="480"/>
      <c r="O18" s="480"/>
      <c r="P18" s="480"/>
      <c r="Q18" s="480"/>
      <c r="R18" s="481"/>
      <c r="S18" s="481"/>
      <c r="T18" s="481"/>
      <c r="U18" s="481"/>
      <c r="V18" s="482"/>
      <c r="W18" s="496"/>
      <c r="X18" s="497"/>
      <c r="Y18" s="497"/>
      <c r="Z18" s="497"/>
      <c r="AA18" s="497"/>
      <c r="AB18" s="505"/>
      <c r="AC18" s="379">
        <v>58.4</v>
      </c>
      <c r="AD18" s="380"/>
      <c r="AE18" s="380"/>
      <c r="AF18" s="380"/>
      <c r="AG18" s="483"/>
      <c r="AH18" s="379">
        <v>56.2</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5760410</v>
      </c>
      <c r="BO18" s="416"/>
      <c r="BP18" s="416"/>
      <c r="BQ18" s="416"/>
      <c r="BR18" s="416"/>
      <c r="BS18" s="416"/>
      <c r="BT18" s="416"/>
      <c r="BU18" s="417"/>
      <c r="BV18" s="415">
        <v>5783054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47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7152766</v>
      </c>
      <c r="BO19" s="416"/>
      <c r="BP19" s="416"/>
      <c r="BQ19" s="416"/>
      <c r="BR19" s="416"/>
      <c r="BS19" s="416"/>
      <c r="BT19" s="416"/>
      <c r="BU19" s="417"/>
      <c r="BV19" s="415">
        <v>7571874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5572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7926499</v>
      </c>
      <c r="BO23" s="416"/>
      <c r="BP23" s="416"/>
      <c r="BQ23" s="416"/>
      <c r="BR23" s="416"/>
      <c r="BS23" s="416"/>
      <c r="BT23" s="416"/>
      <c r="BU23" s="417"/>
      <c r="BV23" s="415">
        <v>7497843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7510</v>
      </c>
      <c r="R24" s="392"/>
      <c r="S24" s="392"/>
      <c r="T24" s="392"/>
      <c r="U24" s="392"/>
      <c r="V24" s="393"/>
      <c r="W24" s="457"/>
      <c r="X24" s="448"/>
      <c r="Y24" s="449"/>
      <c r="Z24" s="388" t="s">
        <v>156</v>
      </c>
      <c r="AA24" s="389"/>
      <c r="AB24" s="389"/>
      <c r="AC24" s="389"/>
      <c r="AD24" s="389"/>
      <c r="AE24" s="389"/>
      <c r="AF24" s="389"/>
      <c r="AG24" s="390"/>
      <c r="AH24" s="391">
        <v>153</v>
      </c>
      <c r="AI24" s="392"/>
      <c r="AJ24" s="392"/>
      <c r="AK24" s="392"/>
      <c r="AL24" s="393"/>
      <c r="AM24" s="391">
        <v>462825</v>
      </c>
      <c r="AN24" s="392"/>
      <c r="AO24" s="392"/>
      <c r="AP24" s="392"/>
      <c r="AQ24" s="392"/>
      <c r="AR24" s="393"/>
      <c r="AS24" s="391">
        <v>3025</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4435052</v>
      </c>
      <c r="BO24" s="416"/>
      <c r="BP24" s="416"/>
      <c r="BQ24" s="416"/>
      <c r="BR24" s="416"/>
      <c r="BS24" s="416"/>
      <c r="BT24" s="416"/>
      <c r="BU24" s="417"/>
      <c r="BV24" s="415">
        <v>4667802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1</v>
      </c>
      <c r="M25" s="392"/>
      <c r="N25" s="392"/>
      <c r="O25" s="392"/>
      <c r="P25" s="393"/>
      <c r="Q25" s="391">
        <v>5870</v>
      </c>
      <c r="R25" s="392"/>
      <c r="S25" s="392"/>
      <c r="T25" s="392"/>
      <c r="U25" s="392"/>
      <c r="V25" s="393"/>
      <c r="W25" s="457"/>
      <c r="X25" s="448"/>
      <c r="Y25" s="449"/>
      <c r="Z25" s="388" t="s">
        <v>159</v>
      </c>
      <c r="AA25" s="389"/>
      <c r="AB25" s="389"/>
      <c r="AC25" s="389"/>
      <c r="AD25" s="389"/>
      <c r="AE25" s="389"/>
      <c r="AF25" s="389"/>
      <c r="AG25" s="390"/>
      <c r="AH25" s="391" t="s">
        <v>124</v>
      </c>
      <c r="AI25" s="392"/>
      <c r="AJ25" s="392"/>
      <c r="AK25" s="392"/>
      <c r="AL25" s="393"/>
      <c r="AM25" s="391" t="s">
        <v>124</v>
      </c>
      <c r="AN25" s="392"/>
      <c r="AO25" s="392"/>
      <c r="AP25" s="392"/>
      <c r="AQ25" s="392"/>
      <c r="AR25" s="393"/>
      <c r="AS25" s="391" t="s">
        <v>124</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151312</v>
      </c>
      <c r="BO25" s="411"/>
      <c r="BP25" s="411"/>
      <c r="BQ25" s="411"/>
      <c r="BR25" s="411"/>
      <c r="BS25" s="411"/>
      <c r="BT25" s="411"/>
      <c r="BU25" s="412"/>
      <c r="BV25" s="410">
        <v>47410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5280</v>
      </c>
      <c r="R26" s="392"/>
      <c r="S26" s="392"/>
      <c r="T26" s="392"/>
      <c r="U26" s="392"/>
      <c r="V26" s="393"/>
      <c r="W26" s="457"/>
      <c r="X26" s="448"/>
      <c r="Y26" s="449"/>
      <c r="Z26" s="388" t="s">
        <v>162</v>
      </c>
      <c r="AA26" s="470"/>
      <c r="AB26" s="470"/>
      <c r="AC26" s="470"/>
      <c r="AD26" s="470"/>
      <c r="AE26" s="470"/>
      <c r="AF26" s="470"/>
      <c r="AG26" s="471"/>
      <c r="AH26" s="391">
        <v>2</v>
      </c>
      <c r="AI26" s="392"/>
      <c r="AJ26" s="392"/>
      <c r="AK26" s="392"/>
      <c r="AL26" s="393"/>
      <c r="AM26" s="391" t="s">
        <v>163</v>
      </c>
      <c r="AN26" s="392"/>
      <c r="AO26" s="392"/>
      <c r="AP26" s="392"/>
      <c r="AQ26" s="392"/>
      <c r="AR26" s="393"/>
      <c r="AS26" s="391" t="s">
        <v>163</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124</v>
      </c>
      <c r="BO26" s="416"/>
      <c r="BP26" s="416"/>
      <c r="BQ26" s="416"/>
      <c r="BR26" s="416"/>
      <c r="BS26" s="416"/>
      <c r="BT26" s="416"/>
      <c r="BU26" s="417"/>
      <c r="BV26" s="415" t="s">
        <v>124</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165</v>
      </c>
      <c r="F27" s="389"/>
      <c r="G27" s="389"/>
      <c r="H27" s="389"/>
      <c r="I27" s="389"/>
      <c r="J27" s="389"/>
      <c r="K27" s="390"/>
      <c r="L27" s="391">
        <v>1</v>
      </c>
      <c r="M27" s="392"/>
      <c r="N27" s="392"/>
      <c r="O27" s="392"/>
      <c r="P27" s="393"/>
      <c r="Q27" s="391">
        <v>2870</v>
      </c>
      <c r="R27" s="392"/>
      <c r="S27" s="392"/>
      <c r="T27" s="392"/>
      <c r="U27" s="392"/>
      <c r="V27" s="393"/>
      <c r="W27" s="457"/>
      <c r="X27" s="448"/>
      <c r="Y27" s="449"/>
      <c r="Z27" s="388" t="s">
        <v>166</v>
      </c>
      <c r="AA27" s="389"/>
      <c r="AB27" s="389"/>
      <c r="AC27" s="389"/>
      <c r="AD27" s="389"/>
      <c r="AE27" s="389"/>
      <c r="AF27" s="389"/>
      <c r="AG27" s="390"/>
      <c r="AH27" s="391">
        <v>3</v>
      </c>
      <c r="AI27" s="392"/>
      <c r="AJ27" s="392"/>
      <c r="AK27" s="392"/>
      <c r="AL27" s="393"/>
      <c r="AM27" s="391">
        <v>8811</v>
      </c>
      <c r="AN27" s="392"/>
      <c r="AO27" s="392"/>
      <c r="AP27" s="392"/>
      <c r="AQ27" s="392"/>
      <c r="AR27" s="393"/>
      <c r="AS27" s="391">
        <v>2937</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1549</v>
      </c>
      <c r="BO27" s="419"/>
      <c r="BP27" s="419"/>
      <c r="BQ27" s="419"/>
      <c r="BR27" s="419"/>
      <c r="BS27" s="419"/>
      <c r="BT27" s="419"/>
      <c r="BU27" s="420"/>
      <c r="BV27" s="418">
        <v>1523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168</v>
      </c>
      <c r="F28" s="389"/>
      <c r="G28" s="389"/>
      <c r="H28" s="389"/>
      <c r="I28" s="389"/>
      <c r="J28" s="389"/>
      <c r="K28" s="390"/>
      <c r="L28" s="391">
        <v>1</v>
      </c>
      <c r="M28" s="392"/>
      <c r="N28" s="392"/>
      <c r="O28" s="392"/>
      <c r="P28" s="393"/>
      <c r="Q28" s="391">
        <v>2330</v>
      </c>
      <c r="R28" s="392"/>
      <c r="S28" s="392"/>
      <c r="T28" s="392"/>
      <c r="U28" s="392"/>
      <c r="V28" s="393"/>
      <c r="W28" s="457"/>
      <c r="X28" s="448"/>
      <c r="Y28" s="449"/>
      <c r="Z28" s="388" t="s">
        <v>169</v>
      </c>
      <c r="AA28" s="389"/>
      <c r="AB28" s="389"/>
      <c r="AC28" s="389"/>
      <c r="AD28" s="389"/>
      <c r="AE28" s="389"/>
      <c r="AF28" s="389"/>
      <c r="AG28" s="390"/>
      <c r="AH28" s="391" t="s">
        <v>124</v>
      </c>
      <c r="AI28" s="392"/>
      <c r="AJ28" s="392"/>
      <c r="AK28" s="392"/>
      <c r="AL28" s="393"/>
      <c r="AM28" s="391" t="s">
        <v>124</v>
      </c>
      <c r="AN28" s="392"/>
      <c r="AO28" s="392"/>
      <c r="AP28" s="392"/>
      <c r="AQ28" s="392"/>
      <c r="AR28" s="393"/>
      <c r="AS28" s="391" t="s">
        <v>124</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946925</v>
      </c>
      <c r="BO28" s="411"/>
      <c r="BP28" s="411"/>
      <c r="BQ28" s="411"/>
      <c r="BR28" s="411"/>
      <c r="BS28" s="411"/>
      <c r="BT28" s="411"/>
      <c r="BU28" s="412"/>
      <c r="BV28" s="410">
        <v>878321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172</v>
      </c>
      <c r="F29" s="389"/>
      <c r="G29" s="389"/>
      <c r="H29" s="389"/>
      <c r="I29" s="389"/>
      <c r="J29" s="389"/>
      <c r="K29" s="390"/>
      <c r="L29" s="391">
        <v>14</v>
      </c>
      <c r="M29" s="392"/>
      <c r="N29" s="392"/>
      <c r="O29" s="392"/>
      <c r="P29" s="393"/>
      <c r="Q29" s="391">
        <v>2250</v>
      </c>
      <c r="R29" s="392"/>
      <c r="S29" s="392"/>
      <c r="T29" s="392"/>
      <c r="U29" s="392"/>
      <c r="V29" s="393"/>
      <c r="W29" s="458"/>
      <c r="X29" s="459"/>
      <c r="Y29" s="460"/>
      <c r="Z29" s="388" t="s">
        <v>173</v>
      </c>
      <c r="AA29" s="389"/>
      <c r="AB29" s="389"/>
      <c r="AC29" s="389"/>
      <c r="AD29" s="389"/>
      <c r="AE29" s="389"/>
      <c r="AF29" s="389"/>
      <c r="AG29" s="390"/>
      <c r="AH29" s="391">
        <v>156</v>
      </c>
      <c r="AI29" s="392"/>
      <c r="AJ29" s="392"/>
      <c r="AK29" s="392"/>
      <c r="AL29" s="393"/>
      <c r="AM29" s="391">
        <v>471636</v>
      </c>
      <c r="AN29" s="392"/>
      <c r="AO29" s="392"/>
      <c r="AP29" s="392"/>
      <c r="AQ29" s="392"/>
      <c r="AR29" s="393"/>
      <c r="AS29" s="391">
        <v>3023</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39737</v>
      </c>
      <c r="BO29" s="416"/>
      <c r="BP29" s="416"/>
      <c r="BQ29" s="416"/>
      <c r="BR29" s="416"/>
      <c r="BS29" s="416"/>
      <c r="BT29" s="416"/>
      <c r="BU29" s="417"/>
      <c r="BV29" s="415">
        <v>234901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97.8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1251078</v>
      </c>
      <c r="BO30" s="419"/>
      <c r="BP30" s="419"/>
      <c r="BQ30" s="419"/>
      <c r="BR30" s="419"/>
      <c r="BS30" s="419"/>
      <c r="BT30" s="419"/>
      <c r="BU30" s="420"/>
      <c r="BV30" s="418">
        <v>1351141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中部上北広域事業組合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鷹山宇一記念美術振興会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七戸霊園事業特別会計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中部上北広域事業組合　病院事業</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東八甲田ローズカントリー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上北地方教育・福祉事務組合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南部縦貫</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青森県市町村職員退職手当組合</v>
      </c>
      <c r="BZ37" s="374"/>
      <c r="CA37" s="374"/>
      <c r="CB37" s="374"/>
      <c r="CC37" s="374"/>
      <c r="CD37" s="374"/>
      <c r="CE37" s="374"/>
      <c r="CF37" s="374"/>
      <c r="CG37" s="374"/>
      <c r="CH37" s="374"/>
      <c r="CI37" s="374"/>
      <c r="CJ37" s="374"/>
      <c r="CK37" s="374"/>
      <c r="CL37" s="374"/>
      <c r="CM37" s="374"/>
      <c r="CN37" s="167"/>
      <c r="CO37" s="375">
        <f t="shared" si="3"/>
        <v>22</v>
      </c>
      <c r="CP37" s="375"/>
      <c r="CQ37" s="374" t="str">
        <f>IF('各会計、関係団体の財政状況及び健全化判断比率'!BS10="","",'各会計、関係団体の財政状況及び健全化判断比率'!BS10)</f>
        <v>みらい天間林</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青森県交通災害共済組合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青森県後期高齢者医療広域連合　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青森県後期高齢者医療広域連合　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青森県市町村総合事務組合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十和田地区食肉処理事務組合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194</v>
      </c>
    </row>
    <row r="50" spans="5:5">
      <c r="E50" s="141" t="s">
        <v>195</v>
      </c>
    </row>
    <row r="51" spans="5:5">
      <c r="E51" s="141" t="s">
        <v>196</v>
      </c>
    </row>
    <row r="52" spans="5:5">
      <c r="E52" s="141" t="s">
        <v>197</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4" t="s">
        <v>530</v>
      </c>
      <c r="D34" s="1184"/>
      <c r="E34" s="1185"/>
      <c r="F34" s="32">
        <v>8.85</v>
      </c>
      <c r="G34" s="33">
        <v>9.15</v>
      </c>
      <c r="H34" s="33">
        <v>10.28</v>
      </c>
      <c r="I34" s="33">
        <v>10.15</v>
      </c>
      <c r="J34" s="34">
        <v>9.7799999999999994</v>
      </c>
      <c r="K34" s="22"/>
      <c r="L34" s="22"/>
      <c r="M34" s="22"/>
      <c r="N34" s="22"/>
      <c r="O34" s="22"/>
      <c r="P34" s="22"/>
    </row>
    <row r="35" spans="1:16" ht="39" customHeight="1">
      <c r="A35" s="22"/>
      <c r="B35" s="35"/>
      <c r="C35" s="1178" t="s">
        <v>531</v>
      </c>
      <c r="D35" s="1179"/>
      <c r="E35" s="1180"/>
      <c r="F35" s="36">
        <v>0.94</v>
      </c>
      <c r="G35" s="37">
        <v>2.13</v>
      </c>
      <c r="H35" s="37">
        <v>1.29</v>
      </c>
      <c r="I35" s="37">
        <v>1.27</v>
      </c>
      <c r="J35" s="38">
        <v>2.15</v>
      </c>
      <c r="K35" s="22"/>
      <c r="L35" s="22"/>
      <c r="M35" s="22"/>
      <c r="N35" s="22"/>
      <c r="O35" s="22"/>
      <c r="P35" s="22"/>
    </row>
    <row r="36" spans="1:16" ht="39" customHeight="1">
      <c r="A36" s="22"/>
      <c r="B36" s="35"/>
      <c r="C36" s="1178" t="s">
        <v>532</v>
      </c>
      <c r="D36" s="1179"/>
      <c r="E36" s="1180"/>
      <c r="F36" s="36">
        <v>0.66</v>
      </c>
      <c r="G36" s="37">
        <v>0.46</v>
      </c>
      <c r="H36" s="37">
        <v>0.93</v>
      </c>
      <c r="I36" s="37">
        <v>0.66</v>
      </c>
      <c r="J36" s="38">
        <v>1.1200000000000001</v>
      </c>
      <c r="K36" s="22"/>
      <c r="L36" s="22"/>
      <c r="M36" s="22"/>
      <c r="N36" s="22"/>
      <c r="O36" s="22"/>
      <c r="P36" s="22"/>
    </row>
    <row r="37" spans="1:16" ht="39" customHeight="1">
      <c r="A37" s="22"/>
      <c r="B37" s="35"/>
      <c r="C37" s="1178" t="s">
        <v>533</v>
      </c>
      <c r="D37" s="1179"/>
      <c r="E37" s="1180"/>
      <c r="F37" s="36">
        <v>0.52</v>
      </c>
      <c r="G37" s="37">
        <v>0</v>
      </c>
      <c r="H37" s="37">
        <v>0</v>
      </c>
      <c r="I37" s="37">
        <v>0</v>
      </c>
      <c r="J37" s="38">
        <v>0.17</v>
      </c>
      <c r="K37" s="22"/>
      <c r="L37" s="22"/>
      <c r="M37" s="22"/>
      <c r="N37" s="22"/>
      <c r="O37" s="22"/>
      <c r="P37" s="22"/>
    </row>
    <row r="38" spans="1:16" ht="39" customHeight="1">
      <c r="A38" s="22"/>
      <c r="B38" s="35"/>
      <c r="C38" s="1178" t="s">
        <v>534</v>
      </c>
      <c r="D38" s="1179"/>
      <c r="E38" s="1180"/>
      <c r="F38" s="36">
        <v>0</v>
      </c>
      <c r="G38" s="37">
        <v>0</v>
      </c>
      <c r="H38" s="37">
        <v>0.01</v>
      </c>
      <c r="I38" s="37">
        <v>0</v>
      </c>
      <c r="J38" s="38">
        <v>0.01</v>
      </c>
      <c r="K38" s="22"/>
      <c r="L38" s="22"/>
      <c r="M38" s="22"/>
      <c r="N38" s="22"/>
      <c r="O38" s="22"/>
      <c r="P38" s="22"/>
    </row>
    <row r="39" spans="1:16" ht="39" customHeight="1">
      <c r="A39" s="22"/>
      <c r="B39" s="35"/>
      <c r="C39" s="1178" t="s">
        <v>535</v>
      </c>
      <c r="D39" s="1179"/>
      <c r="E39" s="1180"/>
      <c r="F39" s="36">
        <v>0</v>
      </c>
      <c r="G39" s="37">
        <v>0.02</v>
      </c>
      <c r="H39" s="37">
        <v>0</v>
      </c>
      <c r="I39" s="37">
        <v>0</v>
      </c>
      <c r="J39" s="38">
        <v>0</v>
      </c>
      <c r="K39" s="22"/>
      <c r="L39" s="22"/>
      <c r="M39" s="22"/>
      <c r="N39" s="22"/>
      <c r="O39" s="22"/>
      <c r="P39" s="22"/>
    </row>
    <row r="40" spans="1:16" ht="39" customHeight="1">
      <c r="A40" s="22"/>
      <c r="B40" s="35"/>
      <c r="C40" s="1178" t="s">
        <v>536</v>
      </c>
      <c r="D40" s="1179"/>
      <c r="E40" s="1180"/>
      <c r="F40" s="36">
        <v>0</v>
      </c>
      <c r="G40" s="37">
        <v>0</v>
      </c>
      <c r="H40" s="37">
        <v>0</v>
      </c>
      <c r="I40" s="37">
        <v>0</v>
      </c>
      <c r="J40" s="38">
        <v>0</v>
      </c>
      <c r="K40" s="22"/>
      <c r="L40" s="22"/>
      <c r="M40" s="22"/>
      <c r="N40" s="22"/>
      <c r="O40" s="22"/>
      <c r="P40" s="22"/>
    </row>
    <row r="41" spans="1:16" ht="39" customHeight="1">
      <c r="A41" s="22"/>
      <c r="B41" s="35"/>
      <c r="C41" s="1178" t="s">
        <v>537</v>
      </c>
      <c r="D41" s="1179"/>
      <c r="E41" s="1180"/>
      <c r="F41" s="36">
        <v>0</v>
      </c>
      <c r="G41" s="37">
        <v>0</v>
      </c>
      <c r="H41" s="37">
        <v>0</v>
      </c>
      <c r="I41" s="37">
        <v>0</v>
      </c>
      <c r="J41" s="38">
        <v>0</v>
      </c>
      <c r="K41" s="22"/>
      <c r="L41" s="22"/>
      <c r="M41" s="22"/>
      <c r="N41" s="22"/>
      <c r="O41" s="22"/>
      <c r="P41" s="22"/>
    </row>
    <row r="42" spans="1:16" ht="39" customHeight="1">
      <c r="A42" s="22"/>
      <c r="B42" s="39"/>
      <c r="C42" s="1178" t="s">
        <v>538</v>
      </c>
      <c r="D42" s="1179"/>
      <c r="E42" s="1180"/>
      <c r="F42" s="36" t="s">
        <v>486</v>
      </c>
      <c r="G42" s="37" t="s">
        <v>486</v>
      </c>
      <c r="H42" s="37" t="s">
        <v>486</v>
      </c>
      <c r="I42" s="37" t="s">
        <v>486</v>
      </c>
      <c r="J42" s="38" t="s">
        <v>486</v>
      </c>
      <c r="K42" s="22"/>
      <c r="L42" s="22"/>
      <c r="M42" s="22"/>
      <c r="N42" s="22"/>
      <c r="O42" s="22"/>
      <c r="P42" s="22"/>
    </row>
    <row r="43" spans="1:16" ht="39" customHeight="1" thickBot="1">
      <c r="A43" s="22"/>
      <c r="B43" s="40"/>
      <c r="C43" s="1181" t="s">
        <v>539</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4" t="s">
        <v>11</v>
      </c>
      <c r="C45" s="1195"/>
      <c r="D45" s="58"/>
      <c r="E45" s="1200" t="s">
        <v>12</v>
      </c>
      <c r="F45" s="1200"/>
      <c r="G45" s="1200"/>
      <c r="H45" s="1200"/>
      <c r="I45" s="1200"/>
      <c r="J45" s="1201"/>
      <c r="K45" s="59">
        <v>1134</v>
      </c>
      <c r="L45" s="60">
        <v>1106</v>
      </c>
      <c r="M45" s="60">
        <v>1092</v>
      </c>
      <c r="N45" s="60">
        <v>918</v>
      </c>
      <c r="O45" s="61">
        <v>889</v>
      </c>
      <c r="P45" s="48"/>
      <c r="Q45" s="48"/>
      <c r="R45" s="48"/>
      <c r="S45" s="48"/>
      <c r="T45" s="48"/>
      <c r="U45" s="48"/>
    </row>
    <row r="46" spans="1:21" ht="30.75" customHeight="1">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c r="A48" s="48"/>
      <c r="B48" s="1196"/>
      <c r="C48" s="1197"/>
      <c r="D48" s="62"/>
      <c r="E48" s="1188" t="s">
        <v>15</v>
      </c>
      <c r="F48" s="1188"/>
      <c r="G48" s="1188"/>
      <c r="H48" s="1188"/>
      <c r="I48" s="1188"/>
      <c r="J48" s="1189"/>
      <c r="K48" s="63">
        <v>268</v>
      </c>
      <c r="L48" s="64">
        <v>260</v>
      </c>
      <c r="M48" s="64">
        <v>220</v>
      </c>
      <c r="N48" s="64">
        <v>226</v>
      </c>
      <c r="O48" s="65">
        <v>227</v>
      </c>
      <c r="P48" s="48"/>
      <c r="Q48" s="48"/>
      <c r="R48" s="48"/>
      <c r="S48" s="48"/>
      <c r="T48" s="48"/>
      <c r="U48" s="48"/>
    </row>
    <row r="49" spans="1:21" ht="30.75" customHeight="1">
      <c r="A49" s="48"/>
      <c r="B49" s="1196"/>
      <c r="C49" s="1197"/>
      <c r="D49" s="62"/>
      <c r="E49" s="1188" t="s">
        <v>16</v>
      </c>
      <c r="F49" s="1188"/>
      <c r="G49" s="1188"/>
      <c r="H49" s="1188"/>
      <c r="I49" s="1188"/>
      <c r="J49" s="1189"/>
      <c r="K49" s="63">
        <v>350</v>
      </c>
      <c r="L49" s="64">
        <v>395</v>
      </c>
      <c r="M49" s="64">
        <v>398</v>
      </c>
      <c r="N49" s="64">
        <v>237</v>
      </c>
      <c r="O49" s="65">
        <v>212</v>
      </c>
      <c r="P49" s="48"/>
      <c r="Q49" s="48"/>
      <c r="R49" s="48"/>
      <c r="S49" s="48"/>
      <c r="T49" s="48"/>
      <c r="U49" s="48"/>
    </row>
    <row r="50" spans="1:21" ht="30.75" customHeight="1">
      <c r="A50" s="48"/>
      <c r="B50" s="1196"/>
      <c r="C50" s="1197"/>
      <c r="D50" s="62"/>
      <c r="E50" s="1188" t="s">
        <v>17</v>
      </c>
      <c r="F50" s="1188"/>
      <c r="G50" s="1188"/>
      <c r="H50" s="1188"/>
      <c r="I50" s="1188"/>
      <c r="J50" s="1189"/>
      <c r="K50" s="63">
        <v>22</v>
      </c>
      <c r="L50" s="64">
        <v>13</v>
      </c>
      <c r="M50" s="64">
        <v>13</v>
      </c>
      <c r="N50" s="64">
        <v>13</v>
      </c>
      <c r="O50" s="65">
        <v>11</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1212</v>
      </c>
      <c r="L52" s="64">
        <v>1252</v>
      </c>
      <c r="M52" s="64">
        <v>1293</v>
      </c>
      <c r="N52" s="64">
        <v>1126</v>
      </c>
      <c r="O52" s="65">
        <v>1061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562</v>
      </c>
      <c r="L53" s="69">
        <v>522</v>
      </c>
      <c r="M53" s="69">
        <v>430</v>
      </c>
      <c r="N53" s="69">
        <v>268</v>
      </c>
      <c r="O53" s="70">
        <v>278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14" t="s">
        <v>24</v>
      </c>
      <c r="C41" s="1215"/>
      <c r="D41" s="81"/>
      <c r="E41" s="1216" t="s">
        <v>25</v>
      </c>
      <c r="F41" s="1216"/>
      <c r="G41" s="1216"/>
      <c r="H41" s="1217"/>
      <c r="I41" s="82">
        <v>10535</v>
      </c>
      <c r="J41" s="83">
        <v>9442</v>
      </c>
      <c r="K41" s="83">
        <v>8443</v>
      </c>
      <c r="L41" s="83">
        <v>7498</v>
      </c>
      <c r="M41" s="84">
        <v>7926</v>
      </c>
    </row>
    <row r="42" spans="2:13" ht="27.75" customHeight="1">
      <c r="B42" s="1204"/>
      <c r="C42" s="1205"/>
      <c r="D42" s="85"/>
      <c r="E42" s="1208" t="s">
        <v>26</v>
      </c>
      <c r="F42" s="1208"/>
      <c r="G42" s="1208"/>
      <c r="H42" s="1209"/>
      <c r="I42" s="86">
        <v>65</v>
      </c>
      <c r="J42" s="87">
        <v>52</v>
      </c>
      <c r="K42" s="87">
        <v>209</v>
      </c>
      <c r="L42" s="87">
        <v>27</v>
      </c>
      <c r="M42" s="88">
        <v>17</v>
      </c>
    </row>
    <row r="43" spans="2:13" ht="27.75" customHeight="1">
      <c r="B43" s="1204"/>
      <c r="C43" s="1205"/>
      <c r="D43" s="85"/>
      <c r="E43" s="1208" t="s">
        <v>27</v>
      </c>
      <c r="F43" s="1208"/>
      <c r="G43" s="1208"/>
      <c r="H43" s="1209"/>
      <c r="I43" s="86">
        <v>3668</v>
      </c>
      <c r="J43" s="87">
        <v>3596</v>
      </c>
      <c r="K43" s="87">
        <v>3307</v>
      </c>
      <c r="L43" s="87">
        <v>2822</v>
      </c>
      <c r="M43" s="88">
        <v>2441</v>
      </c>
    </row>
    <row r="44" spans="2:13" ht="27.75" customHeight="1">
      <c r="B44" s="1204"/>
      <c r="C44" s="1205"/>
      <c r="D44" s="85"/>
      <c r="E44" s="1208" t="s">
        <v>28</v>
      </c>
      <c r="F44" s="1208"/>
      <c r="G44" s="1208"/>
      <c r="H44" s="1209"/>
      <c r="I44" s="86">
        <v>2144</v>
      </c>
      <c r="J44" s="87">
        <v>1858</v>
      </c>
      <c r="K44" s="87">
        <v>1607</v>
      </c>
      <c r="L44" s="87">
        <v>1692</v>
      </c>
      <c r="M44" s="88">
        <v>1350</v>
      </c>
    </row>
    <row r="45" spans="2:13" ht="27.75" customHeight="1">
      <c r="B45" s="1204"/>
      <c r="C45" s="1205"/>
      <c r="D45" s="85"/>
      <c r="E45" s="1208" t="s">
        <v>29</v>
      </c>
      <c r="F45" s="1208"/>
      <c r="G45" s="1208"/>
      <c r="H45" s="1209"/>
      <c r="I45" s="86">
        <v>2031</v>
      </c>
      <c r="J45" s="87">
        <v>1845</v>
      </c>
      <c r="K45" s="87">
        <v>1634</v>
      </c>
      <c r="L45" s="87">
        <v>1457</v>
      </c>
      <c r="M45" s="88">
        <v>1212</v>
      </c>
    </row>
    <row r="46" spans="2:13" ht="27.75" customHeight="1">
      <c r="B46" s="1204"/>
      <c r="C46" s="1205"/>
      <c r="D46" s="89"/>
      <c r="E46" s="1208" t="s">
        <v>30</v>
      </c>
      <c r="F46" s="1208"/>
      <c r="G46" s="1208"/>
      <c r="H46" s="1209"/>
      <c r="I46" s="86" t="s">
        <v>486</v>
      </c>
      <c r="J46" s="87" t="s">
        <v>486</v>
      </c>
      <c r="K46" s="87" t="s">
        <v>486</v>
      </c>
      <c r="L46" s="87" t="s">
        <v>486</v>
      </c>
      <c r="M46" s="88" t="s">
        <v>486</v>
      </c>
    </row>
    <row r="47" spans="2:13" ht="27.75" customHeight="1">
      <c r="B47" s="1204"/>
      <c r="C47" s="1205"/>
      <c r="D47" s="90"/>
      <c r="E47" s="1218" t="s">
        <v>31</v>
      </c>
      <c r="F47" s="1219"/>
      <c r="G47" s="1219"/>
      <c r="H47" s="1220"/>
      <c r="I47" s="86" t="s">
        <v>486</v>
      </c>
      <c r="J47" s="87" t="s">
        <v>486</v>
      </c>
      <c r="K47" s="87" t="s">
        <v>486</v>
      </c>
      <c r="L47" s="87" t="s">
        <v>486</v>
      </c>
      <c r="M47" s="88" t="s">
        <v>486</v>
      </c>
    </row>
    <row r="48" spans="2:13" ht="27.75" customHeight="1">
      <c r="B48" s="1204"/>
      <c r="C48" s="1205"/>
      <c r="D48" s="85"/>
      <c r="E48" s="1208" t="s">
        <v>32</v>
      </c>
      <c r="F48" s="1208"/>
      <c r="G48" s="1208"/>
      <c r="H48" s="1209"/>
      <c r="I48" s="86" t="s">
        <v>486</v>
      </c>
      <c r="J48" s="87" t="s">
        <v>486</v>
      </c>
      <c r="K48" s="87" t="s">
        <v>486</v>
      </c>
      <c r="L48" s="87" t="s">
        <v>486</v>
      </c>
      <c r="M48" s="88" t="s">
        <v>486</v>
      </c>
    </row>
    <row r="49" spans="2:13" ht="27.75" customHeight="1">
      <c r="B49" s="1206"/>
      <c r="C49" s="1207"/>
      <c r="D49" s="85"/>
      <c r="E49" s="1208" t="s">
        <v>33</v>
      </c>
      <c r="F49" s="1208"/>
      <c r="G49" s="1208"/>
      <c r="H49" s="1209"/>
      <c r="I49" s="86" t="s">
        <v>486</v>
      </c>
      <c r="J49" s="87" t="s">
        <v>486</v>
      </c>
      <c r="K49" s="87">
        <v>49</v>
      </c>
      <c r="L49" s="87">
        <v>21</v>
      </c>
      <c r="M49" s="88">
        <v>18</v>
      </c>
    </row>
    <row r="50" spans="2:13" ht="27.75" customHeight="1">
      <c r="B50" s="1202" t="s">
        <v>34</v>
      </c>
      <c r="C50" s="1203"/>
      <c r="D50" s="91"/>
      <c r="E50" s="1208" t="s">
        <v>35</v>
      </c>
      <c r="F50" s="1208"/>
      <c r="G50" s="1208"/>
      <c r="H50" s="1209"/>
      <c r="I50" s="86">
        <v>2417</v>
      </c>
      <c r="J50" s="87">
        <v>2225</v>
      </c>
      <c r="K50" s="87">
        <v>1944</v>
      </c>
      <c r="L50" s="87">
        <v>1360</v>
      </c>
      <c r="M50" s="88">
        <v>1208</v>
      </c>
    </row>
    <row r="51" spans="2:13" ht="27.75" customHeight="1">
      <c r="B51" s="1204"/>
      <c r="C51" s="1205"/>
      <c r="D51" s="85"/>
      <c r="E51" s="1208" t="s">
        <v>36</v>
      </c>
      <c r="F51" s="1208"/>
      <c r="G51" s="1208"/>
      <c r="H51" s="1209"/>
      <c r="I51" s="86">
        <v>435</v>
      </c>
      <c r="J51" s="87">
        <v>378</v>
      </c>
      <c r="K51" s="87">
        <v>338</v>
      </c>
      <c r="L51" s="87">
        <v>291</v>
      </c>
      <c r="M51" s="88">
        <v>244</v>
      </c>
    </row>
    <row r="52" spans="2:13" ht="27.75" customHeight="1">
      <c r="B52" s="1206"/>
      <c r="C52" s="1207"/>
      <c r="D52" s="85"/>
      <c r="E52" s="1208" t="s">
        <v>37</v>
      </c>
      <c r="F52" s="1208"/>
      <c r="G52" s="1208"/>
      <c r="H52" s="1209"/>
      <c r="I52" s="86">
        <v>11349</v>
      </c>
      <c r="J52" s="87">
        <v>11012</v>
      </c>
      <c r="K52" s="87">
        <v>10516</v>
      </c>
      <c r="L52" s="87">
        <v>10415</v>
      </c>
      <c r="M52" s="88">
        <v>10825</v>
      </c>
    </row>
    <row r="53" spans="2:13" ht="27.75" customHeight="1" thickBot="1">
      <c r="B53" s="1210" t="s">
        <v>38</v>
      </c>
      <c r="C53" s="1211"/>
      <c r="D53" s="92"/>
      <c r="E53" s="1212" t="s">
        <v>39</v>
      </c>
      <c r="F53" s="1212"/>
      <c r="G53" s="1212"/>
      <c r="H53" s="1213"/>
      <c r="I53" s="93">
        <v>4242</v>
      </c>
      <c r="J53" s="94">
        <v>3179</v>
      </c>
      <c r="K53" s="94">
        <v>2452</v>
      </c>
      <c r="L53" s="94">
        <v>1451</v>
      </c>
      <c r="M53" s="95">
        <v>688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c r="A1" s="344"/>
      <c r="B1" s="345"/>
      <c r="P1" s="246"/>
      <c r="Q1" s="246"/>
    </row>
    <row r="2" spans="1:51" ht="25.8">
      <c r="A2" s="344"/>
      <c r="C2" s="346"/>
      <c r="P2" s="246"/>
      <c r="Q2" s="246"/>
    </row>
    <row r="3" spans="1:51" ht="25.8">
      <c r="A3" s="344"/>
      <c r="C3" s="346"/>
      <c r="P3" s="246"/>
      <c r="Q3" s="246"/>
    </row>
    <row r="4" spans="1:51" s="347" customFormat="1" ht="13.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ht="13.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ht="13.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c r="P19" s="246"/>
      <c r="Q19" s="246"/>
    </row>
    <row r="20" spans="1:259" ht="13.2">
      <c r="P20" s="246"/>
      <c r="Q20" s="246"/>
    </row>
    <row r="21" spans="1:259" ht="16.2">
      <c r="B21" s="348"/>
      <c r="C21" s="248"/>
      <c r="D21" s="248"/>
      <c r="E21" s="248"/>
      <c r="F21" s="248"/>
      <c r="G21" s="248"/>
      <c r="H21" s="248"/>
      <c r="I21" s="248"/>
      <c r="J21" s="248"/>
      <c r="K21" s="248"/>
      <c r="L21" s="248"/>
      <c r="M21" s="248"/>
      <c r="N21" s="349"/>
      <c r="O21" s="248"/>
      <c r="P21" s="249"/>
      <c r="Q21" s="246"/>
      <c r="IY21" s="350"/>
    </row>
    <row r="22" spans="1:259" ht="16.2">
      <c r="B22" s="250"/>
      <c r="IY22" s="351"/>
    </row>
    <row r="23" spans="1:259" ht="13.2">
      <c r="B23" s="250"/>
    </row>
    <row r="24" spans="1:259" ht="13.2">
      <c r="B24" s="250"/>
    </row>
    <row r="25" spans="1:259" ht="13.2">
      <c r="B25" s="250"/>
    </row>
    <row r="26" spans="1:259" ht="13.2">
      <c r="B26" s="250"/>
    </row>
    <row r="27" spans="1:259" ht="13.2">
      <c r="B27" s="250"/>
    </row>
    <row r="28" spans="1:259" ht="13.2">
      <c r="B28" s="250"/>
    </row>
    <row r="29" spans="1:259" ht="13.2">
      <c r="B29" s="250"/>
    </row>
    <row r="30" spans="1:259" ht="13.2">
      <c r="B30" s="250"/>
    </row>
    <row r="31" spans="1:259" ht="13.2">
      <c r="B31" s="250"/>
    </row>
    <row r="32" spans="1:259" ht="13.2">
      <c r="B32" s="250"/>
    </row>
    <row r="33" spans="2:17" ht="13.2">
      <c r="B33" s="250"/>
    </row>
    <row r="34" spans="2:17" ht="13.2">
      <c r="B34" s="250"/>
    </row>
    <row r="35" spans="2:17" ht="13.2">
      <c r="B35" s="250"/>
    </row>
    <row r="36" spans="2:17" ht="13.2">
      <c r="B36" s="250"/>
    </row>
    <row r="37" spans="2:17" ht="13.2">
      <c r="B37" s="250"/>
    </row>
    <row r="38" spans="2:17" ht="13.2">
      <c r="B38" s="250"/>
    </row>
    <row r="39" spans="2:17" ht="13.2">
      <c r="B39" s="342"/>
      <c r="C39" s="308"/>
      <c r="D39" s="308"/>
      <c r="E39" s="308"/>
      <c r="F39" s="308"/>
      <c r="G39" s="308"/>
      <c r="H39" s="308"/>
      <c r="I39" s="308"/>
      <c r="J39" s="308"/>
      <c r="K39" s="308"/>
      <c r="L39" s="308"/>
      <c r="M39" s="308"/>
      <c r="N39" s="308"/>
      <c r="O39" s="308"/>
      <c r="P39" s="343"/>
    </row>
    <row r="40" spans="2:17" ht="13.2">
      <c r="B40" s="352"/>
      <c r="C40" s="246"/>
      <c r="D40" s="246"/>
      <c r="E40" s="246"/>
      <c r="F40" s="246"/>
      <c r="G40" s="246"/>
      <c r="H40" s="246"/>
      <c r="I40" s="246"/>
      <c r="J40" s="246"/>
      <c r="K40" s="246"/>
      <c r="L40" s="246"/>
      <c r="M40" s="246"/>
      <c r="N40" s="246"/>
      <c r="O40" s="246"/>
      <c r="P40" s="352"/>
      <c r="Q40" s="246"/>
    </row>
    <row r="41" spans="2:17" ht="16.2">
      <c r="B41" s="247" t="s">
        <v>559</v>
      </c>
      <c r="C41" s="248"/>
      <c r="D41" s="248"/>
      <c r="E41" s="248"/>
      <c r="F41" s="248"/>
      <c r="G41" s="248"/>
      <c r="H41" s="248"/>
      <c r="I41" s="248"/>
      <c r="J41" s="248"/>
      <c r="K41" s="248"/>
      <c r="L41" s="248"/>
      <c r="M41" s="248"/>
      <c r="N41" s="248"/>
      <c r="O41" s="248"/>
      <c r="P41" s="249"/>
    </row>
    <row r="42" spans="2:17" ht="13.2">
      <c r="B42" s="250"/>
      <c r="C42" s="246"/>
      <c r="D42" s="246"/>
      <c r="E42" s="246"/>
      <c r="F42" s="246"/>
      <c r="G42" s="353" t="s">
        <v>560</v>
      </c>
      <c r="I42" s="354"/>
      <c r="J42" s="354"/>
      <c r="K42" s="354"/>
      <c r="L42" s="246"/>
      <c r="M42" s="246"/>
      <c r="N42" s="246"/>
      <c r="O42" s="246"/>
    </row>
    <row r="43" spans="2:17" ht="13.2">
      <c r="B43" s="250"/>
      <c r="C43" s="246"/>
      <c r="D43" s="246"/>
      <c r="E43" s="246"/>
      <c r="F43" s="246"/>
      <c r="G43" s="1221" t="s">
        <v>568</v>
      </c>
      <c r="H43" s="1222"/>
      <c r="I43" s="1222"/>
      <c r="J43" s="1222"/>
      <c r="K43" s="1222"/>
      <c r="L43" s="1222"/>
      <c r="M43" s="1222"/>
      <c r="N43" s="1222"/>
      <c r="O43" s="1223"/>
    </row>
    <row r="44" spans="2:17" ht="13.2">
      <c r="B44" s="250"/>
      <c r="C44" s="246"/>
      <c r="D44" s="246"/>
      <c r="E44" s="246"/>
      <c r="F44" s="246"/>
      <c r="G44" s="1224"/>
      <c r="H44" s="1225"/>
      <c r="I44" s="1225"/>
      <c r="J44" s="1225"/>
      <c r="K44" s="1225"/>
      <c r="L44" s="1225"/>
      <c r="M44" s="1225"/>
      <c r="N44" s="1225"/>
      <c r="O44" s="1226"/>
    </row>
    <row r="45" spans="2:17" ht="13.2">
      <c r="B45" s="250"/>
      <c r="C45" s="246"/>
      <c r="D45" s="246"/>
      <c r="E45" s="246"/>
      <c r="F45" s="246"/>
      <c r="G45" s="1224"/>
      <c r="H45" s="1225"/>
      <c r="I45" s="1225"/>
      <c r="J45" s="1225"/>
      <c r="K45" s="1225"/>
      <c r="L45" s="1225"/>
      <c r="M45" s="1225"/>
      <c r="N45" s="1225"/>
      <c r="O45" s="1226"/>
    </row>
    <row r="46" spans="2:17" ht="13.2">
      <c r="B46" s="250"/>
      <c r="C46" s="246"/>
      <c r="D46" s="246"/>
      <c r="E46" s="246"/>
      <c r="F46" s="246"/>
      <c r="G46" s="1224"/>
      <c r="H46" s="1225"/>
      <c r="I46" s="1225"/>
      <c r="J46" s="1225"/>
      <c r="K46" s="1225"/>
      <c r="L46" s="1225"/>
      <c r="M46" s="1225"/>
      <c r="N46" s="1225"/>
      <c r="O46" s="1226"/>
    </row>
    <row r="47" spans="2:17" ht="13.2">
      <c r="B47" s="250"/>
      <c r="C47" s="246"/>
      <c r="D47" s="246"/>
      <c r="E47" s="246"/>
      <c r="F47" s="246"/>
      <c r="G47" s="1227"/>
      <c r="H47" s="1228"/>
      <c r="I47" s="1228"/>
      <c r="J47" s="1228"/>
      <c r="K47" s="1228"/>
      <c r="L47" s="1228"/>
      <c r="M47" s="1228"/>
      <c r="N47" s="1228"/>
      <c r="O47" s="1229"/>
    </row>
    <row r="48" spans="2:17" ht="13.2">
      <c r="B48" s="250"/>
      <c r="C48" s="246"/>
      <c r="D48" s="246"/>
      <c r="E48" s="246"/>
      <c r="F48" s="246"/>
      <c r="G48" s="246"/>
      <c r="H48" s="355"/>
      <c r="I48" s="355"/>
      <c r="J48" s="355"/>
    </row>
    <row r="49" spans="1:17" ht="13.2">
      <c r="B49" s="250"/>
      <c r="C49" s="246"/>
      <c r="D49" s="246"/>
      <c r="E49" s="246"/>
      <c r="F49" s="246"/>
      <c r="G49" s="245" t="s">
        <v>561</v>
      </c>
    </row>
    <row r="50" spans="1:17" ht="13.2">
      <c r="B50" s="250"/>
      <c r="C50" s="246"/>
      <c r="D50" s="246"/>
      <c r="E50" s="246"/>
      <c r="F50" s="246"/>
      <c r="G50" s="1230"/>
      <c r="H50" s="1231"/>
      <c r="I50" s="1231"/>
      <c r="J50" s="1232"/>
      <c r="K50" s="356" t="s">
        <v>525</v>
      </c>
      <c r="L50" s="356" t="s">
        <v>526</v>
      </c>
      <c r="M50" s="356" t="s">
        <v>527</v>
      </c>
      <c r="N50" s="356" t="s">
        <v>528</v>
      </c>
      <c r="O50" s="356" t="s">
        <v>529</v>
      </c>
    </row>
    <row r="51" spans="1:17" ht="13.2">
      <c r="B51" s="250"/>
      <c r="C51" s="246"/>
      <c r="D51" s="246"/>
      <c r="E51" s="246"/>
      <c r="F51" s="246"/>
      <c r="G51" s="1233" t="s">
        <v>562</v>
      </c>
      <c r="H51" s="1234"/>
      <c r="I51" s="1239" t="s">
        <v>563</v>
      </c>
      <c r="J51" s="1239"/>
      <c r="K51" s="1241"/>
      <c r="L51" s="1241"/>
      <c r="M51" s="1241"/>
      <c r="N51" s="1242">
        <v>25.9</v>
      </c>
      <c r="O51" s="1241"/>
    </row>
    <row r="52" spans="1:17" ht="13.2">
      <c r="B52" s="250"/>
      <c r="C52" s="246"/>
      <c r="D52" s="246"/>
      <c r="E52" s="246"/>
      <c r="F52" s="246"/>
      <c r="G52" s="1235"/>
      <c r="H52" s="1236"/>
      <c r="I52" s="1240"/>
      <c r="J52" s="1240"/>
      <c r="K52" s="1242"/>
      <c r="L52" s="1242"/>
      <c r="M52" s="1242"/>
      <c r="N52" s="1242"/>
      <c r="O52" s="1242"/>
    </row>
    <row r="53" spans="1:17" ht="13.2">
      <c r="A53" s="357"/>
      <c r="B53" s="250"/>
      <c r="C53" s="246"/>
      <c r="D53" s="246"/>
      <c r="E53" s="246"/>
      <c r="F53" s="246"/>
      <c r="G53" s="1235"/>
      <c r="H53" s="1236"/>
      <c r="I53" s="1243" t="s">
        <v>569</v>
      </c>
      <c r="J53" s="1243"/>
      <c r="K53" s="1244"/>
      <c r="L53" s="1244"/>
      <c r="M53" s="1244"/>
      <c r="N53" s="1246">
        <v>90</v>
      </c>
      <c r="O53" s="1244"/>
    </row>
    <row r="54" spans="1:17" ht="13.2">
      <c r="A54" s="357"/>
      <c r="B54" s="250"/>
      <c r="C54" s="246"/>
      <c r="D54" s="246"/>
      <c r="E54" s="246"/>
      <c r="F54" s="246"/>
      <c r="G54" s="1237"/>
      <c r="H54" s="1238"/>
      <c r="I54" s="1243"/>
      <c r="J54" s="1243"/>
      <c r="K54" s="1245"/>
      <c r="L54" s="1245"/>
      <c r="M54" s="1245"/>
      <c r="N54" s="1245"/>
      <c r="O54" s="1245"/>
    </row>
    <row r="55" spans="1:17" ht="13.2">
      <c r="A55" s="357"/>
      <c r="B55" s="250"/>
      <c r="C55" s="246"/>
      <c r="D55" s="246"/>
      <c r="E55" s="246"/>
      <c r="F55" s="246"/>
      <c r="G55" s="1247" t="s">
        <v>564</v>
      </c>
      <c r="H55" s="1248"/>
      <c r="I55" s="1243" t="s">
        <v>563</v>
      </c>
      <c r="J55" s="1243"/>
      <c r="K55" s="1241"/>
      <c r="L55" s="1241"/>
      <c r="M55" s="1241"/>
      <c r="N55" s="1242">
        <v>37.200000000000003</v>
      </c>
      <c r="O55" s="1241"/>
    </row>
    <row r="56" spans="1:17" ht="13.2">
      <c r="A56" s="357"/>
      <c r="B56" s="250"/>
      <c r="C56" s="246"/>
      <c r="D56" s="246"/>
      <c r="E56" s="246"/>
      <c r="F56" s="246"/>
      <c r="G56" s="1249"/>
      <c r="H56" s="1250"/>
      <c r="I56" s="1243"/>
      <c r="J56" s="1243"/>
      <c r="K56" s="1242"/>
      <c r="L56" s="1242"/>
      <c r="M56" s="1242"/>
      <c r="N56" s="1242"/>
      <c r="O56" s="1242"/>
    </row>
    <row r="57" spans="1:17" s="357" customFormat="1" ht="13.2">
      <c r="B57" s="358"/>
      <c r="C57" s="354"/>
      <c r="D57" s="354"/>
      <c r="E57" s="354"/>
      <c r="F57" s="354"/>
      <c r="G57" s="1249"/>
      <c r="H57" s="1250"/>
      <c r="I57" s="1253" t="s">
        <v>569</v>
      </c>
      <c r="J57" s="1253"/>
      <c r="K57" s="1244"/>
      <c r="L57" s="1244"/>
      <c r="M57" s="1244"/>
      <c r="N57" s="1246">
        <v>55.8</v>
      </c>
      <c r="O57" s="1244"/>
      <c r="P57" s="359"/>
      <c r="Q57" s="358"/>
    </row>
    <row r="58" spans="1:17" s="357" customFormat="1" ht="13.2">
      <c r="A58" s="245"/>
      <c r="B58" s="358"/>
      <c r="C58" s="354"/>
      <c r="D58" s="354"/>
      <c r="E58" s="354"/>
      <c r="F58" s="354"/>
      <c r="G58" s="1251"/>
      <c r="H58" s="1252"/>
      <c r="I58" s="1253"/>
      <c r="J58" s="1253"/>
      <c r="K58" s="1245"/>
      <c r="L58" s="1245"/>
      <c r="M58" s="1245"/>
      <c r="N58" s="1245"/>
      <c r="O58" s="1245"/>
      <c r="P58" s="359"/>
      <c r="Q58" s="358"/>
    </row>
    <row r="59" spans="1:17" s="357" customFormat="1" ht="13.2">
      <c r="A59" s="245"/>
      <c r="B59" s="358"/>
      <c r="C59" s="354"/>
      <c r="D59" s="354"/>
      <c r="E59" s="354"/>
      <c r="F59" s="354"/>
      <c r="G59" s="354"/>
      <c r="H59" s="354"/>
      <c r="I59" s="354"/>
      <c r="J59" s="354"/>
      <c r="K59" s="360"/>
      <c r="L59" s="360"/>
      <c r="M59" s="360"/>
      <c r="N59" s="360"/>
      <c r="O59" s="360"/>
      <c r="P59" s="359"/>
      <c r="Q59" s="358"/>
    </row>
    <row r="60" spans="1:17" s="357" customFormat="1" ht="13.2">
      <c r="A60" s="245"/>
      <c r="B60" s="358"/>
      <c r="C60" s="354"/>
      <c r="D60" s="354"/>
      <c r="E60" s="354"/>
      <c r="F60" s="354"/>
      <c r="G60" s="354"/>
      <c r="H60" s="354"/>
      <c r="I60" s="354"/>
      <c r="J60" s="354"/>
      <c r="K60" s="360"/>
      <c r="L60" s="360"/>
      <c r="M60" s="360"/>
      <c r="N60" s="360"/>
      <c r="O60" s="360"/>
      <c r="P60" s="359"/>
      <c r="Q60" s="358"/>
    </row>
    <row r="61" spans="1:17" s="357" customFormat="1" ht="13.2">
      <c r="A61" s="245"/>
      <c r="B61" s="361"/>
      <c r="C61" s="362"/>
      <c r="D61" s="362"/>
      <c r="E61" s="362"/>
      <c r="F61" s="362"/>
      <c r="G61" s="362"/>
      <c r="H61" s="362"/>
      <c r="I61" s="362"/>
      <c r="J61" s="362"/>
      <c r="K61" s="362"/>
      <c r="L61" s="362"/>
      <c r="M61" s="363"/>
      <c r="N61" s="363"/>
      <c r="O61" s="363"/>
      <c r="P61" s="364"/>
      <c r="Q61" s="358"/>
    </row>
    <row r="62" spans="1:17" ht="13.2">
      <c r="B62" s="352"/>
      <c r="C62" s="352"/>
      <c r="D62" s="352"/>
      <c r="E62" s="352"/>
      <c r="F62" s="352"/>
      <c r="G62" s="352"/>
      <c r="H62" s="352"/>
      <c r="I62" s="352"/>
      <c r="J62" s="352"/>
      <c r="K62" s="352"/>
      <c r="L62" s="352"/>
      <c r="M62" s="352"/>
      <c r="N62" s="352"/>
      <c r="O62" s="352"/>
      <c r="P62" s="352"/>
      <c r="Q62" s="246"/>
    </row>
    <row r="63" spans="1:17" ht="16.2">
      <c r="B63" s="309" t="s">
        <v>565</v>
      </c>
      <c r="C63" s="246"/>
      <c r="D63" s="246"/>
      <c r="E63" s="246"/>
      <c r="F63" s="246"/>
      <c r="G63" s="246"/>
      <c r="H63" s="246"/>
      <c r="I63" s="246"/>
      <c r="J63" s="246"/>
      <c r="K63" s="246"/>
      <c r="L63" s="246"/>
      <c r="M63" s="246"/>
      <c r="N63" s="246"/>
      <c r="O63" s="246"/>
    </row>
    <row r="64" spans="1:17" ht="13.2">
      <c r="B64" s="250"/>
      <c r="C64" s="246"/>
      <c r="D64" s="246"/>
      <c r="E64" s="246"/>
      <c r="F64" s="246"/>
      <c r="G64" s="353" t="s">
        <v>560</v>
      </c>
      <c r="I64" s="354"/>
      <c r="J64" s="354"/>
      <c r="K64" s="354"/>
      <c r="L64" s="246"/>
      <c r="M64" s="246"/>
      <c r="N64" s="246"/>
      <c r="O64" s="246"/>
    </row>
    <row r="65" spans="2:30" ht="13.2">
      <c r="B65" s="250"/>
      <c r="C65" s="246"/>
      <c r="D65" s="246"/>
      <c r="E65" s="246"/>
      <c r="F65" s="246"/>
      <c r="G65" s="1221" t="s">
        <v>570</v>
      </c>
      <c r="H65" s="1222"/>
      <c r="I65" s="1222"/>
      <c r="J65" s="1222"/>
      <c r="K65" s="1222"/>
      <c r="L65" s="1222"/>
      <c r="M65" s="1222"/>
      <c r="N65" s="1222"/>
      <c r="O65" s="1223"/>
    </row>
    <row r="66" spans="2:30" ht="13.2">
      <c r="B66" s="250"/>
      <c r="C66" s="246"/>
      <c r="D66" s="246"/>
      <c r="E66" s="246"/>
      <c r="F66" s="246"/>
      <c r="G66" s="1224"/>
      <c r="H66" s="1225"/>
      <c r="I66" s="1225"/>
      <c r="J66" s="1225"/>
      <c r="K66" s="1225"/>
      <c r="L66" s="1225"/>
      <c r="M66" s="1225"/>
      <c r="N66" s="1225"/>
      <c r="O66" s="1226"/>
    </row>
    <row r="67" spans="2:30" ht="13.2">
      <c r="B67" s="250"/>
      <c r="C67" s="246"/>
      <c r="D67" s="246"/>
      <c r="E67" s="246"/>
      <c r="F67" s="246"/>
      <c r="G67" s="1224"/>
      <c r="H67" s="1225"/>
      <c r="I67" s="1225"/>
      <c r="J67" s="1225"/>
      <c r="K67" s="1225"/>
      <c r="L67" s="1225"/>
      <c r="M67" s="1225"/>
      <c r="N67" s="1225"/>
      <c r="O67" s="1226"/>
    </row>
    <row r="68" spans="2:30" ht="13.2">
      <c r="B68" s="250"/>
      <c r="C68" s="246"/>
      <c r="D68" s="246"/>
      <c r="E68" s="246"/>
      <c r="F68" s="246"/>
      <c r="G68" s="1224"/>
      <c r="H68" s="1225"/>
      <c r="I68" s="1225"/>
      <c r="J68" s="1225"/>
      <c r="K68" s="1225"/>
      <c r="L68" s="1225"/>
      <c r="M68" s="1225"/>
      <c r="N68" s="1225"/>
      <c r="O68" s="1226"/>
    </row>
    <row r="69" spans="2:30" ht="13.2">
      <c r="B69" s="250"/>
      <c r="C69" s="246"/>
      <c r="D69" s="246"/>
      <c r="E69" s="246"/>
      <c r="F69" s="246"/>
      <c r="G69" s="1227"/>
      <c r="H69" s="1228"/>
      <c r="I69" s="1228"/>
      <c r="J69" s="1228"/>
      <c r="K69" s="1228"/>
      <c r="L69" s="1228"/>
      <c r="M69" s="1228"/>
      <c r="N69" s="1228"/>
      <c r="O69" s="1229"/>
    </row>
    <row r="70" spans="2:30" ht="13.2">
      <c r="B70" s="250"/>
      <c r="C70" s="246"/>
      <c r="D70" s="246"/>
      <c r="E70" s="246"/>
      <c r="F70" s="246"/>
      <c r="G70" s="246"/>
      <c r="H70" s="365"/>
      <c r="I70" s="365"/>
      <c r="J70" s="366"/>
      <c r="K70" s="366"/>
      <c r="L70" s="367"/>
      <c r="M70" s="366"/>
      <c r="N70" s="367"/>
      <c r="O70" s="368"/>
    </row>
    <row r="71" spans="2:30" ht="13.2">
      <c r="B71" s="250"/>
      <c r="C71" s="246"/>
      <c r="D71" s="246"/>
      <c r="E71" s="246"/>
      <c r="F71" s="246"/>
      <c r="G71" s="369" t="s">
        <v>566</v>
      </c>
      <c r="I71" s="370"/>
      <c r="J71" s="366"/>
      <c r="K71" s="366"/>
      <c r="L71" s="367"/>
      <c r="M71" s="366"/>
      <c r="N71" s="367"/>
      <c r="O71" s="368"/>
    </row>
    <row r="72" spans="2:30" ht="13.2">
      <c r="B72" s="250"/>
      <c r="C72" s="246"/>
      <c r="D72" s="246"/>
      <c r="E72" s="246"/>
      <c r="F72" s="246"/>
      <c r="G72" s="1230"/>
      <c r="H72" s="1231"/>
      <c r="I72" s="1231"/>
      <c r="J72" s="1232"/>
      <c r="K72" s="356" t="s">
        <v>525</v>
      </c>
      <c r="L72" s="356" t="s">
        <v>526</v>
      </c>
      <c r="M72" s="356" t="s">
        <v>527</v>
      </c>
      <c r="N72" s="356" t="s">
        <v>528</v>
      </c>
      <c r="O72" s="356" t="s">
        <v>529</v>
      </c>
    </row>
    <row r="73" spans="2:30" ht="13.2">
      <c r="B73" s="250"/>
      <c r="C73" s="246"/>
      <c r="D73" s="246"/>
      <c r="E73" s="246"/>
      <c r="F73" s="246"/>
      <c r="G73" s="1233" t="s">
        <v>562</v>
      </c>
      <c r="H73" s="1234"/>
      <c r="I73" s="1239" t="s">
        <v>563</v>
      </c>
      <c r="J73" s="1239"/>
      <c r="K73" s="1254">
        <v>74</v>
      </c>
      <c r="L73" s="1254">
        <v>55.1</v>
      </c>
      <c r="M73" s="1242">
        <v>43.8</v>
      </c>
      <c r="N73" s="1242">
        <v>25.9</v>
      </c>
      <c r="O73" s="1242">
        <v>12.5</v>
      </c>
      <c r="S73" s="245">
        <v>9.9</v>
      </c>
    </row>
    <row r="74" spans="2:30" ht="13.2">
      <c r="B74" s="250"/>
      <c r="C74" s="246"/>
      <c r="D74" s="246"/>
      <c r="E74" s="246"/>
      <c r="F74" s="246"/>
      <c r="G74" s="1235"/>
      <c r="H74" s="1236"/>
      <c r="I74" s="1240"/>
      <c r="J74" s="1240"/>
      <c r="K74" s="1254"/>
      <c r="L74" s="1254"/>
      <c r="M74" s="1242"/>
      <c r="N74" s="1242"/>
      <c r="O74" s="1242"/>
    </row>
    <row r="75" spans="2:30" ht="13.2">
      <c r="B75" s="250"/>
      <c r="C75" s="246"/>
      <c r="D75" s="246"/>
      <c r="E75" s="246"/>
      <c r="F75" s="246"/>
      <c r="G75" s="1235"/>
      <c r="H75" s="1236"/>
      <c r="I75" s="1243" t="s">
        <v>567</v>
      </c>
      <c r="J75" s="1243"/>
      <c r="K75" s="1246">
        <v>11.4</v>
      </c>
      <c r="L75" s="1246">
        <v>9.9</v>
      </c>
      <c r="M75" s="1246">
        <v>8.8000000000000007</v>
      </c>
      <c r="N75" s="1246">
        <v>7.1</v>
      </c>
      <c r="O75" s="1246">
        <v>5.8</v>
      </c>
      <c r="U75" s="245">
        <v>81.2</v>
      </c>
      <c r="W75" s="245">
        <v>87.2</v>
      </c>
      <c r="Y75" s="245">
        <v>99.8</v>
      </c>
      <c r="AA75" s="245">
        <v>109.5</v>
      </c>
      <c r="AC75" s="245">
        <v>115.2</v>
      </c>
    </row>
    <row r="76" spans="2:30" ht="13.2">
      <c r="B76" s="250"/>
      <c r="C76" s="246"/>
      <c r="D76" s="246"/>
      <c r="E76" s="246"/>
      <c r="F76" s="246"/>
      <c r="G76" s="1237"/>
      <c r="H76" s="1238"/>
      <c r="I76" s="1243"/>
      <c r="J76" s="1243"/>
      <c r="K76" s="1245"/>
      <c r="L76" s="1245"/>
      <c r="M76" s="1245"/>
      <c r="N76" s="1245"/>
      <c r="O76" s="1245"/>
    </row>
    <row r="77" spans="2:30" ht="13.2">
      <c r="B77" s="250"/>
      <c r="C77" s="246"/>
      <c r="D77" s="246"/>
      <c r="E77" s="246"/>
      <c r="F77" s="246"/>
      <c r="G77" s="1247" t="s">
        <v>564</v>
      </c>
      <c r="H77" s="1248"/>
      <c r="I77" s="1243" t="s">
        <v>563</v>
      </c>
      <c r="J77" s="1243"/>
      <c r="K77" s="1254">
        <v>72</v>
      </c>
      <c r="L77" s="1254">
        <v>58.8</v>
      </c>
      <c r="M77" s="1242">
        <v>49.7</v>
      </c>
      <c r="N77" s="1242">
        <v>37.200000000000003</v>
      </c>
      <c r="O77" s="1242">
        <v>44.9</v>
      </c>
      <c r="R77" s="245">
        <v>12.3</v>
      </c>
      <c r="T77" s="245">
        <v>11.1</v>
      </c>
    </row>
    <row r="78" spans="2:30" ht="13.2">
      <c r="B78" s="250"/>
      <c r="C78" s="246"/>
      <c r="D78" s="246"/>
      <c r="E78" s="246"/>
      <c r="F78" s="246"/>
      <c r="G78" s="1249"/>
      <c r="H78" s="1250"/>
      <c r="I78" s="1243"/>
      <c r="J78" s="1243"/>
      <c r="K78" s="1254"/>
      <c r="L78" s="1254"/>
      <c r="M78" s="1242"/>
      <c r="N78" s="1242"/>
      <c r="O78" s="1242"/>
    </row>
    <row r="79" spans="2:30" ht="13.2">
      <c r="B79" s="250"/>
      <c r="C79" s="246"/>
      <c r="D79" s="246"/>
      <c r="E79" s="246"/>
      <c r="F79" s="246"/>
      <c r="G79" s="1249"/>
      <c r="H79" s="1250"/>
      <c r="I79" s="1255" t="s">
        <v>567</v>
      </c>
      <c r="J79" s="1253"/>
      <c r="K79" s="1256">
        <v>13.3</v>
      </c>
      <c r="L79" s="1256">
        <v>12.4</v>
      </c>
      <c r="M79" s="1256">
        <v>11.2</v>
      </c>
      <c r="N79" s="1256">
        <v>10.1</v>
      </c>
      <c r="O79" s="1256">
        <v>9.1</v>
      </c>
      <c r="V79" s="245">
        <v>53.5</v>
      </c>
      <c r="X79" s="245">
        <v>48.2</v>
      </c>
      <c r="Z79" s="245">
        <v>34.200000000000003</v>
      </c>
      <c r="AB79" s="245">
        <v>30.3</v>
      </c>
      <c r="AD79" s="245">
        <v>28.9</v>
      </c>
    </row>
    <row r="80" spans="2:30" ht="13.2">
      <c r="B80" s="250"/>
      <c r="C80" s="246"/>
      <c r="D80" s="246"/>
      <c r="E80" s="246"/>
      <c r="F80" s="246"/>
      <c r="G80" s="1251"/>
      <c r="H80" s="1252"/>
      <c r="I80" s="1253"/>
      <c r="J80" s="1253"/>
      <c r="K80" s="1256"/>
      <c r="L80" s="1256"/>
      <c r="M80" s="1256"/>
      <c r="N80" s="1256"/>
      <c r="O80" s="1256"/>
    </row>
    <row r="81" spans="2:17" ht="13.2">
      <c r="B81" s="250"/>
      <c r="C81" s="246"/>
      <c r="D81" s="246"/>
      <c r="E81" s="246"/>
      <c r="F81" s="246"/>
      <c r="G81" s="246"/>
      <c r="H81" s="246"/>
      <c r="I81" s="246"/>
      <c r="J81" s="246"/>
      <c r="K81" s="371"/>
      <c r="L81" s="246"/>
      <c r="M81" s="246"/>
      <c r="N81" s="246"/>
      <c r="O81" s="246"/>
    </row>
    <row r="82" spans="2:17" ht="16.2">
      <c r="B82" s="250"/>
      <c r="C82" s="246"/>
      <c r="D82" s="246"/>
      <c r="E82" s="246"/>
      <c r="F82" s="246"/>
      <c r="G82" s="246"/>
      <c r="H82" s="246"/>
      <c r="I82" s="246"/>
      <c r="J82" s="246"/>
      <c r="K82" s="372"/>
      <c r="L82" s="372"/>
      <c r="M82" s="372"/>
      <c r="N82" s="372"/>
      <c r="O82" s="372"/>
    </row>
    <row r="83" spans="2:17" ht="13.2">
      <c r="B83" s="342"/>
      <c r="C83" s="308"/>
      <c r="D83" s="308"/>
      <c r="E83" s="308"/>
      <c r="F83" s="308"/>
      <c r="G83" s="308"/>
      <c r="H83" s="308"/>
      <c r="I83" s="308"/>
      <c r="J83" s="308"/>
      <c r="K83" s="308"/>
      <c r="L83" s="308"/>
      <c r="M83" s="308"/>
      <c r="N83" s="308"/>
      <c r="O83" s="308"/>
      <c r="P83" s="343"/>
    </row>
    <row r="84" spans="2:17" ht="13.2">
      <c r="H84" s="246"/>
      <c r="I84" s="246"/>
      <c r="J84" s="246"/>
      <c r="K84" s="246"/>
      <c r="L84" s="246"/>
      <c r="M84" s="246"/>
      <c r="N84" s="246"/>
      <c r="O84" s="246"/>
      <c r="P84" s="246"/>
      <c r="Q84" s="246"/>
    </row>
    <row r="85" spans="2:17" ht="13.2">
      <c r="B85" s="246"/>
      <c r="C85" s="246"/>
      <c r="D85" s="246"/>
      <c r="E85" s="246"/>
      <c r="F85" s="246"/>
      <c r="G85" s="246"/>
      <c r="H85" s="246"/>
      <c r="I85" s="246"/>
      <c r="J85" s="246"/>
      <c r="K85" s="246"/>
      <c r="L85" s="246"/>
      <c r="M85" s="246"/>
      <c r="N85" s="246"/>
      <c r="O85" s="246"/>
      <c r="P85" s="246"/>
      <c r="Q85" s="246"/>
    </row>
    <row r="86" spans="2:17" ht="13.2" hidden="1">
      <c r="B86" s="246"/>
      <c r="C86" s="246"/>
      <c r="D86" s="246"/>
      <c r="E86" s="246"/>
      <c r="F86" s="246"/>
      <c r="G86" s="246"/>
      <c r="H86" s="246"/>
      <c r="I86" s="246"/>
      <c r="J86" s="246"/>
      <c r="K86" s="246"/>
      <c r="L86" s="246"/>
      <c r="M86" s="246"/>
      <c r="N86" s="246"/>
      <c r="O86" s="246"/>
      <c r="P86" s="246"/>
      <c r="Q86" s="246"/>
    </row>
    <row r="87" spans="2:17" ht="13.2" hidden="1">
      <c r="B87" s="246"/>
      <c r="C87" s="246"/>
      <c r="D87" s="246"/>
      <c r="E87" s="246"/>
      <c r="F87" s="246"/>
      <c r="G87" s="246"/>
      <c r="H87" s="246"/>
      <c r="I87" s="246"/>
      <c r="J87" s="246"/>
      <c r="K87" s="373"/>
      <c r="L87" s="246"/>
      <c r="M87" s="246"/>
      <c r="N87" s="246"/>
      <c r="O87" s="246"/>
      <c r="P87" s="246"/>
      <c r="Q87" s="246"/>
    </row>
    <row r="88" spans="2:17" ht="13.2" hidden="1">
      <c r="B88" s="246"/>
      <c r="C88" s="246"/>
      <c r="D88" s="246"/>
      <c r="E88" s="246"/>
      <c r="F88" s="246"/>
      <c r="G88" s="246"/>
      <c r="H88" s="246"/>
      <c r="I88" s="246"/>
      <c r="J88" s="246"/>
      <c r="K88" s="246"/>
      <c r="L88" s="246"/>
      <c r="M88" s="246"/>
      <c r="N88" s="246"/>
      <c r="O88" s="246"/>
      <c r="P88" s="246"/>
      <c r="Q88" s="246"/>
    </row>
    <row r="89" spans="2:17" ht="13.2" hidden="1">
      <c r="B89" s="246"/>
      <c r="C89" s="246"/>
      <c r="D89" s="246"/>
      <c r="E89" s="246"/>
      <c r="F89" s="246"/>
      <c r="G89" s="246"/>
      <c r="H89" s="246"/>
      <c r="I89" s="246"/>
      <c r="J89" s="246"/>
      <c r="K89" s="246"/>
      <c r="L89" s="246"/>
      <c r="M89" s="246"/>
      <c r="N89" s="246"/>
      <c r="O89" s="246"/>
      <c r="P89" s="246"/>
      <c r="Q89" s="246"/>
    </row>
    <row r="90" spans="2:17" ht="13.2" hidden="1">
      <c r="B90" s="246"/>
      <c r="C90" s="246"/>
      <c r="D90" s="246"/>
      <c r="E90" s="246"/>
      <c r="F90" s="246"/>
      <c r="G90" s="246"/>
      <c r="H90" s="246"/>
      <c r="I90" s="246"/>
      <c r="J90" s="246"/>
      <c r="K90" s="246"/>
      <c r="L90" s="246"/>
      <c r="M90" s="246"/>
      <c r="N90" s="246"/>
      <c r="O90" s="246"/>
      <c r="P90" s="246"/>
      <c r="Q90" s="246"/>
    </row>
    <row r="91" spans="2:17" ht="13.2"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c r="AG59" s="243"/>
      <c r="AH59" s="243"/>
    </row>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41</v>
      </c>
      <c r="E2" s="111"/>
      <c r="F2" s="112" t="s">
        <v>524</v>
      </c>
      <c r="G2" s="113"/>
      <c r="H2" s="114"/>
    </row>
    <row r="3" spans="1:8">
      <c r="A3" s="110" t="s">
        <v>517</v>
      </c>
      <c r="B3" s="115"/>
      <c r="C3" s="116"/>
      <c r="D3" s="117">
        <v>42322</v>
      </c>
      <c r="E3" s="118"/>
      <c r="F3" s="119">
        <v>79181</v>
      </c>
      <c r="G3" s="120"/>
      <c r="H3" s="121"/>
    </row>
    <row r="4" spans="1:8">
      <c r="A4" s="122"/>
      <c r="B4" s="123"/>
      <c r="C4" s="124"/>
      <c r="D4" s="125">
        <v>34247</v>
      </c>
      <c r="E4" s="126"/>
      <c r="F4" s="127">
        <v>40448</v>
      </c>
      <c r="G4" s="128"/>
      <c r="H4" s="129"/>
    </row>
    <row r="5" spans="1:8">
      <c r="A5" s="110" t="s">
        <v>519</v>
      </c>
      <c r="B5" s="115"/>
      <c r="C5" s="116"/>
      <c r="D5" s="117">
        <v>87689</v>
      </c>
      <c r="E5" s="118"/>
      <c r="F5" s="119">
        <v>118124</v>
      </c>
      <c r="G5" s="120"/>
      <c r="H5" s="121"/>
    </row>
    <row r="6" spans="1:8">
      <c r="A6" s="122"/>
      <c r="B6" s="123"/>
      <c r="C6" s="124"/>
      <c r="D6" s="125">
        <v>31516</v>
      </c>
      <c r="E6" s="126"/>
      <c r="F6" s="127">
        <v>54614</v>
      </c>
      <c r="G6" s="128"/>
      <c r="H6" s="129"/>
    </row>
    <row r="7" spans="1:8">
      <c r="A7" s="110" t="s">
        <v>520</v>
      </c>
      <c r="B7" s="115"/>
      <c r="C7" s="116"/>
      <c r="D7" s="117">
        <v>74508</v>
      </c>
      <c r="E7" s="118"/>
      <c r="F7" s="119">
        <v>101693</v>
      </c>
      <c r="G7" s="120"/>
      <c r="H7" s="121"/>
    </row>
    <row r="8" spans="1:8">
      <c r="A8" s="122"/>
      <c r="B8" s="123"/>
      <c r="C8" s="124"/>
      <c r="D8" s="125">
        <v>39411</v>
      </c>
      <c r="E8" s="126"/>
      <c r="F8" s="127">
        <v>51066</v>
      </c>
      <c r="G8" s="128"/>
      <c r="H8" s="129"/>
    </row>
    <row r="9" spans="1:8">
      <c r="A9" s="110" t="s">
        <v>521</v>
      </c>
      <c r="B9" s="115"/>
      <c r="C9" s="116"/>
      <c r="D9" s="117">
        <v>93009</v>
      </c>
      <c r="E9" s="118"/>
      <c r="F9" s="119">
        <v>96635</v>
      </c>
      <c r="G9" s="120"/>
      <c r="H9" s="121"/>
    </row>
    <row r="10" spans="1:8">
      <c r="A10" s="122"/>
      <c r="B10" s="123"/>
      <c r="C10" s="124"/>
      <c r="D10" s="125">
        <v>31484</v>
      </c>
      <c r="E10" s="126"/>
      <c r="F10" s="127">
        <v>44408</v>
      </c>
      <c r="G10" s="128"/>
      <c r="H10" s="129"/>
    </row>
    <row r="11" spans="1:8">
      <c r="A11" s="110" t="s">
        <v>522</v>
      </c>
      <c r="B11" s="115"/>
      <c r="C11" s="116"/>
      <c r="D11" s="117">
        <v>147881</v>
      </c>
      <c r="E11" s="118"/>
      <c r="F11" s="119">
        <v>115123</v>
      </c>
      <c r="G11" s="120"/>
      <c r="H11" s="121"/>
    </row>
    <row r="12" spans="1:8">
      <c r="A12" s="122"/>
      <c r="B12" s="123"/>
      <c r="C12" s="130"/>
      <c r="D12" s="125">
        <v>69093</v>
      </c>
      <c r="E12" s="126"/>
      <c r="F12" s="127">
        <v>46026</v>
      </c>
      <c r="G12" s="128"/>
      <c r="H12" s="129"/>
    </row>
    <row r="13" spans="1:8">
      <c r="A13" s="110"/>
      <c r="B13" s="115"/>
      <c r="C13" s="131"/>
      <c r="D13" s="132">
        <v>89082</v>
      </c>
      <c r="E13" s="133"/>
      <c r="F13" s="134">
        <v>102151</v>
      </c>
      <c r="G13" s="135"/>
      <c r="H13" s="121"/>
    </row>
    <row r="14" spans="1:8">
      <c r="A14" s="122"/>
      <c r="B14" s="123"/>
      <c r="C14" s="124"/>
      <c r="D14" s="125">
        <v>41150</v>
      </c>
      <c r="E14" s="126"/>
      <c r="F14" s="127">
        <v>47312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0.95</v>
      </c>
      <c r="C19" s="136">
        <f>ROUND(VALUE(SUBSTITUTE(実質収支比率等に係る経年分析!G$48,"▲","-")),2)</f>
        <v>2.14</v>
      </c>
      <c r="D19" s="136">
        <f>ROUND(VALUE(SUBSTITUTE(実質収支比率等に係る経年分析!H$48,"▲","-")),2)</f>
        <v>1.29</v>
      </c>
      <c r="E19" s="136">
        <f>ROUND(VALUE(SUBSTITUTE(実質収支比率等に係る経年分析!I$48,"▲","-")),2)</f>
        <v>1.28</v>
      </c>
      <c r="F19" s="136">
        <f>ROUND(VALUE(SUBSTITUTE(実質収支比率等に係る経年分析!J$48,"▲","-")),2)</f>
        <v>2.16</v>
      </c>
    </row>
    <row r="20" spans="1:11">
      <c r="A20" s="136" t="s">
        <v>44</v>
      </c>
      <c r="B20" s="136">
        <f>ROUND(VALUE(SUBSTITUTE(実質収支比率等に係る経年分析!F$47,"▲","-")),2)</f>
        <v>18.899999999999999</v>
      </c>
      <c r="C20" s="136">
        <f>ROUND(VALUE(SUBSTITUTE(実質収支比率等に係る経年分析!G$47,"▲","-")),2)</f>
        <v>16.559999999999999</v>
      </c>
      <c r="D20" s="136">
        <f>ROUND(VALUE(SUBSTITUTE(実質収支比率等に係る経年分析!H$47,"▲","-")),2)</f>
        <v>14.61</v>
      </c>
      <c r="E20" s="136">
        <f>ROUND(VALUE(SUBSTITUTE(実質収支比率等に係る経年分析!I$47,"▲","-")),2)</f>
        <v>13.16</v>
      </c>
      <c r="F20" s="136">
        <f>ROUND(VALUE(SUBSTITUTE(実質収支比率等に係る経年分析!J$47,"▲","-")),2)</f>
        <v>14.54</v>
      </c>
    </row>
    <row r="21" spans="1:11">
      <c r="A21" s="136" t="s">
        <v>45</v>
      </c>
      <c r="B21" s="136">
        <f>IF(ISNUMBER(VALUE(SUBSTITUTE(実質収支比率等に係る経年分析!F$49,"▲","-"))),ROUND(VALUE(SUBSTITUTE(実質収支比率等に係る経年分析!F$49,"▲","-")),2),NA())</f>
        <v>0.88</v>
      </c>
      <c r="C21" s="136">
        <f>IF(ISNUMBER(VALUE(SUBSTITUTE(実質収支比率等に係る経年分析!G$49,"▲","-"))),ROUND(VALUE(SUBSTITUTE(実質収支比率等に係る経年分析!G$49,"▲","-")),2),NA())</f>
        <v>2.33</v>
      </c>
      <c r="D21" s="136">
        <f>IF(ISNUMBER(VALUE(SUBSTITUTE(実質収支比率等に係る経年分析!H$49,"▲","-"))),ROUND(VALUE(SUBSTITUTE(実質収支比率等に係る経年分析!H$49,"▲","-")),2),NA())</f>
        <v>1.84</v>
      </c>
      <c r="E21" s="136">
        <f>IF(ISNUMBER(VALUE(SUBSTITUTE(実質収支比率等に係る経年分析!I$49,"▲","-"))),ROUND(VALUE(SUBSTITUTE(実質収支比率等に係る経年分析!I$49,"▲","-")),2),NA())</f>
        <v>8.43</v>
      </c>
      <c r="F21" s="136">
        <f>IF(ISNUMBER(VALUE(SUBSTITUTE(実質収支比率等に係る経年分析!J$49,"▲","-"))),ROUND(VALUE(SUBSTITUTE(実質収支比率等に係る経年分析!J$49,"▲","-")),2),NA())</f>
        <v>3.83</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介護サービス事業特別会計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0.17</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1.1200000000000001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2.15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8.85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9.15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10.28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10.15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9.7799999999999994</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1212</v>
      </c>
      <c r="E42" s="138"/>
      <c r="F42" s="138"/>
      <c r="G42" s="138">
        <f>'実質公債費比率（分子）の構造'!L$52</f>
        <v>1252</v>
      </c>
      <c r="H42" s="138"/>
      <c r="I42" s="138"/>
      <c r="J42" s="138">
        <f>'実質公債費比率（分子）の構造'!M$52</f>
        <v>1293</v>
      </c>
      <c r="K42" s="138"/>
      <c r="L42" s="138"/>
      <c r="M42" s="138">
        <f>'実質公債費比率（分子）の構造'!N$52</f>
        <v>1126</v>
      </c>
      <c r="N42" s="138"/>
      <c r="O42" s="138"/>
      <c r="P42" s="138">
        <f>'実質公債費比率（分子）の構造'!O$52</f>
        <v>1061</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22</v>
      </c>
      <c r="C44" s="138"/>
      <c r="D44" s="138"/>
      <c r="E44" s="138">
        <f>'実質公債費比率（分子）の構造'!L$50</f>
        <v>13</v>
      </c>
      <c r="F44" s="138"/>
      <c r="G44" s="138"/>
      <c r="H44" s="138">
        <f>'実質公債費比率（分子）の構造'!M$50</f>
        <v>13</v>
      </c>
      <c r="I44" s="138"/>
      <c r="J44" s="138"/>
      <c r="K44" s="138">
        <f>'実質公債費比率（分子）の構造'!N$50</f>
        <v>13</v>
      </c>
      <c r="L44" s="138"/>
      <c r="M44" s="138"/>
      <c r="N44" s="138">
        <f>'実質公債費比率（分子）の構造'!O$50</f>
        <v>11</v>
      </c>
      <c r="O44" s="138"/>
      <c r="P44" s="138"/>
    </row>
    <row r="45" spans="1:16">
      <c r="A45" s="138" t="s">
        <v>55</v>
      </c>
      <c r="B45" s="138">
        <f>'実質公債費比率（分子）の構造'!K$49</f>
        <v>350</v>
      </c>
      <c r="C45" s="138"/>
      <c r="D45" s="138"/>
      <c r="E45" s="138">
        <f>'実質公債費比率（分子）の構造'!L$49</f>
        <v>395</v>
      </c>
      <c r="F45" s="138"/>
      <c r="G45" s="138"/>
      <c r="H45" s="138">
        <f>'実質公債費比率（分子）の構造'!M$49</f>
        <v>398</v>
      </c>
      <c r="I45" s="138"/>
      <c r="J45" s="138"/>
      <c r="K45" s="138">
        <f>'実質公債費比率（分子）の構造'!N$49</f>
        <v>237</v>
      </c>
      <c r="L45" s="138"/>
      <c r="M45" s="138"/>
      <c r="N45" s="138">
        <f>'実質公債費比率（分子）の構造'!O$49</f>
        <v>212</v>
      </c>
      <c r="O45" s="138"/>
      <c r="P45" s="138"/>
    </row>
    <row r="46" spans="1:16">
      <c r="A46" s="138" t="s">
        <v>56</v>
      </c>
      <c r="B46" s="138">
        <f>'実質公債費比率（分子）の構造'!K$48</f>
        <v>268</v>
      </c>
      <c r="C46" s="138"/>
      <c r="D46" s="138"/>
      <c r="E46" s="138">
        <f>'実質公債費比率（分子）の構造'!L$48</f>
        <v>260</v>
      </c>
      <c r="F46" s="138"/>
      <c r="G46" s="138"/>
      <c r="H46" s="138">
        <f>'実質公債費比率（分子）の構造'!M$48</f>
        <v>220</v>
      </c>
      <c r="I46" s="138"/>
      <c r="J46" s="138"/>
      <c r="K46" s="138">
        <f>'実質公債費比率（分子）の構造'!N$48</f>
        <v>226</v>
      </c>
      <c r="L46" s="138"/>
      <c r="M46" s="138"/>
      <c r="N46" s="138">
        <f>'実質公債費比率（分子）の構造'!O$48</f>
        <v>227</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1134</v>
      </c>
      <c r="C49" s="138"/>
      <c r="D49" s="138"/>
      <c r="E49" s="138">
        <f>'実質公債費比率（分子）の構造'!L$45</f>
        <v>1106</v>
      </c>
      <c r="F49" s="138"/>
      <c r="G49" s="138"/>
      <c r="H49" s="138">
        <f>'実質公債費比率（分子）の構造'!M$45</f>
        <v>1092</v>
      </c>
      <c r="I49" s="138"/>
      <c r="J49" s="138"/>
      <c r="K49" s="138">
        <f>'実質公債費比率（分子）の構造'!N$45</f>
        <v>918</v>
      </c>
      <c r="L49" s="138"/>
      <c r="M49" s="138"/>
      <c r="N49" s="138">
        <f>'実質公債費比率（分子）の構造'!O$45</f>
        <v>889</v>
      </c>
      <c r="O49" s="138"/>
      <c r="P49" s="138"/>
    </row>
    <row r="50" spans="1:16">
      <c r="A50" s="138" t="s">
        <v>60</v>
      </c>
      <c r="B50" s="138" t="e">
        <f>NA()</f>
        <v>#N/A</v>
      </c>
      <c r="C50" s="138">
        <f>IF(ISNUMBER('実質公債費比率（分子）の構造'!K$53),'実質公債費比率（分子）の構造'!K$53,NA())</f>
        <v>562</v>
      </c>
      <c r="D50" s="138" t="e">
        <f>NA()</f>
        <v>#N/A</v>
      </c>
      <c r="E50" s="138" t="e">
        <f>NA()</f>
        <v>#N/A</v>
      </c>
      <c r="F50" s="138">
        <f>IF(ISNUMBER('実質公債費比率（分子）の構造'!L$53),'実質公債費比率（分子）の構造'!L$53,NA())</f>
        <v>522</v>
      </c>
      <c r="G50" s="138" t="e">
        <f>NA()</f>
        <v>#N/A</v>
      </c>
      <c r="H50" s="138" t="e">
        <f>NA()</f>
        <v>#N/A</v>
      </c>
      <c r="I50" s="138">
        <f>IF(ISNUMBER('実質公債費比率（分子）の構造'!M$53),'実質公債費比率（分子）の構造'!M$53,NA())</f>
        <v>430</v>
      </c>
      <c r="J50" s="138" t="e">
        <f>NA()</f>
        <v>#N/A</v>
      </c>
      <c r="K50" s="138" t="e">
        <f>NA()</f>
        <v>#N/A</v>
      </c>
      <c r="L50" s="138">
        <f>IF(ISNUMBER('実質公債費比率（分子）の構造'!N$53),'実質公債費比率（分子）の構造'!N$53,NA())</f>
        <v>268</v>
      </c>
      <c r="M50" s="138" t="e">
        <f>NA()</f>
        <v>#N/A</v>
      </c>
      <c r="N50" s="138" t="e">
        <f>NA()</f>
        <v>#N/A</v>
      </c>
      <c r="O50" s="138">
        <f>IF(ISNUMBER('実質公債費比率（分子）の構造'!O$53),'実質公債費比率（分子）の構造'!O$53,NA())</f>
        <v>278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11349</v>
      </c>
      <c r="E56" s="137"/>
      <c r="F56" s="137"/>
      <c r="G56" s="137">
        <f>'将来負担比率（分子）の構造'!J$52</f>
        <v>11012</v>
      </c>
      <c r="H56" s="137"/>
      <c r="I56" s="137"/>
      <c r="J56" s="137">
        <f>'将来負担比率（分子）の構造'!K$52</f>
        <v>10516</v>
      </c>
      <c r="K56" s="137"/>
      <c r="L56" s="137"/>
      <c r="M56" s="137">
        <f>'将来負担比率（分子）の構造'!L$52</f>
        <v>10415</v>
      </c>
      <c r="N56" s="137"/>
      <c r="O56" s="137"/>
      <c r="P56" s="137">
        <f>'将来負担比率（分子）の構造'!M$52</f>
        <v>10825</v>
      </c>
    </row>
    <row r="57" spans="1:16">
      <c r="A57" s="137" t="s">
        <v>36</v>
      </c>
      <c r="B57" s="137"/>
      <c r="C57" s="137"/>
      <c r="D57" s="137">
        <f>'将来負担比率（分子）の構造'!I$51</f>
        <v>435</v>
      </c>
      <c r="E57" s="137"/>
      <c r="F57" s="137"/>
      <c r="G57" s="137">
        <f>'将来負担比率（分子）の構造'!J$51</f>
        <v>378</v>
      </c>
      <c r="H57" s="137"/>
      <c r="I57" s="137"/>
      <c r="J57" s="137">
        <f>'将来負担比率（分子）の構造'!K$51</f>
        <v>338</v>
      </c>
      <c r="K57" s="137"/>
      <c r="L57" s="137"/>
      <c r="M57" s="137">
        <f>'将来負担比率（分子）の構造'!L$51</f>
        <v>291</v>
      </c>
      <c r="N57" s="137"/>
      <c r="O57" s="137"/>
      <c r="P57" s="137">
        <f>'将来負担比率（分子）の構造'!M$51</f>
        <v>244</v>
      </c>
    </row>
    <row r="58" spans="1:16">
      <c r="A58" s="137" t="s">
        <v>35</v>
      </c>
      <c r="B58" s="137"/>
      <c r="C58" s="137"/>
      <c r="D58" s="137">
        <f>'将来負担比率（分子）の構造'!I$50</f>
        <v>2417</v>
      </c>
      <c r="E58" s="137"/>
      <c r="F58" s="137"/>
      <c r="G58" s="137">
        <f>'将来負担比率（分子）の構造'!J$50</f>
        <v>2225</v>
      </c>
      <c r="H58" s="137"/>
      <c r="I58" s="137"/>
      <c r="J58" s="137">
        <f>'将来負担比率（分子）の構造'!K$50</f>
        <v>1944</v>
      </c>
      <c r="K58" s="137"/>
      <c r="L58" s="137"/>
      <c r="M58" s="137">
        <f>'将来負担比率（分子）の構造'!L$50</f>
        <v>1360</v>
      </c>
      <c r="N58" s="137"/>
      <c r="O58" s="137"/>
      <c r="P58" s="137">
        <f>'将来負担比率（分子）の構造'!M$50</f>
        <v>1208</v>
      </c>
    </row>
    <row r="59" spans="1:16">
      <c r="A59" s="137" t="s">
        <v>33</v>
      </c>
      <c r="B59" s="137" t="str">
        <f>'将来負担比率（分子）の構造'!I$49</f>
        <v>-</v>
      </c>
      <c r="C59" s="137"/>
      <c r="D59" s="137"/>
      <c r="E59" s="137" t="str">
        <f>'将来負担比率（分子）の構造'!J$49</f>
        <v>-</v>
      </c>
      <c r="F59" s="137"/>
      <c r="G59" s="137"/>
      <c r="H59" s="137">
        <f>'将来負担比率（分子）の構造'!K$49</f>
        <v>49</v>
      </c>
      <c r="I59" s="137"/>
      <c r="J59" s="137"/>
      <c r="K59" s="137">
        <f>'将来負担比率（分子）の構造'!L$49</f>
        <v>21</v>
      </c>
      <c r="L59" s="137"/>
      <c r="M59" s="137"/>
      <c r="N59" s="137">
        <f>'将来負担比率（分子）の構造'!M$49</f>
        <v>18</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2031</v>
      </c>
      <c r="C62" s="137"/>
      <c r="D62" s="137"/>
      <c r="E62" s="137">
        <f>'将来負担比率（分子）の構造'!J$45</f>
        <v>1845</v>
      </c>
      <c r="F62" s="137"/>
      <c r="G62" s="137"/>
      <c r="H62" s="137">
        <f>'将来負担比率（分子）の構造'!K$45</f>
        <v>1634</v>
      </c>
      <c r="I62" s="137"/>
      <c r="J62" s="137"/>
      <c r="K62" s="137">
        <f>'将来負担比率（分子）の構造'!L$45</f>
        <v>1457</v>
      </c>
      <c r="L62" s="137"/>
      <c r="M62" s="137"/>
      <c r="N62" s="137">
        <f>'将来負担比率（分子）の構造'!M$45</f>
        <v>1212</v>
      </c>
      <c r="O62" s="137"/>
      <c r="P62" s="137"/>
    </row>
    <row r="63" spans="1:16">
      <c r="A63" s="137" t="s">
        <v>28</v>
      </c>
      <c r="B63" s="137">
        <f>'将来負担比率（分子）の構造'!I$44</f>
        <v>2144</v>
      </c>
      <c r="C63" s="137"/>
      <c r="D63" s="137"/>
      <c r="E63" s="137">
        <f>'将来負担比率（分子）の構造'!J$44</f>
        <v>1858</v>
      </c>
      <c r="F63" s="137"/>
      <c r="G63" s="137"/>
      <c r="H63" s="137">
        <f>'将来負担比率（分子）の構造'!K$44</f>
        <v>1607</v>
      </c>
      <c r="I63" s="137"/>
      <c r="J63" s="137"/>
      <c r="K63" s="137">
        <f>'将来負担比率（分子）の構造'!L$44</f>
        <v>1692</v>
      </c>
      <c r="L63" s="137"/>
      <c r="M63" s="137"/>
      <c r="N63" s="137">
        <f>'将来負担比率（分子）の構造'!M$44</f>
        <v>1350</v>
      </c>
      <c r="O63" s="137"/>
      <c r="P63" s="137"/>
    </row>
    <row r="64" spans="1:16">
      <c r="A64" s="137" t="s">
        <v>27</v>
      </c>
      <c r="B64" s="137">
        <f>'将来負担比率（分子）の構造'!I$43</f>
        <v>3668</v>
      </c>
      <c r="C64" s="137"/>
      <c r="D64" s="137"/>
      <c r="E64" s="137">
        <f>'将来負担比率（分子）の構造'!J$43</f>
        <v>3596</v>
      </c>
      <c r="F64" s="137"/>
      <c r="G64" s="137"/>
      <c r="H64" s="137">
        <f>'将来負担比率（分子）の構造'!K$43</f>
        <v>3307</v>
      </c>
      <c r="I64" s="137"/>
      <c r="J64" s="137"/>
      <c r="K64" s="137">
        <f>'将来負担比率（分子）の構造'!L$43</f>
        <v>2822</v>
      </c>
      <c r="L64" s="137"/>
      <c r="M64" s="137"/>
      <c r="N64" s="137">
        <f>'将来負担比率（分子）の構造'!M$43</f>
        <v>2441</v>
      </c>
      <c r="O64" s="137"/>
      <c r="P64" s="137"/>
    </row>
    <row r="65" spans="1:16">
      <c r="A65" s="137" t="s">
        <v>26</v>
      </c>
      <c r="B65" s="137">
        <f>'将来負担比率（分子）の構造'!I$42</f>
        <v>65</v>
      </c>
      <c r="C65" s="137"/>
      <c r="D65" s="137"/>
      <c r="E65" s="137">
        <f>'将来負担比率（分子）の構造'!J$42</f>
        <v>52</v>
      </c>
      <c r="F65" s="137"/>
      <c r="G65" s="137"/>
      <c r="H65" s="137">
        <f>'将来負担比率（分子）の構造'!K$42</f>
        <v>209</v>
      </c>
      <c r="I65" s="137"/>
      <c r="J65" s="137"/>
      <c r="K65" s="137">
        <f>'将来負担比率（分子）の構造'!L$42</f>
        <v>27</v>
      </c>
      <c r="L65" s="137"/>
      <c r="M65" s="137"/>
      <c r="N65" s="137">
        <f>'将来負担比率（分子）の構造'!M$42</f>
        <v>17</v>
      </c>
      <c r="O65" s="137"/>
      <c r="P65" s="137"/>
    </row>
    <row r="66" spans="1:16">
      <c r="A66" s="137" t="s">
        <v>25</v>
      </c>
      <c r="B66" s="137">
        <f>'将来負担比率（分子）の構造'!I$41</f>
        <v>10535</v>
      </c>
      <c r="C66" s="137"/>
      <c r="D66" s="137"/>
      <c r="E66" s="137">
        <f>'将来負担比率（分子）の構造'!J$41</f>
        <v>9442</v>
      </c>
      <c r="F66" s="137"/>
      <c r="G66" s="137"/>
      <c r="H66" s="137">
        <f>'将来負担比率（分子）の構造'!K$41</f>
        <v>8443</v>
      </c>
      <c r="I66" s="137"/>
      <c r="J66" s="137"/>
      <c r="K66" s="137">
        <f>'将来負担比率（分子）の構造'!L$41</f>
        <v>7498</v>
      </c>
      <c r="L66" s="137"/>
      <c r="M66" s="137"/>
      <c r="N66" s="137">
        <f>'将来負担比率（分子）の構造'!M$41</f>
        <v>7926</v>
      </c>
      <c r="O66" s="137"/>
      <c r="P66" s="137"/>
    </row>
    <row r="67" spans="1:16">
      <c r="A67" s="137" t="s">
        <v>64</v>
      </c>
      <c r="B67" s="137" t="e">
        <f>NA()</f>
        <v>#N/A</v>
      </c>
      <c r="C67" s="137">
        <f>IF(ISNUMBER('将来負担比率（分子）の構造'!I$53), IF('将来負担比率（分子）の構造'!I$53 &lt; 0, 0, '将来負担比率（分子）の構造'!I$53), NA())</f>
        <v>4242</v>
      </c>
      <c r="D67" s="137" t="e">
        <f>NA()</f>
        <v>#N/A</v>
      </c>
      <c r="E67" s="137" t="e">
        <f>NA()</f>
        <v>#N/A</v>
      </c>
      <c r="F67" s="137">
        <f>IF(ISNUMBER('将来負担比率（分子）の構造'!J$53), IF('将来負担比率（分子）の構造'!J$53 &lt; 0, 0, '将来負担比率（分子）の構造'!J$53), NA())</f>
        <v>3179</v>
      </c>
      <c r="G67" s="137" t="e">
        <f>NA()</f>
        <v>#N/A</v>
      </c>
      <c r="H67" s="137" t="e">
        <f>NA()</f>
        <v>#N/A</v>
      </c>
      <c r="I67" s="137">
        <f>IF(ISNUMBER('将来負担比率（分子）の構造'!K$53), IF('将来負担比率（分子）の構造'!K$53 &lt; 0, 0, '将来負担比率（分子）の構造'!K$53), NA())</f>
        <v>2452</v>
      </c>
      <c r="J67" s="137" t="e">
        <f>NA()</f>
        <v>#N/A</v>
      </c>
      <c r="K67" s="137" t="e">
        <f>NA()</f>
        <v>#N/A</v>
      </c>
      <c r="L67" s="137">
        <f>IF(ISNUMBER('将来負担比率（分子）の構造'!L$53), IF('将来負担比率（分子）の構造'!L$53 &lt; 0, 0, '将来負担比率（分子）の構造'!L$53), NA())</f>
        <v>1451</v>
      </c>
      <c r="M67" s="137" t="e">
        <f>NA()</f>
        <v>#N/A</v>
      </c>
      <c r="N67" s="137" t="e">
        <f>NA()</f>
        <v>#N/A</v>
      </c>
      <c r="O67" s="137">
        <f>IF(ISNUMBER('将来負担比率（分子）の構造'!M$53), IF('将来負担比率（分子）の構造'!M$53 &lt; 0, 0, '将来負担比率（分子）の構造'!M$53), NA())</f>
        <v>688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211</v>
      </c>
      <c r="C5" s="708"/>
      <c r="D5" s="708"/>
      <c r="E5" s="708"/>
      <c r="F5" s="708"/>
      <c r="G5" s="708"/>
      <c r="H5" s="708"/>
      <c r="I5" s="708"/>
      <c r="J5" s="708"/>
      <c r="K5" s="708"/>
      <c r="L5" s="708"/>
      <c r="M5" s="708"/>
      <c r="N5" s="708"/>
      <c r="O5" s="708"/>
      <c r="P5" s="708"/>
      <c r="Q5" s="709"/>
      <c r="R5" s="670">
        <v>1965625</v>
      </c>
      <c r="S5" s="671"/>
      <c r="T5" s="671"/>
      <c r="U5" s="671"/>
      <c r="V5" s="671"/>
      <c r="W5" s="671"/>
      <c r="X5" s="671"/>
      <c r="Y5" s="718"/>
      <c r="Z5" s="731">
        <v>18.3</v>
      </c>
      <c r="AA5" s="731"/>
      <c r="AB5" s="731"/>
      <c r="AC5" s="731"/>
      <c r="AD5" s="732">
        <v>1965603</v>
      </c>
      <c r="AE5" s="732"/>
      <c r="AF5" s="732"/>
      <c r="AG5" s="732"/>
      <c r="AH5" s="732"/>
      <c r="AI5" s="732"/>
      <c r="AJ5" s="732"/>
      <c r="AK5" s="732"/>
      <c r="AL5" s="719">
        <v>31.2</v>
      </c>
      <c r="AM5" s="688"/>
      <c r="AN5" s="688"/>
      <c r="AO5" s="720"/>
      <c r="AP5" s="707" t="s">
        <v>212</v>
      </c>
      <c r="AQ5" s="708"/>
      <c r="AR5" s="708"/>
      <c r="AS5" s="708"/>
      <c r="AT5" s="708"/>
      <c r="AU5" s="708"/>
      <c r="AV5" s="708"/>
      <c r="AW5" s="708"/>
      <c r="AX5" s="708"/>
      <c r="AY5" s="708"/>
      <c r="AZ5" s="708"/>
      <c r="BA5" s="708"/>
      <c r="BB5" s="708"/>
      <c r="BC5" s="708"/>
      <c r="BD5" s="708"/>
      <c r="BE5" s="708"/>
      <c r="BF5" s="709"/>
      <c r="BG5" s="620">
        <v>1965603</v>
      </c>
      <c r="BH5" s="621"/>
      <c r="BI5" s="621"/>
      <c r="BJ5" s="621"/>
      <c r="BK5" s="621"/>
      <c r="BL5" s="621"/>
      <c r="BM5" s="621"/>
      <c r="BN5" s="622"/>
      <c r="BO5" s="673">
        <v>100</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c r="B6" s="617" t="s">
        <v>217</v>
      </c>
      <c r="C6" s="618"/>
      <c r="D6" s="618"/>
      <c r="E6" s="618"/>
      <c r="F6" s="618"/>
      <c r="G6" s="618"/>
      <c r="H6" s="618"/>
      <c r="I6" s="618"/>
      <c r="J6" s="618"/>
      <c r="K6" s="618"/>
      <c r="L6" s="618"/>
      <c r="M6" s="618"/>
      <c r="N6" s="618"/>
      <c r="O6" s="618"/>
      <c r="P6" s="618"/>
      <c r="Q6" s="619"/>
      <c r="R6" s="620">
        <v>156889</v>
      </c>
      <c r="S6" s="621"/>
      <c r="T6" s="621"/>
      <c r="U6" s="621"/>
      <c r="V6" s="621"/>
      <c r="W6" s="621"/>
      <c r="X6" s="621"/>
      <c r="Y6" s="622"/>
      <c r="Z6" s="673">
        <v>1.5</v>
      </c>
      <c r="AA6" s="673"/>
      <c r="AB6" s="673"/>
      <c r="AC6" s="673"/>
      <c r="AD6" s="674">
        <v>156889</v>
      </c>
      <c r="AE6" s="674"/>
      <c r="AF6" s="674"/>
      <c r="AG6" s="674"/>
      <c r="AH6" s="674"/>
      <c r="AI6" s="674"/>
      <c r="AJ6" s="674"/>
      <c r="AK6" s="674"/>
      <c r="AL6" s="643">
        <v>2.5</v>
      </c>
      <c r="AM6" s="675"/>
      <c r="AN6" s="675"/>
      <c r="AO6" s="676"/>
      <c r="AP6" s="617" t="s">
        <v>218</v>
      </c>
      <c r="AQ6" s="618"/>
      <c r="AR6" s="618"/>
      <c r="AS6" s="618"/>
      <c r="AT6" s="618"/>
      <c r="AU6" s="618"/>
      <c r="AV6" s="618"/>
      <c r="AW6" s="618"/>
      <c r="AX6" s="618"/>
      <c r="AY6" s="618"/>
      <c r="AZ6" s="618"/>
      <c r="BA6" s="618"/>
      <c r="BB6" s="618"/>
      <c r="BC6" s="618"/>
      <c r="BD6" s="618"/>
      <c r="BE6" s="618"/>
      <c r="BF6" s="619"/>
      <c r="BG6" s="620">
        <v>1965603</v>
      </c>
      <c r="BH6" s="621"/>
      <c r="BI6" s="621"/>
      <c r="BJ6" s="621"/>
      <c r="BK6" s="621"/>
      <c r="BL6" s="621"/>
      <c r="BM6" s="621"/>
      <c r="BN6" s="622"/>
      <c r="BO6" s="673">
        <v>100</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107256</v>
      </c>
      <c r="CS6" s="621"/>
      <c r="CT6" s="621"/>
      <c r="CU6" s="621"/>
      <c r="CV6" s="621"/>
      <c r="CW6" s="621"/>
      <c r="CX6" s="621"/>
      <c r="CY6" s="622"/>
      <c r="CZ6" s="673">
        <v>1</v>
      </c>
      <c r="DA6" s="673"/>
      <c r="DB6" s="673"/>
      <c r="DC6" s="673"/>
      <c r="DD6" s="626" t="s">
        <v>213</v>
      </c>
      <c r="DE6" s="621"/>
      <c r="DF6" s="621"/>
      <c r="DG6" s="621"/>
      <c r="DH6" s="621"/>
      <c r="DI6" s="621"/>
      <c r="DJ6" s="621"/>
      <c r="DK6" s="621"/>
      <c r="DL6" s="621"/>
      <c r="DM6" s="621"/>
      <c r="DN6" s="621"/>
      <c r="DO6" s="621"/>
      <c r="DP6" s="622"/>
      <c r="DQ6" s="626">
        <v>107256</v>
      </c>
      <c r="DR6" s="621"/>
      <c r="DS6" s="621"/>
      <c r="DT6" s="621"/>
      <c r="DU6" s="621"/>
      <c r="DV6" s="621"/>
      <c r="DW6" s="621"/>
      <c r="DX6" s="621"/>
      <c r="DY6" s="621"/>
      <c r="DZ6" s="621"/>
      <c r="EA6" s="621"/>
      <c r="EB6" s="621"/>
      <c r="EC6" s="656"/>
    </row>
    <row r="7" spans="2:143" ht="11.25" customHeight="1">
      <c r="B7" s="617" t="s">
        <v>220</v>
      </c>
      <c r="C7" s="618"/>
      <c r="D7" s="618"/>
      <c r="E7" s="618"/>
      <c r="F7" s="618"/>
      <c r="G7" s="618"/>
      <c r="H7" s="618"/>
      <c r="I7" s="618"/>
      <c r="J7" s="618"/>
      <c r="K7" s="618"/>
      <c r="L7" s="618"/>
      <c r="M7" s="618"/>
      <c r="N7" s="618"/>
      <c r="O7" s="618"/>
      <c r="P7" s="618"/>
      <c r="Q7" s="619"/>
      <c r="R7" s="620">
        <v>1577</v>
      </c>
      <c r="S7" s="621"/>
      <c r="T7" s="621"/>
      <c r="U7" s="621"/>
      <c r="V7" s="621"/>
      <c r="W7" s="621"/>
      <c r="X7" s="621"/>
      <c r="Y7" s="622"/>
      <c r="Z7" s="673">
        <v>0</v>
      </c>
      <c r="AA7" s="673"/>
      <c r="AB7" s="673"/>
      <c r="AC7" s="673"/>
      <c r="AD7" s="674">
        <v>1577</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574617</v>
      </c>
      <c r="BH7" s="621"/>
      <c r="BI7" s="621"/>
      <c r="BJ7" s="621"/>
      <c r="BK7" s="621"/>
      <c r="BL7" s="621"/>
      <c r="BM7" s="621"/>
      <c r="BN7" s="622"/>
      <c r="BO7" s="673">
        <v>29.2</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1034975</v>
      </c>
      <c r="CS7" s="621"/>
      <c r="CT7" s="621"/>
      <c r="CU7" s="621"/>
      <c r="CV7" s="621"/>
      <c r="CW7" s="621"/>
      <c r="CX7" s="621"/>
      <c r="CY7" s="622"/>
      <c r="CZ7" s="673">
        <v>9.8000000000000007</v>
      </c>
      <c r="DA7" s="673"/>
      <c r="DB7" s="673"/>
      <c r="DC7" s="673"/>
      <c r="DD7" s="626">
        <v>44779</v>
      </c>
      <c r="DE7" s="621"/>
      <c r="DF7" s="621"/>
      <c r="DG7" s="621"/>
      <c r="DH7" s="621"/>
      <c r="DI7" s="621"/>
      <c r="DJ7" s="621"/>
      <c r="DK7" s="621"/>
      <c r="DL7" s="621"/>
      <c r="DM7" s="621"/>
      <c r="DN7" s="621"/>
      <c r="DO7" s="621"/>
      <c r="DP7" s="622"/>
      <c r="DQ7" s="626">
        <v>870521</v>
      </c>
      <c r="DR7" s="621"/>
      <c r="DS7" s="621"/>
      <c r="DT7" s="621"/>
      <c r="DU7" s="621"/>
      <c r="DV7" s="621"/>
      <c r="DW7" s="621"/>
      <c r="DX7" s="621"/>
      <c r="DY7" s="621"/>
      <c r="DZ7" s="621"/>
      <c r="EA7" s="621"/>
      <c r="EB7" s="621"/>
      <c r="EC7" s="656"/>
    </row>
    <row r="8" spans="2:143" ht="11.25" customHeight="1">
      <c r="B8" s="617" t="s">
        <v>223</v>
      </c>
      <c r="C8" s="618"/>
      <c r="D8" s="618"/>
      <c r="E8" s="618"/>
      <c r="F8" s="618"/>
      <c r="G8" s="618"/>
      <c r="H8" s="618"/>
      <c r="I8" s="618"/>
      <c r="J8" s="618"/>
      <c r="K8" s="618"/>
      <c r="L8" s="618"/>
      <c r="M8" s="618"/>
      <c r="N8" s="618"/>
      <c r="O8" s="618"/>
      <c r="P8" s="618"/>
      <c r="Q8" s="619"/>
      <c r="R8" s="620">
        <v>1981</v>
      </c>
      <c r="S8" s="621"/>
      <c r="T8" s="621"/>
      <c r="U8" s="621"/>
      <c r="V8" s="621"/>
      <c r="W8" s="621"/>
      <c r="X8" s="621"/>
      <c r="Y8" s="622"/>
      <c r="Z8" s="673">
        <v>0</v>
      </c>
      <c r="AA8" s="673"/>
      <c r="AB8" s="673"/>
      <c r="AC8" s="673"/>
      <c r="AD8" s="674">
        <v>1981</v>
      </c>
      <c r="AE8" s="674"/>
      <c r="AF8" s="674"/>
      <c r="AG8" s="674"/>
      <c r="AH8" s="674"/>
      <c r="AI8" s="674"/>
      <c r="AJ8" s="674"/>
      <c r="AK8" s="674"/>
      <c r="AL8" s="643">
        <v>0</v>
      </c>
      <c r="AM8" s="675"/>
      <c r="AN8" s="675"/>
      <c r="AO8" s="676"/>
      <c r="AP8" s="617" t="s">
        <v>224</v>
      </c>
      <c r="AQ8" s="618"/>
      <c r="AR8" s="618"/>
      <c r="AS8" s="618"/>
      <c r="AT8" s="618"/>
      <c r="AU8" s="618"/>
      <c r="AV8" s="618"/>
      <c r="AW8" s="618"/>
      <c r="AX8" s="618"/>
      <c r="AY8" s="618"/>
      <c r="AZ8" s="618"/>
      <c r="BA8" s="618"/>
      <c r="BB8" s="618"/>
      <c r="BC8" s="618"/>
      <c r="BD8" s="618"/>
      <c r="BE8" s="618"/>
      <c r="BF8" s="619"/>
      <c r="BG8" s="620">
        <v>25523</v>
      </c>
      <c r="BH8" s="621"/>
      <c r="BI8" s="621"/>
      <c r="BJ8" s="621"/>
      <c r="BK8" s="621"/>
      <c r="BL8" s="621"/>
      <c r="BM8" s="621"/>
      <c r="BN8" s="622"/>
      <c r="BO8" s="673">
        <v>1.3</v>
      </c>
      <c r="BP8" s="673"/>
      <c r="BQ8" s="673"/>
      <c r="BR8" s="673"/>
      <c r="BS8" s="626" t="s">
        <v>225</v>
      </c>
      <c r="BT8" s="621"/>
      <c r="BU8" s="621"/>
      <c r="BV8" s="621"/>
      <c r="BW8" s="621"/>
      <c r="BX8" s="621"/>
      <c r="BY8" s="621"/>
      <c r="BZ8" s="621"/>
      <c r="CA8" s="621"/>
      <c r="CB8" s="656"/>
      <c r="CD8" s="657" t="s">
        <v>226</v>
      </c>
      <c r="CE8" s="654"/>
      <c r="CF8" s="654"/>
      <c r="CG8" s="654"/>
      <c r="CH8" s="654"/>
      <c r="CI8" s="654"/>
      <c r="CJ8" s="654"/>
      <c r="CK8" s="654"/>
      <c r="CL8" s="654"/>
      <c r="CM8" s="654"/>
      <c r="CN8" s="654"/>
      <c r="CO8" s="654"/>
      <c r="CP8" s="654"/>
      <c r="CQ8" s="655"/>
      <c r="CR8" s="620">
        <v>2412767</v>
      </c>
      <c r="CS8" s="621"/>
      <c r="CT8" s="621"/>
      <c r="CU8" s="621"/>
      <c r="CV8" s="621"/>
      <c r="CW8" s="621"/>
      <c r="CX8" s="621"/>
      <c r="CY8" s="622"/>
      <c r="CZ8" s="673">
        <v>22.9</v>
      </c>
      <c r="DA8" s="673"/>
      <c r="DB8" s="673"/>
      <c r="DC8" s="673"/>
      <c r="DD8" s="626" t="s">
        <v>213</v>
      </c>
      <c r="DE8" s="621"/>
      <c r="DF8" s="621"/>
      <c r="DG8" s="621"/>
      <c r="DH8" s="621"/>
      <c r="DI8" s="621"/>
      <c r="DJ8" s="621"/>
      <c r="DK8" s="621"/>
      <c r="DL8" s="621"/>
      <c r="DM8" s="621"/>
      <c r="DN8" s="621"/>
      <c r="DO8" s="621"/>
      <c r="DP8" s="622"/>
      <c r="DQ8" s="626">
        <v>1329611</v>
      </c>
      <c r="DR8" s="621"/>
      <c r="DS8" s="621"/>
      <c r="DT8" s="621"/>
      <c r="DU8" s="621"/>
      <c r="DV8" s="621"/>
      <c r="DW8" s="621"/>
      <c r="DX8" s="621"/>
      <c r="DY8" s="621"/>
      <c r="DZ8" s="621"/>
      <c r="EA8" s="621"/>
      <c r="EB8" s="621"/>
      <c r="EC8" s="656"/>
    </row>
    <row r="9" spans="2:143" ht="11.25" customHeight="1">
      <c r="B9" s="617" t="s">
        <v>227</v>
      </c>
      <c r="C9" s="618"/>
      <c r="D9" s="618"/>
      <c r="E9" s="618"/>
      <c r="F9" s="618"/>
      <c r="G9" s="618"/>
      <c r="H9" s="618"/>
      <c r="I9" s="618"/>
      <c r="J9" s="618"/>
      <c r="K9" s="618"/>
      <c r="L9" s="618"/>
      <c r="M9" s="618"/>
      <c r="N9" s="618"/>
      <c r="O9" s="618"/>
      <c r="P9" s="618"/>
      <c r="Q9" s="619"/>
      <c r="R9" s="620">
        <v>1004</v>
      </c>
      <c r="S9" s="621"/>
      <c r="T9" s="621"/>
      <c r="U9" s="621"/>
      <c r="V9" s="621"/>
      <c r="W9" s="621"/>
      <c r="X9" s="621"/>
      <c r="Y9" s="622"/>
      <c r="Z9" s="673">
        <v>0</v>
      </c>
      <c r="AA9" s="673"/>
      <c r="AB9" s="673"/>
      <c r="AC9" s="673"/>
      <c r="AD9" s="674">
        <v>1004</v>
      </c>
      <c r="AE9" s="674"/>
      <c r="AF9" s="674"/>
      <c r="AG9" s="674"/>
      <c r="AH9" s="674"/>
      <c r="AI9" s="674"/>
      <c r="AJ9" s="674"/>
      <c r="AK9" s="674"/>
      <c r="AL9" s="643">
        <v>0</v>
      </c>
      <c r="AM9" s="675"/>
      <c r="AN9" s="675"/>
      <c r="AO9" s="676"/>
      <c r="AP9" s="617" t="s">
        <v>228</v>
      </c>
      <c r="AQ9" s="618"/>
      <c r="AR9" s="618"/>
      <c r="AS9" s="618"/>
      <c r="AT9" s="618"/>
      <c r="AU9" s="618"/>
      <c r="AV9" s="618"/>
      <c r="AW9" s="618"/>
      <c r="AX9" s="618"/>
      <c r="AY9" s="618"/>
      <c r="AZ9" s="618"/>
      <c r="BA9" s="618"/>
      <c r="BB9" s="618"/>
      <c r="BC9" s="618"/>
      <c r="BD9" s="618"/>
      <c r="BE9" s="618"/>
      <c r="BF9" s="619"/>
      <c r="BG9" s="620">
        <v>465509</v>
      </c>
      <c r="BH9" s="621"/>
      <c r="BI9" s="621"/>
      <c r="BJ9" s="621"/>
      <c r="BK9" s="621"/>
      <c r="BL9" s="621"/>
      <c r="BM9" s="621"/>
      <c r="BN9" s="622"/>
      <c r="BO9" s="673">
        <v>23.7</v>
      </c>
      <c r="BP9" s="673"/>
      <c r="BQ9" s="673"/>
      <c r="BR9" s="673"/>
      <c r="BS9" s="626" t="s">
        <v>225</v>
      </c>
      <c r="BT9" s="621"/>
      <c r="BU9" s="621"/>
      <c r="BV9" s="621"/>
      <c r="BW9" s="621"/>
      <c r="BX9" s="621"/>
      <c r="BY9" s="621"/>
      <c r="BZ9" s="621"/>
      <c r="CA9" s="621"/>
      <c r="CB9" s="656"/>
      <c r="CD9" s="657" t="s">
        <v>229</v>
      </c>
      <c r="CE9" s="654"/>
      <c r="CF9" s="654"/>
      <c r="CG9" s="654"/>
      <c r="CH9" s="654"/>
      <c r="CI9" s="654"/>
      <c r="CJ9" s="654"/>
      <c r="CK9" s="654"/>
      <c r="CL9" s="654"/>
      <c r="CM9" s="654"/>
      <c r="CN9" s="654"/>
      <c r="CO9" s="654"/>
      <c r="CP9" s="654"/>
      <c r="CQ9" s="655"/>
      <c r="CR9" s="620">
        <v>1028328</v>
      </c>
      <c r="CS9" s="621"/>
      <c r="CT9" s="621"/>
      <c r="CU9" s="621"/>
      <c r="CV9" s="621"/>
      <c r="CW9" s="621"/>
      <c r="CX9" s="621"/>
      <c r="CY9" s="622"/>
      <c r="CZ9" s="673">
        <v>9.6999999999999993</v>
      </c>
      <c r="DA9" s="673"/>
      <c r="DB9" s="673"/>
      <c r="DC9" s="673"/>
      <c r="DD9" s="626">
        <v>14395</v>
      </c>
      <c r="DE9" s="621"/>
      <c r="DF9" s="621"/>
      <c r="DG9" s="621"/>
      <c r="DH9" s="621"/>
      <c r="DI9" s="621"/>
      <c r="DJ9" s="621"/>
      <c r="DK9" s="621"/>
      <c r="DL9" s="621"/>
      <c r="DM9" s="621"/>
      <c r="DN9" s="621"/>
      <c r="DO9" s="621"/>
      <c r="DP9" s="622"/>
      <c r="DQ9" s="626">
        <v>1003203</v>
      </c>
      <c r="DR9" s="621"/>
      <c r="DS9" s="621"/>
      <c r="DT9" s="621"/>
      <c r="DU9" s="621"/>
      <c r="DV9" s="621"/>
      <c r="DW9" s="621"/>
      <c r="DX9" s="621"/>
      <c r="DY9" s="621"/>
      <c r="DZ9" s="621"/>
      <c r="EA9" s="621"/>
      <c r="EB9" s="621"/>
      <c r="EC9" s="656"/>
    </row>
    <row r="10" spans="2:143" ht="11.25" customHeight="1">
      <c r="B10" s="617" t="s">
        <v>230</v>
      </c>
      <c r="C10" s="618"/>
      <c r="D10" s="618"/>
      <c r="E10" s="618"/>
      <c r="F10" s="618"/>
      <c r="G10" s="618"/>
      <c r="H10" s="618"/>
      <c r="I10" s="618"/>
      <c r="J10" s="618"/>
      <c r="K10" s="618"/>
      <c r="L10" s="618"/>
      <c r="M10" s="618"/>
      <c r="N10" s="618"/>
      <c r="O10" s="618"/>
      <c r="P10" s="618"/>
      <c r="Q10" s="619"/>
      <c r="R10" s="620">
        <v>262511</v>
      </c>
      <c r="S10" s="621"/>
      <c r="T10" s="621"/>
      <c r="U10" s="621"/>
      <c r="V10" s="621"/>
      <c r="W10" s="621"/>
      <c r="X10" s="621"/>
      <c r="Y10" s="622"/>
      <c r="Z10" s="673">
        <v>2.4</v>
      </c>
      <c r="AA10" s="673"/>
      <c r="AB10" s="673"/>
      <c r="AC10" s="673"/>
      <c r="AD10" s="674">
        <v>262511</v>
      </c>
      <c r="AE10" s="674"/>
      <c r="AF10" s="674"/>
      <c r="AG10" s="674"/>
      <c r="AH10" s="674"/>
      <c r="AI10" s="674"/>
      <c r="AJ10" s="674"/>
      <c r="AK10" s="674"/>
      <c r="AL10" s="643">
        <v>4.2</v>
      </c>
      <c r="AM10" s="675"/>
      <c r="AN10" s="675"/>
      <c r="AO10" s="676"/>
      <c r="AP10" s="617" t="s">
        <v>231</v>
      </c>
      <c r="AQ10" s="618"/>
      <c r="AR10" s="618"/>
      <c r="AS10" s="618"/>
      <c r="AT10" s="618"/>
      <c r="AU10" s="618"/>
      <c r="AV10" s="618"/>
      <c r="AW10" s="618"/>
      <c r="AX10" s="618"/>
      <c r="AY10" s="618"/>
      <c r="AZ10" s="618"/>
      <c r="BA10" s="618"/>
      <c r="BB10" s="618"/>
      <c r="BC10" s="618"/>
      <c r="BD10" s="618"/>
      <c r="BE10" s="618"/>
      <c r="BF10" s="619"/>
      <c r="BG10" s="620">
        <v>36909</v>
      </c>
      <c r="BH10" s="621"/>
      <c r="BI10" s="621"/>
      <c r="BJ10" s="621"/>
      <c r="BK10" s="621"/>
      <c r="BL10" s="621"/>
      <c r="BM10" s="621"/>
      <c r="BN10" s="622"/>
      <c r="BO10" s="673">
        <v>1.9</v>
      </c>
      <c r="BP10" s="673"/>
      <c r="BQ10" s="673"/>
      <c r="BR10" s="673"/>
      <c r="BS10" s="626" t="s">
        <v>225</v>
      </c>
      <c r="BT10" s="621"/>
      <c r="BU10" s="621"/>
      <c r="BV10" s="621"/>
      <c r="BW10" s="621"/>
      <c r="BX10" s="621"/>
      <c r="BY10" s="621"/>
      <c r="BZ10" s="621"/>
      <c r="CA10" s="621"/>
      <c r="CB10" s="656"/>
      <c r="CD10" s="657" t="s">
        <v>232</v>
      </c>
      <c r="CE10" s="654"/>
      <c r="CF10" s="654"/>
      <c r="CG10" s="654"/>
      <c r="CH10" s="654"/>
      <c r="CI10" s="654"/>
      <c r="CJ10" s="654"/>
      <c r="CK10" s="654"/>
      <c r="CL10" s="654"/>
      <c r="CM10" s="654"/>
      <c r="CN10" s="654"/>
      <c r="CO10" s="654"/>
      <c r="CP10" s="654"/>
      <c r="CQ10" s="655"/>
      <c r="CR10" s="620">
        <v>20881</v>
      </c>
      <c r="CS10" s="621"/>
      <c r="CT10" s="621"/>
      <c r="CU10" s="621"/>
      <c r="CV10" s="621"/>
      <c r="CW10" s="621"/>
      <c r="CX10" s="621"/>
      <c r="CY10" s="622"/>
      <c r="CZ10" s="673">
        <v>0.2</v>
      </c>
      <c r="DA10" s="673"/>
      <c r="DB10" s="673"/>
      <c r="DC10" s="673"/>
      <c r="DD10" s="626" t="s">
        <v>225</v>
      </c>
      <c r="DE10" s="621"/>
      <c r="DF10" s="621"/>
      <c r="DG10" s="621"/>
      <c r="DH10" s="621"/>
      <c r="DI10" s="621"/>
      <c r="DJ10" s="621"/>
      <c r="DK10" s="621"/>
      <c r="DL10" s="621"/>
      <c r="DM10" s="621"/>
      <c r="DN10" s="621"/>
      <c r="DO10" s="621"/>
      <c r="DP10" s="622"/>
      <c r="DQ10" s="626">
        <v>20881</v>
      </c>
      <c r="DR10" s="621"/>
      <c r="DS10" s="621"/>
      <c r="DT10" s="621"/>
      <c r="DU10" s="621"/>
      <c r="DV10" s="621"/>
      <c r="DW10" s="621"/>
      <c r="DX10" s="621"/>
      <c r="DY10" s="621"/>
      <c r="DZ10" s="621"/>
      <c r="EA10" s="621"/>
      <c r="EB10" s="621"/>
      <c r="EC10" s="656"/>
    </row>
    <row r="11" spans="2:143" ht="11.25" customHeight="1">
      <c r="B11" s="617" t="s">
        <v>233</v>
      </c>
      <c r="C11" s="618"/>
      <c r="D11" s="618"/>
      <c r="E11" s="618"/>
      <c r="F11" s="618"/>
      <c r="G11" s="618"/>
      <c r="H11" s="618"/>
      <c r="I11" s="618"/>
      <c r="J11" s="618"/>
      <c r="K11" s="618"/>
      <c r="L11" s="618"/>
      <c r="M11" s="618"/>
      <c r="N11" s="618"/>
      <c r="O11" s="618"/>
      <c r="P11" s="618"/>
      <c r="Q11" s="619"/>
      <c r="R11" s="620" t="s">
        <v>225</v>
      </c>
      <c r="S11" s="621"/>
      <c r="T11" s="621"/>
      <c r="U11" s="621"/>
      <c r="V11" s="621"/>
      <c r="W11" s="621"/>
      <c r="X11" s="621"/>
      <c r="Y11" s="622"/>
      <c r="Z11" s="673" t="s">
        <v>225</v>
      </c>
      <c r="AA11" s="673"/>
      <c r="AB11" s="673"/>
      <c r="AC11" s="673"/>
      <c r="AD11" s="674" t="s">
        <v>225</v>
      </c>
      <c r="AE11" s="674"/>
      <c r="AF11" s="674"/>
      <c r="AG11" s="674"/>
      <c r="AH11" s="674"/>
      <c r="AI11" s="674"/>
      <c r="AJ11" s="674"/>
      <c r="AK11" s="674"/>
      <c r="AL11" s="643" t="s">
        <v>225</v>
      </c>
      <c r="AM11" s="675"/>
      <c r="AN11" s="675"/>
      <c r="AO11" s="676"/>
      <c r="AP11" s="617" t="s">
        <v>234</v>
      </c>
      <c r="AQ11" s="618"/>
      <c r="AR11" s="618"/>
      <c r="AS11" s="618"/>
      <c r="AT11" s="618"/>
      <c r="AU11" s="618"/>
      <c r="AV11" s="618"/>
      <c r="AW11" s="618"/>
      <c r="AX11" s="618"/>
      <c r="AY11" s="618"/>
      <c r="AZ11" s="618"/>
      <c r="BA11" s="618"/>
      <c r="BB11" s="618"/>
      <c r="BC11" s="618"/>
      <c r="BD11" s="618"/>
      <c r="BE11" s="618"/>
      <c r="BF11" s="619"/>
      <c r="BG11" s="620">
        <v>46676</v>
      </c>
      <c r="BH11" s="621"/>
      <c r="BI11" s="621"/>
      <c r="BJ11" s="621"/>
      <c r="BK11" s="621"/>
      <c r="BL11" s="621"/>
      <c r="BM11" s="621"/>
      <c r="BN11" s="622"/>
      <c r="BO11" s="673">
        <v>2.4</v>
      </c>
      <c r="BP11" s="673"/>
      <c r="BQ11" s="673"/>
      <c r="BR11" s="673"/>
      <c r="BS11" s="626" t="s">
        <v>225</v>
      </c>
      <c r="BT11" s="621"/>
      <c r="BU11" s="621"/>
      <c r="BV11" s="621"/>
      <c r="BW11" s="621"/>
      <c r="BX11" s="621"/>
      <c r="BY11" s="621"/>
      <c r="BZ11" s="621"/>
      <c r="CA11" s="621"/>
      <c r="CB11" s="656"/>
      <c r="CD11" s="657" t="s">
        <v>235</v>
      </c>
      <c r="CE11" s="654"/>
      <c r="CF11" s="654"/>
      <c r="CG11" s="654"/>
      <c r="CH11" s="654"/>
      <c r="CI11" s="654"/>
      <c r="CJ11" s="654"/>
      <c r="CK11" s="654"/>
      <c r="CL11" s="654"/>
      <c r="CM11" s="654"/>
      <c r="CN11" s="654"/>
      <c r="CO11" s="654"/>
      <c r="CP11" s="654"/>
      <c r="CQ11" s="655"/>
      <c r="CR11" s="620">
        <v>578701</v>
      </c>
      <c r="CS11" s="621"/>
      <c r="CT11" s="621"/>
      <c r="CU11" s="621"/>
      <c r="CV11" s="621"/>
      <c r="CW11" s="621"/>
      <c r="CX11" s="621"/>
      <c r="CY11" s="622"/>
      <c r="CZ11" s="673">
        <v>5.5</v>
      </c>
      <c r="DA11" s="673"/>
      <c r="DB11" s="673"/>
      <c r="DC11" s="673"/>
      <c r="DD11" s="626">
        <v>145818</v>
      </c>
      <c r="DE11" s="621"/>
      <c r="DF11" s="621"/>
      <c r="DG11" s="621"/>
      <c r="DH11" s="621"/>
      <c r="DI11" s="621"/>
      <c r="DJ11" s="621"/>
      <c r="DK11" s="621"/>
      <c r="DL11" s="621"/>
      <c r="DM11" s="621"/>
      <c r="DN11" s="621"/>
      <c r="DO11" s="621"/>
      <c r="DP11" s="622"/>
      <c r="DQ11" s="626">
        <v>353325</v>
      </c>
      <c r="DR11" s="621"/>
      <c r="DS11" s="621"/>
      <c r="DT11" s="621"/>
      <c r="DU11" s="621"/>
      <c r="DV11" s="621"/>
      <c r="DW11" s="621"/>
      <c r="DX11" s="621"/>
      <c r="DY11" s="621"/>
      <c r="DZ11" s="621"/>
      <c r="EA11" s="621"/>
      <c r="EB11" s="621"/>
      <c r="EC11" s="656"/>
    </row>
    <row r="12" spans="2:143" ht="11.25" customHeight="1">
      <c r="B12" s="617" t="s">
        <v>236</v>
      </c>
      <c r="C12" s="618"/>
      <c r="D12" s="618"/>
      <c r="E12" s="618"/>
      <c r="F12" s="618"/>
      <c r="G12" s="618"/>
      <c r="H12" s="618"/>
      <c r="I12" s="618"/>
      <c r="J12" s="618"/>
      <c r="K12" s="618"/>
      <c r="L12" s="618"/>
      <c r="M12" s="618"/>
      <c r="N12" s="618"/>
      <c r="O12" s="618"/>
      <c r="P12" s="618"/>
      <c r="Q12" s="619"/>
      <c r="R12" s="620" t="s">
        <v>225</v>
      </c>
      <c r="S12" s="621"/>
      <c r="T12" s="621"/>
      <c r="U12" s="621"/>
      <c r="V12" s="621"/>
      <c r="W12" s="621"/>
      <c r="X12" s="621"/>
      <c r="Y12" s="622"/>
      <c r="Z12" s="673" t="s">
        <v>225</v>
      </c>
      <c r="AA12" s="673"/>
      <c r="AB12" s="673"/>
      <c r="AC12" s="673"/>
      <c r="AD12" s="674" t="s">
        <v>225</v>
      </c>
      <c r="AE12" s="674"/>
      <c r="AF12" s="674"/>
      <c r="AG12" s="674"/>
      <c r="AH12" s="674"/>
      <c r="AI12" s="674"/>
      <c r="AJ12" s="674"/>
      <c r="AK12" s="674"/>
      <c r="AL12" s="643" t="s">
        <v>225</v>
      </c>
      <c r="AM12" s="675"/>
      <c r="AN12" s="675"/>
      <c r="AO12" s="676"/>
      <c r="AP12" s="617" t="s">
        <v>237</v>
      </c>
      <c r="AQ12" s="618"/>
      <c r="AR12" s="618"/>
      <c r="AS12" s="618"/>
      <c r="AT12" s="618"/>
      <c r="AU12" s="618"/>
      <c r="AV12" s="618"/>
      <c r="AW12" s="618"/>
      <c r="AX12" s="618"/>
      <c r="AY12" s="618"/>
      <c r="AZ12" s="618"/>
      <c r="BA12" s="618"/>
      <c r="BB12" s="618"/>
      <c r="BC12" s="618"/>
      <c r="BD12" s="618"/>
      <c r="BE12" s="618"/>
      <c r="BF12" s="619"/>
      <c r="BG12" s="620">
        <v>1213733</v>
      </c>
      <c r="BH12" s="621"/>
      <c r="BI12" s="621"/>
      <c r="BJ12" s="621"/>
      <c r="BK12" s="621"/>
      <c r="BL12" s="621"/>
      <c r="BM12" s="621"/>
      <c r="BN12" s="622"/>
      <c r="BO12" s="673">
        <v>61.7</v>
      </c>
      <c r="BP12" s="673"/>
      <c r="BQ12" s="673"/>
      <c r="BR12" s="673"/>
      <c r="BS12" s="626" t="s">
        <v>225</v>
      </c>
      <c r="BT12" s="621"/>
      <c r="BU12" s="621"/>
      <c r="BV12" s="621"/>
      <c r="BW12" s="621"/>
      <c r="BX12" s="621"/>
      <c r="BY12" s="621"/>
      <c r="BZ12" s="621"/>
      <c r="CA12" s="621"/>
      <c r="CB12" s="656"/>
      <c r="CD12" s="657" t="s">
        <v>238</v>
      </c>
      <c r="CE12" s="654"/>
      <c r="CF12" s="654"/>
      <c r="CG12" s="654"/>
      <c r="CH12" s="654"/>
      <c r="CI12" s="654"/>
      <c r="CJ12" s="654"/>
      <c r="CK12" s="654"/>
      <c r="CL12" s="654"/>
      <c r="CM12" s="654"/>
      <c r="CN12" s="654"/>
      <c r="CO12" s="654"/>
      <c r="CP12" s="654"/>
      <c r="CQ12" s="655"/>
      <c r="CR12" s="620">
        <v>178568</v>
      </c>
      <c r="CS12" s="621"/>
      <c r="CT12" s="621"/>
      <c r="CU12" s="621"/>
      <c r="CV12" s="621"/>
      <c r="CW12" s="621"/>
      <c r="CX12" s="621"/>
      <c r="CY12" s="622"/>
      <c r="CZ12" s="673">
        <v>1.7</v>
      </c>
      <c r="DA12" s="673"/>
      <c r="DB12" s="673"/>
      <c r="DC12" s="673"/>
      <c r="DD12" s="626">
        <v>9289</v>
      </c>
      <c r="DE12" s="621"/>
      <c r="DF12" s="621"/>
      <c r="DG12" s="621"/>
      <c r="DH12" s="621"/>
      <c r="DI12" s="621"/>
      <c r="DJ12" s="621"/>
      <c r="DK12" s="621"/>
      <c r="DL12" s="621"/>
      <c r="DM12" s="621"/>
      <c r="DN12" s="621"/>
      <c r="DO12" s="621"/>
      <c r="DP12" s="622"/>
      <c r="DQ12" s="626">
        <v>174989</v>
      </c>
      <c r="DR12" s="621"/>
      <c r="DS12" s="621"/>
      <c r="DT12" s="621"/>
      <c r="DU12" s="621"/>
      <c r="DV12" s="621"/>
      <c r="DW12" s="621"/>
      <c r="DX12" s="621"/>
      <c r="DY12" s="621"/>
      <c r="DZ12" s="621"/>
      <c r="EA12" s="621"/>
      <c r="EB12" s="621"/>
      <c r="EC12" s="656"/>
    </row>
    <row r="13" spans="2:143" ht="11.25" customHeight="1">
      <c r="B13" s="617" t="s">
        <v>239</v>
      </c>
      <c r="C13" s="618"/>
      <c r="D13" s="618"/>
      <c r="E13" s="618"/>
      <c r="F13" s="618"/>
      <c r="G13" s="618"/>
      <c r="H13" s="618"/>
      <c r="I13" s="618"/>
      <c r="J13" s="618"/>
      <c r="K13" s="618"/>
      <c r="L13" s="618"/>
      <c r="M13" s="618"/>
      <c r="N13" s="618"/>
      <c r="O13" s="618"/>
      <c r="P13" s="618"/>
      <c r="Q13" s="619"/>
      <c r="R13" s="620">
        <v>30092</v>
      </c>
      <c r="S13" s="621"/>
      <c r="T13" s="621"/>
      <c r="U13" s="621"/>
      <c r="V13" s="621"/>
      <c r="W13" s="621"/>
      <c r="X13" s="621"/>
      <c r="Y13" s="622"/>
      <c r="Z13" s="673">
        <v>0.3</v>
      </c>
      <c r="AA13" s="673"/>
      <c r="AB13" s="673"/>
      <c r="AC13" s="673"/>
      <c r="AD13" s="674">
        <v>30092</v>
      </c>
      <c r="AE13" s="674"/>
      <c r="AF13" s="674"/>
      <c r="AG13" s="674"/>
      <c r="AH13" s="674"/>
      <c r="AI13" s="674"/>
      <c r="AJ13" s="674"/>
      <c r="AK13" s="674"/>
      <c r="AL13" s="643">
        <v>0.5</v>
      </c>
      <c r="AM13" s="675"/>
      <c r="AN13" s="675"/>
      <c r="AO13" s="676"/>
      <c r="AP13" s="617" t="s">
        <v>240</v>
      </c>
      <c r="AQ13" s="618"/>
      <c r="AR13" s="618"/>
      <c r="AS13" s="618"/>
      <c r="AT13" s="618"/>
      <c r="AU13" s="618"/>
      <c r="AV13" s="618"/>
      <c r="AW13" s="618"/>
      <c r="AX13" s="618"/>
      <c r="AY13" s="618"/>
      <c r="AZ13" s="618"/>
      <c r="BA13" s="618"/>
      <c r="BB13" s="618"/>
      <c r="BC13" s="618"/>
      <c r="BD13" s="618"/>
      <c r="BE13" s="618"/>
      <c r="BF13" s="619"/>
      <c r="BG13" s="620">
        <v>1193207</v>
      </c>
      <c r="BH13" s="621"/>
      <c r="BI13" s="621"/>
      <c r="BJ13" s="621"/>
      <c r="BK13" s="621"/>
      <c r="BL13" s="621"/>
      <c r="BM13" s="621"/>
      <c r="BN13" s="622"/>
      <c r="BO13" s="673">
        <v>60.7</v>
      </c>
      <c r="BP13" s="673"/>
      <c r="BQ13" s="673"/>
      <c r="BR13" s="673"/>
      <c r="BS13" s="626" t="s">
        <v>225</v>
      </c>
      <c r="BT13" s="621"/>
      <c r="BU13" s="621"/>
      <c r="BV13" s="621"/>
      <c r="BW13" s="621"/>
      <c r="BX13" s="621"/>
      <c r="BY13" s="621"/>
      <c r="BZ13" s="621"/>
      <c r="CA13" s="621"/>
      <c r="CB13" s="656"/>
      <c r="CD13" s="657" t="s">
        <v>241</v>
      </c>
      <c r="CE13" s="654"/>
      <c r="CF13" s="654"/>
      <c r="CG13" s="654"/>
      <c r="CH13" s="654"/>
      <c r="CI13" s="654"/>
      <c r="CJ13" s="654"/>
      <c r="CK13" s="654"/>
      <c r="CL13" s="654"/>
      <c r="CM13" s="654"/>
      <c r="CN13" s="654"/>
      <c r="CO13" s="654"/>
      <c r="CP13" s="654"/>
      <c r="CQ13" s="655"/>
      <c r="CR13" s="620">
        <v>1047798</v>
      </c>
      <c r="CS13" s="621"/>
      <c r="CT13" s="621"/>
      <c r="CU13" s="621"/>
      <c r="CV13" s="621"/>
      <c r="CW13" s="621"/>
      <c r="CX13" s="621"/>
      <c r="CY13" s="622"/>
      <c r="CZ13" s="673">
        <v>9.9</v>
      </c>
      <c r="DA13" s="673"/>
      <c r="DB13" s="673"/>
      <c r="DC13" s="673"/>
      <c r="DD13" s="626">
        <v>381522</v>
      </c>
      <c r="DE13" s="621"/>
      <c r="DF13" s="621"/>
      <c r="DG13" s="621"/>
      <c r="DH13" s="621"/>
      <c r="DI13" s="621"/>
      <c r="DJ13" s="621"/>
      <c r="DK13" s="621"/>
      <c r="DL13" s="621"/>
      <c r="DM13" s="621"/>
      <c r="DN13" s="621"/>
      <c r="DO13" s="621"/>
      <c r="DP13" s="622"/>
      <c r="DQ13" s="626">
        <v>758406</v>
      </c>
      <c r="DR13" s="621"/>
      <c r="DS13" s="621"/>
      <c r="DT13" s="621"/>
      <c r="DU13" s="621"/>
      <c r="DV13" s="621"/>
      <c r="DW13" s="621"/>
      <c r="DX13" s="621"/>
      <c r="DY13" s="621"/>
      <c r="DZ13" s="621"/>
      <c r="EA13" s="621"/>
      <c r="EB13" s="621"/>
      <c r="EC13" s="656"/>
    </row>
    <row r="14" spans="2:143" ht="11.25" customHeight="1">
      <c r="B14" s="617" t="s">
        <v>242</v>
      </c>
      <c r="C14" s="618"/>
      <c r="D14" s="618"/>
      <c r="E14" s="618"/>
      <c r="F14" s="618"/>
      <c r="G14" s="618"/>
      <c r="H14" s="618"/>
      <c r="I14" s="618"/>
      <c r="J14" s="618"/>
      <c r="K14" s="618"/>
      <c r="L14" s="618"/>
      <c r="M14" s="618"/>
      <c r="N14" s="618"/>
      <c r="O14" s="618"/>
      <c r="P14" s="618"/>
      <c r="Q14" s="619"/>
      <c r="R14" s="620" t="s">
        <v>225</v>
      </c>
      <c r="S14" s="621"/>
      <c r="T14" s="621"/>
      <c r="U14" s="621"/>
      <c r="V14" s="621"/>
      <c r="W14" s="621"/>
      <c r="X14" s="621"/>
      <c r="Y14" s="622"/>
      <c r="Z14" s="673" t="s">
        <v>225</v>
      </c>
      <c r="AA14" s="673"/>
      <c r="AB14" s="673"/>
      <c r="AC14" s="673"/>
      <c r="AD14" s="674" t="s">
        <v>225</v>
      </c>
      <c r="AE14" s="674"/>
      <c r="AF14" s="674"/>
      <c r="AG14" s="674"/>
      <c r="AH14" s="674"/>
      <c r="AI14" s="674"/>
      <c r="AJ14" s="674"/>
      <c r="AK14" s="674"/>
      <c r="AL14" s="643" t="s">
        <v>225</v>
      </c>
      <c r="AM14" s="675"/>
      <c r="AN14" s="675"/>
      <c r="AO14" s="676"/>
      <c r="AP14" s="617" t="s">
        <v>243</v>
      </c>
      <c r="AQ14" s="618"/>
      <c r="AR14" s="618"/>
      <c r="AS14" s="618"/>
      <c r="AT14" s="618"/>
      <c r="AU14" s="618"/>
      <c r="AV14" s="618"/>
      <c r="AW14" s="618"/>
      <c r="AX14" s="618"/>
      <c r="AY14" s="618"/>
      <c r="AZ14" s="618"/>
      <c r="BA14" s="618"/>
      <c r="BB14" s="618"/>
      <c r="BC14" s="618"/>
      <c r="BD14" s="618"/>
      <c r="BE14" s="618"/>
      <c r="BF14" s="619"/>
      <c r="BG14" s="620">
        <v>52509</v>
      </c>
      <c r="BH14" s="621"/>
      <c r="BI14" s="621"/>
      <c r="BJ14" s="621"/>
      <c r="BK14" s="621"/>
      <c r="BL14" s="621"/>
      <c r="BM14" s="621"/>
      <c r="BN14" s="622"/>
      <c r="BO14" s="673">
        <v>2.7</v>
      </c>
      <c r="BP14" s="673"/>
      <c r="BQ14" s="673"/>
      <c r="BR14" s="673"/>
      <c r="BS14" s="626" t="s">
        <v>225</v>
      </c>
      <c r="BT14" s="621"/>
      <c r="BU14" s="621"/>
      <c r="BV14" s="621"/>
      <c r="BW14" s="621"/>
      <c r="BX14" s="621"/>
      <c r="BY14" s="621"/>
      <c r="BZ14" s="621"/>
      <c r="CA14" s="621"/>
      <c r="CB14" s="656"/>
      <c r="CD14" s="657" t="s">
        <v>244</v>
      </c>
      <c r="CE14" s="654"/>
      <c r="CF14" s="654"/>
      <c r="CG14" s="654"/>
      <c r="CH14" s="654"/>
      <c r="CI14" s="654"/>
      <c r="CJ14" s="654"/>
      <c r="CK14" s="654"/>
      <c r="CL14" s="654"/>
      <c r="CM14" s="654"/>
      <c r="CN14" s="654"/>
      <c r="CO14" s="654"/>
      <c r="CP14" s="654"/>
      <c r="CQ14" s="655"/>
      <c r="CR14" s="620">
        <v>443106</v>
      </c>
      <c r="CS14" s="621"/>
      <c r="CT14" s="621"/>
      <c r="CU14" s="621"/>
      <c r="CV14" s="621"/>
      <c r="CW14" s="621"/>
      <c r="CX14" s="621"/>
      <c r="CY14" s="622"/>
      <c r="CZ14" s="673">
        <v>4.2</v>
      </c>
      <c r="DA14" s="673"/>
      <c r="DB14" s="673"/>
      <c r="DC14" s="673"/>
      <c r="DD14" s="626">
        <v>50058</v>
      </c>
      <c r="DE14" s="621"/>
      <c r="DF14" s="621"/>
      <c r="DG14" s="621"/>
      <c r="DH14" s="621"/>
      <c r="DI14" s="621"/>
      <c r="DJ14" s="621"/>
      <c r="DK14" s="621"/>
      <c r="DL14" s="621"/>
      <c r="DM14" s="621"/>
      <c r="DN14" s="621"/>
      <c r="DO14" s="621"/>
      <c r="DP14" s="622"/>
      <c r="DQ14" s="626">
        <v>368245</v>
      </c>
      <c r="DR14" s="621"/>
      <c r="DS14" s="621"/>
      <c r="DT14" s="621"/>
      <c r="DU14" s="621"/>
      <c r="DV14" s="621"/>
      <c r="DW14" s="621"/>
      <c r="DX14" s="621"/>
      <c r="DY14" s="621"/>
      <c r="DZ14" s="621"/>
      <c r="EA14" s="621"/>
      <c r="EB14" s="621"/>
      <c r="EC14" s="656"/>
    </row>
    <row r="15" spans="2:143" ht="11.25" customHeight="1">
      <c r="B15" s="617" t="s">
        <v>245</v>
      </c>
      <c r="C15" s="618"/>
      <c r="D15" s="618"/>
      <c r="E15" s="618"/>
      <c r="F15" s="618"/>
      <c r="G15" s="618"/>
      <c r="H15" s="618"/>
      <c r="I15" s="618"/>
      <c r="J15" s="618"/>
      <c r="K15" s="618"/>
      <c r="L15" s="618"/>
      <c r="M15" s="618"/>
      <c r="N15" s="618"/>
      <c r="O15" s="618"/>
      <c r="P15" s="618"/>
      <c r="Q15" s="619"/>
      <c r="R15" s="620">
        <v>3456</v>
      </c>
      <c r="S15" s="621"/>
      <c r="T15" s="621"/>
      <c r="U15" s="621"/>
      <c r="V15" s="621"/>
      <c r="W15" s="621"/>
      <c r="X15" s="621"/>
      <c r="Y15" s="622"/>
      <c r="Z15" s="673">
        <v>0</v>
      </c>
      <c r="AA15" s="673"/>
      <c r="AB15" s="673"/>
      <c r="AC15" s="673"/>
      <c r="AD15" s="674">
        <v>3456</v>
      </c>
      <c r="AE15" s="674"/>
      <c r="AF15" s="674"/>
      <c r="AG15" s="674"/>
      <c r="AH15" s="674"/>
      <c r="AI15" s="674"/>
      <c r="AJ15" s="674"/>
      <c r="AK15" s="674"/>
      <c r="AL15" s="643">
        <v>0.1</v>
      </c>
      <c r="AM15" s="675"/>
      <c r="AN15" s="675"/>
      <c r="AO15" s="676"/>
      <c r="AP15" s="617" t="s">
        <v>246</v>
      </c>
      <c r="AQ15" s="618"/>
      <c r="AR15" s="618"/>
      <c r="AS15" s="618"/>
      <c r="AT15" s="618"/>
      <c r="AU15" s="618"/>
      <c r="AV15" s="618"/>
      <c r="AW15" s="618"/>
      <c r="AX15" s="618"/>
      <c r="AY15" s="618"/>
      <c r="AZ15" s="618"/>
      <c r="BA15" s="618"/>
      <c r="BB15" s="618"/>
      <c r="BC15" s="618"/>
      <c r="BD15" s="618"/>
      <c r="BE15" s="618"/>
      <c r="BF15" s="619"/>
      <c r="BG15" s="620">
        <v>124744</v>
      </c>
      <c r="BH15" s="621"/>
      <c r="BI15" s="621"/>
      <c r="BJ15" s="621"/>
      <c r="BK15" s="621"/>
      <c r="BL15" s="621"/>
      <c r="BM15" s="621"/>
      <c r="BN15" s="622"/>
      <c r="BO15" s="673">
        <v>6.3</v>
      </c>
      <c r="BP15" s="673"/>
      <c r="BQ15" s="673"/>
      <c r="BR15" s="673"/>
      <c r="BS15" s="626" t="s">
        <v>225</v>
      </c>
      <c r="BT15" s="621"/>
      <c r="BU15" s="621"/>
      <c r="BV15" s="621"/>
      <c r="BW15" s="621"/>
      <c r="BX15" s="621"/>
      <c r="BY15" s="621"/>
      <c r="BZ15" s="621"/>
      <c r="CA15" s="621"/>
      <c r="CB15" s="656"/>
      <c r="CD15" s="657" t="s">
        <v>247</v>
      </c>
      <c r="CE15" s="654"/>
      <c r="CF15" s="654"/>
      <c r="CG15" s="654"/>
      <c r="CH15" s="654"/>
      <c r="CI15" s="654"/>
      <c r="CJ15" s="654"/>
      <c r="CK15" s="654"/>
      <c r="CL15" s="654"/>
      <c r="CM15" s="654"/>
      <c r="CN15" s="654"/>
      <c r="CO15" s="654"/>
      <c r="CP15" s="654"/>
      <c r="CQ15" s="655"/>
      <c r="CR15" s="620">
        <v>2564472</v>
      </c>
      <c r="CS15" s="621"/>
      <c r="CT15" s="621"/>
      <c r="CU15" s="621"/>
      <c r="CV15" s="621"/>
      <c r="CW15" s="621"/>
      <c r="CX15" s="621"/>
      <c r="CY15" s="622"/>
      <c r="CZ15" s="673">
        <v>24.3</v>
      </c>
      <c r="DA15" s="673"/>
      <c r="DB15" s="673"/>
      <c r="DC15" s="673"/>
      <c r="DD15" s="626">
        <v>1763272</v>
      </c>
      <c r="DE15" s="621"/>
      <c r="DF15" s="621"/>
      <c r="DG15" s="621"/>
      <c r="DH15" s="621"/>
      <c r="DI15" s="621"/>
      <c r="DJ15" s="621"/>
      <c r="DK15" s="621"/>
      <c r="DL15" s="621"/>
      <c r="DM15" s="621"/>
      <c r="DN15" s="621"/>
      <c r="DO15" s="621"/>
      <c r="DP15" s="622"/>
      <c r="DQ15" s="626">
        <v>886965</v>
      </c>
      <c r="DR15" s="621"/>
      <c r="DS15" s="621"/>
      <c r="DT15" s="621"/>
      <c r="DU15" s="621"/>
      <c r="DV15" s="621"/>
      <c r="DW15" s="621"/>
      <c r="DX15" s="621"/>
      <c r="DY15" s="621"/>
      <c r="DZ15" s="621"/>
      <c r="EA15" s="621"/>
      <c r="EB15" s="621"/>
      <c r="EC15" s="656"/>
    </row>
    <row r="16" spans="2:143" ht="11.25" customHeight="1">
      <c r="B16" s="617" t="s">
        <v>248</v>
      </c>
      <c r="C16" s="618"/>
      <c r="D16" s="618"/>
      <c r="E16" s="618"/>
      <c r="F16" s="618"/>
      <c r="G16" s="618"/>
      <c r="H16" s="618"/>
      <c r="I16" s="618"/>
      <c r="J16" s="618"/>
      <c r="K16" s="618"/>
      <c r="L16" s="618"/>
      <c r="M16" s="618"/>
      <c r="N16" s="618"/>
      <c r="O16" s="618"/>
      <c r="P16" s="618"/>
      <c r="Q16" s="619"/>
      <c r="R16" s="620">
        <v>4214123</v>
      </c>
      <c r="S16" s="621"/>
      <c r="T16" s="621"/>
      <c r="U16" s="621"/>
      <c r="V16" s="621"/>
      <c r="W16" s="621"/>
      <c r="X16" s="621"/>
      <c r="Y16" s="622"/>
      <c r="Z16" s="673">
        <v>39.200000000000003</v>
      </c>
      <c r="AA16" s="673"/>
      <c r="AB16" s="673"/>
      <c r="AC16" s="673"/>
      <c r="AD16" s="674">
        <v>3846178</v>
      </c>
      <c r="AE16" s="674"/>
      <c r="AF16" s="674"/>
      <c r="AG16" s="674"/>
      <c r="AH16" s="674"/>
      <c r="AI16" s="674"/>
      <c r="AJ16" s="674"/>
      <c r="AK16" s="674"/>
      <c r="AL16" s="643">
        <v>61.1</v>
      </c>
      <c r="AM16" s="675"/>
      <c r="AN16" s="675"/>
      <c r="AO16" s="676"/>
      <c r="AP16" s="617" t="s">
        <v>249</v>
      </c>
      <c r="AQ16" s="618"/>
      <c r="AR16" s="618"/>
      <c r="AS16" s="618"/>
      <c r="AT16" s="618"/>
      <c r="AU16" s="618"/>
      <c r="AV16" s="618"/>
      <c r="AW16" s="618"/>
      <c r="AX16" s="618"/>
      <c r="AY16" s="618"/>
      <c r="AZ16" s="618"/>
      <c r="BA16" s="618"/>
      <c r="BB16" s="618"/>
      <c r="BC16" s="618"/>
      <c r="BD16" s="618"/>
      <c r="BE16" s="618"/>
      <c r="BF16" s="619"/>
      <c r="BG16" s="620" t="s">
        <v>225</v>
      </c>
      <c r="BH16" s="621"/>
      <c r="BI16" s="621"/>
      <c r="BJ16" s="621"/>
      <c r="BK16" s="621"/>
      <c r="BL16" s="621"/>
      <c r="BM16" s="621"/>
      <c r="BN16" s="622"/>
      <c r="BO16" s="673" t="s">
        <v>225</v>
      </c>
      <c r="BP16" s="673"/>
      <c r="BQ16" s="673"/>
      <c r="BR16" s="673"/>
      <c r="BS16" s="626" t="s">
        <v>225</v>
      </c>
      <c r="BT16" s="621"/>
      <c r="BU16" s="621"/>
      <c r="BV16" s="621"/>
      <c r="BW16" s="621"/>
      <c r="BX16" s="621"/>
      <c r="BY16" s="621"/>
      <c r="BZ16" s="621"/>
      <c r="CA16" s="621"/>
      <c r="CB16" s="656"/>
      <c r="CD16" s="657" t="s">
        <v>250</v>
      </c>
      <c r="CE16" s="654"/>
      <c r="CF16" s="654"/>
      <c r="CG16" s="654"/>
      <c r="CH16" s="654"/>
      <c r="CI16" s="654"/>
      <c r="CJ16" s="654"/>
      <c r="CK16" s="654"/>
      <c r="CL16" s="654"/>
      <c r="CM16" s="654"/>
      <c r="CN16" s="654"/>
      <c r="CO16" s="654"/>
      <c r="CP16" s="654"/>
      <c r="CQ16" s="655"/>
      <c r="CR16" s="620">
        <v>54500</v>
      </c>
      <c r="CS16" s="621"/>
      <c r="CT16" s="621"/>
      <c r="CU16" s="621"/>
      <c r="CV16" s="621"/>
      <c r="CW16" s="621"/>
      <c r="CX16" s="621"/>
      <c r="CY16" s="622"/>
      <c r="CZ16" s="673">
        <v>0.5</v>
      </c>
      <c r="DA16" s="673"/>
      <c r="DB16" s="673"/>
      <c r="DC16" s="673"/>
      <c r="DD16" s="626" t="s">
        <v>225</v>
      </c>
      <c r="DE16" s="621"/>
      <c r="DF16" s="621"/>
      <c r="DG16" s="621"/>
      <c r="DH16" s="621"/>
      <c r="DI16" s="621"/>
      <c r="DJ16" s="621"/>
      <c r="DK16" s="621"/>
      <c r="DL16" s="621"/>
      <c r="DM16" s="621"/>
      <c r="DN16" s="621"/>
      <c r="DO16" s="621"/>
      <c r="DP16" s="622"/>
      <c r="DQ16" s="626">
        <v>44600</v>
      </c>
      <c r="DR16" s="621"/>
      <c r="DS16" s="621"/>
      <c r="DT16" s="621"/>
      <c r="DU16" s="621"/>
      <c r="DV16" s="621"/>
      <c r="DW16" s="621"/>
      <c r="DX16" s="621"/>
      <c r="DY16" s="621"/>
      <c r="DZ16" s="621"/>
      <c r="EA16" s="621"/>
      <c r="EB16" s="621"/>
      <c r="EC16" s="656"/>
    </row>
    <row r="17" spans="2:133" ht="11.25" customHeight="1">
      <c r="B17" s="617" t="s">
        <v>251</v>
      </c>
      <c r="C17" s="618"/>
      <c r="D17" s="618"/>
      <c r="E17" s="618"/>
      <c r="F17" s="618"/>
      <c r="G17" s="618"/>
      <c r="H17" s="618"/>
      <c r="I17" s="618"/>
      <c r="J17" s="618"/>
      <c r="K17" s="618"/>
      <c r="L17" s="618"/>
      <c r="M17" s="618"/>
      <c r="N17" s="618"/>
      <c r="O17" s="618"/>
      <c r="P17" s="618"/>
      <c r="Q17" s="619"/>
      <c r="R17" s="620">
        <v>3846178</v>
      </c>
      <c r="S17" s="621"/>
      <c r="T17" s="621"/>
      <c r="U17" s="621"/>
      <c r="V17" s="621"/>
      <c r="W17" s="621"/>
      <c r="X17" s="621"/>
      <c r="Y17" s="622"/>
      <c r="Z17" s="673">
        <v>35.799999999999997</v>
      </c>
      <c r="AA17" s="673"/>
      <c r="AB17" s="673"/>
      <c r="AC17" s="673"/>
      <c r="AD17" s="674">
        <v>3846178</v>
      </c>
      <c r="AE17" s="674"/>
      <c r="AF17" s="674"/>
      <c r="AG17" s="674"/>
      <c r="AH17" s="674"/>
      <c r="AI17" s="674"/>
      <c r="AJ17" s="674"/>
      <c r="AK17" s="674"/>
      <c r="AL17" s="643">
        <v>61.1</v>
      </c>
      <c r="AM17" s="675"/>
      <c r="AN17" s="675"/>
      <c r="AO17" s="676"/>
      <c r="AP17" s="617" t="s">
        <v>252</v>
      </c>
      <c r="AQ17" s="618"/>
      <c r="AR17" s="618"/>
      <c r="AS17" s="618"/>
      <c r="AT17" s="618"/>
      <c r="AU17" s="618"/>
      <c r="AV17" s="618"/>
      <c r="AW17" s="618"/>
      <c r="AX17" s="618"/>
      <c r="AY17" s="618"/>
      <c r="AZ17" s="618"/>
      <c r="BA17" s="618"/>
      <c r="BB17" s="618"/>
      <c r="BC17" s="618"/>
      <c r="BD17" s="618"/>
      <c r="BE17" s="618"/>
      <c r="BF17" s="619"/>
      <c r="BG17" s="620" t="s">
        <v>225</v>
      </c>
      <c r="BH17" s="621"/>
      <c r="BI17" s="621"/>
      <c r="BJ17" s="621"/>
      <c r="BK17" s="621"/>
      <c r="BL17" s="621"/>
      <c r="BM17" s="621"/>
      <c r="BN17" s="622"/>
      <c r="BO17" s="673" t="s">
        <v>225</v>
      </c>
      <c r="BP17" s="673"/>
      <c r="BQ17" s="673"/>
      <c r="BR17" s="673"/>
      <c r="BS17" s="626" t="s">
        <v>225</v>
      </c>
      <c r="BT17" s="621"/>
      <c r="BU17" s="621"/>
      <c r="BV17" s="621"/>
      <c r="BW17" s="621"/>
      <c r="BX17" s="621"/>
      <c r="BY17" s="621"/>
      <c r="BZ17" s="621"/>
      <c r="CA17" s="621"/>
      <c r="CB17" s="656"/>
      <c r="CD17" s="657" t="s">
        <v>253</v>
      </c>
      <c r="CE17" s="654"/>
      <c r="CF17" s="654"/>
      <c r="CG17" s="654"/>
      <c r="CH17" s="654"/>
      <c r="CI17" s="654"/>
      <c r="CJ17" s="654"/>
      <c r="CK17" s="654"/>
      <c r="CL17" s="654"/>
      <c r="CM17" s="654"/>
      <c r="CN17" s="654"/>
      <c r="CO17" s="654"/>
      <c r="CP17" s="654"/>
      <c r="CQ17" s="655"/>
      <c r="CR17" s="620">
        <v>1084660</v>
      </c>
      <c r="CS17" s="621"/>
      <c r="CT17" s="621"/>
      <c r="CU17" s="621"/>
      <c r="CV17" s="621"/>
      <c r="CW17" s="621"/>
      <c r="CX17" s="621"/>
      <c r="CY17" s="622"/>
      <c r="CZ17" s="673">
        <v>10.3</v>
      </c>
      <c r="DA17" s="673"/>
      <c r="DB17" s="673"/>
      <c r="DC17" s="673"/>
      <c r="DD17" s="626" t="s">
        <v>225</v>
      </c>
      <c r="DE17" s="621"/>
      <c r="DF17" s="621"/>
      <c r="DG17" s="621"/>
      <c r="DH17" s="621"/>
      <c r="DI17" s="621"/>
      <c r="DJ17" s="621"/>
      <c r="DK17" s="621"/>
      <c r="DL17" s="621"/>
      <c r="DM17" s="621"/>
      <c r="DN17" s="621"/>
      <c r="DO17" s="621"/>
      <c r="DP17" s="622"/>
      <c r="DQ17" s="626">
        <v>1040728</v>
      </c>
      <c r="DR17" s="621"/>
      <c r="DS17" s="621"/>
      <c r="DT17" s="621"/>
      <c r="DU17" s="621"/>
      <c r="DV17" s="621"/>
      <c r="DW17" s="621"/>
      <c r="DX17" s="621"/>
      <c r="DY17" s="621"/>
      <c r="DZ17" s="621"/>
      <c r="EA17" s="621"/>
      <c r="EB17" s="621"/>
      <c r="EC17" s="656"/>
    </row>
    <row r="18" spans="2:133" ht="11.25" customHeight="1">
      <c r="B18" s="617" t="s">
        <v>254</v>
      </c>
      <c r="C18" s="618"/>
      <c r="D18" s="618"/>
      <c r="E18" s="618"/>
      <c r="F18" s="618"/>
      <c r="G18" s="618"/>
      <c r="H18" s="618"/>
      <c r="I18" s="618"/>
      <c r="J18" s="618"/>
      <c r="K18" s="618"/>
      <c r="L18" s="618"/>
      <c r="M18" s="618"/>
      <c r="N18" s="618"/>
      <c r="O18" s="618"/>
      <c r="P18" s="618"/>
      <c r="Q18" s="619"/>
      <c r="R18" s="620">
        <v>367945</v>
      </c>
      <c r="S18" s="621"/>
      <c r="T18" s="621"/>
      <c r="U18" s="621"/>
      <c r="V18" s="621"/>
      <c r="W18" s="621"/>
      <c r="X18" s="621"/>
      <c r="Y18" s="622"/>
      <c r="Z18" s="673">
        <v>3.4</v>
      </c>
      <c r="AA18" s="673"/>
      <c r="AB18" s="673"/>
      <c r="AC18" s="673"/>
      <c r="AD18" s="674" t="s">
        <v>225</v>
      </c>
      <c r="AE18" s="674"/>
      <c r="AF18" s="674"/>
      <c r="AG18" s="674"/>
      <c r="AH18" s="674"/>
      <c r="AI18" s="674"/>
      <c r="AJ18" s="674"/>
      <c r="AK18" s="674"/>
      <c r="AL18" s="643" t="s">
        <v>225</v>
      </c>
      <c r="AM18" s="675"/>
      <c r="AN18" s="675"/>
      <c r="AO18" s="676"/>
      <c r="AP18" s="617" t="s">
        <v>255</v>
      </c>
      <c r="AQ18" s="618"/>
      <c r="AR18" s="618"/>
      <c r="AS18" s="618"/>
      <c r="AT18" s="618"/>
      <c r="AU18" s="618"/>
      <c r="AV18" s="618"/>
      <c r="AW18" s="618"/>
      <c r="AX18" s="618"/>
      <c r="AY18" s="618"/>
      <c r="AZ18" s="618"/>
      <c r="BA18" s="618"/>
      <c r="BB18" s="618"/>
      <c r="BC18" s="618"/>
      <c r="BD18" s="618"/>
      <c r="BE18" s="618"/>
      <c r="BF18" s="619"/>
      <c r="BG18" s="620" t="s">
        <v>225</v>
      </c>
      <c r="BH18" s="621"/>
      <c r="BI18" s="621"/>
      <c r="BJ18" s="621"/>
      <c r="BK18" s="621"/>
      <c r="BL18" s="621"/>
      <c r="BM18" s="621"/>
      <c r="BN18" s="622"/>
      <c r="BO18" s="673" t="s">
        <v>225</v>
      </c>
      <c r="BP18" s="673"/>
      <c r="BQ18" s="673"/>
      <c r="BR18" s="673"/>
      <c r="BS18" s="626" t="s">
        <v>225</v>
      </c>
      <c r="BT18" s="621"/>
      <c r="BU18" s="621"/>
      <c r="BV18" s="621"/>
      <c r="BW18" s="621"/>
      <c r="BX18" s="621"/>
      <c r="BY18" s="621"/>
      <c r="BZ18" s="621"/>
      <c r="CA18" s="621"/>
      <c r="CB18" s="656"/>
      <c r="CD18" s="657" t="s">
        <v>256</v>
      </c>
      <c r="CE18" s="654"/>
      <c r="CF18" s="654"/>
      <c r="CG18" s="654"/>
      <c r="CH18" s="654"/>
      <c r="CI18" s="654"/>
      <c r="CJ18" s="654"/>
      <c r="CK18" s="654"/>
      <c r="CL18" s="654"/>
      <c r="CM18" s="654"/>
      <c r="CN18" s="654"/>
      <c r="CO18" s="654"/>
      <c r="CP18" s="654"/>
      <c r="CQ18" s="655"/>
      <c r="CR18" s="620" t="s">
        <v>225</v>
      </c>
      <c r="CS18" s="621"/>
      <c r="CT18" s="621"/>
      <c r="CU18" s="621"/>
      <c r="CV18" s="621"/>
      <c r="CW18" s="621"/>
      <c r="CX18" s="621"/>
      <c r="CY18" s="622"/>
      <c r="CZ18" s="673" t="s">
        <v>225</v>
      </c>
      <c r="DA18" s="673"/>
      <c r="DB18" s="673"/>
      <c r="DC18" s="673"/>
      <c r="DD18" s="626" t="s">
        <v>225</v>
      </c>
      <c r="DE18" s="621"/>
      <c r="DF18" s="621"/>
      <c r="DG18" s="621"/>
      <c r="DH18" s="621"/>
      <c r="DI18" s="621"/>
      <c r="DJ18" s="621"/>
      <c r="DK18" s="621"/>
      <c r="DL18" s="621"/>
      <c r="DM18" s="621"/>
      <c r="DN18" s="621"/>
      <c r="DO18" s="621"/>
      <c r="DP18" s="622"/>
      <c r="DQ18" s="626" t="s">
        <v>225</v>
      </c>
      <c r="DR18" s="621"/>
      <c r="DS18" s="621"/>
      <c r="DT18" s="621"/>
      <c r="DU18" s="621"/>
      <c r="DV18" s="621"/>
      <c r="DW18" s="621"/>
      <c r="DX18" s="621"/>
      <c r="DY18" s="621"/>
      <c r="DZ18" s="621"/>
      <c r="EA18" s="621"/>
      <c r="EB18" s="621"/>
      <c r="EC18" s="656"/>
    </row>
    <row r="19" spans="2:133" ht="11.25" customHeight="1">
      <c r="B19" s="617" t="s">
        <v>257</v>
      </c>
      <c r="C19" s="618"/>
      <c r="D19" s="618"/>
      <c r="E19" s="618"/>
      <c r="F19" s="618"/>
      <c r="G19" s="618"/>
      <c r="H19" s="618"/>
      <c r="I19" s="618"/>
      <c r="J19" s="618"/>
      <c r="K19" s="618"/>
      <c r="L19" s="618"/>
      <c r="M19" s="618"/>
      <c r="N19" s="618"/>
      <c r="O19" s="618"/>
      <c r="P19" s="618"/>
      <c r="Q19" s="619"/>
      <c r="R19" s="620" t="s">
        <v>225</v>
      </c>
      <c r="S19" s="621"/>
      <c r="T19" s="621"/>
      <c r="U19" s="621"/>
      <c r="V19" s="621"/>
      <c r="W19" s="621"/>
      <c r="X19" s="621"/>
      <c r="Y19" s="622"/>
      <c r="Z19" s="673" t="s">
        <v>225</v>
      </c>
      <c r="AA19" s="673"/>
      <c r="AB19" s="673"/>
      <c r="AC19" s="673"/>
      <c r="AD19" s="674" t="s">
        <v>225</v>
      </c>
      <c r="AE19" s="674"/>
      <c r="AF19" s="674"/>
      <c r="AG19" s="674"/>
      <c r="AH19" s="674"/>
      <c r="AI19" s="674"/>
      <c r="AJ19" s="674"/>
      <c r="AK19" s="674"/>
      <c r="AL19" s="643" t="s">
        <v>225</v>
      </c>
      <c r="AM19" s="675"/>
      <c r="AN19" s="675"/>
      <c r="AO19" s="676"/>
      <c r="AP19" s="617" t="s">
        <v>258</v>
      </c>
      <c r="AQ19" s="618"/>
      <c r="AR19" s="618"/>
      <c r="AS19" s="618"/>
      <c r="AT19" s="618"/>
      <c r="AU19" s="618"/>
      <c r="AV19" s="618"/>
      <c r="AW19" s="618"/>
      <c r="AX19" s="618"/>
      <c r="AY19" s="618"/>
      <c r="AZ19" s="618"/>
      <c r="BA19" s="618"/>
      <c r="BB19" s="618"/>
      <c r="BC19" s="618"/>
      <c r="BD19" s="618"/>
      <c r="BE19" s="618"/>
      <c r="BF19" s="619"/>
      <c r="BG19" s="620">
        <v>22</v>
      </c>
      <c r="BH19" s="621"/>
      <c r="BI19" s="621"/>
      <c r="BJ19" s="621"/>
      <c r="BK19" s="621"/>
      <c r="BL19" s="621"/>
      <c r="BM19" s="621"/>
      <c r="BN19" s="622"/>
      <c r="BO19" s="673">
        <v>0</v>
      </c>
      <c r="BP19" s="673"/>
      <c r="BQ19" s="673"/>
      <c r="BR19" s="673"/>
      <c r="BS19" s="626" t="s">
        <v>225</v>
      </c>
      <c r="BT19" s="621"/>
      <c r="BU19" s="621"/>
      <c r="BV19" s="621"/>
      <c r="BW19" s="621"/>
      <c r="BX19" s="621"/>
      <c r="BY19" s="621"/>
      <c r="BZ19" s="621"/>
      <c r="CA19" s="621"/>
      <c r="CB19" s="656"/>
      <c r="CD19" s="657" t="s">
        <v>259</v>
      </c>
      <c r="CE19" s="654"/>
      <c r="CF19" s="654"/>
      <c r="CG19" s="654"/>
      <c r="CH19" s="654"/>
      <c r="CI19" s="654"/>
      <c r="CJ19" s="654"/>
      <c r="CK19" s="654"/>
      <c r="CL19" s="654"/>
      <c r="CM19" s="654"/>
      <c r="CN19" s="654"/>
      <c r="CO19" s="654"/>
      <c r="CP19" s="654"/>
      <c r="CQ19" s="655"/>
      <c r="CR19" s="620" t="s">
        <v>225</v>
      </c>
      <c r="CS19" s="621"/>
      <c r="CT19" s="621"/>
      <c r="CU19" s="621"/>
      <c r="CV19" s="621"/>
      <c r="CW19" s="621"/>
      <c r="CX19" s="621"/>
      <c r="CY19" s="622"/>
      <c r="CZ19" s="673" t="s">
        <v>225</v>
      </c>
      <c r="DA19" s="673"/>
      <c r="DB19" s="673"/>
      <c r="DC19" s="673"/>
      <c r="DD19" s="626" t="s">
        <v>225</v>
      </c>
      <c r="DE19" s="621"/>
      <c r="DF19" s="621"/>
      <c r="DG19" s="621"/>
      <c r="DH19" s="621"/>
      <c r="DI19" s="621"/>
      <c r="DJ19" s="621"/>
      <c r="DK19" s="621"/>
      <c r="DL19" s="621"/>
      <c r="DM19" s="621"/>
      <c r="DN19" s="621"/>
      <c r="DO19" s="621"/>
      <c r="DP19" s="622"/>
      <c r="DQ19" s="626" t="s">
        <v>225</v>
      </c>
      <c r="DR19" s="621"/>
      <c r="DS19" s="621"/>
      <c r="DT19" s="621"/>
      <c r="DU19" s="621"/>
      <c r="DV19" s="621"/>
      <c r="DW19" s="621"/>
      <c r="DX19" s="621"/>
      <c r="DY19" s="621"/>
      <c r="DZ19" s="621"/>
      <c r="EA19" s="621"/>
      <c r="EB19" s="621"/>
      <c r="EC19" s="656"/>
    </row>
    <row r="20" spans="2:133" ht="11.25" customHeight="1">
      <c r="B20" s="617" t="s">
        <v>260</v>
      </c>
      <c r="C20" s="618"/>
      <c r="D20" s="618"/>
      <c r="E20" s="618"/>
      <c r="F20" s="618"/>
      <c r="G20" s="618"/>
      <c r="H20" s="618"/>
      <c r="I20" s="618"/>
      <c r="J20" s="618"/>
      <c r="K20" s="618"/>
      <c r="L20" s="618"/>
      <c r="M20" s="618"/>
      <c r="N20" s="618"/>
      <c r="O20" s="618"/>
      <c r="P20" s="618"/>
      <c r="Q20" s="619"/>
      <c r="R20" s="620">
        <v>6637258</v>
      </c>
      <c r="S20" s="621"/>
      <c r="T20" s="621"/>
      <c r="U20" s="621"/>
      <c r="V20" s="621"/>
      <c r="W20" s="621"/>
      <c r="X20" s="621"/>
      <c r="Y20" s="622"/>
      <c r="Z20" s="673">
        <v>61.7</v>
      </c>
      <c r="AA20" s="673"/>
      <c r="AB20" s="673"/>
      <c r="AC20" s="673"/>
      <c r="AD20" s="674">
        <v>6269291</v>
      </c>
      <c r="AE20" s="674"/>
      <c r="AF20" s="674"/>
      <c r="AG20" s="674"/>
      <c r="AH20" s="674"/>
      <c r="AI20" s="674"/>
      <c r="AJ20" s="674"/>
      <c r="AK20" s="674"/>
      <c r="AL20" s="643">
        <v>99.6</v>
      </c>
      <c r="AM20" s="675"/>
      <c r="AN20" s="675"/>
      <c r="AO20" s="676"/>
      <c r="AP20" s="617" t="s">
        <v>261</v>
      </c>
      <c r="AQ20" s="618"/>
      <c r="AR20" s="618"/>
      <c r="AS20" s="618"/>
      <c r="AT20" s="618"/>
      <c r="AU20" s="618"/>
      <c r="AV20" s="618"/>
      <c r="AW20" s="618"/>
      <c r="AX20" s="618"/>
      <c r="AY20" s="618"/>
      <c r="AZ20" s="618"/>
      <c r="BA20" s="618"/>
      <c r="BB20" s="618"/>
      <c r="BC20" s="618"/>
      <c r="BD20" s="618"/>
      <c r="BE20" s="618"/>
      <c r="BF20" s="619"/>
      <c r="BG20" s="620">
        <v>22</v>
      </c>
      <c r="BH20" s="621"/>
      <c r="BI20" s="621"/>
      <c r="BJ20" s="621"/>
      <c r="BK20" s="621"/>
      <c r="BL20" s="621"/>
      <c r="BM20" s="621"/>
      <c r="BN20" s="622"/>
      <c r="BO20" s="673">
        <v>0</v>
      </c>
      <c r="BP20" s="673"/>
      <c r="BQ20" s="673"/>
      <c r="BR20" s="673"/>
      <c r="BS20" s="626" t="s">
        <v>225</v>
      </c>
      <c r="BT20" s="621"/>
      <c r="BU20" s="621"/>
      <c r="BV20" s="621"/>
      <c r="BW20" s="621"/>
      <c r="BX20" s="621"/>
      <c r="BY20" s="621"/>
      <c r="BZ20" s="621"/>
      <c r="CA20" s="621"/>
      <c r="CB20" s="656"/>
      <c r="CD20" s="657" t="s">
        <v>262</v>
      </c>
      <c r="CE20" s="654"/>
      <c r="CF20" s="654"/>
      <c r="CG20" s="654"/>
      <c r="CH20" s="654"/>
      <c r="CI20" s="654"/>
      <c r="CJ20" s="654"/>
      <c r="CK20" s="654"/>
      <c r="CL20" s="654"/>
      <c r="CM20" s="654"/>
      <c r="CN20" s="654"/>
      <c r="CO20" s="654"/>
      <c r="CP20" s="654"/>
      <c r="CQ20" s="655"/>
      <c r="CR20" s="620">
        <v>10556012</v>
      </c>
      <c r="CS20" s="621"/>
      <c r="CT20" s="621"/>
      <c r="CU20" s="621"/>
      <c r="CV20" s="621"/>
      <c r="CW20" s="621"/>
      <c r="CX20" s="621"/>
      <c r="CY20" s="622"/>
      <c r="CZ20" s="673">
        <v>100</v>
      </c>
      <c r="DA20" s="673"/>
      <c r="DB20" s="673"/>
      <c r="DC20" s="673"/>
      <c r="DD20" s="626">
        <v>2409133</v>
      </c>
      <c r="DE20" s="621"/>
      <c r="DF20" s="621"/>
      <c r="DG20" s="621"/>
      <c r="DH20" s="621"/>
      <c r="DI20" s="621"/>
      <c r="DJ20" s="621"/>
      <c r="DK20" s="621"/>
      <c r="DL20" s="621"/>
      <c r="DM20" s="621"/>
      <c r="DN20" s="621"/>
      <c r="DO20" s="621"/>
      <c r="DP20" s="622"/>
      <c r="DQ20" s="626">
        <v>6958730</v>
      </c>
      <c r="DR20" s="621"/>
      <c r="DS20" s="621"/>
      <c r="DT20" s="621"/>
      <c r="DU20" s="621"/>
      <c r="DV20" s="621"/>
      <c r="DW20" s="621"/>
      <c r="DX20" s="621"/>
      <c r="DY20" s="621"/>
      <c r="DZ20" s="621"/>
      <c r="EA20" s="621"/>
      <c r="EB20" s="621"/>
      <c r="EC20" s="656"/>
    </row>
    <row r="21" spans="2:133" ht="11.25" customHeight="1">
      <c r="B21" s="617" t="s">
        <v>263</v>
      </c>
      <c r="C21" s="618"/>
      <c r="D21" s="618"/>
      <c r="E21" s="618"/>
      <c r="F21" s="618"/>
      <c r="G21" s="618"/>
      <c r="H21" s="618"/>
      <c r="I21" s="618"/>
      <c r="J21" s="618"/>
      <c r="K21" s="618"/>
      <c r="L21" s="618"/>
      <c r="M21" s="618"/>
      <c r="N21" s="618"/>
      <c r="O21" s="618"/>
      <c r="P21" s="618"/>
      <c r="Q21" s="619"/>
      <c r="R21" s="620">
        <v>2438</v>
      </c>
      <c r="S21" s="621"/>
      <c r="T21" s="621"/>
      <c r="U21" s="621"/>
      <c r="V21" s="621"/>
      <c r="W21" s="621"/>
      <c r="X21" s="621"/>
      <c r="Y21" s="622"/>
      <c r="Z21" s="673">
        <v>0</v>
      </c>
      <c r="AA21" s="673"/>
      <c r="AB21" s="673"/>
      <c r="AC21" s="673"/>
      <c r="AD21" s="674">
        <v>2438</v>
      </c>
      <c r="AE21" s="674"/>
      <c r="AF21" s="674"/>
      <c r="AG21" s="674"/>
      <c r="AH21" s="674"/>
      <c r="AI21" s="674"/>
      <c r="AJ21" s="674"/>
      <c r="AK21" s="674"/>
      <c r="AL21" s="643">
        <v>0</v>
      </c>
      <c r="AM21" s="675"/>
      <c r="AN21" s="675"/>
      <c r="AO21" s="676"/>
      <c r="AP21" s="711" t="s">
        <v>264</v>
      </c>
      <c r="AQ21" s="721"/>
      <c r="AR21" s="721"/>
      <c r="AS21" s="721"/>
      <c r="AT21" s="721"/>
      <c r="AU21" s="721"/>
      <c r="AV21" s="721"/>
      <c r="AW21" s="721"/>
      <c r="AX21" s="721"/>
      <c r="AY21" s="721"/>
      <c r="AZ21" s="721"/>
      <c r="BA21" s="721"/>
      <c r="BB21" s="721"/>
      <c r="BC21" s="721"/>
      <c r="BD21" s="721"/>
      <c r="BE21" s="721"/>
      <c r="BF21" s="713"/>
      <c r="BG21" s="620" t="s">
        <v>225</v>
      </c>
      <c r="BH21" s="621"/>
      <c r="BI21" s="621"/>
      <c r="BJ21" s="621"/>
      <c r="BK21" s="621"/>
      <c r="BL21" s="621"/>
      <c r="BM21" s="621"/>
      <c r="BN21" s="622"/>
      <c r="BO21" s="673" t="s">
        <v>225</v>
      </c>
      <c r="BP21" s="673"/>
      <c r="BQ21" s="673"/>
      <c r="BR21" s="673"/>
      <c r="BS21" s="626" t="s">
        <v>225</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265</v>
      </c>
      <c r="C22" s="618"/>
      <c r="D22" s="618"/>
      <c r="E22" s="618"/>
      <c r="F22" s="618"/>
      <c r="G22" s="618"/>
      <c r="H22" s="618"/>
      <c r="I22" s="618"/>
      <c r="J22" s="618"/>
      <c r="K22" s="618"/>
      <c r="L22" s="618"/>
      <c r="M22" s="618"/>
      <c r="N22" s="618"/>
      <c r="O22" s="618"/>
      <c r="P22" s="618"/>
      <c r="Q22" s="619"/>
      <c r="R22" s="620">
        <v>17694</v>
      </c>
      <c r="S22" s="621"/>
      <c r="T22" s="621"/>
      <c r="U22" s="621"/>
      <c r="V22" s="621"/>
      <c r="W22" s="621"/>
      <c r="X22" s="621"/>
      <c r="Y22" s="622"/>
      <c r="Z22" s="673">
        <v>0.2</v>
      </c>
      <c r="AA22" s="673"/>
      <c r="AB22" s="673"/>
      <c r="AC22" s="673"/>
      <c r="AD22" s="674" t="s">
        <v>225</v>
      </c>
      <c r="AE22" s="674"/>
      <c r="AF22" s="674"/>
      <c r="AG22" s="674"/>
      <c r="AH22" s="674"/>
      <c r="AI22" s="674"/>
      <c r="AJ22" s="674"/>
      <c r="AK22" s="674"/>
      <c r="AL22" s="643" t="s">
        <v>225</v>
      </c>
      <c r="AM22" s="675"/>
      <c r="AN22" s="675"/>
      <c r="AO22" s="676"/>
      <c r="AP22" s="711" t="s">
        <v>266</v>
      </c>
      <c r="AQ22" s="721"/>
      <c r="AR22" s="721"/>
      <c r="AS22" s="721"/>
      <c r="AT22" s="721"/>
      <c r="AU22" s="721"/>
      <c r="AV22" s="721"/>
      <c r="AW22" s="721"/>
      <c r="AX22" s="721"/>
      <c r="AY22" s="721"/>
      <c r="AZ22" s="721"/>
      <c r="BA22" s="721"/>
      <c r="BB22" s="721"/>
      <c r="BC22" s="721"/>
      <c r="BD22" s="721"/>
      <c r="BE22" s="721"/>
      <c r="BF22" s="713"/>
      <c r="BG22" s="620" t="s">
        <v>225</v>
      </c>
      <c r="BH22" s="621"/>
      <c r="BI22" s="621"/>
      <c r="BJ22" s="621"/>
      <c r="BK22" s="621"/>
      <c r="BL22" s="621"/>
      <c r="BM22" s="621"/>
      <c r="BN22" s="622"/>
      <c r="BO22" s="673" t="s">
        <v>225</v>
      </c>
      <c r="BP22" s="673"/>
      <c r="BQ22" s="673"/>
      <c r="BR22" s="673"/>
      <c r="BS22" s="626" t="s">
        <v>225</v>
      </c>
      <c r="BT22" s="621"/>
      <c r="BU22" s="621"/>
      <c r="BV22" s="621"/>
      <c r="BW22" s="621"/>
      <c r="BX22" s="621"/>
      <c r="BY22" s="621"/>
      <c r="BZ22" s="621"/>
      <c r="CA22" s="621"/>
      <c r="CB22" s="656"/>
      <c r="CD22" s="725" t="s">
        <v>267</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268</v>
      </c>
      <c r="C23" s="618"/>
      <c r="D23" s="618"/>
      <c r="E23" s="618"/>
      <c r="F23" s="618"/>
      <c r="G23" s="618"/>
      <c r="H23" s="618"/>
      <c r="I23" s="618"/>
      <c r="J23" s="618"/>
      <c r="K23" s="618"/>
      <c r="L23" s="618"/>
      <c r="M23" s="618"/>
      <c r="N23" s="618"/>
      <c r="O23" s="618"/>
      <c r="P23" s="618"/>
      <c r="Q23" s="619"/>
      <c r="R23" s="620">
        <v>70516</v>
      </c>
      <c r="S23" s="621"/>
      <c r="T23" s="621"/>
      <c r="U23" s="621"/>
      <c r="V23" s="621"/>
      <c r="W23" s="621"/>
      <c r="X23" s="621"/>
      <c r="Y23" s="622"/>
      <c r="Z23" s="673">
        <v>0.7</v>
      </c>
      <c r="AA23" s="673"/>
      <c r="AB23" s="673"/>
      <c r="AC23" s="673"/>
      <c r="AD23" s="674">
        <v>4317</v>
      </c>
      <c r="AE23" s="674"/>
      <c r="AF23" s="674"/>
      <c r="AG23" s="674"/>
      <c r="AH23" s="674"/>
      <c r="AI23" s="674"/>
      <c r="AJ23" s="674"/>
      <c r="AK23" s="674"/>
      <c r="AL23" s="643">
        <v>0.1</v>
      </c>
      <c r="AM23" s="675"/>
      <c r="AN23" s="675"/>
      <c r="AO23" s="676"/>
      <c r="AP23" s="711" t="s">
        <v>269</v>
      </c>
      <c r="AQ23" s="721"/>
      <c r="AR23" s="721"/>
      <c r="AS23" s="721"/>
      <c r="AT23" s="721"/>
      <c r="AU23" s="721"/>
      <c r="AV23" s="721"/>
      <c r="AW23" s="721"/>
      <c r="AX23" s="721"/>
      <c r="AY23" s="721"/>
      <c r="AZ23" s="721"/>
      <c r="BA23" s="721"/>
      <c r="BB23" s="721"/>
      <c r="BC23" s="721"/>
      <c r="BD23" s="721"/>
      <c r="BE23" s="721"/>
      <c r="BF23" s="713"/>
      <c r="BG23" s="620">
        <v>22</v>
      </c>
      <c r="BH23" s="621"/>
      <c r="BI23" s="621"/>
      <c r="BJ23" s="621"/>
      <c r="BK23" s="621"/>
      <c r="BL23" s="621"/>
      <c r="BM23" s="621"/>
      <c r="BN23" s="622"/>
      <c r="BO23" s="673">
        <v>0</v>
      </c>
      <c r="BP23" s="673"/>
      <c r="BQ23" s="673"/>
      <c r="BR23" s="673"/>
      <c r="BS23" s="626" t="s">
        <v>225</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270</v>
      </c>
      <c r="CS23" s="726"/>
      <c r="CT23" s="726"/>
      <c r="CU23" s="726"/>
      <c r="CV23" s="726"/>
      <c r="CW23" s="726"/>
      <c r="CX23" s="726"/>
      <c r="CY23" s="727"/>
      <c r="CZ23" s="725" t="s">
        <v>271</v>
      </c>
      <c r="DA23" s="726"/>
      <c r="DB23" s="726"/>
      <c r="DC23" s="727"/>
      <c r="DD23" s="725" t="s">
        <v>272</v>
      </c>
      <c r="DE23" s="726"/>
      <c r="DF23" s="726"/>
      <c r="DG23" s="726"/>
      <c r="DH23" s="726"/>
      <c r="DI23" s="726"/>
      <c r="DJ23" s="726"/>
      <c r="DK23" s="727"/>
      <c r="DL23" s="728" t="s">
        <v>273</v>
      </c>
      <c r="DM23" s="729"/>
      <c r="DN23" s="729"/>
      <c r="DO23" s="729"/>
      <c r="DP23" s="729"/>
      <c r="DQ23" s="729"/>
      <c r="DR23" s="729"/>
      <c r="DS23" s="729"/>
      <c r="DT23" s="729"/>
      <c r="DU23" s="729"/>
      <c r="DV23" s="730"/>
      <c r="DW23" s="725" t="s">
        <v>274</v>
      </c>
      <c r="DX23" s="726"/>
      <c r="DY23" s="726"/>
      <c r="DZ23" s="726"/>
      <c r="EA23" s="726"/>
      <c r="EB23" s="726"/>
      <c r="EC23" s="727"/>
    </row>
    <row r="24" spans="2:133" ht="11.25" customHeight="1">
      <c r="B24" s="617" t="s">
        <v>275</v>
      </c>
      <c r="C24" s="618"/>
      <c r="D24" s="618"/>
      <c r="E24" s="618"/>
      <c r="F24" s="618"/>
      <c r="G24" s="618"/>
      <c r="H24" s="618"/>
      <c r="I24" s="618"/>
      <c r="J24" s="618"/>
      <c r="K24" s="618"/>
      <c r="L24" s="618"/>
      <c r="M24" s="618"/>
      <c r="N24" s="618"/>
      <c r="O24" s="618"/>
      <c r="P24" s="618"/>
      <c r="Q24" s="619"/>
      <c r="R24" s="620">
        <v>10740</v>
      </c>
      <c r="S24" s="621"/>
      <c r="T24" s="621"/>
      <c r="U24" s="621"/>
      <c r="V24" s="621"/>
      <c r="W24" s="621"/>
      <c r="X24" s="621"/>
      <c r="Y24" s="622"/>
      <c r="Z24" s="673">
        <v>0.1</v>
      </c>
      <c r="AA24" s="673"/>
      <c r="AB24" s="673"/>
      <c r="AC24" s="673"/>
      <c r="AD24" s="674" t="s">
        <v>225</v>
      </c>
      <c r="AE24" s="674"/>
      <c r="AF24" s="674"/>
      <c r="AG24" s="674"/>
      <c r="AH24" s="674"/>
      <c r="AI24" s="674"/>
      <c r="AJ24" s="674"/>
      <c r="AK24" s="674"/>
      <c r="AL24" s="643" t="s">
        <v>225</v>
      </c>
      <c r="AM24" s="675"/>
      <c r="AN24" s="675"/>
      <c r="AO24" s="676"/>
      <c r="AP24" s="711" t="s">
        <v>276</v>
      </c>
      <c r="AQ24" s="721"/>
      <c r="AR24" s="721"/>
      <c r="AS24" s="721"/>
      <c r="AT24" s="721"/>
      <c r="AU24" s="721"/>
      <c r="AV24" s="721"/>
      <c r="AW24" s="721"/>
      <c r="AX24" s="721"/>
      <c r="AY24" s="721"/>
      <c r="AZ24" s="721"/>
      <c r="BA24" s="721"/>
      <c r="BB24" s="721"/>
      <c r="BC24" s="721"/>
      <c r="BD24" s="721"/>
      <c r="BE24" s="721"/>
      <c r="BF24" s="713"/>
      <c r="BG24" s="620" t="s">
        <v>225</v>
      </c>
      <c r="BH24" s="621"/>
      <c r="BI24" s="621"/>
      <c r="BJ24" s="621"/>
      <c r="BK24" s="621"/>
      <c r="BL24" s="621"/>
      <c r="BM24" s="621"/>
      <c r="BN24" s="622"/>
      <c r="BO24" s="673" t="s">
        <v>225</v>
      </c>
      <c r="BP24" s="673"/>
      <c r="BQ24" s="673"/>
      <c r="BR24" s="673"/>
      <c r="BS24" s="626" t="s">
        <v>225</v>
      </c>
      <c r="BT24" s="621"/>
      <c r="BU24" s="621"/>
      <c r="BV24" s="621"/>
      <c r="BW24" s="621"/>
      <c r="BX24" s="621"/>
      <c r="BY24" s="621"/>
      <c r="BZ24" s="621"/>
      <c r="CA24" s="621"/>
      <c r="CB24" s="656"/>
      <c r="CD24" s="677" t="s">
        <v>277</v>
      </c>
      <c r="CE24" s="678"/>
      <c r="CF24" s="678"/>
      <c r="CG24" s="678"/>
      <c r="CH24" s="678"/>
      <c r="CI24" s="678"/>
      <c r="CJ24" s="678"/>
      <c r="CK24" s="678"/>
      <c r="CL24" s="678"/>
      <c r="CM24" s="678"/>
      <c r="CN24" s="678"/>
      <c r="CO24" s="678"/>
      <c r="CP24" s="678"/>
      <c r="CQ24" s="679"/>
      <c r="CR24" s="670">
        <v>3710046</v>
      </c>
      <c r="CS24" s="671"/>
      <c r="CT24" s="671"/>
      <c r="CU24" s="671"/>
      <c r="CV24" s="671"/>
      <c r="CW24" s="671"/>
      <c r="CX24" s="671"/>
      <c r="CY24" s="718"/>
      <c r="CZ24" s="722">
        <v>35.1</v>
      </c>
      <c r="DA24" s="723"/>
      <c r="DB24" s="723"/>
      <c r="DC24" s="724"/>
      <c r="DD24" s="717">
        <v>2749046</v>
      </c>
      <c r="DE24" s="671"/>
      <c r="DF24" s="671"/>
      <c r="DG24" s="671"/>
      <c r="DH24" s="671"/>
      <c r="DI24" s="671"/>
      <c r="DJ24" s="671"/>
      <c r="DK24" s="718"/>
      <c r="DL24" s="717">
        <v>2488967</v>
      </c>
      <c r="DM24" s="671"/>
      <c r="DN24" s="671"/>
      <c r="DO24" s="671"/>
      <c r="DP24" s="671"/>
      <c r="DQ24" s="671"/>
      <c r="DR24" s="671"/>
      <c r="DS24" s="671"/>
      <c r="DT24" s="671"/>
      <c r="DU24" s="671"/>
      <c r="DV24" s="718"/>
      <c r="DW24" s="719">
        <v>38.6</v>
      </c>
      <c r="DX24" s="688"/>
      <c r="DY24" s="688"/>
      <c r="DZ24" s="688"/>
      <c r="EA24" s="688"/>
      <c r="EB24" s="688"/>
      <c r="EC24" s="720"/>
    </row>
    <row r="25" spans="2:133" ht="11.25" customHeight="1">
      <c r="B25" s="617" t="s">
        <v>278</v>
      </c>
      <c r="C25" s="618"/>
      <c r="D25" s="618"/>
      <c r="E25" s="618"/>
      <c r="F25" s="618"/>
      <c r="G25" s="618"/>
      <c r="H25" s="618"/>
      <c r="I25" s="618"/>
      <c r="J25" s="618"/>
      <c r="K25" s="618"/>
      <c r="L25" s="618"/>
      <c r="M25" s="618"/>
      <c r="N25" s="618"/>
      <c r="O25" s="618"/>
      <c r="P25" s="618"/>
      <c r="Q25" s="619"/>
      <c r="R25" s="620">
        <v>1350930</v>
      </c>
      <c r="S25" s="621"/>
      <c r="T25" s="621"/>
      <c r="U25" s="621"/>
      <c r="V25" s="621"/>
      <c r="W25" s="621"/>
      <c r="X25" s="621"/>
      <c r="Y25" s="622"/>
      <c r="Z25" s="673">
        <v>12.6</v>
      </c>
      <c r="AA25" s="673"/>
      <c r="AB25" s="673"/>
      <c r="AC25" s="673"/>
      <c r="AD25" s="674" t="s">
        <v>225</v>
      </c>
      <c r="AE25" s="674"/>
      <c r="AF25" s="674"/>
      <c r="AG25" s="674"/>
      <c r="AH25" s="674"/>
      <c r="AI25" s="674"/>
      <c r="AJ25" s="674"/>
      <c r="AK25" s="674"/>
      <c r="AL25" s="643" t="s">
        <v>225</v>
      </c>
      <c r="AM25" s="675"/>
      <c r="AN25" s="675"/>
      <c r="AO25" s="676"/>
      <c r="AP25" s="711" t="s">
        <v>279</v>
      </c>
      <c r="AQ25" s="721"/>
      <c r="AR25" s="721"/>
      <c r="AS25" s="721"/>
      <c r="AT25" s="721"/>
      <c r="AU25" s="721"/>
      <c r="AV25" s="721"/>
      <c r="AW25" s="721"/>
      <c r="AX25" s="721"/>
      <c r="AY25" s="721"/>
      <c r="AZ25" s="721"/>
      <c r="BA25" s="721"/>
      <c r="BB25" s="721"/>
      <c r="BC25" s="721"/>
      <c r="BD25" s="721"/>
      <c r="BE25" s="721"/>
      <c r="BF25" s="713"/>
      <c r="BG25" s="620" t="s">
        <v>225</v>
      </c>
      <c r="BH25" s="621"/>
      <c r="BI25" s="621"/>
      <c r="BJ25" s="621"/>
      <c r="BK25" s="621"/>
      <c r="BL25" s="621"/>
      <c r="BM25" s="621"/>
      <c r="BN25" s="622"/>
      <c r="BO25" s="673" t="s">
        <v>225</v>
      </c>
      <c r="BP25" s="673"/>
      <c r="BQ25" s="673"/>
      <c r="BR25" s="673"/>
      <c r="BS25" s="626" t="s">
        <v>225</v>
      </c>
      <c r="BT25" s="621"/>
      <c r="BU25" s="621"/>
      <c r="BV25" s="621"/>
      <c r="BW25" s="621"/>
      <c r="BX25" s="621"/>
      <c r="BY25" s="621"/>
      <c r="BZ25" s="621"/>
      <c r="CA25" s="621"/>
      <c r="CB25" s="656"/>
      <c r="CD25" s="657" t="s">
        <v>280</v>
      </c>
      <c r="CE25" s="654"/>
      <c r="CF25" s="654"/>
      <c r="CG25" s="654"/>
      <c r="CH25" s="654"/>
      <c r="CI25" s="654"/>
      <c r="CJ25" s="654"/>
      <c r="CK25" s="654"/>
      <c r="CL25" s="654"/>
      <c r="CM25" s="654"/>
      <c r="CN25" s="654"/>
      <c r="CO25" s="654"/>
      <c r="CP25" s="654"/>
      <c r="CQ25" s="655"/>
      <c r="CR25" s="620">
        <v>1347671</v>
      </c>
      <c r="CS25" s="639"/>
      <c r="CT25" s="639"/>
      <c r="CU25" s="639"/>
      <c r="CV25" s="639"/>
      <c r="CW25" s="639"/>
      <c r="CX25" s="639"/>
      <c r="CY25" s="640"/>
      <c r="CZ25" s="623">
        <v>12.8</v>
      </c>
      <c r="DA25" s="641"/>
      <c r="DB25" s="641"/>
      <c r="DC25" s="642"/>
      <c r="DD25" s="626">
        <v>1297004</v>
      </c>
      <c r="DE25" s="639"/>
      <c r="DF25" s="639"/>
      <c r="DG25" s="639"/>
      <c r="DH25" s="639"/>
      <c r="DI25" s="639"/>
      <c r="DJ25" s="639"/>
      <c r="DK25" s="640"/>
      <c r="DL25" s="626">
        <v>1232728</v>
      </c>
      <c r="DM25" s="639"/>
      <c r="DN25" s="639"/>
      <c r="DO25" s="639"/>
      <c r="DP25" s="639"/>
      <c r="DQ25" s="639"/>
      <c r="DR25" s="639"/>
      <c r="DS25" s="639"/>
      <c r="DT25" s="639"/>
      <c r="DU25" s="639"/>
      <c r="DV25" s="640"/>
      <c r="DW25" s="643">
        <v>19.100000000000001</v>
      </c>
      <c r="DX25" s="644"/>
      <c r="DY25" s="644"/>
      <c r="DZ25" s="644"/>
      <c r="EA25" s="644"/>
      <c r="EB25" s="644"/>
      <c r="EC25" s="645"/>
    </row>
    <row r="26" spans="2:133" ht="11.25" customHeight="1">
      <c r="B26" s="714" t="s">
        <v>281</v>
      </c>
      <c r="C26" s="715"/>
      <c r="D26" s="715"/>
      <c r="E26" s="715"/>
      <c r="F26" s="715"/>
      <c r="G26" s="715"/>
      <c r="H26" s="715"/>
      <c r="I26" s="715"/>
      <c r="J26" s="715"/>
      <c r="K26" s="715"/>
      <c r="L26" s="715"/>
      <c r="M26" s="715"/>
      <c r="N26" s="715"/>
      <c r="O26" s="715"/>
      <c r="P26" s="715"/>
      <c r="Q26" s="716"/>
      <c r="R26" s="620" t="s">
        <v>225</v>
      </c>
      <c r="S26" s="621"/>
      <c r="T26" s="621"/>
      <c r="U26" s="621"/>
      <c r="V26" s="621"/>
      <c r="W26" s="621"/>
      <c r="X26" s="621"/>
      <c r="Y26" s="622"/>
      <c r="Z26" s="673" t="s">
        <v>225</v>
      </c>
      <c r="AA26" s="673"/>
      <c r="AB26" s="673"/>
      <c r="AC26" s="673"/>
      <c r="AD26" s="674" t="s">
        <v>225</v>
      </c>
      <c r="AE26" s="674"/>
      <c r="AF26" s="674"/>
      <c r="AG26" s="674"/>
      <c r="AH26" s="674"/>
      <c r="AI26" s="674"/>
      <c r="AJ26" s="674"/>
      <c r="AK26" s="674"/>
      <c r="AL26" s="643" t="s">
        <v>225</v>
      </c>
      <c r="AM26" s="675"/>
      <c r="AN26" s="675"/>
      <c r="AO26" s="676"/>
      <c r="AP26" s="711" t="s">
        <v>282</v>
      </c>
      <c r="AQ26" s="712"/>
      <c r="AR26" s="712"/>
      <c r="AS26" s="712"/>
      <c r="AT26" s="712"/>
      <c r="AU26" s="712"/>
      <c r="AV26" s="712"/>
      <c r="AW26" s="712"/>
      <c r="AX26" s="712"/>
      <c r="AY26" s="712"/>
      <c r="AZ26" s="712"/>
      <c r="BA26" s="712"/>
      <c r="BB26" s="712"/>
      <c r="BC26" s="712"/>
      <c r="BD26" s="712"/>
      <c r="BE26" s="712"/>
      <c r="BF26" s="713"/>
      <c r="BG26" s="620" t="s">
        <v>225</v>
      </c>
      <c r="BH26" s="621"/>
      <c r="BI26" s="621"/>
      <c r="BJ26" s="621"/>
      <c r="BK26" s="621"/>
      <c r="BL26" s="621"/>
      <c r="BM26" s="621"/>
      <c r="BN26" s="622"/>
      <c r="BO26" s="673" t="s">
        <v>225</v>
      </c>
      <c r="BP26" s="673"/>
      <c r="BQ26" s="673"/>
      <c r="BR26" s="673"/>
      <c r="BS26" s="626" t="s">
        <v>225</v>
      </c>
      <c r="BT26" s="621"/>
      <c r="BU26" s="621"/>
      <c r="BV26" s="621"/>
      <c r="BW26" s="621"/>
      <c r="BX26" s="621"/>
      <c r="BY26" s="621"/>
      <c r="BZ26" s="621"/>
      <c r="CA26" s="621"/>
      <c r="CB26" s="656"/>
      <c r="CD26" s="657" t="s">
        <v>283</v>
      </c>
      <c r="CE26" s="654"/>
      <c r="CF26" s="654"/>
      <c r="CG26" s="654"/>
      <c r="CH26" s="654"/>
      <c r="CI26" s="654"/>
      <c r="CJ26" s="654"/>
      <c r="CK26" s="654"/>
      <c r="CL26" s="654"/>
      <c r="CM26" s="654"/>
      <c r="CN26" s="654"/>
      <c r="CO26" s="654"/>
      <c r="CP26" s="654"/>
      <c r="CQ26" s="655"/>
      <c r="CR26" s="620">
        <v>833639</v>
      </c>
      <c r="CS26" s="621"/>
      <c r="CT26" s="621"/>
      <c r="CU26" s="621"/>
      <c r="CV26" s="621"/>
      <c r="CW26" s="621"/>
      <c r="CX26" s="621"/>
      <c r="CY26" s="622"/>
      <c r="CZ26" s="623">
        <v>7.9</v>
      </c>
      <c r="DA26" s="641"/>
      <c r="DB26" s="641"/>
      <c r="DC26" s="642"/>
      <c r="DD26" s="626">
        <v>833639</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c r="B27" s="617" t="s">
        <v>284</v>
      </c>
      <c r="C27" s="618"/>
      <c r="D27" s="618"/>
      <c r="E27" s="618"/>
      <c r="F27" s="618"/>
      <c r="G27" s="618"/>
      <c r="H27" s="618"/>
      <c r="I27" s="618"/>
      <c r="J27" s="618"/>
      <c r="K27" s="618"/>
      <c r="L27" s="618"/>
      <c r="M27" s="618"/>
      <c r="N27" s="618"/>
      <c r="O27" s="618"/>
      <c r="P27" s="618"/>
      <c r="Q27" s="619"/>
      <c r="R27" s="620">
        <v>742362</v>
      </c>
      <c r="S27" s="621"/>
      <c r="T27" s="621"/>
      <c r="U27" s="621"/>
      <c r="V27" s="621"/>
      <c r="W27" s="621"/>
      <c r="X27" s="621"/>
      <c r="Y27" s="622"/>
      <c r="Z27" s="673">
        <v>6.9</v>
      </c>
      <c r="AA27" s="673"/>
      <c r="AB27" s="673"/>
      <c r="AC27" s="673"/>
      <c r="AD27" s="674" t="s">
        <v>225</v>
      </c>
      <c r="AE27" s="674"/>
      <c r="AF27" s="674"/>
      <c r="AG27" s="674"/>
      <c r="AH27" s="674"/>
      <c r="AI27" s="674"/>
      <c r="AJ27" s="674"/>
      <c r="AK27" s="674"/>
      <c r="AL27" s="643" t="s">
        <v>225</v>
      </c>
      <c r="AM27" s="675"/>
      <c r="AN27" s="675"/>
      <c r="AO27" s="676"/>
      <c r="AP27" s="617" t="s">
        <v>285</v>
      </c>
      <c r="AQ27" s="618"/>
      <c r="AR27" s="618"/>
      <c r="AS27" s="618"/>
      <c r="AT27" s="618"/>
      <c r="AU27" s="618"/>
      <c r="AV27" s="618"/>
      <c r="AW27" s="618"/>
      <c r="AX27" s="618"/>
      <c r="AY27" s="618"/>
      <c r="AZ27" s="618"/>
      <c r="BA27" s="618"/>
      <c r="BB27" s="618"/>
      <c r="BC27" s="618"/>
      <c r="BD27" s="618"/>
      <c r="BE27" s="618"/>
      <c r="BF27" s="619"/>
      <c r="BG27" s="620">
        <v>1965625</v>
      </c>
      <c r="BH27" s="621"/>
      <c r="BI27" s="621"/>
      <c r="BJ27" s="621"/>
      <c r="BK27" s="621"/>
      <c r="BL27" s="621"/>
      <c r="BM27" s="621"/>
      <c r="BN27" s="622"/>
      <c r="BO27" s="673">
        <v>100</v>
      </c>
      <c r="BP27" s="673"/>
      <c r="BQ27" s="673"/>
      <c r="BR27" s="673"/>
      <c r="BS27" s="626" t="s">
        <v>225</v>
      </c>
      <c r="BT27" s="621"/>
      <c r="BU27" s="621"/>
      <c r="BV27" s="621"/>
      <c r="BW27" s="621"/>
      <c r="BX27" s="621"/>
      <c r="BY27" s="621"/>
      <c r="BZ27" s="621"/>
      <c r="CA27" s="621"/>
      <c r="CB27" s="656"/>
      <c r="CD27" s="657" t="s">
        <v>286</v>
      </c>
      <c r="CE27" s="654"/>
      <c r="CF27" s="654"/>
      <c r="CG27" s="654"/>
      <c r="CH27" s="654"/>
      <c r="CI27" s="654"/>
      <c r="CJ27" s="654"/>
      <c r="CK27" s="654"/>
      <c r="CL27" s="654"/>
      <c r="CM27" s="654"/>
      <c r="CN27" s="654"/>
      <c r="CO27" s="654"/>
      <c r="CP27" s="654"/>
      <c r="CQ27" s="655"/>
      <c r="CR27" s="620">
        <v>1277715</v>
      </c>
      <c r="CS27" s="639"/>
      <c r="CT27" s="639"/>
      <c r="CU27" s="639"/>
      <c r="CV27" s="639"/>
      <c r="CW27" s="639"/>
      <c r="CX27" s="639"/>
      <c r="CY27" s="640"/>
      <c r="CZ27" s="623">
        <v>12.1</v>
      </c>
      <c r="DA27" s="641"/>
      <c r="DB27" s="641"/>
      <c r="DC27" s="642"/>
      <c r="DD27" s="626">
        <v>411314</v>
      </c>
      <c r="DE27" s="639"/>
      <c r="DF27" s="639"/>
      <c r="DG27" s="639"/>
      <c r="DH27" s="639"/>
      <c r="DI27" s="639"/>
      <c r="DJ27" s="639"/>
      <c r="DK27" s="640"/>
      <c r="DL27" s="626">
        <v>411242</v>
      </c>
      <c r="DM27" s="639"/>
      <c r="DN27" s="639"/>
      <c r="DO27" s="639"/>
      <c r="DP27" s="639"/>
      <c r="DQ27" s="639"/>
      <c r="DR27" s="639"/>
      <c r="DS27" s="639"/>
      <c r="DT27" s="639"/>
      <c r="DU27" s="639"/>
      <c r="DV27" s="640"/>
      <c r="DW27" s="643">
        <v>6.4</v>
      </c>
      <c r="DX27" s="644"/>
      <c r="DY27" s="644"/>
      <c r="DZ27" s="644"/>
      <c r="EA27" s="644"/>
      <c r="EB27" s="644"/>
      <c r="EC27" s="645"/>
    </row>
    <row r="28" spans="2:133" ht="11.25" customHeight="1">
      <c r="B28" s="617" t="s">
        <v>287</v>
      </c>
      <c r="C28" s="618"/>
      <c r="D28" s="618"/>
      <c r="E28" s="618"/>
      <c r="F28" s="618"/>
      <c r="G28" s="618"/>
      <c r="H28" s="618"/>
      <c r="I28" s="618"/>
      <c r="J28" s="618"/>
      <c r="K28" s="618"/>
      <c r="L28" s="618"/>
      <c r="M28" s="618"/>
      <c r="N28" s="618"/>
      <c r="O28" s="618"/>
      <c r="P28" s="618"/>
      <c r="Q28" s="619"/>
      <c r="R28" s="620">
        <v>43452</v>
      </c>
      <c r="S28" s="621"/>
      <c r="T28" s="621"/>
      <c r="U28" s="621"/>
      <c r="V28" s="621"/>
      <c r="W28" s="621"/>
      <c r="X28" s="621"/>
      <c r="Y28" s="622"/>
      <c r="Z28" s="673">
        <v>0.4</v>
      </c>
      <c r="AA28" s="673"/>
      <c r="AB28" s="673"/>
      <c r="AC28" s="673"/>
      <c r="AD28" s="674">
        <v>18824</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288</v>
      </c>
      <c r="CE28" s="654"/>
      <c r="CF28" s="654"/>
      <c r="CG28" s="654"/>
      <c r="CH28" s="654"/>
      <c r="CI28" s="654"/>
      <c r="CJ28" s="654"/>
      <c r="CK28" s="654"/>
      <c r="CL28" s="654"/>
      <c r="CM28" s="654"/>
      <c r="CN28" s="654"/>
      <c r="CO28" s="654"/>
      <c r="CP28" s="654"/>
      <c r="CQ28" s="655"/>
      <c r="CR28" s="620">
        <v>1084660</v>
      </c>
      <c r="CS28" s="621"/>
      <c r="CT28" s="621"/>
      <c r="CU28" s="621"/>
      <c r="CV28" s="621"/>
      <c r="CW28" s="621"/>
      <c r="CX28" s="621"/>
      <c r="CY28" s="622"/>
      <c r="CZ28" s="623">
        <v>10.3</v>
      </c>
      <c r="DA28" s="641"/>
      <c r="DB28" s="641"/>
      <c r="DC28" s="642"/>
      <c r="DD28" s="626">
        <v>1040728</v>
      </c>
      <c r="DE28" s="621"/>
      <c r="DF28" s="621"/>
      <c r="DG28" s="621"/>
      <c r="DH28" s="621"/>
      <c r="DI28" s="621"/>
      <c r="DJ28" s="621"/>
      <c r="DK28" s="622"/>
      <c r="DL28" s="626">
        <v>844997</v>
      </c>
      <c r="DM28" s="621"/>
      <c r="DN28" s="621"/>
      <c r="DO28" s="621"/>
      <c r="DP28" s="621"/>
      <c r="DQ28" s="621"/>
      <c r="DR28" s="621"/>
      <c r="DS28" s="621"/>
      <c r="DT28" s="621"/>
      <c r="DU28" s="621"/>
      <c r="DV28" s="622"/>
      <c r="DW28" s="643">
        <v>13.1</v>
      </c>
      <c r="DX28" s="644"/>
      <c r="DY28" s="644"/>
      <c r="DZ28" s="644"/>
      <c r="EA28" s="644"/>
      <c r="EB28" s="644"/>
      <c r="EC28" s="645"/>
    </row>
    <row r="29" spans="2:133" ht="11.25" customHeight="1">
      <c r="B29" s="617" t="s">
        <v>289</v>
      </c>
      <c r="C29" s="618"/>
      <c r="D29" s="618"/>
      <c r="E29" s="618"/>
      <c r="F29" s="618"/>
      <c r="G29" s="618"/>
      <c r="H29" s="618"/>
      <c r="I29" s="618"/>
      <c r="J29" s="618"/>
      <c r="K29" s="618"/>
      <c r="L29" s="618"/>
      <c r="M29" s="618"/>
      <c r="N29" s="618"/>
      <c r="O29" s="618"/>
      <c r="P29" s="618"/>
      <c r="Q29" s="619"/>
      <c r="R29" s="620">
        <v>9646</v>
      </c>
      <c r="S29" s="621"/>
      <c r="T29" s="621"/>
      <c r="U29" s="621"/>
      <c r="V29" s="621"/>
      <c r="W29" s="621"/>
      <c r="X29" s="621"/>
      <c r="Y29" s="622"/>
      <c r="Z29" s="673">
        <v>0.1</v>
      </c>
      <c r="AA29" s="673"/>
      <c r="AB29" s="673"/>
      <c r="AC29" s="673"/>
      <c r="AD29" s="674" t="s">
        <v>225</v>
      </c>
      <c r="AE29" s="674"/>
      <c r="AF29" s="674"/>
      <c r="AG29" s="674"/>
      <c r="AH29" s="674"/>
      <c r="AI29" s="674"/>
      <c r="AJ29" s="674"/>
      <c r="AK29" s="674"/>
      <c r="AL29" s="643" t="s">
        <v>225</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290</v>
      </c>
      <c r="BH29" s="696"/>
      <c r="BI29" s="696"/>
      <c r="BJ29" s="696"/>
      <c r="BK29" s="696"/>
      <c r="BL29" s="696"/>
      <c r="BM29" s="696"/>
      <c r="BN29" s="696"/>
      <c r="BO29" s="696"/>
      <c r="BP29" s="696"/>
      <c r="BQ29" s="697"/>
      <c r="BR29" s="680" t="s">
        <v>291</v>
      </c>
      <c r="BS29" s="696"/>
      <c r="BT29" s="696"/>
      <c r="BU29" s="696"/>
      <c r="BV29" s="696"/>
      <c r="BW29" s="696"/>
      <c r="BX29" s="696"/>
      <c r="BY29" s="696"/>
      <c r="BZ29" s="696"/>
      <c r="CA29" s="696"/>
      <c r="CB29" s="697"/>
      <c r="CD29" s="690" t="s">
        <v>292</v>
      </c>
      <c r="CE29" s="691"/>
      <c r="CF29" s="657" t="s">
        <v>59</v>
      </c>
      <c r="CG29" s="654"/>
      <c r="CH29" s="654"/>
      <c r="CI29" s="654"/>
      <c r="CJ29" s="654"/>
      <c r="CK29" s="654"/>
      <c r="CL29" s="654"/>
      <c r="CM29" s="654"/>
      <c r="CN29" s="654"/>
      <c r="CO29" s="654"/>
      <c r="CP29" s="654"/>
      <c r="CQ29" s="655"/>
      <c r="CR29" s="620">
        <v>1084647</v>
      </c>
      <c r="CS29" s="639"/>
      <c r="CT29" s="639"/>
      <c r="CU29" s="639"/>
      <c r="CV29" s="639"/>
      <c r="CW29" s="639"/>
      <c r="CX29" s="639"/>
      <c r="CY29" s="640"/>
      <c r="CZ29" s="623">
        <v>10.3</v>
      </c>
      <c r="DA29" s="641"/>
      <c r="DB29" s="641"/>
      <c r="DC29" s="642"/>
      <c r="DD29" s="626">
        <v>1040715</v>
      </c>
      <c r="DE29" s="639"/>
      <c r="DF29" s="639"/>
      <c r="DG29" s="639"/>
      <c r="DH29" s="639"/>
      <c r="DI29" s="639"/>
      <c r="DJ29" s="639"/>
      <c r="DK29" s="640"/>
      <c r="DL29" s="626">
        <v>844984</v>
      </c>
      <c r="DM29" s="639"/>
      <c r="DN29" s="639"/>
      <c r="DO29" s="639"/>
      <c r="DP29" s="639"/>
      <c r="DQ29" s="639"/>
      <c r="DR29" s="639"/>
      <c r="DS29" s="639"/>
      <c r="DT29" s="639"/>
      <c r="DU29" s="639"/>
      <c r="DV29" s="640"/>
      <c r="DW29" s="643">
        <v>13.1</v>
      </c>
      <c r="DX29" s="644"/>
      <c r="DY29" s="644"/>
      <c r="DZ29" s="644"/>
      <c r="EA29" s="644"/>
      <c r="EB29" s="644"/>
      <c r="EC29" s="645"/>
    </row>
    <row r="30" spans="2:133" ht="11.25" customHeight="1">
      <c r="B30" s="617" t="s">
        <v>293</v>
      </c>
      <c r="C30" s="618"/>
      <c r="D30" s="618"/>
      <c r="E30" s="618"/>
      <c r="F30" s="618"/>
      <c r="G30" s="618"/>
      <c r="H30" s="618"/>
      <c r="I30" s="618"/>
      <c r="J30" s="618"/>
      <c r="K30" s="618"/>
      <c r="L30" s="618"/>
      <c r="M30" s="618"/>
      <c r="N30" s="618"/>
      <c r="O30" s="618"/>
      <c r="P30" s="618"/>
      <c r="Q30" s="619"/>
      <c r="R30" s="620">
        <v>315865</v>
      </c>
      <c r="S30" s="621"/>
      <c r="T30" s="621"/>
      <c r="U30" s="621"/>
      <c r="V30" s="621"/>
      <c r="W30" s="621"/>
      <c r="X30" s="621"/>
      <c r="Y30" s="622"/>
      <c r="Z30" s="673">
        <v>2.9</v>
      </c>
      <c r="AA30" s="673"/>
      <c r="AB30" s="673"/>
      <c r="AC30" s="673"/>
      <c r="AD30" s="674" t="s">
        <v>225</v>
      </c>
      <c r="AE30" s="674"/>
      <c r="AF30" s="674"/>
      <c r="AG30" s="674"/>
      <c r="AH30" s="674"/>
      <c r="AI30" s="674"/>
      <c r="AJ30" s="674"/>
      <c r="AK30" s="674"/>
      <c r="AL30" s="643" t="s">
        <v>225</v>
      </c>
      <c r="AM30" s="675"/>
      <c r="AN30" s="675"/>
      <c r="AO30" s="676"/>
      <c r="AP30" s="698" t="s">
        <v>294</v>
      </c>
      <c r="AQ30" s="699"/>
      <c r="AR30" s="699"/>
      <c r="AS30" s="699"/>
      <c r="AT30" s="704" t="s">
        <v>295</v>
      </c>
      <c r="AU30" s="184"/>
      <c r="AV30" s="184"/>
      <c r="AW30" s="184"/>
      <c r="AX30" s="707" t="s">
        <v>173</v>
      </c>
      <c r="AY30" s="708"/>
      <c r="AZ30" s="708"/>
      <c r="BA30" s="708"/>
      <c r="BB30" s="708"/>
      <c r="BC30" s="708"/>
      <c r="BD30" s="708"/>
      <c r="BE30" s="708"/>
      <c r="BF30" s="709"/>
      <c r="BG30" s="686">
        <v>99.1</v>
      </c>
      <c r="BH30" s="687"/>
      <c r="BI30" s="687"/>
      <c r="BJ30" s="687"/>
      <c r="BK30" s="687"/>
      <c r="BL30" s="687"/>
      <c r="BM30" s="688">
        <v>94.8</v>
      </c>
      <c r="BN30" s="687"/>
      <c r="BO30" s="687"/>
      <c r="BP30" s="687"/>
      <c r="BQ30" s="689"/>
      <c r="BR30" s="686">
        <v>98.9</v>
      </c>
      <c r="BS30" s="687"/>
      <c r="BT30" s="687"/>
      <c r="BU30" s="687"/>
      <c r="BV30" s="687"/>
      <c r="BW30" s="687"/>
      <c r="BX30" s="688">
        <v>93.6</v>
      </c>
      <c r="BY30" s="687"/>
      <c r="BZ30" s="687"/>
      <c r="CA30" s="687"/>
      <c r="CB30" s="689"/>
      <c r="CD30" s="692"/>
      <c r="CE30" s="693"/>
      <c r="CF30" s="657" t="s">
        <v>296</v>
      </c>
      <c r="CG30" s="654"/>
      <c r="CH30" s="654"/>
      <c r="CI30" s="654"/>
      <c r="CJ30" s="654"/>
      <c r="CK30" s="654"/>
      <c r="CL30" s="654"/>
      <c r="CM30" s="654"/>
      <c r="CN30" s="654"/>
      <c r="CO30" s="654"/>
      <c r="CP30" s="654"/>
      <c r="CQ30" s="655"/>
      <c r="CR30" s="620">
        <v>1035044</v>
      </c>
      <c r="CS30" s="621"/>
      <c r="CT30" s="621"/>
      <c r="CU30" s="621"/>
      <c r="CV30" s="621"/>
      <c r="CW30" s="621"/>
      <c r="CX30" s="621"/>
      <c r="CY30" s="622"/>
      <c r="CZ30" s="623">
        <v>9.8000000000000007</v>
      </c>
      <c r="DA30" s="641"/>
      <c r="DB30" s="641"/>
      <c r="DC30" s="642"/>
      <c r="DD30" s="626">
        <v>991112</v>
      </c>
      <c r="DE30" s="621"/>
      <c r="DF30" s="621"/>
      <c r="DG30" s="621"/>
      <c r="DH30" s="621"/>
      <c r="DI30" s="621"/>
      <c r="DJ30" s="621"/>
      <c r="DK30" s="622"/>
      <c r="DL30" s="626">
        <v>795891</v>
      </c>
      <c r="DM30" s="621"/>
      <c r="DN30" s="621"/>
      <c r="DO30" s="621"/>
      <c r="DP30" s="621"/>
      <c r="DQ30" s="621"/>
      <c r="DR30" s="621"/>
      <c r="DS30" s="621"/>
      <c r="DT30" s="621"/>
      <c r="DU30" s="621"/>
      <c r="DV30" s="622"/>
      <c r="DW30" s="643">
        <v>12.3</v>
      </c>
      <c r="DX30" s="644"/>
      <c r="DY30" s="644"/>
      <c r="DZ30" s="644"/>
      <c r="EA30" s="644"/>
      <c r="EB30" s="644"/>
      <c r="EC30" s="645"/>
    </row>
    <row r="31" spans="2:133" ht="11.25" customHeight="1">
      <c r="B31" s="617" t="s">
        <v>297</v>
      </c>
      <c r="C31" s="618"/>
      <c r="D31" s="618"/>
      <c r="E31" s="618"/>
      <c r="F31" s="618"/>
      <c r="G31" s="618"/>
      <c r="H31" s="618"/>
      <c r="I31" s="618"/>
      <c r="J31" s="618"/>
      <c r="K31" s="618"/>
      <c r="L31" s="618"/>
      <c r="M31" s="618"/>
      <c r="N31" s="618"/>
      <c r="O31" s="618"/>
      <c r="P31" s="618"/>
      <c r="Q31" s="619"/>
      <c r="R31" s="620">
        <v>32242</v>
      </c>
      <c r="S31" s="621"/>
      <c r="T31" s="621"/>
      <c r="U31" s="621"/>
      <c r="V31" s="621"/>
      <c r="W31" s="621"/>
      <c r="X31" s="621"/>
      <c r="Y31" s="622"/>
      <c r="Z31" s="673">
        <v>0.3</v>
      </c>
      <c r="AA31" s="673"/>
      <c r="AB31" s="673"/>
      <c r="AC31" s="673"/>
      <c r="AD31" s="674" t="s">
        <v>225</v>
      </c>
      <c r="AE31" s="674"/>
      <c r="AF31" s="674"/>
      <c r="AG31" s="674"/>
      <c r="AH31" s="674"/>
      <c r="AI31" s="674"/>
      <c r="AJ31" s="674"/>
      <c r="AK31" s="674"/>
      <c r="AL31" s="643" t="s">
        <v>225</v>
      </c>
      <c r="AM31" s="675"/>
      <c r="AN31" s="675"/>
      <c r="AO31" s="676"/>
      <c r="AP31" s="700"/>
      <c r="AQ31" s="701"/>
      <c r="AR31" s="701"/>
      <c r="AS31" s="701"/>
      <c r="AT31" s="705"/>
      <c r="AU31" s="183" t="s">
        <v>298</v>
      </c>
      <c r="AV31" s="183"/>
      <c r="AW31" s="183"/>
      <c r="AX31" s="617" t="s">
        <v>299</v>
      </c>
      <c r="AY31" s="618"/>
      <c r="AZ31" s="618"/>
      <c r="BA31" s="618"/>
      <c r="BB31" s="618"/>
      <c r="BC31" s="618"/>
      <c r="BD31" s="618"/>
      <c r="BE31" s="618"/>
      <c r="BF31" s="619"/>
      <c r="BG31" s="684">
        <v>99.2</v>
      </c>
      <c r="BH31" s="639"/>
      <c r="BI31" s="639"/>
      <c r="BJ31" s="639"/>
      <c r="BK31" s="639"/>
      <c r="BL31" s="639"/>
      <c r="BM31" s="675">
        <v>95.7</v>
      </c>
      <c r="BN31" s="685"/>
      <c r="BO31" s="685"/>
      <c r="BP31" s="685"/>
      <c r="BQ31" s="649"/>
      <c r="BR31" s="684">
        <v>99</v>
      </c>
      <c r="BS31" s="639"/>
      <c r="BT31" s="639"/>
      <c r="BU31" s="639"/>
      <c r="BV31" s="639"/>
      <c r="BW31" s="639"/>
      <c r="BX31" s="675">
        <v>94.6</v>
      </c>
      <c r="BY31" s="685"/>
      <c r="BZ31" s="685"/>
      <c r="CA31" s="685"/>
      <c r="CB31" s="649"/>
      <c r="CD31" s="692"/>
      <c r="CE31" s="693"/>
      <c r="CF31" s="657" t="s">
        <v>300</v>
      </c>
      <c r="CG31" s="654"/>
      <c r="CH31" s="654"/>
      <c r="CI31" s="654"/>
      <c r="CJ31" s="654"/>
      <c r="CK31" s="654"/>
      <c r="CL31" s="654"/>
      <c r="CM31" s="654"/>
      <c r="CN31" s="654"/>
      <c r="CO31" s="654"/>
      <c r="CP31" s="654"/>
      <c r="CQ31" s="655"/>
      <c r="CR31" s="620">
        <v>49603</v>
      </c>
      <c r="CS31" s="639"/>
      <c r="CT31" s="639"/>
      <c r="CU31" s="639"/>
      <c r="CV31" s="639"/>
      <c r="CW31" s="639"/>
      <c r="CX31" s="639"/>
      <c r="CY31" s="640"/>
      <c r="CZ31" s="623">
        <v>0.5</v>
      </c>
      <c r="DA31" s="641"/>
      <c r="DB31" s="641"/>
      <c r="DC31" s="642"/>
      <c r="DD31" s="626">
        <v>49603</v>
      </c>
      <c r="DE31" s="639"/>
      <c r="DF31" s="639"/>
      <c r="DG31" s="639"/>
      <c r="DH31" s="639"/>
      <c r="DI31" s="639"/>
      <c r="DJ31" s="639"/>
      <c r="DK31" s="640"/>
      <c r="DL31" s="626">
        <v>49093</v>
      </c>
      <c r="DM31" s="639"/>
      <c r="DN31" s="639"/>
      <c r="DO31" s="639"/>
      <c r="DP31" s="639"/>
      <c r="DQ31" s="639"/>
      <c r="DR31" s="639"/>
      <c r="DS31" s="639"/>
      <c r="DT31" s="639"/>
      <c r="DU31" s="639"/>
      <c r="DV31" s="640"/>
      <c r="DW31" s="643">
        <v>0.8</v>
      </c>
      <c r="DX31" s="644"/>
      <c r="DY31" s="644"/>
      <c r="DZ31" s="644"/>
      <c r="EA31" s="644"/>
      <c r="EB31" s="644"/>
      <c r="EC31" s="645"/>
    </row>
    <row r="32" spans="2:133" ht="11.25" customHeight="1">
      <c r="B32" s="617" t="s">
        <v>301</v>
      </c>
      <c r="C32" s="618"/>
      <c r="D32" s="618"/>
      <c r="E32" s="618"/>
      <c r="F32" s="618"/>
      <c r="G32" s="618"/>
      <c r="H32" s="618"/>
      <c r="I32" s="618"/>
      <c r="J32" s="618"/>
      <c r="K32" s="618"/>
      <c r="L32" s="618"/>
      <c r="M32" s="618"/>
      <c r="N32" s="618"/>
      <c r="O32" s="618"/>
      <c r="P32" s="618"/>
      <c r="Q32" s="619"/>
      <c r="R32" s="620">
        <v>53205</v>
      </c>
      <c r="S32" s="621"/>
      <c r="T32" s="621"/>
      <c r="U32" s="621"/>
      <c r="V32" s="621"/>
      <c r="W32" s="621"/>
      <c r="X32" s="621"/>
      <c r="Y32" s="622"/>
      <c r="Z32" s="673">
        <v>0.5</v>
      </c>
      <c r="AA32" s="673"/>
      <c r="AB32" s="673"/>
      <c r="AC32" s="673"/>
      <c r="AD32" s="674">
        <v>522</v>
      </c>
      <c r="AE32" s="674"/>
      <c r="AF32" s="674"/>
      <c r="AG32" s="674"/>
      <c r="AH32" s="674"/>
      <c r="AI32" s="674"/>
      <c r="AJ32" s="674"/>
      <c r="AK32" s="674"/>
      <c r="AL32" s="643">
        <v>0</v>
      </c>
      <c r="AM32" s="675"/>
      <c r="AN32" s="675"/>
      <c r="AO32" s="676"/>
      <c r="AP32" s="702"/>
      <c r="AQ32" s="703"/>
      <c r="AR32" s="703"/>
      <c r="AS32" s="703"/>
      <c r="AT32" s="706"/>
      <c r="AU32" s="185"/>
      <c r="AV32" s="185"/>
      <c r="AW32" s="185"/>
      <c r="AX32" s="601" t="s">
        <v>302</v>
      </c>
      <c r="AY32" s="602"/>
      <c r="AZ32" s="602"/>
      <c r="BA32" s="602"/>
      <c r="BB32" s="602"/>
      <c r="BC32" s="602"/>
      <c r="BD32" s="602"/>
      <c r="BE32" s="602"/>
      <c r="BF32" s="603"/>
      <c r="BG32" s="683">
        <v>99</v>
      </c>
      <c r="BH32" s="605"/>
      <c r="BI32" s="605"/>
      <c r="BJ32" s="605"/>
      <c r="BK32" s="605"/>
      <c r="BL32" s="605"/>
      <c r="BM32" s="668">
        <v>93.8</v>
      </c>
      <c r="BN32" s="605"/>
      <c r="BO32" s="605"/>
      <c r="BP32" s="605"/>
      <c r="BQ32" s="662"/>
      <c r="BR32" s="683">
        <v>98.8</v>
      </c>
      <c r="BS32" s="605"/>
      <c r="BT32" s="605"/>
      <c r="BU32" s="605"/>
      <c r="BV32" s="605"/>
      <c r="BW32" s="605"/>
      <c r="BX32" s="668">
        <v>92.4</v>
      </c>
      <c r="BY32" s="605"/>
      <c r="BZ32" s="605"/>
      <c r="CA32" s="605"/>
      <c r="CB32" s="662"/>
      <c r="CD32" s="694"/>
      <c r="CE32" s="695"/>
      <c r="CF32" s="657" t="s">
        <v>303</v>
      </c>
      <c r="CG32" s="654"/>
      <c r="CH32" s="654"/>
      <c r="CI32" s="654"/>
      <c r="CJ32" s="654"/>
      <c r="CK32" s="654"/>
      <c r="CL32" s="654"/>
      <c r="CM32" s="654"/>
      <c r="CN32" s="654"/>
      <c r="CO32" s="654"/>
      <c r="CP32" s="654"/>
      <c r="CQ32" s="655"/>
      <c r="CR32" s="620">
        <v>13</v>
      </c>
      <c r="CS32" s="621"/>
      <c r="CT32" s="621"/>
      <c r="CU32" s="621"/>
      <c r="CV32" s="621"/>
      <c r="CW32" s="621"/>
      <c r="CX32" s="621"/>
      <c r="CY32" s="622"/>
      <c r="CZ32" s="623">
        <v>0</v>
      </c>
      <c r="DA32" s="641"/>
      <c r="DB32" s="641"/>
      <c r="DC32" s="642"/>
      <c r="DD32" s="626">
        <v>13</v>
      </c>
      <c r="DE32" s="621"/>
      <c r="DF32" s="621"/>
      <c r="DG32" s="621"/>
      <c r="DH32" s="621"/>
      <c r="DI32" s="621"/>
      <c r="DJ32" s="621"/>
      <c r="DK32" s="622"/>
      <c r="DL32" s="626">
        <v>13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304</v>
      </c>
      <c r="C33" s="618"/>
      <c r="D33" s="618"/>
      <c r="E33" s="618"/>
      <c r="F33" s="618"/>
      <c r="G33" s="618"/>
      <c r="H33" s="618"/>
      <c r="I33" s="618"/>
      <c r="J33" s="618"/>
      <c r="K33" s="618"/>
      <c r="L33" s="618"/>
      <c r="M33" s="618"/>
      <c r="N33" s="618"/>
      <c r="O33" s="618"/>
      <c r="P33" s="618"/>
      <c r="Q33" s="619"/>
      <c r="R33" s="620">
        <v>1463700</v>
      </c>
      <c r="S33" s="621"/>
      <c r="T33" s="621"/>
      <c r="U33" s="621"/>
      <c r="V33" s="621"/>
      <c r="W33" s="621"/>
      <c r="X33" s="621"/>
      <c r="Y33" s="622"/>
      <c r="Z33" s="673">
        <v>13.6</v>
      </c>
      <c r="AA33" s="673"/>
      <c r="AB33" s="673"/>
      <c r="AC33" s="673"/>
      <c r="AD33" s="674" t="s">
        <v>225</v>
      </c>
      <c r="AE33" s="674"/>
      <c r="AF33" s="674"/>
      <c r="AG33" s="674"/>
      <c r="AH33" s="674"/>
      <c r="AI33" s="674"/>
      <c r="AJ33" s="674"/>
      <c r="AK33" s="674"/>
      <c r="AL33" s="643" t="s">
        <v>225</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305</v>
      </c>
      <c r="CE33" s="654"/>
      <c r="CF33" s="654"/>
      <c r="CG33" s="654"/>
      <c r="CH33" s="654"/>
      <c r="CI33" s="654"/>
      <c r="CJ33" s="654"/>
      <c r="CK33" s="654"/>
      <c r="CL33" s="654"/>
      <c r="CM33" s="654"/>
      <c r="CN33" s="654"/>
      <c r="CO33" s="654"/>
      <c r="CP33" s="654"/>
      <c r="CQ33" s="655"/>
      <c r="CR33" s="620">
        <v>4382333</v>
      </c>
      <c r="CS33" s="639"/>
      <c r="CT33" s="639"/>
      <c r="CU33" s="639"/>
      <c r="CV33" s="639"/>
      <c r="CW33" s="639"/>
      <c r="CX33" s="639"/>
      <c r="CY33" s="640"/>
      <c r="CZ33" s="623">
        <v>41.5</v>
      </c>
      <c r="DA33" s="641"/>
      <c r="DB33" s="641"/>
      <c r="DC33" s="642"/>
      <c r="DD33" s="626">
        <v>3822098</v>
      </c>
      <c r="DE33" s="639"/>
      <c r="DF33" s="639"/>
      <c r="DG33" s="639"/>
      <c r="DH33" s="639"/>
      <c r="DI33" s="639"/>
      <c r="DJ33" s="639"/>
      <c r="DK33" s="640"/>
      <c r="DL33" s="626">
        <v>3271443</v>
      </c>
      <c r="DM33" s="639"/>
      <c r="DN33" s="639"/>
      <c r="DO33" s="639"/>
      <c r="DP33" s="639"/>
      <c r="DQ33" s="639"/>
      <c r="DR33" s="639"/>
      <c r="DS33" s="639"/>
      <c r="DT33" s="639"/>
      <c r="DU33" s="639"/>
      <c r="DV33" s="640"/>
      <c r="DW33" s="643">
        <v>50.7</v>
      </c>
      <c r="DX33" s="644"/>
      <c r="DY33" s="644"/>
      <c r="DZ33" s="644"/>
      <c r="EA33" s="644"/>
      <c r="EB33" s="644"/>
      <c r="EC33" s="645"/>
    </row>
    <row r="34" spans="2:133" ht="11.25" customHeight="1">
      <c r="B34" s="617" t="s">
        <v>306</v>
      </c>
      <c r="C34" s="618"/>
      <c r="D34" s="618"/>
      <c r="E34" s="618"/>
      <c r="F34" s="618"/>
      <c r="G34" s="618"/>
      <c r="H34" s="618"/>
      <c r="I34" s="618"/>
      <c r="J34" s="618"/>
      <c r="K34" s="618"/>
      <c r="L34" s="618"/>
      <c r="M34" s="618"/>
      <c r="N34" s="618"/>
      <c r="O34" s="618"/>
      <c r="P34" s="618"/>
      <c r="Q34" s="619"/>
      <c r="R34" s="620" t="s">
        <v>225</v>
      </c>
      <c r="S34" s="621"/>
      <c r="T34" s="621"/>
      <c r="U34" s="621"/>
      <c r="V34" s="621"/>
      <c r="W34" s="621"/>
      <c r="X34" s="621"/>
      <c r="Y34" s="622"/>
      <c r="Z34" s="673" t="s">
        <v>225</v>
      </c>
      <c r="AA34" s="673"/>
      <c r="AB34" s="673"/>
      <c r="AC34" s="673"/>
      <c r="AD34" s="674" t="s">
        <v>225</v>
      </c>
      <c r="AE34" s="674"/>
      <c r="AF34" s="674"/>
      <c r="AG34" s="674"/>
      <c r="AH34" s="674"/>
      <c r="AI34" s="674"/>
      <c r="AJ34" s="674"/>
      <c r="AK34" s="674"/>
      <c r="AL34" s="643" t="s">
        <v>225</v>
      </c>
      <c r="AM34" s="675"/>
      <c r="AN34" s="675"/>
      <c r="AO34" s="676"/>
      <c r="AP34" s="188"/>
      <c r="AQ34" s="680" t="s">
        <v>307</v>
      </c>
      <c r="AR34" s="681"/>
      <c r="AS34" s="681"/>
      <c r="AT34" s="681"/>
      <c r="AU34" s="681"/>
      <c r="AV34" s="681"/>
      <c r="AW34" s="681"/>
      <c r="AX34" s="681"/>
      <c r="AY34" s="681"/>
      <c r="AZ34" s="681"/>
      <c r="BA34" s="681"/>
      <c r="BB34" s="681"/>
      <c r="BC34" s="681"/>
      <c r="BD34" s="681"/>
      <c r="BE34" s="681"/>
      <c r="BF34" s="682"/>
      <c r="BG34" s="680" t="s">
        <v>308</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309</v>
      </c>
      <c r="CE34" s="654"/>
      <c r="CF34" s="654"/>
      <c r="CG34" s="654"/>
      <c r="CH34" s="654"/>
      <c r="CI34" s="654"/>
      <c r="CJ34" s="654"/>
      <c r="CK34" s="654"/>
      <c r="CL34" s="654"/>
      <c r="CM34" s="654"/>
      <c r="CN34" s="654"/>
      <c r="CO34" s="654"/>
      <c r="CP34" s="654"/>
      <c r="CQ34" s="655"/>
      <c r="CR34" s="620">
        <v>1189322</v>
      </c>
      <c r="CS34" s="621"/>
      <c r="CT34" s="621"/>
      <c r="CU34" s="621"/>
      <c r="CV34" s="621"/>
      <c r="CW34" s="621"/>
      <c r="CX34" s="621"/>
      <c r="CY34" s="622"/>
      <c r="CZ34" s="623">
        <v>11.3</v>
      </c>
      <c r="DA34" s="641"/>
      <c r="DB34" s="641"/>
      <c r="DC34" s="642"/>
      <c r="DD34" s="626">
        <v>974176</v>
      </c>
      <c r="DE34" s="621"/>
      <c r="DF34" s="621"/>
      <c r="DG34" s="621"/>
      <c r="DH34" s="621"/>
      <c r="DI34" s="621"/>
      <c r="DJ34" s="621"/>
      <c r="DK34" s="622"/>
      <c r="DL34" s="626">
        <v>682217</v>
      </c>
      <c r="DM34" s="621"/>
      <c r="DN34" s="621"/>
      <c r="DO34" s="621"/>
      <c r="DP34" s="621"/>
      <c r="DQ34" s="621"/>
      <c r="DR34" s="621"/>
      <c r="DS34" s="621"/>
      <c r="DT34" s="621"/>
      <c r="DU34" s="621"/>
      <c r="DV34" s="622"/>
      <c r="DW34" s="643">
        <v>10.6</v>
      </c>
      <c r="DX34" s="644"/>
      <c r="DY34" s="644"/>
      <c r="DZ34" s="644"/>
      <c r="EA34" s="644"/>
      <c r="EB34" s="644"/>
      <c r="EC34" s="645"/>
    </row>
    <row r="35" spans="2:133" ht="11.25" customHeight="1">
      <c r="B35" s="617" t="s">
        <v>310</v>
      </c>
      <c r="C35" s="618"/>
      <c r="D35" s="618"/>
      <c r="E35" s="618"/>
      <c r="F35" s="618"/>
      <c r="G35" s="618"/>
      <c r="H35" s="618"/>
      <c r="I35" s="618"/>
      <c r="J35" s="618"/>
      <c r="K35" s="618"/>
      <c r="L35" s="618"/>
      <c r="M35" s="618"/>
      <c r="N35" s="618"/>
      <c r="O35" s="618"/>
      <c r="P35" s="618"/>
      <c r="Q35" s="619"/>
      <c r="R35" s="620">
        <v>158000</v>
      </c>
      <c r="S35" s="621"/>
      <c r="T35" s="621"/>
      <c r="U35" s="621"/>
      <c r="V35" s="621"/>
      <c r="W35" s="621"/>
      <c r="X35" s="621"/>
      <c r="Y35" s="622"/>
      <c r="Z35" s="673">
        <v>1.5</v>
      </c>
      <c r="AA35" s="673"/>
      <c r="AB35" s="673"/>
      <c r="AC35" s="673"/>
      <c r="AD35" s="674" t="s">
        <v>225</v>
      </c>
      <c r="AE35" s="674"/>
      <c r="AF35" s="674"/>
      <c r="AG35" s="674"/>
      <c r="AH35" s="674"/>
      <c r="AI35" s="674"/>
      <c r="AJ35" s="674"/>
      <c r="AK35" s="674"/>
      <c r="AL35" s="643" t="s">
        <v>225</v>
      </c>
      <c r="AM35" s="675"/>
      <c r="AN35" s="675"/>
      <c r="AO35" s="676"/>
      <c r="AP35" s="188"/>
      <c r="AQ35" s="677" t="s">
        <v>311</v>
      </c>
      <c r="AR35" s="678"/>
      <c r="AS35" s="678"/>
      <c r="AT35" s="678"/>
      <c r="AU35" s="678"/>
      <c r="AV35" s="678"/>
      <c r="AW35" s="678"/>
      <c r="AX35" s="678"/>
      <c r="AY35" s="679"/>
      <c r="AZ35" s="670">
        <v>1588987</v>
      </c>
      <c r="BA35" s="671"/>
      <c r="BB35" s="671"/>
      <c r="BC35" s="671"/>
      <c r="BD35" s="671"/>
      <c r="BE35" s="671"/>
      <c r="BF35" s="672"/>
      <c r="BG35" s="677" t="s">
        <v>312</v>
      </c>
      <c r="BH35" s="678"/>
      <c r="BI35" s="678"/>
      <c r="BJ35" s="678"/>
      <c r="BK35" s="678"/>
      <c r="BL35" s="678"/>
      <c r="BM35" s="678"/>
      <c r="BN35" s="678"/>
      <c r="BO35" s="678"/>
      <c r="BP35" s="678"/>
      <c r="BQ35" s="678"/>
      <c r="BR35" s="678"/>
      <c r="BS35" s="678"/>
      <c r="BT35" s="678"/>
      <c r="BU35" s="679"/>
      <c r="BV35" s="670">
        <v>11089</v>
      </c>
      <c r="BW35" s="671"/>
      <c r="BX35" s="671"/>
      <c r="BY35" s="671"/>
      <c r="BZ35" s="671"/>
      <c r="CA35" s="671"/>
      <c r="CB35" s="672"/>
      <c r="CD35" s="657" t="s">
        <v>313</v>
      </c>
      <c r="CE35" s="654"/>
      <c r="CF35" s="654"/>
      <c r="CG35" s="654"/>
      <c r="CH35" s="654"/>
      <c r="CI35" s="654"/>
      <c r="CJ35" s="654"/>
      <c r="CK35" s="654"/>
      <c r="CL35" s="654"/>
      <c r="CM35" s="654"/>
      <c r="CN35" s="654"/>
      <c r="CO35" s="654"/>
      <c r="CP35" s="654"/>
      <c r="CQ35" s="655"/>
      <c r="CR35" s="620">
        <v>282398</v>
      </c>
      <c r="CS35" s="639"/>
      <c r="CT35" s="639"/>
      <c r="CU35" s="639"/>
      <c r="CV35" s="639"/>
      <c r="CW35" s="639"/>
      <c r="CX35" s="639"/>
      <c r="CY35" s="640"/>
      <c r="CZ35" s="623">
        <v>2.7</v>
      </c>
      <c r="DA35" s="641"/>
      <c r="DB35" s="641"/>
      <c r="DC35" s="642"/>
      <c r="DD35" s="626">
        <v>263859</v>
      </c>
      <c r="DE35" s="639"/>
      <c r="DF35" s="639"/>
      <c r="DG35" s="639"/>
      <c r="DH35" s="639"/>
      <c r="DI35" s="639"/>
      <c r="DJ35" s="639"/>
      <c r="DK35" s="640"/>
      <c r="DL35" s="626">
        <v>246893</v>
      </c>
      <c r="DM35" s="639"/>
      <c r="DN35" s="639"/>
      <c r="DO35" s="639"/>
      <c r="DP35" s="639"/>
      <c r="DQ35" s="639"/>
      <c r="DR35" s="639"/>
      <c r="DS35" s="639"/>
      <c r="DT35" s="639"/>
      <c r="DU35" s="639"/>
      <c r="DV35" s="640"/>
      <c r="DW35" s="643">
        <v>3.8</v>
      </c>
      <c r="DX35" s="644"/>
      <c r="DY35" s="644"/>
      <c r="DZ35" s="644"/>
      <c r="EA35" s="644"/>
      <c r="EB35" s="644"/>
      <c r="EC35" s="645"/>
    </row>
    <row r="36" spans="2:133" ht="11.25" customHeight="1">
      <c r="B36" s="601" t="s">
        <v>314</v>
      </c>
      <c r="C36" s="602"/>
      <c r="D36" s="602"/>
      <c r="E36" s="602"/>
      <c r="F36" s="602"/>
      <c r="G36" s="602"/>
      <c r="H36" s="602"/>
      <c r="I36" s="602"/>
      <c r="J36" s="602"/>
      <c r="K36" s="602"/>
      <c r="L36" s="602"/>
      <c r="M36" s="602"/>
      <c r="N36" s="602"/>
      <c r="O36" s="602"/>
      <c r="P36" s="602"/>
      <c r="Q36" s="603"/>
      <c r="R36" s="604">
        <v>10750048</v>
      </c>
      <c r="S36" s="661"/>
      <c r="T36" s="661"/>
      <c r="U36" s="661"/>
      <c r="V36" s="661"/>
      <c r="W36" s="661"/>
      <c r="X36" s="661"/>
      <c r="Y36" s="664"/>
      <c r="Z36" s="665">
        <v>100</v>
      </c>
      <c r="AA36" s="665"/>
      <c r="AB36" s="665"/>
      <c r="AC36" s="665"/>
      <c r="AD36" s="666">
        <v>6295392</v>
      </c>
      <c r="AE36" s="666"/>
      <c r="AF36" s="666"/>
      <c r="AG36" s="666"/>
      <c r="AH36" s="666"/>
      <c r="AI36" s="666"/>
      <c r="AJ36" s="666"/>
      <c r="AK36" s="666"/>
      <c r="AL36" s="667">
        <v>100</v>
      </c>
      <c r="AM36" s="668"/>
      <c r="AN36" s="668"/>
      <c r="AO36" s="669"/>
      <c r="AQ36" s="646" t="s">
        <v>315</v>
      </c>
      <c r="AR36" s="647"/>
      <c r="AS36" s="647"/>
      <c r="AT36" s="647"/>
      <c r="AU36" s="647"/>
      <c r="AV36" s="647"/>
      <c r="AW36" s="647"/>
      <c r="AX36" s="647"/>
      <c r="AY36" s="648"/>
      <c r="AZ36" s="620">
        <v>435739</v>
      </c>
      <c r="BA36" s="621"/>
      <c r="BB36" s="621"/>
      <c r="BC36" s="621"/>
      <c r="BD36" s="639"/>
      <c r="BE36" s="639"/>
      <c r="BF36" s="649"/>
      <c r="BG36" s="657" t="s">
        <v>316</v>
      </c>
      <c r="BH36" s="654"/>
      <c r="BI36" s="654"/>
      <c r="BJ36" s="654"/>
      <c r="BK36" s="654"/>
      <c r="BL36" s="654"/>
      <c r="BM36" s="654"/>
      <c r="BN36" s="654"/>
      <c r="BO36" s="654"/>
      <c r="BP36" s="654"/>
      <c r="BQ36" s="654"/>
      <c r="BR36" s="654"/>
      <c r="BS36" s="654"/>
      <c r="BT36" s="654"/>
      <c r="BU36" s="655"/>
      <c r="BV36" s="620">
        <v>-25813</v>
      </c>
      <c r="BW36" s="621"/>
      <c r="BX36" s="621"/>
      <c r="BY36" s="621"/>
      <c r="BZ36" s="621"/>
      <c r="CA36" s="621"/>
      <c r="CB36" s="656"/>
      <c r="CD36" s="657" t="s">
        <v>317</v>
      </c>
      <c r="CE36" s="654"/>
      <c r="CF36" s="654"/>
      <c r="CG36" s="654"/>
      <c r="CH36" s="654"/>
      <c r="CI36" s="654"/>
      <c r="CJ36" s="654"/>
      <c r="CK36" s="654"/>
      <c r="CL36" s="654"/>
      <c r="CM36" s="654"/>
      <c r="CN36" s="654"/>
      <c r="CO36" s="654"/>
      <c r="CP36" s="654"/>
      <c r="CQ36" s="655"/>
      <c r="CR36" s="620">
        <v>1772256</v>
      </c>
      <c r="CS36" s="621"/>
      <c r="CT36" s="621"/>
      <c r="CU36" s="621"/>
      <c r="CV36" s="621"/>
      <c r="CW36" s="621"/>
      <c r="CX36" s="621"/>
      <c r="CY36" s="622"/>
      <c r="CZ36" s="623">
        <v>16.8</v>
      </c>
      <c r="DA36" s="641"/>
      <c r="DB36" s="641"/>
      <c r="DC36" s="642"/>
      <c r="DD36" s="626">
        <v>1580669</v>
      </c>
      <c r="DE36" s="621"/>
      <c r="DF36" s="621"/>
      <c r="DG36" s="621"/>
      <c r="DH36" s="621"/>
      <c r="DI36" s="621"/>
      <c r="DJ36" s="621"/>
      <c r="DK36" s="622"/>
      <c r="DL36" s="626">
        <v>1428620</v>
      </c>
      <c r="DM36" s="621"/>
      <c r="DN36" s="621"/>
      <c r="DO36" s="621"/>
      <c r="DP36" s="621"/>
      <c r="DQ36" s="621"/>
      <c r="DR36" s="621"/>
      <c r="DS36" s="621"/>
      <c r="DT36" s="621"/>
      <c r="DU36" s="621"/>
      <c r="DV36" s="622"/>
      <c r="DW36" s="643">
        <v>22.1</v>
      </c>
      <c r="DX36" s="644"/>
      <c r="DY36" s="644"/>
      <c r="DZ36" s="644"/>
      <c r="EA36" s="644"/>
      <c r="EB36" s="644"/>
      <c r="EC36" s="645"/>
    </row>
    <row r="37" spans="2:133" ht="11.25" customHeight="1">
      <c r="AQ37" s="646" t="s">
        <v>318</v>
      </c>
      <c r="AR37" s="647"/>
      <c r="AS37" s="647"/>
      <c r="AT37" s="647"/>
      <c r="AU37" s="647"/>
      <c r="AV37" s="647"/>
      <c r="AW37" s="647"/>
      <c r="AX37" s="647"/>
      <c r="AY37" s="648"/>
      <c r="AZ37" s="620">
        <v>360396</v>
      </c>
      <c r="BA37" s="621"/>
      <c r="BB37" s="621"/>
      <c r="BC37" s="621"/>
      <c r="BD37" s="639"/>
      <c r="BE37" s="639"/>
      <c r="BF37" s="649"/>
      <c r="BG37" s="657" t="s">
        <v>319</v>
      </c>
      <c r="BH37" s="654"/>
      <c r="BI37" s="654"/>
      <c r="BJ37" s="654"/>
      <c r="BK37" s="654"/>
      <c r="BL37" s="654"/>
      <c r="BM37" s="654"/>
      <c r="BN37" s="654"/>
      <c r="BO37" s="654"/>
      <c r="BP37" s="654"/>
      <c r="BQ37" s="654"/>
      <c r="BR37" s="654"/>
      <c r="BS37" s="654"/>
      <c r="BT37" s="654"/>
      <c r="BU37" s="655"/>
      <c r="BV37" s="620">
        <v>2750</v>
      </c>
      <c r="BW37" s="621"/>
      <c r="BX37" s="621"/>
      <c r="BY37" s="621"/>
      <c r="BZ37" s="621"/>
      <c r="CA37" s="621"/>
      <c r="CB37" s="656"/>
      <c r="CD37" s="657" t="s">
        <v>320</v>
      </c>
      <c r="CE37" s="654"/>
      <c r="CF37" s="654"/>
      <c r="CG37" s="654"/>
      <c r="CH37" s="654"/>
      <c r="CI37" s="654"/>
      <c r="CJ37" s="654"/>
      <c r="CK37" s="654"/>
      <c r="CL37" s="654"/>
      <c r="CM37" s="654"/>
      <c r="CN37" s="654"/>
      <c r="CO37" s="654"/>
      <c r="CP37" s="654"/>
      <c r="CQ37" s="655"/>
      <c r="CR37" s="620">
        <v>870289</v>
      </c>
      <c r="CS37" s="639"/>
      <c r="CT37" s="639"/>
      <c r="CU37" s="639"/>
      <c r="CV37" s="639"/>
      <c r="CW37" s="639"/>
      <c r="CX37" s="639"/>
      <c r="CY37" s="640"/>
      <c r="CZ37" s="623">
        <v>8.1999999999999993</v>
      </c>
      <c r="DA37" s="641"/>
      <c r="DB37" s="641"/>
      <c r="DC37" s="642"/>
      <c r="DD37" s="626">
        <v>810289</v>
      </c>
      <c r="DE37" s="639"/>
      <c r="DF37" s="639"/>
      <c r="DG37" s="639"/>
      <c r="DH37" s="639"/>
      <c r="DI37" s="639"/>
      <c r="DJ37" s="639"/>
      <c r="DK37" s="640"/>
      <c r="DL37" s="626">
        <v>810289</v>
      </c>
      <c r="DM37" s="639"/>
      <c r="DN37" s="639"/>
      <c r="DO37" s="639"/>
      <c r="DP37" s="639"/>
      <c r="DQ37" s="639"/>
      <c r="DR37" s="639"/>
      <c r="DS37" s="639"/>
      <c r="DT37" s="639"/>
      <c r="DU37" s="639"/>
      <c r="DV37" s="640"/>
      <c r="DW37" s="643">
        <v>12.6</v>
      </c>
      <c r="DX37" s="644"/>
      <c r="DY37" s="644"/>
      <c r="DZ37" s="644"/>
      <c r="EA37" s="644"/>
      <c r="EB37" s="644"/>
      <c r="EC37" s="645"/>
    </row>
    <row r="38" spans="2:133" ht="11.25" customHeight="1">
      <c r="AQ38" s="646" t="s">
        <v>321</v>
      </c>
      <c r="AR38" s="647"/>
      <c r="AS38" s="647"/>
      <c r="AT38" s="647"/>
      <c r="AU38" s="647"/>
      <c r="AV38" s="647"/>
      <c r="AW38" s="647"/>
      <c r="AX38" s="647"/>
      <c r="AY38" s="648"/>
      <c r="AZ38" s="620">
        <v>11824</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4469</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1134386</v>
      </c>
      <c r="CS38" s="621"/>
      <c r="CT38" s="621"/>
      <c r="CU38" s="621"/>
      <c r="CV38" s="621"/>
      <c r="CW38" s="621"/>
      <c r="CX38" s="621"/>
      <c r="CY38" s="622"/>
      <c r="CZ38" s="623">
        <v>10.7</v>
      </c>
      <c r="DA38" s="641"/>
      <c r="DB38" s="641"/>
      <c r="DC38" s="642"/>
      <c r="DD38" s="626">
        <v>1003394</v>
      </c>
      <c r="DE38" s="621"/>
      <c r="DF38" s="621"/>
      <c r="DG38" s="621"/>
      <c r="DH38" s="621"/>
      <c r="DI38" s="621"/>
      <c r="DJ38" s="621"/>
      <c r="DK38" s="622"/>
      <c r="DL38" s="626">
        <v>913713</v>
      </c>
      <c r="DM38" s="621"/>
      <c r="DN38" s="621"/>
      <c r="DO38" s="621"/>
      <c r="DP38" s="621"/>
      <c r="DQ38" s="621"/>
      <c r="DR38" s="621"/>
      <c r="DS38" s="621"/>
      <c r="DT38" s="621"/>
      <c r="DU38" s="621"/>
      <c r="DV38" s="622"/>
      <c r="DW38" s="643">
        <v>14.2</v>
      </c>
      <c r="DX38" s="644"/>
      <c r="DY38" s="644"/>
      <c r="DZ38" s="644"/>
      <c r="EA38" s="644"/>
      <c r="EB38" s="644"/>
      <c r="EC38" s="645"/>
    </row>
    <row r="39" spans="2:133" ht="11.25" customHeight="1">
      <c r="AQ39" s="646" t="s">
        <v>324</v>
      </c>
      <c r="AR39" s="647"/>
      <c r="AS39" s="647"/>
      <c r="AT39" s="647"/>
      <c r="AU39" s="647"/>
      <c r="AV39" s="647"/>
      <c r="AW39" s="647"/>
      <c r="AX39" s="647"/>
      <c r="AY39" s="648"/>
      <c r="AZ39" s="620">
        <v>7038</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100</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3371</v>
      </c>
      <c r="CS39" s="639"/>
      <c r="CT39" s="639"/>
      <c r="CU39" s="639"/>
      <c r="CV39" s="639"/>
      <c r="CW39" s="639"/>
      <c r="CX39" s="639"/>
      <c r="CY39" s="640"/>
      <c r="CZ39" s="623">
        <v>0</v>
      </c>
      <c r="DA39" s="641"/>
      <c r="DB39" s="641"/>
      <c r="DC39" s="642"/>
      <c r="DD39" s="626" t="s">
        <v>328</v>
      </c>
      <c r="DE39" s="639"/>
      <c r="DF39" s="639"/>
      <c r="DG39" s="639"/>
      <c r="DH39" s="639"/>
      <c r="DI39" s="639"/>
      <c r="DJ39" s="639"/>
      <c r="DK39" s="640"/>
      <c r="DL39" s="626" t="s">
        <v>328</v>
      </c>
      <c r="DM39" s="639"/>
      <c r="DN39" s="639"/>
      <c r="DO39" s="639"/>
      <c r="DP39" s="639"/>
      <c r="DQ39" s="639"/>
      <c r="DR39" s="639"/>
      <c r="DS39" s="639"/>
      <c r="DT39" s="639"/>
      <c r="DU39" s="639"/>
      <c r="DV39" s="640"/>
      <c r="DW39" s="643" t="s">
        <v>328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329</v>
      </c>
      <c r="AR40" s="647"/>
      <c r="AS40" s="647"/>
      <c r="AT40" s="647"/>
      <c r="AU40" s="647"/>
      <c r="AV40" s="647"/>
      <c r="AW40" s="647"/>
      <c r="AX40" s="647"/>
      <c r="AY40" s="648"/>
      <c r="AZ40" s="620">
        <v>179302</v>
      </c>
      <c r="BA40" s="621"/>
      <c r="BB40" s="621"/>
      <c r="BC40" s="621"/>
      <c r="BD40" s="639"/>
      <c r="BE40" s="639"/>
      <c r="BF40" s="649"/>
      <c r="BG40" s="650"/>
      <c r="BH40" s="651"/>
      <c r="BI40" s="651"/>
      <c r="BJ40" s="651"/>
      <c r="BK40" s="651"/>
      <c r="BL40" s="189"/>
      <c r="BM40" s="654" t="s">
        <v>330</v>
      </c>
      <c r="BN40" s="654"/>
      <c r="BO40" s="654"/>
      <c r="BP40" s="654"/>
      <c r="BQ40" s="654"/>
      <c r="BR40" s="654"/>
      <c r="BS40" s="654"/>
      <c r="BT40" s="654"/>
      <c r="BU40" s="655"/>
      <c r="BV40" s="620">
        <v>112</v>
      </c>
      <c r="BW40" s="621"/>
      <c r="BX40" s="621"/>
      <c r="BY40" s="621"/>
      <c r="BZ40" s="621"/>
      <c r="CA40" s="621"/>
      <c r="CB40" s="656"/>
      <c r="CD40" s="657" t="s">
        <v>331</v>
      </c>
      <c r="CE40" s="654"/>
      <c r="CF40" s="654"/>
      <c r="CG40" s="654"/>
      <c r="CH40" s="654"/>
      <c r="CI40" s="654"/>
      <c r="CJ40" s="654"/>
      <c r="CK40" s="654"/>
      <c r="CL40" s="654"/>
      <c r="CM40" s="654"/>
      <c r="CN40" s="654"/>
      <c r="CO40" s="654"/>
      <c r="CP40" s="654"/>
      <c r="CQ40" s="655"/>
      <c r="CR40" s="620">
        <v>600</v>
      </c>
      <c r="CS40" s="621"/>
      <c r="CT40" s="621"/>
      <c r="CU40" s="621"/>
      <c r="CV40" s="621"/>
      <c r="CW40" s="621"/>
      <c r="CX40" s="621"/>
      <c r="CY40" s="622"/>
      <c r="CZ40" s="623">
        <v>0</v>
      </c>
      <c r="DA40" s="641"/>
      <c r="DB40" s="641"/>
      <c r="DC40" s="642"/>
      <c r="DD40" s="626" t="s">
        <v>328</v>
      </c>
      <c r="DE40" s="621"/>
      <c r="DF40" s="621"/>
      <c r="DG40" s="621"/>
      <c r="DH40" s="621"/>
      <c r="DI40" s="621"/>
      <c r="DJ40" s="621"/>
      <c r="DK40" s="622"/>
      <c r="DL40" s="626" t="s">
        <v>328</v>
      </c>
      <c r="DM40" s="621"/>
      <c r="DN40" s="621"/>
      <c r="DO40" s="621"/>
      <c r="DP40" s="621"/>
      <c r="DQ40" s="621"/>
      <c r="DR40" s="621"/>
      <c r="DS40" s="621"/>
      <c r="DT40" s="621"/>
      <c r="DU40" s="621"/>
      <c r="DV40" s="622"/>
      <c r="DW40" s="643" t="s">
        <v>328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332</v>
      </c>
      <c r="AR41" s="659"/>
      <c r="AS41" s="659"/>
      <c r="AT41" s="659"/>
      <c r="AU41" s="659"/>
      <c r="AV41" s="659"/>
      <c r="AW41" s="659"/>
      <c r="AX41" s="659"/>
      <c r="AY41" s="660"/>
      <c r="AZ41" s="604">
        <v>594688</v>
      </c>
      <c r="BA41" s="661"/>
      <c r="BB41" s="661"/>
      <c r="BC41" s="661"/>
      <c r="BD41" s="605"/>
      <c r="BE41" s="605"/>
      <c r="BF41" s="662"/>
      <c r="BG41" s="652"/>
      <c r="BH41" s="653"/>
      <c r="BI41" s="653"/>
      <c r="BJ41" s="653"/>
      <c r="BK41" s="653"/>
      <c r="BL41" s="191"/>
      <c r="BM41" s="659" t="s">
        <v>333</v>
      </c>
      <c r="BN41" s="659"/>
      <c r="BO41" s="659"/>
      <c r="BP41" s="659"/>
      <c r="BQ41" s="659"/>
      <c r="BR41" s="659"/>
      <c r="BS41" s="659"/>
      <c r="BT41" s="659"/>
      <c r="BU41" s="660"/>
      <c r="BV41" s="604">
        <v>314</v>
      </c>
      <c r="BW41" s="661"/>
      <c r="BX41" s="661"/>
      <c r="BY41" s="661"/>
      <c r="BZ41" s="661"/>
      <c r="CA41" s="661"/>
      <c r="CB41" s="663"/>
      <c r="CD41" s="657" t="s">
        <v>334</v>
      </c>
      <c r="CE41" s="654"/>
      <c r="CF41" s="654"/>
      <c r="CG41" s="654"/>
      <c r="CH41" s="654"/>
      <c r="CI41" s="654"/>
      <c r="CJ41" s="654"/>
      <c r="CK41" s="654"/>
      <c r="CL41" s="654"/>
      <c r="CM41" s="654"/>
      <c r="CN41" s="654"/>
      <c r="CO41" s="654"/>
      <c r="CP41" s="654"/>
      <c r="CQ41" s="655"/>
      <c r="CR41" s="620" t="s">
        <v>335</v>
      </c>
      <c r="CS41" s="639"/>
      <c r="CT41" s="639"/>
      <c r="CU41" s="639"/>
      <c r="CV41" s="639"/>
      <c r="CW41" s="639"/>
      <c r="CX41" s="639"/>
      <c r="CY41" s="640"/>
      <c r="CZ41" s="623" t="s">
        <v>335</v>
      </c>
      <c r="DA41" s="641"/>
      <c r="DB41" s="641"/>
      <c r="DC41" s="642"/>
      <c r="DD41" s="626" t="s">
        <v>335</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337</v>
      </c>
      <c r="CE42" s="618"/>
      <c r="CF42" s="618"/>
      <c r="CG42" s="618"/>
      <c r="CH42" s="618"/>
      <c r="CI42" s="618"/>
      <c r="CJ42" s="618"/>
      <c r="CK42" s="618"/>
      <c r="CL42" s="618"/>
      <c r="CM42" s="618"/>
      <c r="CN42" s="618"/>
      <c r="CO42" s="618"/>
      <c r="CP42" s="618"/>
      <c r="CQ42" s="619"/>
      <c r="CR42" s="620">
        <v>2463633</v>
      </c>
      <c r="CS42" s="621"/>
      <c r="CT42" s="621"/>
      <c r="CU42" s="621"/>
      <c r="CV42" s="621"/>
      <c r="CW42" s="621"/>
      <c r="CX42" s="621"/>
      <c r="CY42" s="622"/>
      <c r="CZ42" s="623">
        <v>23.3</v>
      </c>
      <c r="DA42" s="624"/>
      <c r="DB42" s="624"/>
      <c r="DC42" s="625"/>
      <c r="DD42" s="626">
        <v>387586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339</v>
      </c>
      <c r="CE43" s="618"/>
      <c r="CF43" s="618"/>
      <c r="CG43" s="618"/>
      <c r="CH43" s="618"/>
      <c r="CI43" s="618"/>
      <c r="CJ43" s="618"/>
      <c r="CK43" s="618"/>
      <c r="CL43" s="618"/>
      <c r="CM43" s="618"/>
      <c r="CN43" s="618"/>
      <c r="CO43" s="618"/>
      <c r="CP43" s="618"/>
      <c r="CQ43" s="619"/>
      <c r="CR43" s="620">
        <v>2458</v>
      </c>
      <c r="CS43" s="639"/>
      <c r="CT43" s="639"/>
      <c r="CU43" s="639"/>
      <c r="CV43" s="639"/>
      <c r="CW43" s="639"/>
      <c r="CX43" s="639"/>
      <c r="CY43" s="640"/>
      <c r="CZ43" s="623">
        <v>0</v>
      </c>
      <c r="DA43" s="641"/>
      <c r="DB43" s="641"/>
      <c r="DC43" s="642"/>
      <c r="DD43" s="626">
        <v>2458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340</v>
      </c>
      <c r="CD44" s="633" t="s">
        <v>292</v>
      </c>
      <c r="CE44" s="634"/>
      <c r="CF44" s="617" t="s">
        <v>341</v>
      </c>
      <c r="CG44" s="618"/>
      <c r="CH44" s="618"/>
      <c r="CI44" s="618"/>
      <c r="CJ44" s="618"/>
      <c r="CK44" s="618"/>
      <c r="CL44" s="618"/>
      <c r="CM44" s="618"/>
      <c r="CN44" s="618"/>
      <c r="CO44" s="618"/>
      <c r="CP44" s="618"/>
      <c r="CQ44" s="619"/>
      <c r="CR44" s="620">
        <v>2409133</v>
      </c>
      <c r="CS44" s="621"/>
      <c r="CT44" s="621"/>
      <c r="CU44" s="621"/>
      <c r="CV44" s="621"/>
      <c r="CW44" s="621"/>
      <c r="CX44" s="621"/>
      <c r="CY44" s="622"/>
      <c r="CZ44" s="623">
        <v>22.8</v>
      </c>
      <c r="DA44" s="624"/>
      <c r="DB44" s="624"/>
      <c r="DC44" s="625"/>
      <c r="DD44" s="626">
        <v>342986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342</v>
      </c>
      <c r="CG45" s="618"/>
      <c r="CH45" s="618"/>
      <c r="CI45" s="618"/>
      <c r="CJ45" s="618"/>
      <c r="CK45" s="618"/>
      <c r="CL45" s="618"/>
      <c r="CM45" s="618"/>
      <c r="CN45" s="618"/>
      <c r="CO45" s="618"/>
      <c r="CP45" s="618"/>
      <c r="CQ45" s="619"/>
      <c r="CR45" s="620">
        <v>1181347</v>
      </c>
      <c r="CS45" s="639"/>
      <c r="CT45" s="639"/>
      <c r="CU45" s="639"/>
      <c r="CV45" s="639"/>
      <c r="CW45" s="639"/>
      <c r="CX45" s="639"/>
      <c r="CY45" s="640"/>
      <c r="CZ45" s="623">
        <v>11.2</v>
      </c>
      <c r="DA45" s="641"/>
      <c r="DB45" s="641"/>
      <c r="DC45" s="642"/>
      <c r="DD45" s="626">
        <v>58805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343</v>
      </c>
      <c r="CG46" s="618"/>
      <c r="CH46" s="618"/>
      <c r="CI46" s="618"/>
      <c r="CJ46" s="618"/>
      <c r="CK46" s="618"/>
      <c r="CL46" s="618"/>
      <c r="CM46" s="618"/>
      <c r="CN46" s="618"/>
      <c r="CO46" s="618"/>
      <c r="CP46" s="618"/>
      <c r="CQ46" s="619"/>
      <c r="CR46" s="620">
        <v>1125591</v>
      </c>
      <c r="CS46" s="621"/>
      <c r="CT46" s="621"/>
      <c r="CU46" s="621"/>
      <c r="CV46" s="621"/>
      <c r="CW46" s="621"/>
      <c r="CX46" s="621"/>
      <c r="CY46" s="622"/>
      <c r="CZ46" s="623">
        <v>10.7</v>
      </c>
      <c r="DA46" s="624"/>
      <c r="DB46" s="624"/>
      <c r="DC46" s="625"/>
      <c r="DD46" s="626">
        <v>283903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344</v>
      </c>
      <c r="CG47" s="618"/>
      <c r="CH47" s="618"/>
      <c r="CI47" s="618"/>
      <c r="CJ47" s="618"/>
      <c r="CK47" s="618"/>
      <c r="CL47" s="618"/>
      <c r="CM47" s="618"/>
      <c r="CN47" s="618"/>
      <c r="CO47" s="618"/>
      <c r="CP47" s="618"/>
      <c r="CQ47" s="619"/>
      <c r="CR47" s="620">
        <v>54500</v>
      </c>
      <c r="CS47" s="639"/>
      <c r="CT47" s="639"/>
      <c r="CU47" s="639"/>
      <c r="CV47" s="639"/>
      <c r="CW47" s="639"/>
      <c r="CX47" s="639"/>
      <c r="CY47" s="640"/>
      <c r="CZ47" s="623">
        <v>0.5</v>
      </c>
      <c r="DA47" s="641"/>
      <c r="DB47" s="641"/>
      <c r="DC47" s="642"/>
      <c r="DD47" s="626">
        <v>44600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c r="CD48" s="637"/>
      <c r="CE48" s="638"/>
      <c r="CF48" s="617" t="s">
        <v>345</v>
      </c>
      <c r="CG48" s="618"/>
      <c r="CH48" s="618"/>
      <c r="CI48" s="618"/>
      <c r="CJ48" s="618"/>
      <c r="CK48" s="618"/>
      <c r="CL48" s="618"/>
      <c r="CM48" s="618"/>
      <c r="CN48" s="618"/>
      <c r="CO48" s="618"/>
      <c r="CP48" s="618"/>
      <c r="CQ48" s="619"/>
      <c r="CR48" s="620" t="s">
        <v>225</v>
      </c>
      <c r="CS48" s="621"/>
      <c r="CT48" s="621"/>
      <c r="CU48" s="621"/>
      <c r="CV48" s="621"/>
      <c r="CW48" s="621"/>
      <c r="CX48" s="621"/>
      <c r="CY48" s="622"/>
      <c r="CZ48" s="623" t="s">
        <v>225</v>
      </c>
      <c r="DA48" s="624"/>
      <c r="DB48" s="624"/>
      <c r="DC48" s="625"/>
      <c r="DD48" s="626" t="s">
        <v>225</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346</v>
      </c>
      <c r="CE49" s="602"/>
      <c r="CF49" s="602"/>
      <c r="CG49" s="602"/>
      <c r="CH49" s="602"/>
      <c r="CI49" s="602"/>
      <c r="CJ49" s="602"/>
      <c r="CK49" s="602"/>
      <c r="CL49" s="602"/>
      <c r="CM49" s="602"/>
      <c r="CN49" s="602"/>
      <c r="CO49" s="602"/>
      <c r="CP49" s="602"/>
      <c r="CQ49" s="603"/>
      <c r="CR49" s="604">
        <v>10556012</v>
      </c>
      <c r="CS49" s="605"/>
      <c r="CT49" s="605"/>
      <c r="CU49" s="605"/>
      <c r="CV49" s="605"/>
      <c r="CW49" s="605"/>
      <c r="CX49" s="605"/>
      <c r="CY49" s="606"/>
      <c r="CZ49" s="607">
        <v>100</v>
      </c>
      <c r="DA49" s="608"/>
      <c r="DB49" s="608"/>
      <c r="DC49" s="609"/>
      <c r="DD49" s="610">
        <v>6958730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row r="51" spans="82:133" ht="10.8"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42" customWidth="1"/>
    <col min="131" max="131" width="1.6640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348</v>
      </c>
      <c r="DK2" s="1140"/>
      <c r="DL2" s="1140"/>
      <c r="DM2" s="1140"/>
      <c r="DN2" s="1140"/>
      <c r="DO2" s="1141"/>
      <c r="DP2" s="202"/>
      <c r="DQ2" s="1139" t="s">
        <v>349</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350</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352</v>
      </c>
      <c r="B5" s="1025"/>
      <c r="C5" s="1025"/>
      <c r="D5" s="1025"/>
      <c r="E5" s="1025"/>
      <c r="F5" s="1025"/>
      <c r="G5" s="1025"/>
      <c r="H5" s="1025"/>
      <c r="I5" s="1025"/>
      <c r="J5" s="1025"/>
      <c r="K5" s="1025"/>
      <c r="L5" s="1025"/>
      <c r="M5" s="1025"/>
      <c r="N5" s="1025"/>
      <c r="O5" s="1025"/>
      <c r="P5" s="1026"/>
      <c r="Q5" s="1030" t="s">
        <v>353</v>
      </c>
      <c r="R5" s="1031"/>
      <c r="S5" s="1031"/>
      <c r="T5" s="1031"/>
      <c r="U5" s="1032"/>
      <c r="V5" s="1030" t="s">
        <v>354</v>
      </c>
      <c r="W5" s="1031"/>
      <c r="X5" s="1031"/>
      <c r="Y5" s="1031"/>
      <c r="Z5" s="1032"/>
      <c r="AA5" s="1030" t="s">
        <v>355</v>
      </c>
      <c r="AB5" s="1031"/>
      <c r="AC5" s="1031"/>
      <c r="AD5" s="1031"/>
      <c r="AE5" s="1031"/>
      <c r="AF5" s="1142" t="s">
        <v>356</v>
      </c>
      <c r="AG5" s="1031"/>
      <c r="AH5" s="1031"/>
      <c r="AI5" s="1031"/>
      <c r="AJ5" s="1046"/>
      <c r="AK5" s="1031" t="s">
        <v>357</v>
      </c>
      <c r="AL5" s="1031"/>
      <c r="AM5" s="1031"/>
      <c r="AN5" s="1031"/>
      <c r="AO5" s="1032"/>
      <c r="AP5" s="1030" t="s">
        <v>358</v>
      </c>
      <c r="AQ5" s="1031"/>
      <c r="AR5" s="1031"/>
      <c r="AS5" s="1031"/>
      <c r="AT5" s="1032"/>
      <c r="AU5" s="1030" t="s">
        <v>359</v>
      </c>
      <c r="AV5" s="1031"/>
      <c r="AW5" s="1031"/>
      <c r="AX5" s="1031"/>
      <c r="AY5" s="1046"/>
      <c r="AZ5" s="209"/>
      <c r="BA5" s="209"/>
      <c r="BB5" s="209"/>
      <c r="BC5" s="209"/>
      <c r="BD5" s="209"/>
      <c r="BE5" s="210"/>
      <c r="BF5" s="210"/>
      <c r="BG5" s="210"/>
      <c r="BH5" s="210"/>
      <c r="BI5" s="210"/>
      <c r="BJ5" s="210"/>
      <c r="BK5" s="210"/>
      <c r="BL5" s="210"/>
      <c r="BM5" s="210"/>
      <c r="BN5" s="210"/>
      <c r="BO5" s="210"/>
      <c r="BP5" s="210"/>
      <c r="BQ5" s="1024" t="s">
        <v>360</v>
      </c>
      <c r="BR5" s="1025"/>
      <c r="BS5" s="1025"/>
      <c r="BT5" s="1025"/>
      <c r="BU5" s="1025"/>
      <c r="BV5" s="1025"/>
      <c r="BW5" s="1025"/>
      <c r="BX5" s="1025"/>
      <c r="BY5" s="1025"/>
      <c r="BZ5" s="1025"/>
      <c r="CA5" s="1025"/>
      <c r="CB5" s="1025"/>
      <c r="CC5" s="1025"/>
      <c r="CD5" s="1025"/>
      <c r="CE5" s="1025"/>
      <c r="CF5" s="1025"/>
      <c r="CG5" s="1026"/>
      <c r="CH5" s="1030" t="s">
        <v>361</v>
      </c>
      <c r="CI5" s="1031"/>
      <c r="CJ5" s="1031"/>
      <c r="CK5" s="1031"/>
      <c r="CL5" s="1032"/>
      <c r="CM5" s="1030" t="s">
        <v>362</v>
      </c>
      <c r="CN5" s="1031"/>
      <c r="CO5" s="1031"/>
      <c r="CP5" s="1031"/>
      <c r="CQ5" s="1032"/>
      <c r="CR5" s="1030" t="s">
        <v>363</v>
      </c>
      <c r="CS5" s="1031"/>
      <c r="CT5" s="1031"/>
      <c r="CU5" s="1031"/>
      <c r="CV5" s="1032"/>
      <c r="CW5" s="1030" t="s">
        <v>364</v>
      </c>
      <c r="CX5" s="1031"/>
      <c r="CY5" s="1031"/>
      <c r="CZ5" s="1031"/>
      <c r="DA5" s="1032"/>
      <c r="DB5" s="1030" t="s">
        <v>365</v>
      </c>
      <c r="DC5" s="1031"/>
      <c r="DD5" s="1031"/>
      <c r="DE5" s="1031"/>
      <c r="DF5" s="1032"/>
      <c r="DG5" s="1127" t="s">
        <v>366</v>
      </c>
      <c r="DH5" s="1128"/>
      <c r="DI5" s="1128"/>
      <c r="DJ5" s="1128"/>
      <c r="DK5" s="1129"/>
      <c r="DL5" s="1127" t="s">
        <v>367</v>
      </c>
      <c r="DM5" s="1128"/>
      <c r="DN5" s="1128"/>
      <c r="DO5" s="1128"/>
      <c r="DP5" s="1129"/>
      <c r="DQ5" s="1030" t="s">
        <v>368</v>
      </c>
      <c r="DR5" s="1031"/>
      <c r="DS5" s="1031"/>
      <c r="DT5" s="1031"/>
      <c r="DU5" s="1032"/>
      <c r="DV5" s="1030" t="s">
        <v>359</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369</v>
      </c>
      <c r="C7" s="1080"/>
      <c r="D7" s="1080"/>
      <c r="E7" s="1080"/>
      <c r="F7" s="1080"/>
      <c r="G7" s="1080"/>
      <c r="H7" s="1080"/>
      <c r="I7" s="1080"/>
      <c r="J7" s="1080"/>
      <c r="K7" s="1080"/>
      <c r="L7" s="1080"/>
      <c r="M7" s="1080"/>
      <c r="N7" s="1080"/>
      <c r="O7" s="1080"/>
      <c r="P7" s="1081"/>
      <c r="Q7" s="1133">
        <v>10748</v>
      </c>
      <c r="R7" s="1134"/>
      <c r="S7" s="1134"/>
      <c r="T7" s="1134"/>
      <c r="U7" s="1134"/>
      <c r="V7" s="1134">
        <v>10554</v>
      </c>
      <c r="W7" s="1134"/>
      <c r="X7" s="1134"/>
      <c r="Y7" s="1134"/>
      <c r="Z7" s="1134"/>
      <c r="AA7" s="1134">
        <v>194</v>
      </c>
      <c r="AB7" s="1134"/>
      <c r="AC7" s="1134"/>
      <c r="AD7" s="1134"/>
      <c r="AE7" s="1135"/>
      <c r="AF7" s="1136">
        <v>140</v>
      </c>
      <c r="AG7" s="1137"/>
      <c r="AH7" s="1137"/>
      <c r="AI7" s="1137"/>
      <c r="AJ7" s="1138"/>
      <c r="AK7" s="1120">
        <v>16</v>
      </c>
      <c r="AL7" s="1121"/>
      <c r="AM7" s="1121"/>
      <c r="AN7" s="1121"/>
      <c r="AO7" s="1121"/>
      <c r="AP7" s="1121">
        <v>7926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541</v>
      </c>
      <c r="BT7" s="1125"/>
      <c r="BU7" s="1125"/>
      <c r="BV7" s="1125"/>
      <c r="BW7" s="1125"/>
      <c r="BX7" s="1125"/>
      <c r="BY7" s="1125"/>
      <c r="BZ7" s="1125"/>
      <c r="CA7" s="1125"/>
      <c r="CB7" s="1125"/>
      <c r="CC7" s="1125"/>
      <c r="CD7" s="1125"/>
      <c r="CE7" s="1125"/>
      <c r="CF7" s="1125"/>
      <c r="CG7" s="1126"/>
      <c r="CH7" s="1117">
        <v>1</v>
      </c>
      <c r="CI7" s="1118"/>
      <c r="CJ7" s="1118"/>
      <c r="CK7" s="1118"/>
      <c r="CL7" s="1119"/>
      <c r="CM7" s="1117">
        <v>151</v>
      </c>
      <c r="CN7" s="1118"/>
      <c r="CO7" s="1118"/>
      <c r="CP7" s="1118"/>
      <c r="CQ7" s="1119"/>
      <c r="CR7" s="1117">
        <v>15</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c r="A8" s="214">
        <v>2</v>
      </c>
      <c r="B8" s="1066" t="s">
        <v>370</v>
      </c>
      <c r="C8" s="1067"/>
      <c r="D8" s="1067"/>
      <c r="E8" s="1067"/>
      <c r="F8" s="1067"/>
      <c r="G8" s="1067"/>
      <c r="H8" s="1067"/>
      <c r="I8" s="1067"/>
      <c r="J8" s="1067"/>
      <c r="K8" s="1067"/>
      <c r="L8" s="1067"/>
      <c r="M8" s="1067"/>
      <c r="N8" s="1067"/>
      <c r="O8" s="1067"/>
      <c r="P8" s="1068"/>
      <c r="Q8" s="1072">
        <v>2</v>
      </c>
      <c r="R8" s="1073"/>
      <c r="S8" s="1073"/>
      <c r="T8" s="1073"/>
      <c r="U8" s="1073"/>
      <c r="V8" s="1073">
        <v>2</v>
      </c>
      <c r="W8" s="1073"/>
      <c r="X8" s="1073"/>
      <c r="Y8" s="1073"/>
      <c r="Z8" s="1073"/>
      <c r="AA8" s="1073">
        <v>0</v>
      </c>
      <c r="AB8" s="1073"/>
      <c r="AC8" s="1073"/>
      <c r="AD8" s="1073"/>
      <c r="AE8" s="1074"/>
      <c r="AF8" s="1048">
        <v>0</v>
      </c>
      <c r="AG8" s="1049"/>
      <c r="AH8" s="1049"/>
      <c r="AI8" s="1049"/>
      <c r="AJ8" s="1050"/>
      <c r="AK8" s="1115" t="s">
        <v>545</v>
      </c>
      <c r="AL8" s="1116"/>
      <c r="AM8" s="1116"/>
      <c r="AN8" s="1116"/>
      <c r="AO8" s="1116"/>
      <c r="AP8" s="1116" t="s">
        <v>545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542</v>
      </c>
      <c r="BT8" s="1044"/>
      <c r="BU8" s="1044"/>
      <c r="BV8" s="1044"/>
      <c r="BW8" s="1044"/>
      <c r="BX8" s="1044"/>
      <c r="BY8" s="1044"/>
      <c r="BZ8" s="1044"/>
      <c r="CA8" s="1044"/>
      <c r="CB8" s="1044"/>
      <c r="CC8" s="1044"/>
      <c r="CD8" s="1044"/>
      <c r="CE8" s="1044"/>
      <c r="CF8" s="1044"/>
      <c r="CG8" s="1045"/>
      <c r="CH8" s="1018">
        <v>0</v>
      </c>
      <c r="CI8" s="1019"/>
      <c r="CJ8" s="1019"/>
      <c r="CK8" s="1019"/>
      <c r="CL8" s="1020"/>
      <c r="CM8" s="1018">
        <v>0</v>
      </c>
      <c r="CN8" s="1019"/>
      <c r="CO8" s="1019"/>
      <c r="CP8" s="1019"/>
      <c r="CQ8" s="1020"/>
      <c r="CR8" s="1018">
        <v>1</v>
      </c>
      <c r="CS8" s="1019"/>
      <c r="CT8" s="1019"/>
      <c r="CU8" s="1019"/>
      <c r="CV8" s="1020"/>
      <c r="CW8" s="1018">
        <v>3</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543</v>
      </c>
      <c r="BT9" s="1044"/>
      <c r="BU9" s="1044"/>
      <c r="BV9" s="1044"/>
      <c r="BW9" s="1044"/>
      <c r="BX9" s="1044"/>
      <c r="BY9" s="1044"/>
      <c r="BZ9" s="1044"/>
      <c r="CA9" s="1044"/>
      <c r="CB9" s="1044"/>
      <c r="CC9" s="1044"/>
      <c r="CD9" s="1044"/>
      <c r="CE9" s="1044"/>
      <c r="CF9" s="1044"/>
      <c r="CG9" s="1045"/>
      <c r="CH9" s="1018">
        <v>-12</v>
      </c>
      <c r="CI9" s="1019"/>
      <c r="CJ9" s="1019"/>
      <c r="CK9" s="1019"/>
      <c r="CL9" s="1020"/>
      <c r="CM9" s="1018">
        <v>-24</v>
      </c>
      <c r="CN9" s="1019"/>
      <c r="CO9" s="1019"/>
      <c r="CP9" s="1019"/>
      <c r="CQ9" s="1020"/>
      <c r="CR9" s="1018">
        <v>11</v>
      </c>
      <c r="CS9" s="1019"/>
      <c r="CT9" s="1019"/>
      <c r="CU9" s="1019"/>
      <c r="CV9" s="1020"/>
      <c r="CW9" s="1018">
        <v>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544</v>
      </c>
      <c r="BT10" s="1044"/>
      <c r="BU10" s="1044"/>
      <c r="BV10" s="1044"/>
      <c r="BW10" s="1044"/>
      <c r="BX10" s="1044"/>
      <c r="BY10" s="1044"/>
      <c r="BZ10" s="1044"/>
      <c r="CA10" s="1044"/>
      <c r="CB10" s="1044"/>
      <c r="CC10" s="1044"/>
      <c r="CD10" s="1044"/>
      <c r="CE10" s="1044"/>
      <c r="CF10" s="1044"/>
      <c r="CG10" s="1045"/>
      <c r="CH10" s="1018">
        <v>11</v>
      </c>
      <c r="CI10" s="1019"/>
      <c r="CJ10" s="1019"/>
      <c r="CK10" s="1019"/>
      <c r="CL10" s="1020"/>
      <c r="CM10" s="1018">
        <v>54</v>
      </c>
      <c r="CN10" s="1019"/>
      <c r="CO10" s="1019"/>
      <c r="CP10" s="1019"/>
      <c r="CQ10" s="1020"/>
      <c r="CR10" s="1018">
        <v>7</v>
      </c>
      <c r="CS10" s="1019"/>
      <c r="CT10" s="1019"/>
      <c r="CU10" s="1019"/>
      <c r="CV10" s="1020"/>
      <c r="CW10" s="1018">
        <v>4</v>
      </c>
      <c r="CX10" s="1019"/>
      <c r="CY10" s="1019"/>
      <c r="CZ10" s="1019"/>
      <c r="DA10" s="1020"/>
      <c r="DB10" s="1018">
        <v>0</v>
      </c>
      <c r="DC10" s="1019"/>
      <c r="DD10" s="1019"/>
      <c r="DE10" s="1019"/>
      <c r="DF10" s="1020"/>
      <c r="DG10" s="1018">
        <v>0</v>
      </c>
      <c r="DH10" s="1019"/>
      <c r="DI10" s="1019"/>
      <c r="DJ10" s="1019"/>
      <c r="DK10" s="1020"/>
      <c r="DL10" s="1018">
        <v>0</v>
      </c>
      <c r="DM10" s="1019"/>
      <c r="DN10" s="1019"/>
      <c r="DO10" s="1019"/>
      <c r="DP10" s="1020"/>
      <c r="DQ10" s="1018">
        <v>0</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371</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372</v>
      </c>
      <c r="B23" s="973" t="s">
        <v>373</v>
      </c>
      <c r="C23" s="974"/>
      <c r="D23" s="974"/>
      <c r="E23" s="974"/>
      <c r="F23" s="974"/>
      <c r="G23" s="974"/>
      <c r="H23" s="974"/>
      <c r="I23" s="974"/>
      <c r="J23" s="974"/>
      <c r="K23" s="974"/>
      <c r="L23" s="974"/>
      <c r="M23" s="974"/>
      <c r="N23" s="974"/>
      <c r="O23" s="974"/>
      <c r="P23" s="975"/>
      <c r="Q23" s="1097">
        <v>10750</v>
      </c>
      <c r="R23" s="1098"/>
      <c r="S23" s="1098"/>
      <c r="T23" s="1098"/>
      <c r="U23" s="1098"/>
      <c r="V23" s="1098">
        <v>10556</v>
      </c>
      <c r="W23" s="1098"/>
      <c r="X23" s="1098"/>
      <c r="Y23" s="1098"/>
      <c r="Z23" s="1098"/>
      <c r="AA23" s="1098">
        <v>194</v>
      </c>
      <c r="AB23" s="1098"/>
      <c r="AC23" s="1098"/>
      <c r="AD23" s="1098"/>
      <c r="AE23" s="1099"/>
      <c r="AF23" s="1100">
        <v>141</v>
      </c>
      <c r="AG23" s="1098"/>
      <c r="AH23" s="1098"/>
      <c r="AI23" s="1098"/>
      <c r="AJ23" s="1101"/>
      <c r="AK23" s="1102"/>
      <c r="AL23" s="1103"/>
      <c r="AM23" s="1103"/>
      <c r="AN23" s="1103"/>
      <c r="AO23" s="1103"/>
      <c r="AP23" s="1098">
        <v>7926</v>
      </c>
      <c r="AQ23" s="1098"/>
      <c r="AR23" s="1098"/>
      <c r="AS23" s="1098"/>
      <c r="AT23" s="1098"/>
      <c r="AU23" s="1104"/>
      <c r="AV23" s="1104"/>
      <c r="AW23" s="1104"/>
      <c r="AX23" s="1104"/>
      <c r="AY23" s="1105"/>
      <c r="AZ23" s="1094">
        <v>-141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352</v>
      </c>
      <c r="B26" s="1025"/>
      <c r="C26" s="1025"/>
      <c r="D26" s="1025"/>
      <c r="E26" s="1025"/>
      <c r="F26" s="1025"/>
      <c r="G26" s="1025"/>
      <c r="H26" s="1025"/>
      <c r="I26" s="1025"/>
      <c r="J26" s="1025"/>
      <c r="K26" s="1025"/>
      <c r="L26" s="1025"/>
      <c r="M26" s="1025"/>
      <c r="N26" s="1025"/>
      <c r="O26" s="1025"/>
      <c r="P26" s="1026"/>
      <c r="Q26" s="1030" t="s">
        <v>376</v>
      </c>
      <c r="R26" s="1031"/>
      <c r="S26" s="1031"/>
      <c r="T26" s="1031"/>
      <c r="U26" s="1032"/>
      <c r="V26" s="1030" t="s">
        <v>377</v>
      </c>
      <c r="W26" s="1031"/>
      <c r="X26" s="1031"/>
      <c r="Y26" s="1031"/>
      <c r="Z26" s="1032"/>
      <c r="AA26" s="1030" t="s">
        <v>378</v>
      </c>
      <c r="AB26" s="1031"/>
      <c r="AC26" s="1031"/>
      <c r="AD26" s="1031"/>
      <c r="AE26" s="1031"/>
      <c r="AF26" s="1088" t="s">
        <v>379</v>
      </c>
      <c r="AG26" s="1037"/>
      <c r="AH26" s="1037"/>
      <c r="AI26" s="1037"/>
      <c r="AJ26" s="1089"/>
      <c r="AK26" s="1031" t="s">
        <v>380</v>
      </c>
      <c r="AL26" s="1031"/>
      <c r="AM26" s="1031"/>
      <c r="AN26" s="1031"/>
      <c r="AO26" s="1032"/>
      <c r="AP26" s="1030" t="s">
        <v>381</v>
      </c>
      <c r="AQ26" s="1031"/>
      <c r="AR26" s="1031"/>
      <c r="AS26" s="1031"/>
      <c r="AT26" s="1032"/>
      <c r="AU26" s="1030" t="s">
        <v>382</v>
      </c>
      <c r="AV26" s="1031"/>
      <c r="AW26" s="1031"/>
      <c r="AX26" s="1031"/>
      <c r="AY26" s="1032"/>
      <c r="AZ26" s="1030" t="s">
        <v>383</v>
      </c>
      <c r="BA26" s="1031"/>
      <c r="BB26" s="1031"/>
      <c r="BC26" s="1031"/>
      <c r="BD26" s="1032"/>
      <c r="BE26" s="1030" t="s">
        <v>359</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384</v>
      </c>
      <c r="C28" s="1080"/>
      <c r="D28" s="1080"/>
      <c r="E28" s="1080"/>
      <c r="F28" s="1080"/>
      <c r="G28" s="1080"/>
      <c r="H28" s="1080"/>
      <c r="I28" s="1080"/>
      <c r="J28" s="1080"/>
      <c r="K28" s="1080"/>
      <c r="L28" s="1080"/>
      <c r="M28" s="1080"/>
      <c r="N28" s="1080"/>
      <c r="O28" s="1080"/>
      <c r="P28" s="1081"/>
      <c r="Q28" s="1082">
        <v>2416</v>
      </c>
      <c r="R28" s="1083"/>
      <c r="S28" s="1083"/>
      <c r="T28" s="1083"/>
      <c r="U28" s="1083"/>
      <c r="V28" s="1083">
        <v>2405</v>
      </c>
      <c r="W28" s="1083"/>
      <c r="X28" s="1083"/>
      <c r="Y28" s="1083"/>
      <c r="Z28" s="1083"/>
      <c r="AA28" s="1083">
        <v>11</v>
      </c>
      <c r="AB28" s="1083"/>
      <c r="AC28" s="1083"/>
      <c r="AD28" s="1083"/>
      <c r="AE28" s="1084"/>
      <c r="AF28" s="1085">
        <v>11</v>
      </c>
      <c r="AG28" s="1083"/>
      <c r="AH28" s="1083"/>
      <c r="AI28" s="1083"/>
      <c r="AJ28" s="1086"/>
      <c r="AK28" s="1087">
        <v>179</v>
      </c>
      <c r="AL28" s="1075"/>
      <c r="AM28" s="1075"/>
      <c r="AN28" s="1075"/>
      <c r="AO28" s="1075"/>
      <c r="AP28" s="1075" t="s">
        <v>540</v>
      </c>
      <c r="AQ28" s="1075"/>
      <c r="AR28" s="1075"/>
      <c r="AS28" s="1075"/>
      <c r="AT28" s="1075"/>
      <c r="AU28" s="1075" t="s">
        <v>540</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385</v>
      </c>
      <c r="C29" s="1067"/>
      <c r="D29" s="1067"/>
      <c r="E29" s="1067"/>
      <c r="F29" s="1067"/>
      <c r="G29" s="1067"/>
      <c r="H29" s="1067"/>
      <c r="I29" s="1067"/>
      <c r="J29" s="1067"/>
      <c r="K29" s="1067"/>
      <c r="L29" s="1067"/>
      <c r="M29" s="1067"/>
      <c r="N29" s="1067"/>
      <c r="O29" s="1067"/>
      <c r="P29" s="1068"/>
      <c r="Q29" s="1072">
        <v>2396</v>
      </c>
      <c r="R29" s="1073"/>
      <c r="S29" s="1073"/>
      <c r="T29" s="1073"/>
      <c r="U29" s="1073"/>
      <c r="V29" s="1073">
        <v>2323</v>
      </c>
      <c r="W29" s="1073"/>
      <c r="X29" s="1073"/>
      <c r="Y29" s="1073"/>
      <c r="Z29" s="1073"/>
      <c r="AA29" s="1073">
        <v>73</v>
      </c>
      <c r="AB29" s="1073"/>
      <c r="AC29" s="1073"/>
      <c r="AD29" s="1073"/>
      <c r="AE29" s="1074"/>
      <c r="AF29" s="1048">
        <v>73</v>
      </c>
      <c r="AG29" s="1049"/>
      <c r="AH29" s="1049"/>
      <c r="AI29" s="1049"/>
      <c r="AJ29" s="1050"/>
      <c r="AK29" s="1009">
        <v>337</v>
      </c>
      <c r="AL29" s="1000"/>
      <c r="AM29" s="1000"/>
      <c r="AN29" s="1000"/>
      <c r="AO29" s="1000"/>
      <c r="AP29" s="1000" t="s">
        <v>540</v>
      </c>
      <c r="AQ29" s="1000"/>
      <c r="AR29" s="1000"/>
      <c r="AS29" s="1000"/>
      <c r="AT29" s="1000"/>
      <c r="AU29" s="1000" t="s">
        <v>540</v>
      </c>
      <c r="AV29" s="1000"/>
      <c r="AW29" s="1000"/>
      <c r="AX29" s="1000"/>
      <c r="AY29" s="1000"/>
      <c r="AZ29" s="1071" t="s">
        <v>545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386</v>
      </c>
      <c r="C30" s="1067"/>
      <c r="D30" s="1067"/>
      <c r="E30" s="1067"/>
      <c r="F30" s="1067"/>
      <c r="G30" s="1067"/>
      <c r="H30" s="1067"/>
      <c r="I30" s="1067"/>
      <c r="J30" s="1067"/>
      <c r="K30" s="1067"/>
      <c r="L30" s="1067"/>
      <c r="M30" s="1067"/>
      <c r="N30" s="1067"/>
      <c r="O30" s="1067"/>
      <c r="P30" s="1068"/>
      <c r="Q30" s="1072">
        <v>173</v>
      </c>
      <c r="R30" s="1073"/>
      <c r="S30" s="1073"/>
      <c r="T30" s="1073"/>
      <c r="U30" s="1073"/>
      <c r="V30" s="1073">
        <v>173</v>
      </c>
      <c r="W30" s="1073"/>
      <c r="X30" s="1073"/>
      <c r="Y30" s="1073"/>
      <c r="Z30" s="1073"/>
      <c r="AA30" s="1073">
        <v>0</v>
      </c>
      <c r="AB30" s="1073"/>
      <c r="AC30" s="1073"/>
      <c r="AD30" s="1073"/>
      <c r="AE30" s="1074"/>
      <c r="AF30" s="1048">
        <v>0</v>
      </c>
      <c r="AG30" s="1049"/>
      <c r="AH30" s="1049"/>
      <c r="AI30" s="1049"/>
      <c r="AJ30" s="1050"/>
      <c r="AK30" s="1009">
        <v>251</v>
      </c>
      <c r="AL30" s="1000"/>
      <c r="AM30" s="1000"/>
      <c r="AN30" s="1000"/>
      <c r="AO30" s="1000"/>
      <c r="AP30" s="1000" t="s">
        <v>540</v>
      </c>
      <c r="AQ30" s="1000"/>
      <c r="AR30" s="1000"/>
      <c r="AS30" s="1000"/>
      <c r="AT30" s="1000"/>
      <c r="AU30" s="1000" t="s">
        <v>540</v>
      </c>
      <c r="AV30" s="1000"/>
      <c r="AW30" s="1000"/>
      <c r="AX30" s="1000"/>
      <c r="AY30" s="1000"/>
      <c r="AZ30" s="1071" t="s">
        <v>545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387</v>
      </c>
      <c r="C31" s="1067"/>
      <c r="D31" s="1067"/>
      <c r="E31" s="1067"/>
      <c r="F31" s="1067"/>
      <c r="G31" s="1067"/>
      <c r="H31" s="1067"/>
      <c r="I31" s="1067"/>
      <c r="J31" s="1067"/>
      <c r="K31" s="1067"/>
      <c r="L31" s="1067"/>
      <c r="M31" s="1067"/>
      <c r="N31" s="1067"/>
      <c r="O31" s="1067"/>
      <c r="P31" s="1068"/>
      <c r="Q31" s="1072">
        <v>7</v>
      </c>
      <c r="R31" s="1073"/>
      <c r="S31" s="1073"/>
      <c r="T31" s="1073"/>
      <c r="U31" s="1073"/>
      <c r="V31" s="1073">
        <v>6</v>
      </c>
      <c r="W31" s="1073"/>
      <c r="X31" s="1073"/>
      <c r="Y31" s="1073"/>
      <c r="Z31" s="1073"/>
      <c r="AA31" s="1073">
        <v>1</v>
      </c>
      <c r="AB31" s="1073"/>
      <c r="AC31" s="1073"/>
      <c r="AD31" s="1073"/>
      <c r="AE31" s="1074"/>
      <c r="AF31" s="1048">
        <v>1</v>
      </c>
      <c r="AG31" s="1049"/>
      <c r="AH31" s="1049"/>
      <c r="AI31" s="1049"/>
      <c r="AJ31" s="1050"/>
      <c r="AK31" s="1009" t="s">
        <v>545</v>
      </c>
      <c r="AL31" s="1000"/>
      <c r="AM31" s="1000"/>
      <c r="AN31" s="1000"/>
      <c r="AO31" s="1000"/>
      <c r="AP31" s="1000" t="s">
        <v>540</v>
      </c>
      <c r="AQ31" s="1000"/>
      <c r="AR31" s="1000"/>
      <c r="AS31" s="1000"/>
      <c r="AT31" s="1000"/>
      <c r="AU31" s="1000" t="s">
        <v>540</v>
      </c>
      <c r="AV31" s="1000"/>
      <c r="AW31" s="1000"/>
      <c r="AX31" s="1000"/>
      <c r="AY31" s="1000"/>
      <c r="AZ31" s="1071" t="s">
        <v>545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388</v>
      </c>
      <c r="C32" s="1067"/>
      <c r="D32" s="1067"/>
      <c r="E32" s="1067"/>
      <c r="F32" s="1067"/>
      <c r="G32" s="1067"/>
      <c r="H32" s="1067"/>
      <c r="I32" s="1067"/>
      <c r="J32" s="1067"/>
      <c r="K32" s="1067"/>
      <c r="L32" s="1067"/>
      <c r="M32" s="1067"/>
      <c r="N32" s="1067"/>
      <c r="O32" s="1067"/>
      <c r="P32" s="1068"/>
      <c r="Q32" s="1072">
        <v>326</v>
      </c>
      <c r="R32" s="1073"/>
      <c r="S32" s="1073"/>
      <c r="T32" s="1073"/>
      <c r="U32" s="1073"/>
      <c r="V32" s="1073">
        <v>275</v>
      </c>
      <c r="W32" s="1073"/>
      <c r="X32" s="1073"/>
      <c r="Y32" s="1073"/>
      <c r="Z32" s="1073"/>
      <c r="AA32" s="1073">
        <v>51</v>
      </c>
      <c r="AB32" s="1073"/>
      <c r="AC32" s="1073"/>
      <c r="AD32" s="1073"/>
      <c r="AE32" s="1074"/>
      <c r="AF32" s="1048">
        <v>637</v>
      </c>
      <c r="AG32" s="1049"/>
      <c r="AH32" s="1049"/>
      <c r="AI32" s="1049"/>
      <c r="AJ32" s="1050"/>
      <c r="AK32" s="1009">
        <v>12</v>
      </c>
      <c r="AL32" s="1000"/>
      <c r="AM32" s="1000"/>
      <c r="AN32" s="1000"/>
      <c r="AO32" s="1000"/>
      <c r="AP32" s="1000">
        <v>1299</v>
      </c>
      <c r="AQ32" s="1000"/>
      <c r="AR32" s="1000"/>
      <c r="AS32" s="1000"/>
      <c r="AT32" s="1000"/>
      <c r="AU32" s="1000">
        <v>44</v>
      </c>
      <c r="AV32" s="1000"/>
      <c r="AW32" s="1000"/>
      <c r="AX32" s="1000"/>
      <c r="AY32" s="1000"/>
      <c r="AZ32" s="1071" t="s">
        <v>540</v>
      </c>
      <c r="BA32" s="1071"/>
      <c r="BB32" s="1071"/>
      <c r="BC32" s="1071"/>
      <c r="BD32" s="1071"/>
      <c r="BE32" s="1061" t="s">
        <v>389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390</v>
      </c>
      <c r="C33" s="1067"/>
      <c r="D33" s="1067"/>
      <c r="E33" s="1067"/>
      <c r="F33" s="1067"/>
      <c r="G33" s="1067"/>
      <c r="H33" s="1067"/>
      <c r="I33" s="1067"/>
      <c r="J33" s="1067"/>
      <c r="K33" s="1067"/>
      <c r="L33" s="1067"/>
      <c r="M33" s="1067"/>
      <c r="N33" s="1067"/>
      <c r="O33" s="1067"/>
      <c r="P33" s="1068"/>
      <c r="Q33" s="1072">
        <v>406</v>
      </c>
      <c r="R33" s="1073"/>
      <c r="S33" s="1073"/>
      <c r="T33" s="1073"/>
      <c r="U33" s="1073"/>
      <c r="V33" s="1073">
        <v>406</v>
      </c>
      <c r="W33" s="1073"/>
      <c r="X33" s="1073"/>
      <c r="Y33" s="1073"/>
      <c r="Z33" s="1073"/>
      <c r="AA33" s="1073">
        <v>0</v>
      </c>
      <c r="AB33" s="1073"/>
      <c r="AC33" s="1073"/>
      <c r="AD33" s="1073"/>
      <c r="AE33" s="1074"/>
      <c r="AF33" s="1048">
        <v>0</v>
      </c>
      <c r="AG33" s="1049"/>
      <c r="AH33" s="1049"/>
      <c r="AI33" s="1049"/>
      <c r="AJ33" s="1050"/>
      <c r="AK33" s="1009">
        <v>304</v>
      </c>
      <c r="AL33" s="1000"/>
      <c r="AM33" s="1000"/>
      <c r="AN33" s="1000"/>
      <c r="AO33" s="1000"/>
      <c r="AP33" s="1000">
        <v>2418</v>
      </c>
      <c r="AQ33" s="1000"/>
      <c r="AR33" s="1000"/>
      <c r="AS33" s="1000"/>
      <c r="AT33" s="1000"/>
      <c r="AU33" s="1000">
        <v>1963</v>
      </c>
      <c r="AV33" s="1000"/>
      <c r="AW33" s="1000"/>
      <c r="AX33" s="1000"/>
      <c r="AY33" s="1000"/>
      <c r="AZ33" s="1071" t="s">
        <v>540</v>
      </c>
      <c r="BA33" s="1071"/>
      <c r="BB33" s="1071"/>
      <c r="BC33" s="1071"/>
      <c r="BD33" s="1071"/>
      <c r="BE33" s="1061" t="s">
        <v>391</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392</v>
      </c>
      <c r="C34" s="1067"/>
      <c r="D34" s="1067"/>
      <c r="E34" s="1067"/>
      <c r="F34" s="1067"/>
      <c r="G34" s="1067"/>
      <c r="H34" s="1067"/>
      <c r="I34" s="1067"/>
      <c r="J34" s="1067"/>
      <c r="K34" s="1067"/>
      <c r="L34" s="1067"/>
      <c r="M34" s="1067"/>
      <c r="N34" s="1067"/>
      <c r="O34" s="1067"/>
      <c r="P34" s="1068"/>
      <c r="Q34" s="1072">
        <v>63</v>
      </c>
      <c r="R34" s="1073"/>
      <c r="S34" s="1073"/>
      <c r="T34" s="1073"/>
      <c r="U34" s="1073"/>
      <c r="V34" s="1073">
        <v>63</v>
      </c>
      <c r="W34" s="1073"/>
      <c r="X34" s="1073"/>
      <c r="Y34" s="1073"/>
      <c r="Z34" s="1073"/>
      <c r="AA34" s="1073">
        <v>0</v>
      </c>
      <c r="AB34" s="1073"/>
      <c r="AC34" s="1073"/>
      <c r="AD34" s="1073"/>
      <c r="AE34" s="1074"/>
      <c r="AF34" s="1048">
        <v>0</v>
      </c>
      <c r="AG34" s="1049"/>
      <c r="AH34" s="1049"/>
      <c r="AI34" s="1049"/>
      <c r="AJ34" s="1050"/>
      <c r="AK34" s="1009">
        <v>57</v>
      </c>
      <c r="AL34" s="1000"/>
      <c r="AM34" s="1000"/>
      <c r="AN34" s="1000"/>
      <c r="AO34" s="1000"/>
      <c r="AP34" s="1000">
        <v>487</v>
      </c>
      <c r="AQ34" s="1000"/>
      <c r="AR34" s="1000"/>
      <c r="AS34" s="1000"/>
      <c r="AT34" s="1000"/>
      <c r="AU34" s="1000">
        <v>433</v>
      </c>
      <c r="AV34" s="1000"/>
      <c r="AW34" s="1000"/>
      <c r="AX34" s="1000"/>
      <c r="AY34" s="1000"/>
      <c r="AZ34" s="1071" t="s">
        <v>540</v>
      </c>
      <c r="BA34" s="1071"/>
      <c r="BB34" s="1071"/>
      <c r="BC34" s="1071"/>
      <c r="BD34" s="1071"/>
      <c r="BE34" s="1061" t="s">
        <v>391</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372</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723</v>
      </c>
      <c r="AG63" s="988"/>
      <c r="AH63" s="988"/>
      <c r="AI63" s="988"/>
      <c r="AJ63" s="1059"/>
      <c r="AK63" s="1060"/>
      <c r="AL63" s="992"/>
      <c r="AM63" s="992"/>
      <c r="AN63" s="992"/>
      <c r="AO63" s="992"/>
      <c r="AP63" s="988">
        <v>4204</v>
      </c>
      <c r="AQ63" s="988"/>
      <c r="AR63" s="988"/>
      <c r="AS63" s="988"/>
      <c r="AT63" s="988"/>
      <c r="AU63" s="988">
        <v>2440</v>
      </c>
      <c r="AV63" s="988"/>
      <c r="AW63" s="988"/>
      <c r="AX63" s="988"/>
      <c r="AY63" s="988"/>
      <c r="AZ63" s="1054"/>
      <c r="BA63" s="1054"/>
      <c r="BB63" s="1054"/>
      <c r="BC63" s="1054"/>
      <c r="BD63" s="1054"/>
      <c r="BE63" s="989"/>
      <c r="BF63" s="989"/>
      <c r="BG63" s="989"/>
      <c r="BH63" s="989"/>
      <c r="BI63" s="990"/>
      <c r="BJ63" s="1055">
        <v>-864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396</v>
      </c>
      <c r="B66" s="1025"/>
      <c r="C66" s="1025"/>
      <c r="D66" s="1025"/>
      <c r="E66" s="1025"/>
      <c r="F66" s="1025"/>
      <c r="G66" s="1025"/>
      <c r="H66" s="1025"/>
      <c r="I66" s="1025"/>
      <c r="J66" s="1025"/>
      <c r="K66" s="1025"/>
      <c r="L66" s="1025"/>
      <c r="M66" s="1025"/>
      <c r="N66" s="1025"/>
      <c r="O66" s="1025"/>
      <c r="P66" s="1026"/>
      <c r="Q66" s="1030" t="s">
        <v>376</v>
      </c>
      <c r="R66" s="1031"/>
      <c r="S66" s="1031"/>
      <c r="T66" s="1031"/>
      <c r="U66" s="1032"/>
      <c r="V66" s="1030" t="s">
        <v>377</v>
      </c>
      <c r="W66" s="1031"/>
      <c r="X66" s="1031"/>
      <c r="Y66" s="1031"/>
      <c r="Z66" s="1032"/>
      <c r="AA66" s="1030" t="s">
        <v>378</v>
      </c>
      <c r="AB66" s="1031"/>
      <c r="AC66" s="1031"/>
      <c r="AD66" s="1031"/>
      <c r="AE66" s="1032"/>
      <c r="AF66" s="1036" t="s">
        <v>379</v>
      </c>
      <c r="AG66" s="1037"/>
      <c r="AH66" s="1037"/>
      <c r="AI66" s="1037"/>
      <c r="AJ66" s="1038"/>
      <c r="AK66" s="1030" t="s">
        <v>380</v>
      </c>
      <c r="AL66" s="1025"/>
      <c r="AM66" s="1025"/>
      <c r="AN66" s="1025"/>
      <c r="AO66" s="1026"/>
      <c r="AP66" s="1030" t="s">
        <v>381</v>
      </c>
      <c r="AQ66" s="1031"/>
      <c r="AR66" s="1031"/>
      <c r="AS66" s="1031"/>
      <c r="AT66" s="1032"/>
      <c r="AU66" s="1030" t="s">
        <v>397</v>
      </c>
      <c r="AV66" s="1031"/>
      <c r="AW66" s="1031"/>
      <c r="AX66" s="1031"/>
      <c r="AY66" s="1032"/>
      <c r="AZ66" s="1030" t="s">
        <v>359</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546</v>
      </c>
      <c r="C68" s="1015"/>
      <c r="D68" s="1015"/>
      <c r="E68" s="1015"/>
      <c r="F68" s="1015"/>
      <c r="G68" s="1015"/>
      <c r="H68" s="1015"/>
      <c r="I68" s="1015"/>
      <c r="J68" s="1015"/>
      <c r="K68" s="1015"/>
      <c r="L68" s="1015"/>
      <c r="M68" s="1015"/>
      <c r="N68" s="1015"/>
      <c r="O68" s="1015"/>
      <c r="P68" s="1016"/>
      <c r="Q68" s="1017">
        <v>2214</v>
      </c>
      <c r="R68" s="1011"/>
      <c r="S68" s="1011"/>
      <c r="T68" s="1011"/>
      <c r="U68" s="1011"/>
      <c r="V68" s="1011">
        <v>2200</v>
      </c>
      <c r="W68" s="1011"/>
      <c r="X68" s="1011"/>
      <c r="Y68" s="1011"/>
      <c r="Z68" s="1011"/>
      <c r="AA68" s="1011">
        <v>14</v>
      </c>
      <c r="AB68" s="1011"/>
      <c r="AC68" s="1011"/>
      <c r="AD68" s="1011"/>
      <c r="AE68" s="1011"/>
      <c r="AF68" s="1011">
        <v>14</v>
      </c>
      <c r="AG68" s="1011"/>
      <c r="AH68" s="1011"/>
      <c r="AI68" s="1011"/>
      <c r="AJ68" s="1011"/>
      <c r="AK68" s="1011">
        <v>33</v>
      </c>
      <c r="AL68" s="1011"/>
      <c r="AM68" s="1011"/>
      <c r="AN68" s="1011"/>
      <c r="AO68" s="1011"/>
      <c r="AP68" s="1011">
        <v>1236</v>
      </c>
      <c r="AQ68" s="1011"/>
      <c r="AR68" s="1011"/>
      <c r="AS68" s="1011"/>
      <c r="AT68" s="1011"/>
      <c r="AU68" s="1011">
        <v>765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547</v>
      </c>
      <c r="C69" s="1004"/>
      <c r="D69" s="1004"/>
      <c r="E69" s="1004"/>
      <c r="F69" s="1004"/>
      <c r="G69" s="1004"/>
      <c r="H69" s="1004"/>
      <c r="I69" s="1004"/>
      <c r="J69" s="1004"/>
      <c r="K69" s="1004"/>
      <c r="L69" s="1004"/>
      <c r="M69" s="1004"/>
      <c r="N69" s="1004"/>
      <c r="O69" s="1004"/>
      <c r="P69" s="1005"/>
      <c r="Q69" s="1006">
        <v>2187</v>
      </c>
      <c r="R69" s="1000"/>
      <c r="S69" s="1000"/>
      <c r="T69" s="1000"/>
      <c r="U69" s="1000"/>
      <c r="V69" s="1000">
        <v>2265</v>
      </c>
      <c r="W69" s="1000"/>
      <c r="X69" s="1000"/>
      <c r="Y69" s="1000"/>
      <c r="Z69" s="1000"/>
      <c r="AA69" s="1000">
        <v>-78</v>
      </c>
      <c r="AB69" s="1000"/>
      <c r="AC69" s="1000"/>
      <c r="AD69" s="1000"/>
      <c r="AE69" s="1000"/>
      <c r="AF69" s="1000">
        <v>-23</v>
      </c>
      <c r="AG69" s="1000"/>
      <c r="AH69" s="1000"/>
      <c r="AI69" s="1000"/>
      <c r="AJ69" s="1000"/>
      <c r="AK69" s="1000">
        <v>542</v>
      </c>
      <c r="AL69" s="1000"/>
      <c r="AM69" s="1000"/>
      <c r="AN69" s="1000"/>
      <c r="AO69" s="1000"/>
      <c r="AP69" s="1000">
        <v>770</v>
      </c>
      <c r="AQ69" s="1000"/>
      <c r="AR69" s="1000"/>
      <c r="AS69" s="1000"/>
      <c r="AT69" s="1000"/>
      <c r="AU69" s="1000">
        <v>580</v>
      </c>
      <c r="AV69" s="1000"/>
      <c r="AW69" s="1000"/>
      <c r="AX69" s="1000"/>
      <c r="AY69" s="1000"/>
      <c r="AZ69" s="1001" t="s">
        <v>555</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548</v>
      </c>
      <c r="C70" s="1004"/>
      <c r="D70" s="1004"/>
      <c r="E70" s="1004"/>
      <c r="F70" s="1004"/>
      <c r="G70" s="1004"/>
      <c r="H70" s="1004"/>
      <c r="I70" s="1004"/>
      <c r="J70" s="1004"/>
      <c r="K70" s="1004"/>
      <c r="L70" s="1004"/>
      <c r="M70" s="1004"/>
      <c r="N70" s="1004"/>
      <c r="O70" s="1004"/>
      <c r="P70" s="1005"/>
      <c r="Q70" s="1006">
        <v>1151</v>
      </c>
      <c r="R70" s="1000"/>
      <c r="S70" s="1000"/>
      <c r="T70" s="1000"/>
      <c r="U70" s="1000"/>
      <c r="V70" s="1000">
        <v>1123</v>
      </c>
      <c r="W70" s="1000"/>
      <c r="X70" s="1000"/>
      <c r="Y70" s="1000"/>
      <c r="Z70" s="1000"/>
      <c r="AA70" s="1000">
        <v>28</v>
      </c>
      <c r="AB70" s="1000"/>
      <c r="AC70" s="1000"/>
      <c r="AD70" s="1000"/>
      <c r="AE70" s="1000"/>
      <c r="AF70" s="1000">
        <v>28</v>
      </c>
      <c r="AG70" s="1000"/>
      <c r="AH70" s="1000"/>
      <c r="AI70" s="1000"/>
      <c r="AJ70" s="1000"/>
      <c r="AK70" s="1000">
        <v>35</v>
      </c>
      <c r="AL70" s="1000"/>
      <c r="AM70" s="1000"/>
      <c r="AN70" s="1000"/>
      <c r="AO70" s="1000"/>
      <c r="AP70" s="1000">
        <v>47</v>
      </c>
      <c r="AQ70" s="1000"/>
      <c r="AR70" s="1000"/>
      <c r="AS70" s="1000"/>
      <c r="AT70" s="1000"/>
      <c r="AU70" s="1000">
        <v>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549</v>
      </c>
      <c r="C71" s="1004"/>
      <c r="D71" s="1004"/>
      <c r="E71" s="1004"/>
      <c r="F71" s="1004"/>
      <c r="G71" s="1004"/>
      <c r="H71" s="1004"/>
      <c r="I71" s="1004"/>
      <c r="J71" s="1004"/>
      <c r="K71" s="1004"/>
      <c r="L71" s="1004"/>
      <c r="M71" s="1004"/>
      <c r="N71" s="1004"/>
      <c r="O71" s="1004"/>
      <c r="P71" s="1005"/>
      <c r="Q71" s="1006">
        <v>11886</v>
      </c>
      <c r="R71" s="1000"/>
      <c r="S71" s="1000"/>
      <c r="T71" s="1000"/>
      <c r="U71" s="1000"/>
      <c r="V71" s="1000">
        <v>10002</v>
      </c>
      <c r="W71" s="1000"/>
      <c r="X71" s="1000"/>
      <c r="Y71" s="1000"/>
      <c r="Z71" s="1000"/>
      <c r="AA71" s="1000">
        <v>1884</v>
      </c>
      <c r="AB71" s="1000"/>
      <c r="AC71" s="1000"/>
      <c r="AD71" s="1000"/>
      <c r="AE71" s="1000"/>
      <c r="AF71" s="1000">
        <v>1884</v>
      </c>
      <c r="AG71" s="1000"/>
      <c r="AH71" s="1000"/>
      <c r="AI71" s="1000"/>
      <c r="AJ71" s="1000"/>
      <c r="AK71" s="1000" t="s">
        <v>556</v>
      </c>
      <c r="AL71" s="1000"/>
      <c r="AM71" s="1000"/>
      <c r="AN71" s="1000"/>
      <c r="AO71" s="1000"/>
      <c r="AP71" s="1000" t="s">
        <v>557</v>
      </c>
      <c r="AQ71" s="1000"/>
      <c r="AR71" s="1000"/>
      <c r="AS71" s="1000"/>
      <c r="AT71" s="1000"/>
      <c r="AU71" s="1000" t="s">
        <v>557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550</v>
      </c>
      <c r="C72" s="1004"/>
      <c r="D72" s="1004"/>
      <c r="E72" s="1004"/>
      <c r="F72" s="1004"/>
      <c r="G72" s="1004"/>
      <c r="H72" s="1004"/>
      <c r="I72" s="1004"/>
      <c r="J72" s="1004"/>
      <c r="K72" s="1004"/>
      <c r="L72" s="1004"/>
      <c r="M72" s="1004"/>
      <c r="N72" s="1004"/>
      <c r="O72" s="1004"/>
      <c r="P72" s="1005"/>
      <c r="Q72" s="1006">
        <v>178</v>
      </c>
      <c r="R72" s="1000"/>
      <c r="S72" s="1000"/>
      <c r="T72" s="1000"/>
      <c r="U72" s="1000"/>
      <c r="V72" s="1000">
        <v>169</v>
      </c>
      <c r="W72" s="1000"/>
      <c r="X72" s="1000"/>
      <c r="Y72" s="1000"/>
      <c r="Z72" s="1000"/>
      <c r="AA72" s="1000">
        <v>9</v>
      </c>
      <c r="AB72" s="1000"/>
      <c r="AC72" s="1000"/>
      <c r="AD72" s="1000"/>
      <c r="AE72" s="1000"/>
      <c r="AF72" s="1000">
        <v>9</v>
      </c>
      <c r="AG72" s="1000"/>
      <c r="AH72" s="1000"/>
      <c r="AI72" s="1000"/>
      <c r="AJ72" s="1000"/>
      <c r="AK72" s="1000" t="s">
        <v>557</v>
      </c>
      <c r="AL72" s="1000"/>
      <c r="AM72" s="1000"/>
      <c r="AN72" s="1000"/>
      <c r="AO72" s="1000"/>
      <c r="AP72" s="1000" t="s">
        <v>557</v>
      </c>
      <c r="AQ72" s="1000"/>
      <c r="AR72" s="1000"/>
      <c r="AS72" s="1000"/>
      <c r="AT72" s="1000"/>
      <c r="AU72" s="1000" t="s">
        <v>557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551</v>
      </c>
      <c r="C73" s="1004"/>
      <c r="D73" s="1004"/>
      <c r="E73" s="1004"/>
      <c r="F73" s="1004"/>
      <c r="G73" s="1004"/>
      <c r="H73" s="1004"/>
      <c r="I73" s="1004"/>
      <c r="J73" s="1004"/>
      <c r="K73" s="1004"/>
      <c r="L73" s="1004"/>
      <c r="M73" s="1004"/>
      <c r="N73" s="1004"/>
      <c r="O73" s="1004"/>
      <c r="P73" s="1005"/>
      <c r="Q73" s="1006">
        <v>504</v>
      </c>
      <c r="R73" s="1000"/>
      <c r="S73" s="1000"/>
      <c r="T73" s="1000"/>
      <c r="U73" s="1000"/>
      <c r="V73" s="1000">
        <v>472</v>
      </c>
      <c r="W73" s="1000"/>
      <c r="X73" s="1000"/>
      <c r="Y73" s="1000"/>
      <c r="Z73" s="1000"/>
      <c r="AA73" s="1000">
        <v>33</v>
      </c>
      <c r="AB73" s="1000"/>
      <c r="AC73" s="1000"/>
      <c r="AD73" s="1000"/>
      <c r="AE73" s="1000"/>
      <c r="AF73" s="1000">
        <v>33</v>
      </c>
      <c r="AG73" s="1000"/>
      <c r="AH73" s="1000"/>
      <c r="AI73" s="1000"/>
      <c r="AJ73" s="1000"/>
      <c r="AK73" s="1000">
        <v>20</v>
      </c>
      <c r="AL73" s="1000"/>
      <c r="AM73" s="1000"/>
      <c r="AN73" s="1000"/>
      <c r="AO73" s="1000"/>
      <c r="AP73" s="1000" t="s">
        <v>557</v>
      </c>
      <c r="AQ73" s="1000"/>
      <c r="AR73" s="1000"/>
      <c r="AS73" s="1000"/>
      <c r="AT73" s="1000"/>
      <c r="AU73" s="1000" t="s">
        <v>557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552</v>
      </c>
      <c r="C74" s="1004"/>
      <c r="D74" s="1004"/>
      <c r="E74" s="1004"/>
      <c r="F74" s="1004"/>
      <c r="G74" s="1004"/>
      <c r="H74" s="1004"/>
      <c r="I74" s="1004"/>
      <c r="J74" s="1004"/>
      <c r="K74" s="1004"/>
      <c r="L74" s="1004"/>
      <c r="M74" s="1004"/>
      <c r="N74" s="1004"/>
      <c r="O74" s="1004"/>
      <c r="P74" s="1005"/>
      <c r="Q74" s="1006">
        <v>162336</v>
      </c>
      <c r="R74" s="1000"/>
      <c r="S74" s="1000"/>
      <c r="T74" s="1000"/>
      <c r="U74" s="1000"/>
      <c r="V74" s="1000">
        <v>158133</v>
      </c>
      <c r="W74" s="1000"/>
      <c r="X74" s="1000"/>
      <c r="Y74" s="1000"/>
      <c r="Z74" s="1000"/>
      <c r="AA74" s="1000">
        <v>4203</v>
      </c>
      <c r="AB74" s="1000"/>
      <c r="AC74" s="1000"/>
      <c r="AD74" s="1000"/>
      <c r="AE74" s="1000"/>
      <c r="AF74" s="1000">
        <v>4199</v>
      </c>
      <c r="AG74" s="1000"/>
      <c r="AH74" s="1000"/>
      <c r="AI74" s="1000"/>
      <c r="AJ74" s="1000"/>
      <c r="AK74" s="1000">
        <v>2277</v>
      </c>
      <c r="AL74" s="1000"/>
      <c r="AM74" s="1000"/>
      <c r="AN74" s="1000"/>
      <c r="AO74" s="1000"/>
      <c r="AP74" s="1000" t="s">
        <v>557</v>
      </c>
      <c r="AQ74" s="1000"/>
      <c r="AR74" s="1000"/>
      <c r="AS74" s="1000"/>
      <c r="AT74" s="1000"/>
      <c r="AU74" s="1000" t="s">
        <v>557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553</v>
      </c>
      <c r="C75" s="1004"/>
      <c r="D75" s="1004"/>
      <c r="E75" s="1004"/>
      <c r="F75" s="1004"/>
      <c r="G75" s="1004"/>
      <c r="H75" s="1004"/>
      <c r="I75" s="1004"/>
      <c r="J75" s="1004"/>
      <c r="K75" s="1004"/>
      <c r="L75" s="1004"/>
      <c r="M75" s="1004"/>
      <c r="N75" s="1004"/>
      <c r="O75" s="1004"/>
      <c r="P75" s="1005"/>
      <c r="Q75" s="1007">
        <v>842</v>
      </c>
      <c r="R75" s="1008"/>
      <c r="S75" s="1008"/>
      <c r="T75" s="1008"/>
      <c r="U75" s="1009"/>
      <c r="V75" s="1010">
        <v>816</v>
      </c>
      <c r="W75" s="1008"/>
      <c r="X75" s="1008"/>
      <c r="Y75" s="1008"/>
      <c r="Z75" s="1009"/>
      <c r="AA75" s="1010">
        <v>26</v>
      </c>
      <c r="AB75" s="1008"/>
      <c r="AC75" s="1008"/>
      <c r="AD75" s="1008"/>
      <c r="AE75" s="1009"/>
      <c r="AF75" s="1010">
        <v>26</v>
      </c>
      <c r="AG75" s="1008"/>
      <c r="AH75" s="1008"/>
      <c r="AI75" s="1008"/>
      <c r="AJ75" s="1009"/>
      <c r="AK75" s="1010">
        <v>10</v>
      </c>
      <c r="AL75" s="1008"/>
      <c r="AM75" s="1008"/>
      <c r="AN75" s="1008"/>
      <c r="AO75" s="1009"/>
      <c r="AP75" s="1010" t="s">
        <v>557</v>
      </c>
      <c r="AQ75" s="1008"/>
      <c r="AR75" s="1008"/>
      <c r="AS75" s="1008"/>
      <c r="AT75" s="1009"/>
      <c r="AU75" s="1010" t="s">
        <v>557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554</v>
      </c>
      <c r="C76" s="1004"/>
      <c r="D76" s="1004"/>
      <c r="E76" s="1004"/>
      <c r="F76" s="1004"/>
      <c r="G76" s="1004"/>
      <c r="H76" s="1004"/>
      <c r="I76" s="1004"/>
      <c r="J76" s="1004"/>
      <c r="K76" s="1004"/>
      <c r="L76" s="1004"/>
      <c r="M76" s="1004"/>
      <c r="N76" s="1004"/>
      <c r="O76" s="1004"/>
      <c r="P76" s="1005"/>
      <c r="Q76" s="1007">
        <v>236</v>
      </c>
      <c r="R76" s="1008"/>
      <c r="S76" s="1008"/>
      <c r="T76" s="1008"/>
      <c r="U76" s="1009"/>
      <c r="V76" s="1010">
        <v>189</v>
      </c>
      <c r="W76" s="1008"/>
      <c r="X76" s="1008"/>
      <c r="Y76" s="1008"/>
      <c r="Z76" s="1009"/>
      <c r="AA76" s="1010">
        <v>46</v>
      </c>
      <c r="AB76" s="1008"/>
      <c r="AC76" s="1008"/>
      <c r="AD76" s="1008"/>
      <c r="AE76" s="1009"/>
      <c r="AF76" s="1010">
        <v>956</v>
      </c>
      <c r="AG76" s="1008"/>
      <c r="AH76" s="1008"/>
      <c r="AI76" s="1008"/>
      <c r="AJ76" s="1009"/>
      <c r="AK76" s="1010">
        <v>46</v>
      </c>
      <c r="AL76" s="1008"/>
      <c r="AM76" s="1008"/>
      <c r="AN76" s="1008"/>
      <c r="AO76" s="1009"/>
      <c r="AP76" s="1010">
        <v>118</v>
      </c>
      <c r="AQ76" s="1008"/>
      <c r="AR76" s="1008"/>
      <c r="AS76" s="1008"/>
      <c r="AT76" s="1009"/>
      <c r="AU76" s="1010">
        <v>2</v>
      </c>
      <c r="AV76" s="1008"/>
      <c r="AW76" s="1008"/>
      <c r="AX76" s="1008"/>
      <c r="AY76" s="1009"/>
      <c r="AZ76" s="1001" t="s">
        <v>555</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372</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7126</v>
      </c>
      <c r="AG88" s="988"/>
      <c r="AH88" s="988"/>
      <c r="AI88" s="988"/>
      <c r="AJ88" s="988"/>
      <c r="AK88" s="992"/>
      <c r="AL88" s="992"/>
      <c r="AM88" s="992"/>
      <c r="AN88" s="992"/>
      <c r="AO88" s="992"/>
      <c r="AP88" s="988">
        <v>2171</v>
      </c>
      <c r="AQ88" s="988"/>
      <c r="AR88" s="988"/>
      <c r="AS88" s="988"/>
      <c r="AT88" s="988"/>
      <c r="AU88" s="988">
        <v>1351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34</v>
      </c>
      <c r="CS102" s="980"/>
      <c r="CT102" s="980"/>
      <c r="CU102" s="980"/>
      <c r="CV102" s="981"/>
      <c r="CW102" s="979">
        <v>7</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291</v>
      </c>
      <c r="AG109" s="923"/>
      <c r="AH109" s="923"/>
      <c r="AI109" s="923"/>
      <c r="AJ109" s="924"/>
      <c r="AK109" s="925" t="s">
        <v>290</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291</v>
      </c>
      <c r="BW109" s="923"/>
      <c r="BX109" s="923"/>
      <c r="BY109" s="923"/>
      <c r="BZ109" s="924"/>
      <c r="CA109" s="925" t="s">
        <v>290</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291</v>
      </c>
      <c r="DM109" s="923"/>
      <c r="DN109" s="923"/>
      <c r="DO109" s="923"/>
      <c r="DP109" s="924"/>
      <c r="DQ109" s="925" t="s">
        <v>290</v>
      </c>
      <c r="DR109" s="923"/>
      <c r="DS109" s="923"/>
      <c r="DT109" s="923"/>
      <c r="DU109" s="924"/>
      <c r="DV109" s="925" t="s">
        <v>408</v>
      </c>
      <c r="DW109" s="923"/>
      <c r="DX109" s="923"/>
      <c r="DY109" s="923"/>
      <c r="DZ109" s="954"/>
    </row>
    <row r="110" spans="1:131"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1092499</v>
      </c>
      <c r="AB110" s="916"/>
      <c r="AC110" s="916"/>
      <c r="AD110" s="916"/>
      <c r="AE110" s="917"/>
      <c r="AF110" s="918">
        <v>917983</v>
      </c>
      <c r="AG110" s="916"/>
      <c r="AH110" s="916"/>
      <c r="AI110" s="916"/>
      <c r="AJ110" s="917"/>
      <c r="AK110" s="918">
        <v>888916</v>
      </c>
      <c r="AL110" s="916"/>
      <c r="AM110" s="916"/>
      <c r="AN110" s="916"/>
      <c r="AO110" s="917"/>
      <c r="AP110" s="919">
        <v>16.2</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8443179</v>
      </c>
      <c r="BR110" s="863"/>
      <c r="BS110" s="863"/>
      <c r="BT110" s="863"/>
      <c r="BU110" s="863"/>
      <c r="BV110" s="863">
        <v>7497843</v>
      </c>
      <c r="BW110" s="863"/>
      <c r="BX110" s="863"/>
      <c r="BY110" s="863"/>
      <c r="BZ110" s="863"/>
      <c r="CA110" s="863">
        <v>7926499</v>
      </c>
      <c r="CB110" s="863"/>
      <c r="CC110" s="863"/>
      <c r="CD110" s="863"/>
      <c r="CE110" s="863"/>
      <c r="CF110" s="887">
        <v>144.19999999999999</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225</v>
      </c>
      <c r="DH110" s="863"/>
      <c r="DI110" s="863"/>
      <c r="DJ110" s="863"/>
      <c r="DK110" s="863"/>
      <c r="DL110" s="863" t="s">
        <v>225</v>
      </c>
      <c r="DM110" s="863"/>
      <c r="DN110" s="863"/>
      <c r="DO110" s="863"/>
      <c r="DP110" s="863"/>
      <c r="DQ110" s="863" t="s">
        <v>225</v>
      </c>
      <c r="DR110" s="863"/>
      <c r="DS110" s="863"/>
      <c r="DT110" s="863"/>
      <c r="DU110" s="863"/>
      <c r="DV110" s="864" t="s">
        <v>225</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225</v>
      </c>
      <c r="AB111" s="944"/>
      <c r="AC111" s="944"/>
      <c r="AD111" s="944"/>
      <c r="AE111" s="945"/>
      <c r="AF111" s="946" t="s">
        <v>225</v>
      </c>
      <c r="AG111" s="944"/>
      <c r="AH111" s="944"/>
      <c r="AI111" s="944"/>
      <c r="AJ111" s="945"/>
      <c r="AK111" s="946" t="s">
        <v>225</v>
      </c>
      <c r="AL111" s="944"/>
      <c r="AM111" s="944"/>
      <c r="AN111" s="944"/>
      <c r="AO111" s="945"/>
      <c r="AP111" s="947" t="s">
        <v>225</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209132</v>
      </c>
      <c r="BR111" s="835"/>
      <c r="BS111" s="835"/>
      <c r="BT111" s="835"/>
      <c r="BU111" s="835"/>
      <c r="BV111" s="835">
        <v>27422</v>
      </c>
      <c r="BW111" s="835"/>
      <c r="BX111" s="835"/>
      <c r="BY111" s="835"/>
      <c r="BZ111" s="835"/>
      <c r="CA111" s="835">
        <v>16923</v>
      </c>
      <c r="CB111" s="835"/>
      <c r="CC111" s="835"/>
      <c r="CD111" s="835"/>
      <c r="CE111" s="835"/>
      <c r="CF111" s="896">
        <v>0.3</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225</v>
      </c>
      <c r="DH111" s="835"/>
      <c r="DI111" s="835"/>
      <c r="DJ111" s="835"/>
      <c r="DK111" s="835"/>
      <c r="DL111" s="835" t="s">
        <v>225</v>
      </c>
      <c r="DM111" s="835"/>
      <c r="DN111" s="835"/>
      <c r="DO111" s="835"/>
      <c r="DP111" s="835"/>
      <c r="DQ111" s="835" t="s">
        <v>225</v>
      </c>
      <c r="DR111" s="835"/>
      <c r="DS111" s="835"/>
      <c r="DT111" s="835"/>
      <c r="DU111" s="835"/>
      <c r="DV111" s="812" t="s">
        <v>225</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225</v>
      </c>
      <c r="AB112" s="798"/>
      <c r="AC112" s="798"/>
      <c r="AD112" s="798"/>
      <c r="AE112" s="799"/>
      <c r="AF112" s="800" t="s">
        <v>225</v>
      </c>
      <c r="AG112" s="798"/>
      <c r="AH112" s="798"/>
      <c r="AI112" s="798"/>
      <c r="AJ112" s="799"/>
      <c r="AK112" s="800" t="s">
        <v>225</v>
      </c>
      <c r="AL112" s="798"/>
      <c r="AM112" s="798"/>
      <c r="AN112" s="798"/>
      <c r="AO112" s="799"/>
      <c r="AP112" s="845" t="s">
        <v>225</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3307487</v>
      </c>
      <c r="BR112" s="835"/>
      <c r="BS112" s="835"/>
      <c r="BT112" s="835"/>
      <c r="BU112" s="835"/>
      <c r="BV112" s="835">
        <v>2821861</v>
      </c>
      <c r="BW112" s="835"/>
      <c r="BX112" s="835"/>
      <c r="BY112" s="835"/>
      <c r="BZ112" s="835"/>
      <c r="CA112" s="835">
        <v>2440727</v>
      </c>
      <c r="CB112" s="835"/>
      <c r="CC112" s="835"/>
      <c r="CD112" s="835"/>
      <c r="CE112" s="835"/>
      <c r="CF112" s="896">
        <v>44.4</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225</v>
      </c>
      <c r="DH112" s="835"/>
      <c r="DI112" s="835"/>
      <c r="DJ112" s="835"/>
      <c r="DK112" s="835"/>
      <c r="DL112" s="835" t="s">
        <v>225</v>
      </c>
      <c r="DM112" s="835"/>
      <c r="DN112" s="835"/>
      <c r="DO112" s="835"/>
      <c r="DP112" s="835"/>
      <c r="DQ112" s="835" t="s">
        <v>225</v>
      </c>
      <c r="DR112" s="835"/>
      <c r="DS112" s="835"/>
      <c r="DT112" s="835"/>
      <c r="DU112" s="835"/>
      <c r="DV112" s="812" t="s">
        <v>225</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220171</v>
      </c>
      <c r="AB113" s="944"/>
      <c r="AC113" s="944"/>
      <c r="AD113" s="944"/>
      <c r="AE113" s="945"/>
      <c r="AF113" s="946">
        <v>225785</v>
      </c>
      <c r="AG113" s="944"/>
      <c r="AH113" s="944"/>
      <c r="AI113" s="944"/>
      <c r="AJ113" s="945"/>
      <c r="AK113" s="946">
        <v>227146</v>
      </c>
      <c r="AL113" s="944"/>
      <c r="AM113" s="944"/>
      <c r="AN113" s="944"/>
      <c r="AO113" s="945"/>
      <c r="AP113" s="947">
        <v>4.0999999999999996</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1607442</v>
      </c>
      <c r="BR113" s="835"/>
      <c r="BS113" s="835"/>
      <c r="BT113" s="835"/>
      <c r="BU113" s="835"/>
      <c r="BV113" s="835">
        <v>1692150</v>
      </c>
      <c r="BW113" s="835"/>
      <c r="BX113" s="835"/>
      <c r="BY113" s="835"/>
      <c r="BZ113" s="835"/>
      <c r="CA113" s="835">
        <v>1350066</v>
      </c>
      <c r="CB113" s="835"/>
      <c r="CC113" s="835"/>
      <c r="CD113" s="835"/>
      <c r="CE113" s="835"/>
      <c r="CF113" s="896">
        <v>24.6</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225</v>
      </c>
      <c r="DH113" s="798"/>
      <c r="DI113" s="798"/>
      <c r="DJ113" s="798"/>
      <c r="DK113" s="799"/>
      <c r="DL113" s="800" t="s">
        <v>225</v>
      </c>
      <c r="DM113" s="798"/>
      <c r="DN113" s="798"/>
      <c r="DO113" s="798"/>
      <c r="DP113" s="799"/>
      <c r="DQ113" s="800" t="s">
        <v>225</v>
      </c>
      <c r="DR113" s="798"/>
      <c r="DS113" s="798"/>
      <c r="DT113" s="798"/>
      <c r="DU113" s="799"/>
      <c r="DV113" s="845" t="s">
        <v>225</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397994</v>
      </c>
      <c r="AB114" s="798"/>
      <c r="AC114" s="798"/>
      <c r="AD114" s="798"/>
      <c r="AE114" s="799"/>
      <c r="AF114" s="800">
        <v>237444</v>
      </c>
      <c r="AG114" s="798"/>
      <c r="AH114" s="798"/>
      <c r="AI114" s="798"/>
      <c r="AJ114" s="799"/>
      <c r="AK114" s="800">
        <v>212426</v>
      </c>
      <c r="AL114" s="798"/>
      <c r="AM114" s="798"/>
      <c r="AN114" s="798"/>
      <c r="AO114" s="799"/>
      <c r="AP114" s="845">
        <v>3.9</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1633957</v>
      </c>
      <c r="BR114" s="835"/>
      <c r="BS114" s="835"/>
      <c r="BT114" s="835"/>
      <c r="BU114" s="835"/>
      <c r="BV114" s="835">
        <v>1456604</v>
      </c>
      <c r="BW114" s="835"/>
      <c r="BX114" s="835"/>
      <c r="BY114" s="835"/>
      <c r="BZ114" s="835"/>
      <c r="CA114" s="835">
        <v>1212224</v>
      </c>
      <c r="CB114" s="835"/>
      <c r="CC114" s="835"/>
      <c r="CD114" s="835"/>
      <c r="CE114" s="835"/>
      <c r="CF114" s="896">
        <v>22.1</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v>153812</v>
      </c>
      <c r="DH114" s="798"/>
      <c r="DI114" s="798"/>
      <c r="DJ114" s="798"/>
      <c r="DK114" s="799"/>
      <c r="DL114" s="800">
        <v>18332</v>
      </c>
      <c r="DM114" s="798"/>
      <c r="DN114" s="798"/>
      <c r="DO114" s="798"/>
      <c r="DP114" s="799"/>
      <c r="DQ114" s="800">
        <v>9173</v>
      </c>
      <c r="DR114" s="798"/>
      <c r="DS114" s="798"/>
      <c r="DT114" s="798"/>
      <c r="DU114" s="799"/>
      <c r="DV114" s="845">
        <v>0.2</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12822</v>
      </c>
      <c r="AB115" s="944"/>
      <c r="AC115" s="944"/>
      <c r="AD115" s="944"/>
      <c r="AE115" s="945"/>
      <c r="AF115" s="946">
        <v>12774</v>
      </c>
      <c r="AG115" s="944"/>
      <c r="AH115" s="944"/>
      <c r="AI115" s="944"/>
      <c r="AJ115" s="945"/>
      <c r="AK115" s="946">
        <v>10690</v>
      </c>
      <c r="AL115" s="944"/>
      <c r="AM115" s="944"/>
      <c r="AN115" s="944"/>
      <c r="AO115" s="945"/>
      <c r="AP115" s="947">
        <v>0.2</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225</v>
      </c>
      <c r="BR115" s="835"/>
      <c r="BS115" s="835"/>
      <c r="BT115" s="835"/>
      <c r="BU115" s="835"/>
      <c r="BV115" s="835" t="s">
        <v>225</v>
      </c>
      <c r="BW115" s="835"/>
      <c r="BX115" s="835"/>
      <c r="BY115" s="835"/>
      <c r="BZ115" s="835"/>
      <c r="CA115" s="835" t="s">
        <v>225</v>
      </c>
      <c r="CB115" s="835"/>
      <c r="CC115" s="835"/>
      <c r="CD115" s="835"/>
      <c r="CE115" s="835"/>
      <c r="CF115" s="896" t="s">
        <v>225</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225</v>
      </c>
      <c r="DH115" s="798"/>
      <c r="DI115" s="798"/>
      <c r="DJ115" s="798"/>
      <c r="DK115" s="799"/>
      <c r="DL115" s="800" t="s">
        <v>225</v>
      </c>
      <c r="DM115" s="798"/>
      <c r="DN115" s="798"/>
      <c r="DO115" s="798"/>
      <c r="DP115" s="799"/>
      <c r="DQ115" s="800" t="s">
        <v>225</v>
      </c>
      <c r="DR115" s="798"/>
      <c r="DS115" s="798"/>
      <c r="DT115" s="798"/>
      <c r="DU115" s="799"/>
      <c r="DV115" s="845" t="s">
        <v>225</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46</v>
      </c>
      <c r="AB116" s="798"/>
      <c r="AC116" s="798"/>
      <c r="AD116" s="798"/>
      <c r="AE116" s="799"/>
      <c r="AF116" s="800">
        <v>49</v>
      </c>
      <c r="AG116" s="798"/>
      <c r="AH116" s="798"/>
      <c r="AI116" s="798"/>
      <c r="AJ116" s="799"/>
      <c r="AK116" s="800">
        <v>13</v>
      </c>
      <c r="AL116" s="798"/>
      <c r="AM116" s="798"/>
      <c r="AN116" s="798"/>
      <c r="AO116" s="799"/>
      <c r="AP116" s="845">
        <v>0</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225</v>
      </c>
      <c r="BR116" s="835"/>
      <c r="BS116" s="835"/>
      <c r="BT116" s="835"/>
      <c r="BU116" s="835"/>
      <c r="BV116" s="835" t="s">
        <v>225</v>
      </c>
      <c r="BW116" s="835"/>
      <c r="BX116" s="835"/>
      <c r="BY116" s="835"/>
      <c r="BZ116" s="835"/>
      <c r="CA116" s="835" t="s">
        <v>225</v>
      </c>
      <c r="CB116" s="835"/>
      <c r="CC116" s="835"/>
      <c r="CD116" s="835"/>
      <c r="CE116" s="835"/>
      <c r="CF116" s="896" t="s">
        <v>225</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55320</v>
      </c>
      <c r="DH116" s="798"/>
      <c r="DI116" s="798"/>
      <c r="DJ116" s="798"/>
      <c r="DK116" s="799"/>
      <c r="DL116" s="800">
        <v>9090</v>
      </c>
      <c r="DM116" s="798"/>
      <c r="DN116" s="798"/>
      <c r="DO116" s="798"/>
      <c r="DP116" s="799"/>
      <c r="DQ116" s="800">
        <v>7750</v>
      </c>
      <c r="DR116" s="798"/>
      <c r="DS116" s="798"/>
      <c r="DT116" s="798"/>
      <c r="DU116" s="799"/>
      <c r="DV116" s="845">
        <v>0.1</v>
      </c>
      <c r="DW116" s="846"/>
      <c r="DX116" s="846"/>
      <c r="DY116" s="846"/>
      <c r="DZ116" s="847"/>
    </row>
    <row r="117" spans="1:130" s="199" customFormat="1" ht="26.25" customHeight="1">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1723532</v>
      </c>
      <c r="AB117" s="930"/>
      <c r="AC117" s="930"/>
      <c r="AD117" s="930"/>
      <c r="AE117" s="931"/>
      <c r="AF117" s="932">
        <v>1394035</v>
      </c>
      <c r="AG117" s="930"/>
      <c r="AH117" s="930"/>
      <c r="AI117" s="930"/>
      <c r="AJ117" s="931"/>
      <c r="AK117" s="932">
        <v>1339191</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225</v>
      </c>
      <c r="BR117" s="835"/>
      <c r="BS117" s="835"/>
      <c r="BT117" s="835"/>
      <c r="BU117" s="835"/>
      <c r="BV117" s="835" t="s">
        <v>225</v>
      </c>
      <c r="BW117" s="835"/>
      <c r="BX117" s="835"/>
      <c r="BY117" s="835"/>
      <c r="BZ117" s="835"/>
      <c r="CA117" s="835" t="s">
        <v>225</v>
      </c>
      <c r="CB117" s="835"/>
      <c r="CC117" s="835"/>
      <c r="CD117" s="835"/>
      <c r="CE117" s="835"/>
      <c r="CF117" s="896" t="s">
        <v>225</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225</v>
      </c>
      <c r="DH117" s="798"/>
      <c r="DI117" s="798"/>
      <c r="DJ117" s="798"/>
      <c r="DK117" s="799"/>
      <c r="DL117" s="800" t="s">
        <v>225</v>
      </c>
      <c r="DM117" s="798"/>
      <c r="DN117" s="798"/>
      <c r="DO117" s="798"/>
      <c r="DP117" s="799"/>
      <c r="DQ117" s="800" t="s">
        <v>225</v>
      </c>
      <c r="DR117" s="798"/>
      <c r="DS117" s="798"/>
      <c r="DT117" s="798"/>
      <c r="DU117" s="799"/>
      <c r="DV117" s="845" t="s">
        <v>225</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291</v>
      </c>
      <c r="AG118" s="923"/>
      <c r="AH118" s="923"/>
      <c r="AI118" s="923"/>
      <c r="AJ118" s="924"/>
      <c r="AK118" s="925" t="s">
        <v>290</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v>48656</v>
      </c>
      <c r="BR118" s="866"/>
      <c r="BS118" s="866"/>
      <c r="BT118" s="866"/>
      <c r="BU118" s="866"/>
      <c r="BV118" s="866">
        <v>21355</v>
      </c>
      <c r="BW118" s="866"/>
      <c r="BX118" s="866"/>
      <c r="BY118" s="866"/>
      <c r="BZ118" s="866"/>
      <c r="CA118" s="866">
        <v>18486</v>
      </c>
      <c r="CB118" s="866"/>
      <c r="CC118" s="866"/>
      <c r="CD118" s="866"/>
      <c r="CE118" s="866"/>
      <c r="CF118" s="896">
        <v>0.3</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225</v>
      </c>
      <c r="DH118" s="798"/>
      <c r="DI118" s="798"/>
      <c r="DJ118" s="798"/>
      <c r="DK118" s="799"/>
      <c r="DL118" s="800" t="s">
        <v>225</v>
      </c>
      <c r="DM118" s="798"/>
      <c r="DN118" s="798"/>
      <c r="DO118" s="798"/>
      <c r="DP118" s="799"/>
      <c r="DQ118" s="800" t="s">
        <v>225</v>
      </c>
      <c r="DR118" s="798"/>
      <c r="DS118" s="798"/>
      <c r="DT118" s="798"/>
      <c r="DU118" s="799"/>
      <c r="DV118" s="845" t="s">
        <v>225</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225</v>
      </c>
      <c r="AB119" s="916"/>
      <c r="AC119" s="916"/>
      <c r="AD119" s="916"/>
      <c r="AE119" s="917"/>
      <c r="AF119" s="918" t="s">
        <v>225</v>
      </c>
      <c r="AG119" s="916"/>
      <c r="AH119" s="916"/>
      <c r="AI119" s="916"/>
      <c r="AJ119" s="917"/>
      <c r="AK119" s="918" t="s">
        <v>225</v>
      </c>
      <c r="AL119" s="916"/>
      <c r="AM119" s="916"/>
      <c r="AN119" s="916"/>
      <c r="AO119" s="917"/>
      <c r="AP119" s="919" t="s">
        <v>225</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438</v>
      </c>
      <c r="BP119" s="899"/>
      <c r="BQ119" s="903">
        <v>15249853</v>
      </c>
      <c r="BR119" s="866"/>
      <c r="BS119" s="866"/>
      <c r="BT119" s="866"/>
      <c r="BU119" s="866"/>
      <c r="BV119" s="866">
        <v>13517235</v>
      </c>
      <c r="BW119" s="866"/>
      <c r="BX119" s="866"/>
      <c r="BY119" s="866"/>
      <c r="BZ119" s="866"/>
      <c r="CA119" s="866">
        <v>12964925</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225</v>
      </c>
      <c r="DH119" s="781"/>
      <c r="DI119" s="781"/>
      <c r="DJ119" s="781"/>
      <c r="DK119" s="782"/>
      <c r="DL119" s="783" t="s">
        <v>225</v>
      </c>
      <c r="DM119" s="781"/>
      <c r="DN119" s="781"/>
      <c r="DO119" s="781"/>
      <c r="DP119" s="782"/>
      <c r="DQ119" s="783" t="s">
        <v>225</v>
      </c>
      <c r="DR119" s="781"/>
      <c r="DS119" s="781"/>
      <c r="DT119" s="781"/>
      <c r="DU119" s="782"/>
      <c r="DV119" s="869" t="s">
        <v>225</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225</v>
      </c>
      <c r="AB120" s="798"/>
      <c r="AC120" s="798"/>
      <c r="AD120" s="798"/>
      <c r="AE120" s="799"/>
      <c r="AF120" s="800" t="s">
        <v>225</v>
      </c>
      <c r="AG120" s="798"/>
      <c r="AH120" s="798"/>
      <c r="AI120" s="798"/>
      <c r="AJ120" s="799"/>
      <c r="AK120" s="800" t="s">
        <v>225</v>
      </c>
      <c r="AL120" s="798"/>
      <c r="AM120" s="798"/>
      <c r="AN120" s="798"/>
      <c r="AO120" s="799"/>
      <c r="AP120" s="845" t="s">
        <v>225</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1943698</v>
      </c>
      <c r="BR120" s="863"/>
      <c r="BS120" s="863"/>
      <c r="BT120" s="863"/>
      <c r="BU120" s="863"/>
      <c r="BV120" s="863">
        <v>1359887</v>
      </c>
      <c r="BW120" s="863"/>
      <c r="BX120" s="863"/>
      <c r="BY120" s="863"/>
      <c r="BZ120" s="863"/>
      <c r="CA120" s="863">
        <v>1207869</v>
      </c>
      <c r="CB120" s="863"/>
      <c r="CC120" s="863"/>
      <c r="CD120" s="863"/>
      <c r="CE120" s="863"/>
      <c r="CF120" s="887">
        <v>22</v>
      </c>
      <c r="CG120" s="888"/>
      <c r="CH120" s="888"/>
      <c r="CI120" s="888"/>
      <c r="CJ120" s="888"/>
      <c r="CK120" s="889" t="s">
        <v>442</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2378284</v>
      </c>
      <c r="DH120" s="863"/>
      <c r="DI120" s="863"/>
      <c r="DJ120" s="863"/>
      <c r="DK120" s="863"/>
      <c r="DL120" s="863">
        <v>2148672</v>
      </c>
      <c r="DM120" s="863"/>
      <c r="DN120" s="863"/>
      <c r="DO120" s="863"/>
      <c r="DP120" s="863"/>
      <c r="DQ120" s="863">
        <v>1963439</v>
      </c>
      <c r="DR120" s="863"/>
      <c r="DS120" s="863"/>
      <c r="DT120" s="863"/>
      <c r="DU120" s="863"/>
      <c r="DV120" s="864">
        <v>35.700000000000003</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225</v>
      </c>
      <c r="AB121" s="798"/>
      <c r="AC121" s="798"/>
      <c r="AD121" s="798"/>
      <c r="AE121" s="799"/>
      <c r="AF121" s="800" t="s">
        <v>225</v>
      </c>
      <c r="AG121" s="798"/>
      <c r="AH121" s="798"/>
      <c r="AI121" s="798"/>
      <c r="AJ121" s="799"/>
      <c r="AK121" s="800" t="s">
        <v>225</v>
      </c>
      <c r="AL121" s="798"/>
      <c r="AM121" s="798"/>
      <c r="AN121" s="798"/>
      <c r="AO121" s="799"/>
      <c r="AP121" s="845" t="s">
        <v>225</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338118</v>
      </c>
      <c r="BR121" s="835"/>
      <c r="BS121" s="835"/>
      <c r="BT121" s="835"/>
      <c r="BU121" s="835"/>
      <c r="BV121" s="835">
        <v>291294</v>
      </c>
      <c r="BW121" s="835"/>
      <c r="BX121" s="835"/>
      <c r="BY121" s="835"/>
      <c r="BZ121" s="835"/>
      <c r="CA121" s="835">
        <v>244313</v>
      </c>
      <c r="CB121" s="835"/>
      <c r="CC121" s="835"/>
      <c r="CD121" s="835"/>
      <c r="CE121" s="835"/>
      <c r="CF121" s="896">
        <v>4.4000000000000004</v>
      </c>
      <c r="CG121" s="897"/>
      <c r="CH121" s="897"/>
      <c r="CI121" s="897"/>
      <c r="CJ121" s="897"/>
      <c r="CK121" s="890"/>
      <c r="CL121" s="876"/>
      <c r="CM121" s="876"/>
      <c r="CN121" s="876"/>
      <c r="CO121" s="877"/>
      <c r="CP121" s="856" t="s">
        <v>392</v>
      </c>
      <c r="CQ121" s="857"/>
      <c r="CR121" s="857"/>
      <c r="CS121" s="857"/>
      <c r="CT121" s="857"/>
      <c r="CU121" s="857"/>
      <c r="CV121" s="857"/>
      <c r="CW121" s="857"/>
      <c r="CX121" s="857"/>
      <c r="CY121" s="857"/>
      <c r="CZ121" s="857"/>
      <c r="DA121" s="857"/>
      <c r="DB121" s="857"/>
      <c r="DC121" s="857"/>
      <c r="DD121" s="857"/>
      <c r="DE121" s="857"/>
      <c r="DF121" s="858"/>
      <c r="DG121" s="834">
        <v>484130</v>
      </c>
      <c r="DH121" s="835"/>
      <c r="DI121" s="835"/>
      <c r="DJ121" s="835"/>
      <c r="DK121" s="835"/>
      <c r="DL121" s="835">
        <v>460329</v>
      </c>
      <c r="DM121" s="835"/>
      <c r="DN121" s="835"/>
      <c r="DO121" s="835"/>
      <c r="DP121" s="835"/>
      <c r="DQ121" s="835">
        <v>433106</v>
      </c>
      <c r="DR121" s="835"/>
      <c r="DS121" s="835"/>
      <c r="DT121" s="835"/>
      <c r="DU121" s="835"/>
      <c r="DV121" s="812">
        <v>7.9</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v>9133</v>
      </c>
      <c r="AB122" s="798"/>
      <c r="AC122" s="798"/>
      <c r="AD122" s="798"/>
      <c r="AE122" s="799"/>
      <c r="AF122" s="800">
        <v>9146</v>
      </c>
      <c r="AG122" s="798"/>
      <c r="AH122" s="798"/>
      <c r="AI122" s="798"/>
      <c r="AJ122" s="799"/>
      <c r="AK122" s="800">
        <v>9159</v>
      </c>
      <c r="AL122" s="798"/>
      <c r="AM122" s="798"/>
      <c r="AN122" s="798"/>
      <c r="AO122" s="799"/>
      <c r="AP122" s="845">
        <v>0.2</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10516045</v>
      </c>
      <c r="BR122" s="866"/>
      <c r="BS122" s="866"/>
      <c r="BT122" s="866"/>
      <c r="BU122" s="866"/>
      <c r="BV122" s="866">
        <v>10414896</v>
      </c>
      <c r="BW122" s="866"/>
      <c r="BX122" s="866"/>
      <c r="BY122" s="866"/>
      <c r="BZ122" s="866"/>
      <c r="CA122" s="866">
        <v>10825103</v>
      </c>
      <c r="CB122" s="866"/>
      <c r="CC122" s="866"/>
      <c r="CD122" s="866"/>
      <c r="CE122" s="866"/>
      <c r="CF122" s="867">
        <v>197</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445073</v>
      </c>
      <c r="DH122" s="835"/>
      <c r="DI122" s="835"/>
      <c r="DJ122" s="835"/>
      <c r="DK122" s="835"/>
      <c r="DL122" s="835">
        <v>212860</v>
      </c>
      <c r="DM122" s="835"/>
      <c r="DN122" s="835"/>
      <c r="DO122" s="835"/>
      <c r="DP122" s="835"/>
      <c r="DQ122" s="835">
        <v>44182</v>
      </c>
      <c r="DR122" s="835"/>
      <c r="DS122" s="835"/>
      <c r="DT122" s="835"/>
      <c r="DU122" s="835"/>
      <c r="DV122" s="812">
        <v>0.8</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3390</v>
      </c>
      <c r="AB123" s="798"/>
      <c r="AC123" s="798"/>
      <c r="AD123" s="798"/>
      <c r="AE123" s="799"/>
      <c r="AF123" s="800">
        <v>3390</v>
      </c>
      <c r="AG123" s="798"/>
      <c r="AH123" s="798"/>
      <c r="AI123" s="798"/>
      <c r="AJ123" s="799"/>
      <c r="AK123" s="800">
        <v>1340</v>
      </c>
      <c r="AL123" s="798"/>
      <c r="AM123" s="798"/>
      <c r="AN123" s="798"/>
      <c r="AO123" s="799"/>
      <c r="AP123" s="845">
        <v>0</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446</v>
      </c>
      <c r="BP123" s="899"/>
      <c r="BQ123" s="853">
        <v>12797861</v>
      </c>
      <c r="BR123" s="854"/>
      <c r="BS123" s="854"/>
      <c r="BT123" s="854"/>
      <c r="BU123" s="854"/>
      <c r="BV123" s="854">
        <v>12066077</v>
      </c>
      <c r="BW123" s="854"/>
      <c r="BX123" s="854"/>
      <c r="BY123" s="854"/>
      <c r="BZ123" s="854"/>
      <c r="CA123" s="854">
        <v>12277285</v>
      </c>
      <c r="CB123" s="854"/>
      <c r="CC123" s="854"/>
      <c r="CD123" s="854"/>
      <c r="CE123" s="854"/>
      <c r="CF123" s="764"/>
      <c r="CG123" s="765"/>
      <c r="CH123" s="765"/>
      <c r="CI123" s="765"/>
      <c r="CJ123" s="855"/>
      <c r="CK123" s="890"/>
      <c r="CL123" s="876"/>
      <c r="CM123" s="876"/>
      <c r="CN123" s="876"/>
      <c r="CO123" s="877"/>
      <c r="CP123" s="856" t="s">
        <v>447</v>
      </c>
      <c r="CQ123" s="857"/>
      <c r="CR123" s="857"/>
      <c r="CS123" s="857"/>
      <c r="CT123" s="857"/>
      <c r="CU123" s="857"/>
      <c r="CV123" s="857"/>
      <c r="CW123" s="857"/>
      <c r="CX123" s="857"/>
      <c r="CY123" s="857"/>
      <c r="CZ123" s="857"/>
      <c r="DA123" s="857"/>
      <c r="DB123" s="857"/>
      <c r="DC123" s="857"/>
      <c r="DD123" s="857"/>
      <c r="DE123" s="857"/>
      <c r="DF123" s="858"/>
      <c r="DG123" s="797" t="s">
        <v>225</v>
      </c>
      <c r="DH123" s="798"/>
      <c r="DI123" s="798"/>
      <c r="DJ123" s="798"/>
      <c r="DK123" s="799"/>
      <c r="DL123" s="800" t="s">
        <v>225</v>
      </c>
      <c r="DM123" s="798"/>
      <c r="DN123" s="798"/>
      <c r="DO123" s="798"/>
      <c r="DP123" s="799"/>
      <c r="DQ123" s="800" t="s">
        <v>225</v>
      </c>
      <c r="DR123" s="798"/>
      <c r="DS123" s="798"/>
      <c r="DT123" s="798"/>
      <c r="DU123" s="799"/>
      <c r="DV123" s="845" t="s">
        <v>225</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225</v>
      </c>
      <c r="AB124" s="798"/>
      <c r="AC124" s="798"/>
      <c r="AD124" s="798"/>
      <c r="AE124" s="799"/>
      <c r="AF124" s="800" t="s">
        <v>225</v>
      </c>
      <c r="AG124" s="798"/>
      <c r="AH124" s="798"/>
      <c r="AI124" s="798"/>
      <c r="AJ124" s="799"/>
      <c r="AK124" s="800" t="s">
        <v>225</v>
      </c>
      <c r="AL124" s="798"/>
      <c r="AM124" s="798"/>
      <c r="AN124" s="798"/>
      <c r="AO124" s="799"/>
      <c r="AP124" s="845" t="s">
        <v>225</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43.8</v>
      </c>
      <c r="BR124" s="852"/>
      <c r="BS124" s="852"/>
      <c r="BT124" s="852"/>
      <c r="BU124" s="852"/>
      <c r="BV124" s="852">
        <v>25.9</v>
      </c>
      <c r="BW124" s="852"/>
      <c r="BX124" s="852"/>
      <c r="BY124" s="852"/>
      <c r="BZ124" s="852"/>
      <c r="CA124" s="852">
        <v>12.5</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t="s">
        <v>225</v>
      </c>
      <c r="DH124" s="781"/>
      <c r="DI124" s="781"/>
      <c r="DJ124" s="781"/>
      <c r="DK124" s="782"/>
      <c r="DL124" s="783" t="s">
        <v>225</v>
      </c>
      <c r="DM124" s="781"/>
      <c r="DN124" s="781"/>
      <c r="DO124" s="781"/>
      <c r="DP124" s="782"/>
      <c r="DQ124" s="783" t="s">
        <v>225</v>
      </c>
      <c r="DR124" s="781"/>
      <c r="DS124" s="781"/>
      <c r="DT124" s="781"/>
      <c r="DU124" s="782"/>
      <c r="DV124" s="869" t="s">
        <v>225</v>
      </c>
      <c r="DW124" s="870"/>
      <c r="DX124" s="870"/>
      <c r="DY124" s="870"/>
      <c r="DZ124" s="871"/>
    </row>
    <row r="125" spans="1:130" s="199" customFormat="1" ht="26.25" customHeight="1">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225</v>
      </c>
      <c r="AB125" s="798"/>
      <c r="AC125" s="798"/>
      <c r="AD125" s="798"/>
      <c r="AE125" s="799"/>
      <c r="AF125" s="800" t="s">
        <v>225</v>
      </c>
      <c r="AG125" s="798"/>
      <c r="AH125" s="798"/>
      <c r="AI125" s="798"/>
      <c r="AJ125" s="799"/>
      <c r="AK125" s="800" t="s">
        <v>225</v>
      </c>
      <c r="AL125" s="798"/>
      <c r="AM125" s="798"/>
      <c r="AN125" s="798"/>
      <c r="AO125" s="799"/>
      <c r="AP125" s="845" t="s">
        <v>225</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225</v>
      </c>
      <c r="DH125" s="863"/>
      <c r="DI125" s="863"/>
      <c r="DJ125" s="863"/>
      <c r="DK125" s="863"/>
      <c r="DL125" s="863" t="s">
        <v>225</v>
      </c>
      <c r="DM125" s="863"/>
      <c r="DN125" s="863"/>
      <c r="DO125" s="863"/>
      <c r="DP125" s="863"/>
      <c r="DQ125" s="863" t="s">
        <v>225</v>
      </c>
      <c r="DR125" s="863"/>
      <c r="DS125" s="863"/>
      <c r="DT125" s="863"/>
      <c r="DU125" s="863"/>
      <c r="DV125" s="864" t="s">
        <v>225</v>
      </c>
      <c r="DW125" s="864"/>
      <c r="DX125" s="864"/>
      <c r="DY125" s="864"/>
      <c r="DZ125" s="865"/>
    </row>
    <row r="126" spans="1:130" s="199" customFormat="1" ht="26.25" customHeight="1" thickBot="1">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225</v>
      </c>
      <c r="AB126" s="798"/>
      <c r="AC126" s="798"/>
      <c r="AD126" s="798"/>
      <c r="AE126" s="799"/>
      <c r="AF126" s="800" t="s">
        <v>225</v>
      </c>
      <c r="AG126" s="798"/>
      <c r="AH126" s="798"/>
      <c r="AI126" s="798"/>
      <c r="AJ126" s="799"/>
      <c r="AK126" s="800" t="s">
        <v>225</v>
      </c>
      <c r="AL126" s="798"/>
      <c r="AM126" s="798"/>
      <c r="AN126" s="798"/>
      <c r="AO126" s="799"/>
      <c r="AP126" s="845" t="s">
        <v>225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225</v>
      </c>
      <c r="DH126" s="835"/>
      <c r="DI126" s="835"/>
      <c r="DJ126" s="835"/>
      <c r="DK126" s="835"/>
      <c r="DL126" s="835" t="s">
        <v>225</v>
      </c>
      <c r="DM126" s="835"/>
      <c r="DN126" s="835"/>
      <c r="DO126" s="835"/>
      <c r="DP126" s="835"/>
      <c r="DQ126" s="835" t="s">
        <v>225</v>
      </c>
      <c r="DR126" s="835"/>
      <c r="DS126" s="835"/>
      <c r="DT126" s="835"/>
      <c r="DU126" s="835"/>
      <c r="DV126" s="812" t="s">
        <v>225</v>
      </c>
      <c r="DW126" s="812"/>
      <c r="DX126" s="812"/>
      <c r="DY126" s="812"/>
      <c r="DZ126" s="813"/>
    </row>
    <row r="127" spans="1:130" s="199" customFormat="1" ht="26.25" customHeight="1">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299</v>
      </c>
      <c r="AB127" s="798"/>
      <c r="AC127" s="798"/>
      <c r="AD127" s="798"/>
      <c r="AE127" s="799"/>
      <c r="AF127" s="800">
        <v>238</v>
      </c>
      <c r="AG127" s="798"/>
      <c r="AH127" s="798"/>
      <c r="AI127" s="798"/>
      <c r="AJ127" s="799"/>
      <c r="AK127" s="800">
        <v>191</v>
      </c>
      <c r="AL127" s="798"/>
      <c r="AM127" s="798"/>
      <c r="AN127" s="798"/>
      <c r="AO127" s="799"/>
      <c r="AP127" s="845">
        <v>0</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225</v>
      </c>
      <c r="DH127" s="835"/>
      <c r="DI127" s="835"/>
      <c r="DJ127" s="835"/>
      <c r="DK127" s="835"/>
      <c r="DL127" s="835" t="s">
        <v>225</v>
      </c>
      <c r="DM127" s="835"/>
      <c r="DN127" s="835"/>
      <c r="DO127" s="835"/>
      <c r="DP127" s="835"/>
      <c r="DQ127" s="835" t="s">
        <v>225</v>
      </c>
      <c r="DR127" s="835"/>
      <c r="DS127" s="835"/>
      <c r="DT127" s="835"/>
      <c r="DU127" s="835"/>
      <c r="DV127" s="812" t="s">
        <v>225</v>
      </c>
      <c r="DW127" s="812"/>
      <c r="DX127" s="812"/>
      <c r="DY127" s="812"/>
      <c r="DZ127" s="813"/>
    </row>
    <row r="128" spans="1:130" s="199" customFormat="1" ht="26.25" customHeight="1" thickBot="1">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45259</v>
      </c>
      <c r="AB128" s="819"/>
      <c r="AC128" s="819"/>
      <c r="AD128" s="819"/>
      <c r="AE128" s="820"/>
      <c r="AF128" s="821">
        <v>44773</v>
      </c>
      <c r="AG128" s="819"/>
      <c r="AH128" s="819"/>
      <c r="AI128" s="819"/>
      <c r="AJ128" s="820"/>
      <c r="AK128" s="821">
        <v>43932</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225</v>
      </c>
      <c r="BG128" s="805"/>
      <c r="BH128" s="805"/>
      <c r="BI128" s="805"/>
      <c r="BJ128" s="805"/>
      <c r="BK128" s="805"/>
      <c r="BL128" s="828"/>
      <c r="BM128" s="804">
        <v>14.23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225</v>
      </c>
      <c r="DH128" s="809"/>
      <c r="DI128" s="809"/>
      <c r="DJ128" s="809"/>
      <c r="DK128" s="809"/>
      <c r="DL128" s="809" t="s">
        <v>225</v>
      </c>
      <c r="DM128" s="809"/>
      <c r="DN128" s="809"/>
      <c r="DO128" s="809"/>
      <c r="DP128" s="809"/>
      <c r="DQ128" s="809" t="s">
        <v>225</v>
      </c>
      <c r="DR128" s="809"/>
      <c r="DS128" s="809"/>
      <c r="DT128" s="809"/>
      <c r="DU128" s="809"/>
      <c r="DV128" s="810" t="s">
        <v>225</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6844606</v>
      </c>
      <c r="AB129" s="798"/>
      <c r="AC129" s="798"/>
      <c r="AD129" s="798"/>
      <c r="AE129" s="799"/>
      <c r="AF129" s="800">
        <v>6676402</v>
      </c>
      <c r="AG129" s="798"/>
      <c r="AH129" s="798"/>
      <c r="AI129" s="798"/>
      <c r="AJ129" s="799"/>
      <c r="AK129" s="800">
        <v>6511818</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465</v>
      </c>
      <c r="BG129" s="788"/>
      <c r="BH129" s="788"/>
      <c r="BI129" s="788"/>
      <c r="BJ129" s="788"/>
      <c r="BK129" s="788"/>
      <c r="BL129" s="789"/>
      <c r="BM129" s="787">
        <v>19.23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1248133</v>
      </c>
      <c r="AB130" s="798"/>
      <c r="AC130" s="798"/>
      <c r="AD130" s="798"/>
      <c r="AE130" s="799"/>
      <c r="AF130" s="800">
        <v>1079850</v>
      </c>
      <c r="AG130" s="798"/>
      <c r="AH130" s="798"/>
      <c r="AI130" s="798"/>
      <c r="AJ130" s="799"/>
      <c r="AK130" s="800">
        <v>1016571</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5.8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5596473</v>
      </c>
      <c r="AB131" s="781"/>
      <c r="AC131" s="781"/>
      <c r="AD131" s="781"/>
      <c r="AE131" s="782"/>
      <c r="AF131" s="783">
        <v>5596552</v>
      </c>
      <c r="AG131" s="781"/>
      <c r="AH131" s="781"/>
      <c r="AI131" s="781"/>
      <c r="AJ131" s="782"/>
      <c r="AK131" s="783">
        <v>5495247</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12.5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7.685912181</v>
      </c>
      <c r="AB132" s="761"/>
      <c r="AC132" s="761"/>
      <c r="AD132" s="761"/>
      <c r="AE132" s="762"/>
      <c r="AF132" s="763">
        <v>4.8138925539999997</v>
      </c>
      <c r="AG132" s="761"/>
      <c r="AH132" s="761"/>
      <c r="AI132" s="761"/>
      <c r="AJ132" s="762"/>
      <c r="AK132" s="763">
        <v>5.0714371890000001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8.8000000000000007</v>
      </c>
      <c r="AB133" s="740"/>
      <c r="AC133" s="740"/>
      <c r="AD133" s="740"/>
      <c r="AE133" s="741"/>
      <c r="AF133" s="739">
        <v>7.1</v>
      </c>
      <c r="AG133" s="740"/>
      <c r="AH133" s="740"/>
      <c r="AI133" s="740"/>
      <c r="AJ133" s="741"/>
      <c r="AK133" s="739">
        <v>5.8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3"/>
    </row>
    <row r="17" spans="34:36" ht="13.2">
      <c r="AJ17" s="243"/>
    </row>
    <row r="18" spans="34:36" ht="13.2"/>
    <row r="19" spans="34:36" ht="13.2"/>
    <row r="20" spans="34:36" ht="13.2">
      <c r="AI20" s="243"/>
      <c r="AJ20" s="243"/>
    </row>
    <row r="21" spans="34:36" ht="13.2">
      <c r="AJ21" s="243"/>
    </row>
    <row r="22" spans="34:36" ht="13.2"/>
    <row r="23" spans="34:36" ht="13.2">
      <c r="AI23" s="243"/>
      <c r="AJ23" s="243"/>
    </row>
    <row r="24" spans="34:36" ht="13.2">
      <c r="AJ24" s="243"/>
    </row>
    <row r="25" spans="34:36" ht="13.2">
      <c r="AJ25" s="243"/>
    </row>
    <row r="26" spans="34:36" ht="13.2">
      <c r="AI26" s="243"/>
      <c r="AJ26" s="243"/>
    </row>
    <row r="27" spans="34:36" ht="13.2"/>
    <row r="28" spans="34:36" ht="13.2">
      <c r="AI28" s="243"/>
      <c r="AJ28" s="243"/>
    </row>
    <row r="29" spans="34:36" ht="13.2">
      <c r="AJ29" s="243"/>
    </row>
    <row r="30" spans="34:36" ht="13.2"/>
    <row r="31" spans="34:36" ht="13.2">
      <c r="AH31" s="243"/>
      <c r="AI31" s="243"/>
      <c r="AJ31" s="243"/>
    </row>
    <row r="32" spans="34:36" ht="13.2"/>
    <row r="33" spans="28:36" ht="13.2">
      <c r="AI33" s="243"/>
      <c r="AJ33" s="243"/>
    </row>
    <row r="34" spans="28:36" ht="13.2">
      <c r="AF34" s="243"/>
    </row>
    <row r="35" spans="28:36" ht="13.2">
      <c r="AB35" s="243"/>
      <c r="AC35" s="243"/>
      <c r="AD35" s="243"/>
      <c r="AF35" s="243"/>
      <c r="AG35" s="243"/>
      <c r="AH35" s="243"/>
      <c r="AI35" s="243"/>
      <c r="AJ35" s="243"/>
    </row>
    <row r="36" spans="28:36" ht="13.2"/>
    <row r="37" spans="28:36" ht="13.2">
      <c r="AE37" s="243"/>
      <c r="AJ37" s="243"/>
    </row>
    <row r="38" spans="28:36" ht="13.2">
      <c r="AB38" s="243"/>
      <c r="AC38" s="243"/>
      <c r="AD38" s="243"/>
      <c r="AE38" s="243"/>
      <c r="AG38" s="243"/>
      <c r="AH38" s="243"/>
      <c r="AI38" s="243"/>
      <c r="AJ38" s="24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3"/>
      <c r="AH49" s="243"/>
      <c r="AI49" s="243"/>
      <c r="AJ49" s="24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3"/>
      <c r="AA63" s="243"/>
    </row>
    <row r="64" spans="22:36" ht="13.2">
      <c r="V64" s="243"/>
    </row>
    <row r="65" spans="15:36" ht="13.2">
      <c r="X65" s="243"/>
      <c r="Z65" s="243"/>
      <c r="AC65" s="243"/>
    </row>
    <row r="66" spans="15:36" ht="13.2">
      <c r="Q66" s="243"/>
      <c r="S66" s="243"/>
      <c r="U66" s="243"/>
      <c r="AF66" s="243"/>
    </row>
    <row r="67" spans="15:36" ht="13.2">
      <c r="O67" s="243"/>
      <c r="P67" s="243"/>
      <c r="R67" s="243"/>
      <c r="T67" s="243"/>
      <c r="Y67" s="243"/>
      <c r="AB67" s="243"/>
      <c r="AD67" s="243"/>
      <c r="AE67" s="243"/>
      <c r="AG67" s="243"/>
      <c r="AH67" s="243"/>
      <c r="AI67" s="243"/>
      <c r="AJ67" s="243"/>
    </row>
    <row r="68" spans="15:36" ht="13.2"/>
    <row r="69" spans="15:36" ht="13.2"/>
    <row r="70" spans="15:36" ht="13.2"/>
    <row r="71" spans="15:36" ht="13.2"/>
    <row r="72" spans="15:36" ht="13.2">
      <c r="AJ72" s="243"/>
    </row>
    <row r="73" spans="15:36" ht="13.2">
      <c r="AJ73" s="24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3"/>
    </row>
    <row r="97" spans="24:36" ht="13.2">
      <c r="AA97" s="243"/>
    </row>
    <row r="98" spans="24:36" ht="13.2" hidden="1">
      <c r="AA98" s="243"/>
    </row>
    <row r="99" spans="24:36" ht="13.2" hidden="1">
      <c r="AA99" s="243"/>
    </row>
    <row r="100" spans="24:36" ht="13.2" hidden="1"/>
    <row r="101" spans="24:36" ht="12" hidden="1" customHeight="1">
      <c r="X101" s="243"/>
      <c r="Y101" s="243"/>
      <c r="Z101" s="243"/>
      <c r="AC101" s="243"/>
    </row>
    <row r="102" spans="24:36" ht="1.5" hidden="1" customHeight="1">
      <c r="AC102" s="243"/>
      <c r="AF102" s="243"/>
    </row>
    <row r="103" spans="24:36" ht="13.2" hidden="1">
      <c r="AB103" s="243"/>
      <c r="AD103" s="243"/>
      <c r="AE103" s="243"/>
      <c r="AF103" s="243"/>
      <c r="AG103" s="243"/>
      <c r="AH103" s="243"/>
      <c r="AI103" s="243"/>
      <c r="AJ103" s="243"/>
    </row>
    <row r="104" spans="24:36" ht="13.2" hidden="1">
      <c r="AD104" s="243"/>
      <c r="AE104" s="243"/>
      <c r="AG104" s="243"/>
      <c r="AH104" s="243"/>
      <c r="AI104" s="243"/>
      <c r="AJ104" s="243"/>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row r="3" spans="2:34" ht="13.2"/>
    <row r="4" spans="2:34" ht="13.2">
      <c r="R4" s="243"/>
      <c r="S4" s="243"/>
      <c r="T4" s="243"/>
      <c r="U4" s="243"/>
      <c r="V4" s="243"/>
      <c r="W4" s="243"/>
      <c r="X4" s="243"/>
      <c r="Y4" s="243"/>
      <c r="Z4" s="243"/>
      <c r="AA4" s="243"/>
      <c r="AB4" s="243"/>
      <c r="AC4" s="243"/>
      <c r="AD4" s="243"/>
      <c r="AE4" s="243"/>
      <c r="AF4" s="243"/>
      <c r="AG4" s="243"/>
      <c r="AH4" s="243"/>
    </row>
    <row r="5" spans="2:34" ht="13.2">
      <c r="R5" s="243"/>
      <c r="S5" s="243"/>
      <c r="T5" s="243"/>
      <c r="U5" s="243"/>
      <c r="V5" s="243"/>
      <c r="W5" s="243"/>
      <c r="X5" s="243"/>
      <c r="Y5" s="243"/>
      <c r="Z5" s="243"/>
      <c r="AA5" s="243"/>
      <c r="AB5" s="243"/>
      <c r="AC5" s="243"/>
      <c r="AD5" s="243"/>
      <c r="AE5" s="243"/>
      <c r="AF5" s="243"/>
      <c r="AG5" s="243"/>
      <c r="AH5" s="243"/>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row r="20" spans="9:34" ht="13.2"/>
    <row r="21" spans="9:34" ht="13.2">
      <c r="AH21" s="243"/>
    </row>
    <row r="22" spans="9:34" ht="13.2">
      <c r="AE22" s="243"/>
      <c r="AF22" s="243"/>
      <c r="AG22" s="243"/>
      <c r="AH22" s="243"/>
    </row>
    <row r="23" spans="9:34" ht="13.2">
      <c r="U23" s="243"/>
      <c r="V23" s="243"/>
      <c r="W23" s="243"/>
      <c r="X23" s="243"/>
      <c r="Y23" s="243"/>
      <c r="Z23" s="243"/>
      <c r="AA23" s="243"/>
      <c r="AB23" s="243"/>
      <c r="AC23" s="243"/>
      <c r="AD23" s="243"/>
      <c r="AE23" s="243"/>
      <c r="AF23" s="243"/>
      <c r="AG23" s="243"/>
      <c r="AH23" s="243"/>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3"/>
      <c r="W35" s="243"/>
      <c r="X35" s="243"/>
      <c r="Y35" s="243"/>
      <c r="Z35" s="243"/>
      <c r="AA35" s="243"/>
      <c r="AB35" s="243"/>
      <c r="AC35" s="243"/>
      <c r="AD35" s="243"/>
      <c r="AE35" s="243"/>
      <c r="AF35" s="243"/>
      <c r="AG35" s="243"/>
      <c r="AH35" s="243"/>
    </row>
    <row r="36" spans="15:34" ht="13.2"/>
    <row r="37" spans="15:34" ht="13.2">
      <c r="AH37" s="243"/>
    </row>
    <row r="38" spans="15:34" ht="13.2">
      <c r="AE38" s="243"/>
      <c r="AF38" s="243"/>
      <c r="AG38" s="243"/>
      <c r="AH38" s="243"/>
    </row>
    <row r="39" spans="15:34" ht="13.2"/>
    <row r="40" spans="15:34" ht="13.2"/>
    <row r="41" spans="15:34" ht="13.2"/>
    <row r="42" spans="15:34" ht="13.2"/>
    <row r="43" spans="15:34" ht="13.2">
      <c r="O43" s="243"/>
      <c r="P43" s="243"/>
      <c r="Q43" s="243"/>
      <c r="R43" s="243"/>
      <c r="S43" s="243"/>
      <c r="T43" s="243"/>
      <c r="U43" s="243"/>
      <c r="V43" s="243"/>
      <c r="W43" s="243"/>
      <c r="X43" s="243"/>
      <c r="Y43" s="243"/>
      <c r="Z43" s="243"/>
      <c r="AA43" s="243"/>
      <c r="AB43" s="243"/>
      <c r="AC43" s="243"/>
      <c r="AD43" s="243"/>
      <c r="AE43" s="243"/>
      <c r="AF43" s="243"/>
      <c r="AG43" s="243"/>
      <c r="AH43" s="243"/>
    </row>
    <row r="44" spans="15:34" ht="13.2">
      <c r="AH44" s="243"/>
    </row>
    <row r="45" spans="15:34" ht="13.2"/>
    <row r="46" spans="15:34" ht="13.2">
      <c r="W46" s="243"/>
      <c r="X46" s="243"/>
      <c r="Y46" s="243"/>
      <c r="Z46" s="243"/>
      <c r="AA46" s="243"/>
      <c r="AB46" s="243"/>
      <c r="AC46" s="243"/>
      <c r="AD46" s="243"/>
      <c r="AE46" s="243"/>
      <c r="AF46" s="243"/>
      <c r="AG46" s="243"/>
      <c r="AH46" s="243"/>
    </row>
    <row r="47" spans="15:34" ht="13.2"/>
    <row r="48" spans="15:34" ht="13.2"/>
    <row r="49" spans="22:34" ht="13.2"/>
    <row r="50" spans="22:34" ht="13.2">
      <c r="V50" s="243"/>
      <c r="W50" s="243"/>
      <c r="X50" s="243"/>
      <c r="Y50" s="243"/>
      <c r="Z50" s="243"/>
      <c r="AA50" s="243"/>
      <c r="AB50" s="243"/>
      <c r="AC50" s="243"/>
      <c r="AD50" s="243"/>
      <c r="AE50" s="243"/>
      <c r="AF50" s="243"/>
      <c r="AG50" s="243"/>
      <c r="AH50" s="243"/>
    </row>
    <row r="51" spans="22:34" ht="13.2"/>
    <row r="52" spans="22:34" ht="13.2"/>
    <row r="53" spans="22:34" ht="13.2">
      <c r="AH53" s="243"/>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3"/>
      <c r="Z67" s="243"/>
      <c r="AA67" s="243"/>
      <c r="AB67" s="243"/>
      <c r="AC67" s="243"/>
      <c r="AD67" s="243"/>
      <c r="AE67" s="243"/>
      <c r="AF67" s="243"/>
      <c r="AG67" s="243"/>
      <c r="AH67" s="243"/>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c r="O1" s="246"/>
      <c r="P1" s="246"/>
    </row>
    <row r="2" spans="1:16" ht="13.2">
      <c r="O2" s="246"/>
      <c r="P2" s="246"/>
    </row>
    <row r="3" spans="1:16" ht="13.2">
      <c r="O3" s="246"/>
      <c r="P3" s="246"/>
    </row>
    <row r="4" spans="1:16" ht="13.2">
      <c r="O4" s="246"/>
      <c r="P4" s="246"/>
    </row>
    <row r="5" spans="1:16" ht="16.2">
      <c r="A5" s="247" t="s">
        <v>474</v>
      </c>
      <c r="B5" s="248"/>
      <c r="C5" s="248"/>
      <c r="D5" s="248"/>
      <c r="E5" s="248"/>
      <c r="F5" s="248"/>
      <c r="G5" s="248"/>
      <c r="H5" s="248"/>
      <c r="I5" s="248"/>
      <c r="J5" s="248"/>
      <c r="K5" s="248"/>
      <c r="L5" s="248"/>
      <c r="M5" s="248"/>
      <c r="N5" s="248"/>
      <c r="O5" s="249"/>
    </row>
    <row r="6" spans="1:16" ht="13.2">
      <c r="A6" s="250"/>
      <c r="B6" s="246"/>
      <c r="C6" s="246"/>
      <c r="D6" s="246"/>
      <c r="E6" s="246"/>
      <c r="F6" s="246"/>
      <c r="G6" s="251" t="s">
        <v>475</v>
      </c>
      <c r="H6" s="251"/>
      <c r="I6" s="251"/>
      <c r="J6" s="251"/>
      <c r="K6" s="246"/>
      <c r="L6" s="246"/>
      <c r="M6" s="246"/>
      <c r="N6" s="246"/>
    </row>
    <row r="7" spans="1:16" ht="13.2">
      <c r="A7" s="250"/>
      <c r="B7" s="246"/>
      <c r="C7" s="246"/>
      <c r="D7" s="246"/>
      <c r="E7" s="246"/>
      <c r="F7" s="246"/>
      <c r="G7" s="253"/>
      <c r="H7" s="254"/>
      <c r="I7" s="254"/>
      <c r="J7" s="255"/>
      <c r="K7" s="1152" t="s">
        <v>476</v>
      </c>
      <c r="L7" s="256"/>
      <c r="M7" s="257" t="s">
        <v>477</v>
      </c>
      <c r="N7" s="258"/>
    </row>
    <row r="8" spans="1:16" ht="13.2">
      <c r="A8" s="250"/>
      <c r="B8" s="246"/>
      <c r="C8" s="246"/>
      <c r="D8" s="246"/>
      <c r="E8" s="246"/>
      <c r="F8" s="246"/>
      <c r="G8" s="259"/>
      <c r="H8" s="260"/>
      <c r="I8" s="260"/>
      <c r="J8" s="261"/>
      <c r="K8" s="1153"/>
      <c r="L8" s="262" t="s">
        <v>478</v>
      </c>
      <c r="M8" s="263" t="s">
        <v>479</v>
      </c>
      <c r="N8" s="264" t="s">
        <v>480</v>
      </c>
    </row>
    <row r="9" spans="1:16" ht="13.2">
      <c r="A9" s="250"/>
      <c r="B9" s="246"/>
      <c r="C9" s="246"/>
      <c r="D9" s="246"/>
      <c r="E9" s="246"/>
      <c r="F9" s="246"/>
      <c r="G9" s="1166" t="s">
        <v>481</v>
      </c>
      <c r="H9" s="1167"/>
      <c r="I9" s="1167"/>
      <c r="J9" s="1168"/>
      <c r="K9" s="265">
        <v>1347671</v>
      </c>
      <c r="L9" s="266">
        <v>82725</v>
      </c>
      <c r="M9" s="267">
        <v>79829</v>
      </c>
      <c r="N9" s="268">
        <v>3.6</v>
      </c>
    </row>
    <row r="10" spans="1:16" ht="13.2">
      <c r="A10" s="250"/>
      <c r="B10" s="246"/>
      <c r="C10" s="246"/>
      <c r="D10" s="246"/>
      <c r="E10" s="246"/>
      <c r="F10" s="246"/>
      <c r="G10" s="1166" t="s">
        <v>482</v>
      </c>
      <c r="H10" s="1167"/>
      <c r="I10" s="1167"/>
      <c r="J10" s="1168"/>
      <c r="K10" s="269">
        <v>90290</v>
      </c>
      <c r="L10" s="270">
        <v>5542</v>
      </c>
      <c r="M10" s="271">
        <v>8081</v>
      </c>
      <c r="N10" s="272">
        <v>-31.4</v>
      </c>
    </row>
    <row r="11" spans="1:16" ht="13.5" customHeight="1">
      <c r="A11" s="250"/>
      <c r="B11" s="246"/>
      <c r="C11" s="246"/>
      <c r="D11" s="246"/>
      <c r="E11" s="246"/>
      <c r="F11" s="246"/>
      <c r="G11" s="1166" t="s">
        <v>483</v>
      </c>
      <c r="H11" s="1167"/>
      <c r="I11" s="1167"/>
      <c r="J11" s="1168"/>
      <c r="K11" s="269">
        <v>348341</v>
      </c>
      <c r="L11" s="270">
        <v>21382</v>
      </c>
      <c r="M11" s="271">
        <v>11037</v>
      </c>
      <c r="N11" s="272">
        <v>93.7</v>
      </c>
    </row>
    <row r="12" spans="1:16" ht="13.5" customHeight="1">
      <c r="A12" s="250"/>
      <c r="B12" s="246"/>
      <c r="C12" s="246"/>
      <c r="D12" s="246"/>
      <c r="E12" s="246"/>
      <c r="F12" s="246"/>
      <c r="G12" s="1166" t="s">
        <v>484</v>
      </c>
      <c r="H12" s="1167"/>
      <c r="I12" s="1167"/>
      <c r="J12" s="1168"/>
      <c r="K12" s="269">
        <v>191859</v>
      </c>
      <c r="L12" s="270">
        <v>11777</v>
      </c>
      <c r="M12" s="271">
        <v>1188</v>
      </c>
      <c r="N12" s="272">
        <v>891.3</v>
      </c>
    </row>
    <row r="13" spans="1:16" ht="13.5" customHeight="1">
      <c r="A13" s="250"/>
      <c r="B13" s="246"/>
      <c r="C13" s="246"/>
      <c r="D13" s="246"/>
      <c r="E13" s="246"/>
      <c r="F13" s="246"/>
      <c r="G13" s="1166" t="s">
        <v>485</v>
      </c>
      <c r="H13" s="1167"/>
      <c r="I13" s="1167"/>
      <c r="J13" s="1168"/>
      <c r="K13" s="269" t="s">
        <v>486</v>
      </c>
      <c r="L13" s="270" t="s">
        <v>486</v>
      </c>
      <c r="M13" s="271" t="s">
        <v>486</v>
      </c>
      <c r="N13" s="272" t="s">
        <v>486</v>
      </c>
    </row>
    <row r="14" spans="1:16" ht="13.5" customHeight="1">
      <c r="A14" s="250"/>
      <c r="B14" s="246"/>
      <c r="C14" s="246"/>
      <c r="D14" s="246"/>
      <c r="E14" s="246"/>
      <c r="F14" s="246"/>
      <c r="G14" s="1166" t="s">
        <v>487</v>
      </c>
      <c r="H14" s="1167"/>
      <c r="I14" s="1167"/>
      <c r="J14" s="1168"/>
      <c r="K14" s="269">
        <v>72362</v>
      </c>
      <c r="L14" s="270">
        <v>4442</v>
      </c>
      <c r="M14" s="271">
        <v>4462</v>
      </c>
      <c r="N14" s="272">
        <v>-0.4</v>
      </c>
    </row>
    <row r="15" spans="1:16" ht="13.5" customHeight="1">
      <c r="A15" s="250"/>
      <c r="B15" s="246"/>
      <c r="C15" s="246"/>
      <c r="D15" s="246"/>
      <c r="E15" s="246"/>
      <c r="F15" s="246"/>
      <c r="G15" s="1166" t="s">
        <v>488</v>
      </c>
      <c r="H15" s="1167"/>
      <c r="I15" s="1167"/>
      <c r="J15" s="1168"/>
      <c r="K15" s="269">
        <v>2458</v>
      </c>
      <c r="L15" s="270">
        <v>151</v>
      </c>
      <c r="M15" s="271">
        <v>1793</v>
      </c>
      <c r="N15" s="272">
        <v>-91.6</v>
      </c>
    </row>
    <row r="16" spans="1:16" ht="13.2">
      <c r="A16" s="250"/>
      <c r="B16" s="246"/>
      <c r="C16" s="246"/>
      <c r="D16" s="246"/>
      <c r="E16" s="246"/>
      <c r="F16" s="246"/>
      <c r="G16" s="1169" t="s">
        <v>489</v>
      </c>
      <c r="H16" s="1170"/>
      <c r="I16" s="1170"/>
      <c r="J16" s="1171"/>
      <c r="K16" s="270">
        <v>-201398</v>
      </c>
      <c r="L16" s="270">
        <v>-12363</v>
      </c>
      <c r="M16" s="271">
        <v>-8384</v>
      </c>
      <c r="N16" s="272">
        <v>47.5</v>
      </c>
    </row>
    <row r="17" spans="1:16" ht="13.2">
      <c r="A17" s="250"/>
      <c r="B17" s="246"/>
      <c r="C17" s="246"/>
      <c r="D17" s="246"/>
      <c r="E17" s="246"/>
      <c r="F17" s="246"/>
      <c r="G17" s="1169" t="s">
        <v>173</v>
      </c>
      <c r="H17" s="1170"/>
      <c r="I17" s="1170"/>
      <c r="J17" s="1171"/>
      <c r="K17" s="270">
        <v>1851583</v>
      </c>
      <c r="L17" s="270">
        <v>113657</v>
      </c>
      <c r="M17" s="271">
        <v>98006</v>
      </c>
      <c r="N17" s="272">
        <v>16</v>
      </c>
    </row>
    <row r="18" spans="1:16" ht="13.2">
      <c r="A18" s="250"/>
      <c r="B18" s="246"/>
      <c r="C18" s="246"/>
      <c r="D18" s="246"/>
      <c r="E18" s="246"/>
      <c r="F18" s="246"/>
      <c r="G18" s="246"/>
      <c r="H18" s="246"/>
      <c r="I18" s="246"/>
      <c r="J18" s="246"/>
      <c r="K18" s="246"/>
      <c r="L18" s="246"/>
      <c r="M18" s="273"/>
      <c r="N18" s="273"/>
    </row>
    <row r="19" spans="1:16" ht="13.2">
      <c r="A19" s="250"/>
      <c r="B19" s="246"/>
      <c r="C19" s="246"/>
      <c r="D19" s="246"/>
      <c r="E19" s="246"/>
      <c r="F19" s="246"/>
      <c r="G19" s="246" t="s">
        <v>490</v>
      </c>
      <c r="H19" s="246"/>
      <c r="I19" s="246"/>
      <c r="J19" s="246"/>
      <c r="K19" s="246"/>
      <c r="L19" s="246"/>
      <c r="M19" s="246"/>
      <c r="N19" s="246"/>
    </row>
    <row r="20" spans="1:16" ht="13.2">
      <c r="A20" s="250"/>
      <c r="B20" s="246"/>
      <c r="C20" s="246"/>
      <c r="D20" s="246"/>
      <c r="E20" s="246"/>
      <c r="F20" s="246"/>
      <c r="G20" s="274"/>
      <c r="H20" s="275"/>
      <c r="I20" s="275"/>
      <c r="J20" s="276"/>
      <c r="K20" s="277" t="s">
        <v>491</v>
      </c>
      <c r="L20" s="278" t="s">
        <v>492</v>
      </c>
      <c r="M20" s="279" t="s">
        <v>493</v>
      </c>
      <c r="N20" s="280"/>
    </row>
    <row r="21" spans="1:16" s="286" customFormat="1" ht="13.2">
      <c r="A21" s="281"/>
      <c r="B21" s="251"/>
      <c r="C21" s="251"/>
      <c r="D21" s="251"/>
      <c r="E21" s="251"/>
      <c r="F21" s="251"/>
      <c r="G21" s="1163" t="s">
        <v>494</v>
      </c>
      <c r="H21" s="1164"/>
      <c r="I21" s="1164"/>
      <c r="J21" s="1165"/>
      <c r="K21" s="282">
        <v>9.58</v>
      </c>
      <c r="L21" s="283">
        <v>9.31</v>
      </c>
      <c r="M21" s="284">
        <v>0.27</v>
      </c>
      <c r="N21" s="251"/>
      <c r="O21" s="285"/>
      <c r="P21" s="281"/>
    </row>
    <row r="22" spans="1:16" s="286" customFormat="1" ht="13.2">
      <c r="A22" s="281"/>
      <c r="B22" s="251"/>
      <c r="C22" s="251"/>
      <c r="D22" s="251"/>
      <c r="E22" s="251"/>
      <c r="F22" s="251"/>
      <c r="G22" s="1163" t="s">
        <v>495</v>
      </c>
      <c r="H22" s="1164"/>
      <c r="I22" s="1164"/>
      <c r="J22" s="1165"/>
      <c r="K22" s="287">
        <v>97.8</v>
      </c>
      <c r="L22" s="288">
        <v>96.5</v>
      </c>
      <c r="M22" s="289">
        <v>1.3</v>
      </c>
      <c r="N22" s="273"/>
      <c r="O22" s="285"/>
      <c r="P22" s="281"/>
    </row>
    <row r="23" spans="1:16" s="286" customFormat="1" ht="13.2">
      <c r="A23" s="281"/>
      <c r="B23" s="251"/>
      <c r="C23" s="251"/>
      <c r="D23" s="251"/>
      <c r="E23" s="251"/>
      <c r="F23" s="251"/>
      <c r="G23" s="251"/>
      <c r="H23" s="251"/>
      <c r="I23" s="251"/>
      <c r="J23" s="251"/>
      <c r="K23" s="251"/>
      <c r="L23" s="273"/>
      <c r="M23" s="273"/>
      <c r="N23" s="273"/>
      <c r="O23" s="285"/>
      <c r="P23" s="281"/>
    </row>
    <row r="24" spans="1:16" s="286" customFormat="1" ht="13.2">
      <c r="A24" s="281"/>
      <c r="B24" s="251"/>
      <c r="C24" s="251"/>
      <c r="D24" s="251"/>
      <c r="E24" s="251"/>
      <c r="F24" s="251"/>
      <c r="G24" s="251"/>
      <c r="H24" s="251"/>
      <c r="I24" s="251"/>
      <c r="J24" s="251"/>
      <c r="K24" s="251"/>
      <c r="L24" s="273"/>
      <c r="M24" s="273"/>
      <c r="N24" s="273"/>
      <c r="O24" s="285"/>
      <c r="P24" s="281"/>
    </row>
    <row r="25" spans="1:16" s="286" customFormat="1" ht="13.2">
      <c r="A25" s="290"/>
      <c r="B25" s="291"/>
      <c r="C25" s="291"/>
      <c r="D25" s="291"/>
      <c r="E25" s="291"/>
      <c r="F25" s="291"/>
      <c r="G25" s="291"/>
      <c r="H25" s="291"/>
      <c r="I25" s="291"/>
      <c r="J25" s="291"/>
      <c r="K25" s="291"/>
      <c r="L25" s="292"/>
      <c r="M25" s="292"/>
      <c r="N25" s="292"/>
      <c r="O25" s="293"/>
      <c r="P25" s="281"/>
    </row>
    <row r="26" spans="1:16" s="286" customFormat="1" ht="13.2">
      <c r="A26" s="251" t="s">
        <v>496</v>
      </c>
      <c r="B26" s="251"/>
      <c r="C26" s="251"/>
      <c r="D26" s="251"/>
      <c r="E26" s="251"/>
      <c r="F26" s="251"/>
      <c r="G26" s="251"/>
      <c r="H26" s="251"/>
      <c r="I26" s="251"/>
      <c r="J26" s="251"/>
      <c r="K26" s="251"/>
      <c r="L26" s="273"/>
      <c r="M26" s="273"/>
      <c r="N26" s="273"/>
      <c r="O26" s="251"/>
      <c r="P26" s="251"/>
    </row>
    <row r="27" spans="1:16" ht="13.2">
      <c r="K27" s="246"/>
      <c r="L27" s="246"/>
      <c r="M27" s="246"/>
      <c r="N27" s="246"/>
      <c r="O27" s="246"/>
      <c r="P27" s="246"/>
    </row>
    <row r="28" spans="1:16" ht="16.2">
      <c r="A28" s="247" t="s">
        <v>497</v>
      </c>
      <c r="B28" s="248"/>
      <c r="C28" s="248"/>
      <c r="D28" s="248"/>
      <c r="E28" s="248"/>
      <c r="F28" s="248"/>
      <c r="G28" s="248"/>
      <c r="H28" s="248"/>
      <c r="I28" s="248"/>
      <c r="J28" s="248"/>
      <c r="K28" s="248"/>
      <c r="L28" s="248"/>
      <c r="M28" s="248"/>
      <c r="N28" s="248"/>
      <c r="O28" s="294"/>
    </row>
    <row r="29" spans="1:16" ht="13.2">
      <c r="A29" s="250"/>
      <c r="B29" s="246"/>
      <c r="C29" s="246"/>
      <c r="D29" s="246"/>
      <c r="E29" s="246"/>
      <c r="F29" s="246"/>
      <c r="G29" s="251" t="s">
        <v>498</v>
      </c>
      <c r="H29" s="251"/>
      <c r="I29" s="251"/>
      <c r="J29" s="251"/>
      <c r="K29" s="246"/>
      <c r="L29" s="246"/>
      <c r="M29" s="246"/>
      <c r="N29" s="246"/>
      <c r="O29" s="295"/>
    </row>
    <row r="30" spans="1:16" ht="13.2">
      <c r="A30" s="250"/>
      <c r="B30" s="246"/>
      <c r="C30" s="246"/>
      <c r="D30" s="246"/>
      <c r="E30" s="246"/>
      <c r="F30" s="246"/>
      <c r="G30" s="253"/>
      <c r="H30" s="254"/>
      <c r="I30" s="254"/>
      <c r="J30" s="255"/>
      <c r="K30" s="1152" t="s">
        <v>476</v>
      </c>
      <c r="L30" s="256"/>
      <c r="M30" s="257" t="s">
        <v>477</v>
      </c>
      <c r="N30" s="258"/>
    </row>
    <row r="31" spans="1:16" ht="13.2">
      <c r="A31" s="250"/>
      <c r="B31" s="246"/>
      <c r="C31" s="246"/>
      <c r="D31" s="246"/>
      <c r="E31" s="246"/>
      <c r="F31" s="246"/>
      <c r="G31" s="259"/>
      <c r="H31" s="260"/>
      <c r="I31" s="260"/>
      <c r="J31" s="261"/>
      <c r="K31" s="1153"/>
      <c r="L31" s="262" t="s">
        <v>478</v>
      </c>
      <c r="M31" s="263" t="s">
        <v>479</v>
      </c>
      <c r="N31" s="264" t="s">
        <v>480</v>
      </c>
    </row>
    <row r="32" spans="1:16" ht="27" customHeight="1">
      <c r="A32" s="250"/>
      <c r="B32" s="246"/>
      <c r="C32" s="246"/>
      <c r="D32" s="246"/>
      <c r="E32" s="246"/>
      <c r="F32" s="246"/>
      <c r="G32" s="1154" t="s">
        <v>499</v>
      </c>
      <c r="H32" s="1155"/>
      <c r="I32" s="1155"/>
      <c r="J32" s="1156"/>
      <c r="K32" s="296">
        <v>888916</v>
      </c>
      <c r="L32" s="296">
        <v>54565</v>
      </c>
      <c r="M32" s="297">
        <v>52264</v>
      </c>
      <c r="N32" s="298">
        <v>4.4000000000000004</v>
      </c>
    </row>
    <row r="33" spans="1:16" ht="13.5" customHeight="1">
      <c r="A33" s="250"/>
      <c r="B33" s="246"/>
      <c r="C33" s="246"/>
      <c r="D33" s="246"/>
      <c r="E33" s="246"/>
      <c r="F33" s="246"/>
      <c r="G33" s="1154" t="s">
        <v>500</v>
      </c>
      <c r="H33" s="1155"/>
      <c r="I33" s="1155"/>
      <c r="J33" s="1156"/>
      <c r="K33" s="296" t="s">
        <v>486</v>
      </c>
      <c r="L33" s="296" t="s">
        <v>486</v>
      </c>
      <c r="M33" s="297" t="s">
        <v>486</v>
      </c>
      <c r="N33" s="298" t="s">
        <v>486</v>
      </c>
    </row>
    <row r="34" spans="1:16" ht="27" customHeight="1">
      <c r="A34" s="250"/>
      <c r="B34" s="246"/>
      <c r="C34" s="246"/>
      <c r="D34" s="246"/>
      <c r="E34" s="246"/>
      <c r="F34" s="246"/>
      <c r="G34" s="1154" t="s">
        <v>501</v>
      </c>
      <c r="H34" s="1155"/>
      <c r="I34" s="1155"/>
      <c r="J34" s="1156"/>
      <c r="K34" s="296" t="s">
        <v>486</v>
      </c>
      <c r="L34" s="296" t="s">
        <v>486</v>
      </c>
      <c r="M34" s="297">
        <v>76</v>
      </c>
      <c r="N34" s="298" t="s">
        <v>486</v>
      </c>
    </row>
    <row r="35" spans="1:16" ht="27" customHeight="1">
      <c r="A35" s="250"/>
      <c r="B35" s="246"/>
      <c r="C35" s="246"/>
      <c r="D35" s="246"/>
      <c r="E35" s="246"/>
      <c r="F35" s="246"/>
      <c r="G35" s="1154" t="s">
        <v>502</v>
      </c>
      <c r="H35" s="1155"/>
      <c r="I35" s="1155"/>
      <c r="J35" s="1156"/>
      <c r="K35" s="296">
        <v>227146</v>
      </c>
      <c r="L35" s="296">
        <v>13943</v>
      </c>
      <c r="M35" s="297">
        <v>21553</v>
      </c>
      <c r="N35" s="298">
        <v>-35.299999999999997</v>
      </c>
    </row>
    <row r="36" spans="1:16" ht="27" customHeight="1">
      <c r="A36" s="250"/>
      <c r="B36" s="246"/>
      <c r="C36" s="246"/>
      <c r="D36" s="246"/>
      <c r="E36" s="246"/>
      <c r="F36" s="246"/>
      <c r="G36" s="1154" t="s">
        <v>503</v>
      </c>
      <c r="H36" s="1155"/>
      <c r="I36" s="1155"/>
      <c r="J36" s="1156"/>
      <c r="K36" s="296">
        <v>212426</v>
      </c>
      <c r="L36" s="296">
        <v>13039</v>
      </c>
      <c r="M36" s="297">
        <v>4205</v>
      </c>
      <c r="N36" s="298">
        <v>210.1</v>
      </c>
    </row>
    <row r="37" spans="1:16" ht="13.5" customHeight="1">
      <c r="A37" s="250"/>
      <c r="B37" s="246"/>
      <c r="C37" s="246"/>
      <c r="D37" s="246"/>
      <c r="E37" s="246"/>
      <c r="F37" s="246"/>
      <c r="G37" s="1154" t="s">
        <v>504</v>
      </c>
      <c r="H37" s="1155"/>
      <c r="I37" s="1155"/>
      <c r="J37" s="1156"/>
      <c r="K37" s="296">
        <v>10690</v>
      </c>
      <c r="L37" s="296">
        <v>656</v>
      </c>
      <c r="M37" s="297">
        <v>661</v>
      </c>
      <c r="N37" s="298">
        <v>-0.8</v>
      </c>
    </row>
    <row r="38" spans="1:16" ht="27" customHeight="1">
      <c r="A38" s="250"/>
      <c r="B38" s="246"/>
      <c r="C38" s="246"/>
      <c r="D38" s="246"/>
      <c r="E38" s="246"/>
      <c r="F38" s="246"/>
      <c r="G38" s="1157" t="s">
        <v>505</v>
      </c>
      <c r="H38" s="1158"/>
      <c r="I38" s="1158"/>
      <c r="J38" s="1159"/>
      <c r="K38" s="299">
        <v>13</v>
      </c>
      <c r="L38" s="299">
        <v>1</v>
      </c>
      <c r="M38" s="300">
        <v>5</v>
      </c>
      <c r="N38" s="301">
        <v>-80</v>
      </c>
      <c r="O38" s="295"/>
    </row>
    <row r="39" spans="1:16" ht="13.2">
      <c r="A39" s="250"/>
      <c r="B39" s="246"/>
      <c r="C39" s="246"/>
      <c r="D39" s="246"/>
      <c r="E39" s="246"/>
      <c r="F39" s="246"/>
      <c r="G39" s="1157" t="s">
        <v>506</v>
      </c>
      <c r="H39" s="1158"/>
      <c r="I39" s="1158"/>
      <c r="J39" s="1159"/>
      <c r="K39" s="302">
        <v>-43932</v>
      </c>
      <c r="L39" s="302">
        <v>-2697</v>
      </c>
      <c r="M39" s="303">
        <v>-2255</v>
      </c>
      <c r="N39" s="304">
        <v>19.600000000000001</v>
      </c>
      <c r="O39" s="295"/>
    </row>
    <row r="40" spans="1:16" ht="27" customHeight="1">
      <c r="A40" s="250"/>
      <c r="B40" s="246"/>
      <c r="C40" s="246"/>
      <c r="D40" s="246"/>
      <c r="E40" s="246"/>
      <c r="F40" s="246"/>
      <c r="G40" s="1154" t="s">
        <v>507</v>
      </c>
      <c r="H40" s="1155"/>
      <c r="I40" s="1155"/>
      <c r="J40" s="1156"/>
      <c r="K40" s="302">
        <v>-1016571</v>
      </c>
      <c r="L40" s="302">
        <v>-62401</v>
      </c>
      <c r="M40" s="303">
        <v>-52668</v>
      </c>
      <c r="N40" s="304">
        <v>18.5</v>
      </c>
      <c r="O40" s="295"/>
    </row>
    <row r="41" spans="1:16" ht="13.2">
      <c r="A41" s="250"/>
      <c r="B41" s="246"/>
      <c r="C41" s="246"/>
      <c r="D41" s="246"/>
      <c r="E41" s="246"/>
      <c r="F41" s="246"/>
      <c r="G41" s="1160" t="s">
        <v>285</v>
      </c>
      <c r="H41" s="1161"/>
      <c r="I41" s="1161"/>
      <c r="J41" s="1162"/>
      <c r="K41" s="296">
        <v>278688</v>
      </c>
      <c r="L41" s="302">
        <v>17107</v>
      </c>
      <c r="M41" s="303">
        <v>23842</v>
      </c>
      <c r="N41" s="304">
        <v>-28.2</v>
      </c>
      <c r="O41" s="295"/>
    </row>
    <row r="42" spans="1:16" ht="13.2">
      <c r="A42" s="250"/>
      <c r="B42" s="246"/>
      <c r="C42" s="246"/>
      <c r="D42" s="246"/>
      <c r="E42" s="246"/>
      <c r="F42" s="246"/>
      <c r="G42" s="305" t="s">
        <v>508</v>
      </c>
      <c r="H42" s="246"/>
      <c r="I42" s="246"/>
      <c r="J42" s="246"/>
      <c r="K42" s="246"/>
      <c r="L42" s="246"/>
      <c r="M42" s="273"/>
      <c r="N42" s="273"/>
      <c r="O42" s="295"/>
    </row>
    <row r="43" spans="1:16" ht="13.2">
      <c r="A43" s="250"/>
      <c r="B43" s="246"/>
      <c r="C43" s="246"/>
      <c r="D43" s="246"/>
      <c r="E43" s="246"/>
      <c r="F43" s="246"/>
      <c r="G43" s="246"/>
      <c r="H43" s="246"/>
      <c r="I43" s="246"/>
      <c r="J43" s="246"/>
      <c r="K43" s="246"/>
      <c r="L43" s="306"/>
      <c r="M43" s="273"/>
      <c r="N43" s="246"/>
      <c r="O43" s="295"/>
    </row>
    <row r="44" spans="1:16" ht="13.2">
      <c r="A44" s="250"/>
      <c r="B44" s="246"/>
      <c r="C44" s="246"/>
      <c r="D44" s="246"/>
      <c r="E44" s="246"/>
      <c r="F44" s="246"/>
      <c r="G44" s="246"/>
      <c r="H44" s="246"/>
      <c r="I44" s="246"/>
      <c r="J44" s="246"/>
      <c r="K44" s="246"/>
      <c r="L44" s="246"/>
      <c r="M44" s="273"/>
      <c r="N44" s="246"/>
    </row>
    <row r="45" spans="1:16" ht="13.2">
      <c r="A45" s="248"/>
      <c r="B45" s="248"/>
      <c r="C45" s="248"/>
      <c r="D45" s="248"/>
      <c r="E45" s="248"/>
      <c r="F45" s="248"/>
      <c r="G45" s="248"/>
      <c r="H45" s="248"/>
      <c r="I45" s="248"/>
      <c r="J45" s="248"/>
      <c r="K45" s="248"/>
      <c r="L45" s="248"/>
      <c r="M45" s="307"/>
      <c r="N45" s="248"/>
      <c r="O45" s="248"/>
      <c r="P45" s="246"/>
    </row>
    <row r="46" spans="1:16" ht="13.2">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ht="13.2">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47" t="s">
        <v>476</v>
      </c>
      <c r="J49" s="1149" t="s">
        <v>511</v>
      </c>
      <c r="K49" s="1150"/>
      <c r="L49" s="1150"/>
      <c r="M49" s="1150"/>
      <c r="N49" s="1151"/>
    </row>
    <row r="50" spans="1:14" ht="13.2">
      <c r="A50" s="250"/>
      <c r="B50" s="246"/>
      <c r="C50" s="246"/>
      <c r="D50" s="246"/>
      <c r="E50" s="246"/>
      <c r="F50" s="246"/>
      <c r="G50" s="314"/>
      <c r="H50" s="315"/>
      <c r="I50" s="1148"/>
      <c r="J50" s="316" t="s">
        <v>512</v>
      </c>
      <c r="K50" s="317" t="s">
        <v>513</v>
      </c>
      <c r="L50" s="318" t="s">
        <v>514</v>
      </c>
      <c r="M50" s="319" t="s">
        <v>515</v>
      </c>
      <c r="N50" s="320" t="s">
        <v>516</v>
      </c>
    </row>
    <row r="51" spans="1:14" ht="13.2">
      <c r="A51" s="250"/>
      <c r="B51" s="246"/>
      <c r="C51" s="246"/>
      <c r="D51" s="246"/>
      <c r="E51" s="246"/>
      <c r="F51" s="246"/>
      <c r="G51" s="312" t="s">
        <v>517</v>
      </c>
      <c r="H51" s="313"/>
      <c r="I51" s="321">
        <v>727087</v>
      </c>
      <c r="J51" s="322">
        <v>42322</v>
      </c>
      <c r="K51" s="323">
        <v>-6.2</v>
      </c>
      <c r="L51" s="324">
        <v>79181</v>
      </c>
      <c r="M51" s="325">
        <v>-12.8</v>
      </c>
      <c r="N51" s="326">
        <v>6.6</v>
      </c>
    </row>
    <row r="52" spans="1:14" ht="13.2">
      <c r="A52" s="250"/>
      <c r="B52" s="246"/>
      <c r="C52" s="246"/>
      <c r="D52" s="246"/>
      <c r="E52" s="246"/>
      <c r="F52" s="246"/>
      <c r="G52" s="327"/>
      <c r="H52" s="328" t="s">
        <v>518</v>
      </c>
      <c r="I52" s="329">
        <v>588357</v>
      </c>
      <c r="J52" s="330">
        <v>34247</v>
      </c>
      <c r="K52" s="331">
        <v>-13.1</v>
      </c>
      <c r="L52" s="332">
        <v>40448</v>
      </c>
      <c r="M52" s="333">
        <v>-14</v>
      </c>
      <c r="N52" s="334">
        <v>0.9</v>
      </c>
    </row>
    <row r="53" spans="1:14" ht="13.2">
      <c r="A53" s="250"/>
      <c r="B53" s="246"/>
      <c r="C53" s="246"/>
      <c r="D53" s="246"/>
      <c r="E53" s="246"/>
      <c r="F53" s="246"/>
      <c r="G53" s="312" t="s">
        <v>519</v>
      </c>
      <c r="H53" s="313"/>
      <c r="I53" s="321">
        <v>1493162</v>
      </c>
      <c r="J53" s="322">
        <v>87689</v>
      </c>
      <c r="K53" s="323">
        <v>107.2</v>
      </c>
      <c r="L53" s="324">
        <v>118124</v>
      </c>
      <c r="M53" s="325">
        <v>49.2</v>
      </c>
      <c r="N53" s="326">
        <v>58</v>
      </c>
    </row>
    <row r="54" spans="1:14" ht="13.2">
      <c r="A54" s="250"/>
      <c r="B54" s="246"/>
      <c r="C54" s="246"/>
      <c r="D54" s="246"/>
      <c r="E54" s="246"/>
      <c r="F54" s="246"/>
      <c r="G54" s="327"/>
      <c r="H54" s="328" t="s">
        <v>518</v>
      </c>
      <c r="I54" s="329">
        <v>536646</v>
      </c>
      <c r="J54" s="330">
        <v>31516</v>
      </c>
      <c r="K54" s="331">
        <v>-8</v>
      </c>
      <c r="L54" s="332">
        <v>54614</v>
      </c>
      <c r="M54" s="333">
        <v>35</v>
      </c>
      <c r="N54" s="334">
        <v>-43</v>
      </c>
    </row>
    <row r="55" spans="1:14" ht="13.2">
      <c r="A55" s="250"/>
      <c r="B55" s="246"/>
      <c r="C55" s="246"/>
      <c r="D55" s="246"/>
      <c r="E55" s="246"/>
      <c r="F55" s="246"/>
      <c r="G55" s="312" t="s">
        <v>520</v>
      </c>
      <c r="H55" s="313"/>
      <c r="I55" s="321">
        <v>1250991</v>
      </c>
      <c r="J55" s="322">
        <v>74508</v>
      </c>
      <c r="K55" s="323">
        <v>-15</v>
      </c>
      <c r="L55" s="324">
        <v>101693</v>
      </c>
      <c r="M55" s="325">
        <v>-13.9</v>
      </c>
      <c r="N55" s="326">
        <v>-1.1000000000000001</v>
      </c>
    </row>
    <row r="56" spans="1:14" ht="13.2">
      <c r="A56" s="250"/>
      <c r="B56" s="246"/>
      <c r="C56" s="246"/>
      <c r="D56" s="246"/>
      <c r="E56" s="246"/>
      <c r="F56" s="246"/>
      <c r="G56" s="327"/>
      <c r="H56" s="328" t="s">
        <v>518</v>
      </c>
      <c r="I56" s="329">
        <v>661706</v>
      </c>
      <c r="J56" s="330">
        <v>39411</v>
      </c>
      <c r="K56" s="331">
        <v>25.1</v>
      </c>
      <c r="L56" s="332">
        <v>51066</v>
      </c>
      <c r="M56" s="333">
        <v>-6.5</v>
      </c>
      <c r="N56" s="334">
        <v>31.6</v>
      </c>
    </row>
    <row r="57" spans="1:14" ht="13.2">
      <c r="A57" s="250"/>
      <c r="B57" s="246"/>
      <c r="C57" s="246"/>
      <c r="D57" s="246"/>
      <c r="E57" s="246"/>
      <c r="F57" s="246"/>
      <c r="G57" s="312" t="s">
        <v>521</v>
      </c>
      <c r="H57" s="313"/>
      <c r="I57" s="321">
        <v>1538177</v>
      </c>
      <c r="J57" s="322">
        <v>93009</v>
      </c>
      <c r="K57" s="323">
        <v>24.8</v>
      </c>
      <c r="L57" s="324">
        <v>96635</v>
      </c>
      <c r="M57" s="325">
        <v>-5</v>
      </c>
      <c r="N57" s="326">
        <v>29.8</v>
      </c>
    </row>
    <row r="58" spans="1:14" ht="13.2">
      <c r="A58" s="250"/>
      <c r="B58" s="246"/>
      <c r="C58" s="246"/>
      <c r="D58" s="246"/>
      <c r="E58" s="246"/>
      <c r="F58" s="246"/>
      <c r="G58" s="327"/>
      <c r="H58" s="328" t="s">
        <v>518</v>
      </c>
      <c r="I58" s="329">
        <v>520689</v>
      </c>
      <c r="J58" s="330">
        <v>31484</v>
      </c>
      <c r="K58" s="331">
        <v>-20.100000000000001</v>
      </c>
      <c r="L58" s="332">
        <v>44408</v>
      </c>
      <c r="M58" s="333">
        <v>-13</v>
      </c>
      <c r="N58" s="334">
        <v>-7.1</v>
      </c>
    </row>
    <row r="59" spans="1:14" ht="13.2">
      <c r="A59" s="250"/>
      <c r="B59" s="246"/>
      <c r="C59" s="246"/>
      <c r="D59" s="246"/>
      <c r="E59" s="246"/>
      <c r="F59" s="246"/>
      <c r="G59" s="312" t="s">
        <v>522</v>
      </c>
      <c r="H59" s="313"/>
      <c r="I59" s="321">
        <v>2409133</v>
      </c>
      <c r="J59" s="322">
        <v>147881</v>
      </c>
      <c r="K59" s="323">
        <v>59</v>
      </c>
      <c r="L59" s="324">
        <v>115123</v>
      </c>
      <c r="M59" s="325">
        <v>19.100000000000001</v>
      </c>
      <c r="N59" s="326">
        <v>39.9</v>
      </c>
    </row>
    <row r="60" spans="1:14" ht="13.2">
      <c r="A60" s="250"/>
      <c r="B60" s="246"/>
      <c r="C60" s="246"/>
      <c r="D60" s="246"/>
      <c r="E60" s="246"/>
      <c r="F60" s="246"/>
      <c r="G60" s="327"/>
      <c r="H60" s="328" t="s">
        <v>518</v>
      </c>
      <c r="I60" s="335">
        <v>1125591</v>
      </c>
      <c r="J60" s="330">
        <v>69093</v>
      </c>
      <c r="K60" s="331">
        <v>119.5</v>
      </c>
      <c r="L60" s="332">
        <v>46026</v>
      </c>
      <c r="M60" s="333">
        <v>3.6</v>
      </c>
      <c r="N60" s="334">
        <v>115.9</v>
      </c>
    </row>
    <row r="61" spans="1:14" ht="13.2">
      <c r="A61" s="250"/>
      <c r="B61" s="246"/>
      <c r="C61" s="246"/>
      <c r="D61" s="246"/>
      <c r="E61" s="246"/>
      <c r="F61" s="246"/>
      <c r="G61" s="312" t="s">
        <v>523</v>
      </c>
      <c r="H61" s="336"/>
      <c r="I61" s="337">
        <v>1483710</v>
      </c>
      <c r="J61" s="338">
        <v>89082</v>
      </c>
      <c r="K61" s="339">
        <v>34</v>
      </c>
      <c r="L61" s="340">
        <v>102151</v>
      </c>
      <c r="M61" s="341">
        <v>7.3</v>
      </c>
      <c r="N61" s="326">
        <v>26.7</v>
      </c>
    </row>
    <row r="62" spans="1:14" ht="13.2">
      <c r="A62" s="250"/>
      <c r="B62" s="246"/>
      <c r="C62" s="246"/>
      <c r="D62" s="246"/>
      <c r="E62" s="246"/>
      <c r="F62" s="246"/>
      <c r="G62" s="327"/>
      <c r="H62" s="328" t="s">
        <v>518</v>
      </c>
      <c r="I62" s="329">
        <v>686598</v>
      </c>
      <c r="J62" s="330">
        <v>41150</v>
      </c>
      <c r="K62" s="331">
        <v>20.7</v>
      </c>
      <c r="L62" s="332">
        <v>47312</v>
      </c>
      <c r="M62" s="333">
        <v>1</v>
      </c>
      <c r="N62" s="334">
        <v>19.7</v>
      </c>
    </row>
    <row r="63" spans="1:14" ht="13.2">
      <c r="A63" s="250"/>
      <c r="B63" s="246"/>
      <c r="C63" s="246"/>
      <c r="D63" s="246"/>
      <c r="E63" s="246"/>
      <c r="F63" s="246"/>
      <c r="G63" s="246"/>
      <c r="H63" s="246"/>
      <c r="I63" s="246"/>
      <c r="J63" s="246"/>
      <c r="K63" s="246"/>
      <c r="L63" s="246"/>
      <c r="M63" s="246"/>
      <c r="N63" s="246"/>
    </row>
    <row r="64" spans="1:14" ht="13.2">
      <c r="A64" s="250"/>
      <c r="B64" s="246"/>
      <c r="C64" s="246"/>
      <c r="D64" s="246"/>
      <c r="E64" s="246"/>
      <c r="F64" s="246"/>
      <c r="G64" s="246"/>
      <c r="H64" s="246"/>
      <c r="I64" s="246"/>
      <c r="J64" s="246"/>
      <c r="K64" s="246"/>
      <c r="L64" s="246"/>
      <c r="M64" s="246"/>
      <c r="N64" s="246"/>
    </row>
    <row r="65" spans="1:16" ht="13.2">
      <c r="A65" s="250"/>
      <c r="B65" s="246"/>
      <c r="C65" s="246"/>
      <c r="D65" s="246"/>
      <c r="E65" s="246"/>
      <c r="F65" s="246"/>
      <c r="G65" s="246"/>
      <c r="H65" s="246"/>
      <c r="I65" s="246"/>
      <c r="J65" s="246"/>
      <c r="K65" s="246"/>
      <c r="L65" s="246"/>
      <c r="M65" s="246"/>
      <c r="N65" s="246"/>
    </row>
    <row r="66" spans="1:16" ht="13.2">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2" hidden="1">
      <c r="G70" s="246"/>
      <c r="H70" s="246"/>
      <c r="I70" s="246"/>
      <c r="J70" s="246"/>
      <c r="K70" s="246"/>
      <c r="L70" s="246"/>
      <c r="M70" s="246"/>
      <c r="N70" s="246"/>
    </row>
    <row r="71" spans="1:16" ht="13.2" hidden="1">
      <c r="G71" s="246"/>
      <c r="H71" s="246"/>
      <c r="I71" s="246"/>
      <c r="J71" s="246"/>
      <c r="K71" s="246"/>
      <c r="L71" s="246"/>
      <c r="M71" s="246"/>
      <c r="N71" s="246"/>
    </row>
    <row r="72" spans="1:16" ht="13.2" hidden="1">
      <c r="G72" s="246"/>
      <c r="H72" s="246"/>
      <c r="I72" s="246"/>
      <c r="J72" s="246"/>
      <c r="K72" s="246"/>
      <c r="L72" s="246"/>
      <c r="M72" s="246"/>
      <c r="N72" s="246"/>
    </row>
    <row r="73" spans="1:16" ht="13.2" hidden="1">
      <c r="G73" s="246"/>
      <c r="H73" s="246"/>
      <c r="I73" s="246"/>
      <c r="J73" s="246"/>
      <c r="K73" s="246"/>
      <c r="L73" s="246"/>
      <c r="M73" s="246"/>
      <c r="N73" s="246"/>
    </row>
    <row r="74" spans="1:16" ht="13.2"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110" zoomScaleSheetLayoutView="100"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B2" s="243"/>
      <c r="T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c r="B2" s="243"/>
      <c r="T2" s="243"/>
    </row>
    <row r="3" spans="1: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row r="5" spans="1:34" ht="13.2"/>
    <row r="6" spans="1:34" ht="13.2"/>
    <row r="7" spans="1:34" ht="13.2"/>
    <row r="8" spans="1:34" ht="13.2"/>
    <row r="9" spans="1:34" ht="13.2">
      <c r="AH9" s="243"/>
    </row>
    <row r="10" spans="1:34" ht="13.2"/>
    <row r="11" spans="1:34" ht="13.2"/>
    <row r="12" spans="1:34" ht="13.2"/>
    <row r="13" spans="1:34" ht="13.2"/>
    <row r="14" spans="1:34" ht="13.2"/>
    <row r="15" spans="1:34" ht="13.2"/>
    <row r="16" spans="1: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2" t="s">
        <v>3</v>
      </c>
      <c r="D47" s="1172"/>
      <c r="E47" s="1173"/>
      <c r="F47" s="11">
        <v>18.899999999999999</v>
      </c>
      <c r="G47" s="12">
        <v>16.559999999999999</v>
      </c>
      <c r="H47" s="12">
        <v>14.61</v>
      </c>
      <c r="I47" s="12">
        <v>13.16</v>
      </c>
      <c r="J47" s="13">
        <v>14.54</v>
      </c>
    </row>
    <row r="48" spans="2:10" ht="57.75" customHeight="1">
      <c r="B48" s="14"/>
      <c r="C48" s="1174" t="s">
        <v>4</v>
      </c>
      <c r="D48" s="1174"/>
      <c r="E48" s="1175"/>
      <c r="F48" s="15">
        <v>0.95</v>
      </c>
      <c r="G48" s="16">
        <v>2.14</v>
      </c>
      <c r="H48" s="16">
        <v>1.29</v>
      </c>
      <c r="I48" s="16">
        <v>1.28</v>
      </c>
      <c r="J48" s="17">
        <v>2.16</v>
      </c>
    </row>
    <row r="49" spans="2:10" ht="57.75" customHeight="1" thickBot="1">
      <c r="B49" s="18"/>
      <c r="C49" s="1176" t="s">
        <v>5</v>
      </c>
      <c r="D49" s="1176"/>
      <c r="E49" s="1177"/>
      <c r="F49" s="19">
        <v>0.88</v>
      </c>
      <c r="G49" s="20">
        <v>2.33</v>
      </c>
      <c r="H49" s="20">
        <v>1.84</v>
      </c>
      <c r="I49" s="20">
        <v>8.43</v>
      </c>
      <c r="J49" s="21">
        <v>3.83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義和</dc:creator>
  <cp:lastModifiedBy> </cp:lastModifiedBy>
  <cp:lastPrinted>2018-10-18T05:48:28Z</cp:lastPrinted>
  <dcterms:created xsi:type="dcterms:W3CDTF">2018-04-10T07:58:04Z</dcterms:created>
  <dcterms:modified xsi:type="dcterms:W3CDTF">2018-10-18T05:53:06Z</dcterms:modified>
</cp:coreProperties>
</file>