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200_財政\1410財政状況資料集（H22～）\R1→R2（H30財政状況資料集）\02_令和２年10月末公表\04_確認後＝HP掲載\HP公表用_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AP23" i="12"/>
  <c r="AA23" i="12"/>
  <c r="V23" i="12"/>
  <c r="Q23" i="12"/>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C37" i="10"/>
  <c r="BE36" i="10"/>
  <c r="C36" i="10"/>
  <c r="BE35" i="10"/>
  <c r="C35" i="10"/>
  <c r="BE34" i="10"/>
  <c r="U34" i="10"/>
  <c r="U35" i="10" s="1"/>
  <c r="U36" i="10" s="1"/>
  <c r="U37"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s="1"/>
  <c r="CO35" i="10" s="1"/>
  <c r="CO36" i="10" s="1"/>
</calcChain>
</file>

<file path=xl/sharedStrings.xml><?xml version="1.0" encoding="utf-8"?>
<sst xmlns="http://schemas.openxmlformats.org/spreadsheetml/2006/main" count="1156" uniqueCount="612">
  <si>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</si>
  <si>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</si>
  <si>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</si>
  <si>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</si>
  <si>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</si>
  <si>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</si>
  <si>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</si>
  <si>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</si>
  <si>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</si>
  <si>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</si>
  <si>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</si>
  <si>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</si>
  <si>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</si>
  <si>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</si>
  <si>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</si>
  <si>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</si>
  <si>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</si>
  <si>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</si>
  <si>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</si>
  <si>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</si>
  <si>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</si>
  <si>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</si>
  <si>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</si>
  <si>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</si>
  <si>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</si>
  <si>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</si>
  <si>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</si>
  <si>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</si>
  <si>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</si>
  <si>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</si>
  <si>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</si>
  <si>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</si>
  <si>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</si>
  <si>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</si>
  <si>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</si>
  <si>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</si>
  <si>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</si>
  <si>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</si>
  <si>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</si>
  <si>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</si>
  <si>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</si>
  <si>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</si>
  <si>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</si>
  <si>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</si>
  <si>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</si>
  <si>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</si>
  <si>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</si>
  <si>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</si>
  <si>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</si>
  <si>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</si>
  <si>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</si>
  <si>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</si>
  <si>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</si>
  <si>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</si>
  <si>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</si>
  <si>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</si>
  <si>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</si>
  <si>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</si>
  <si>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</si>
  <si>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</si>
  <si>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</si>
  <si>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</si>
  <si>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</si>
  <si>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</si>
  <si>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</si>
  <si>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</si>
  <si>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</si>
  <si>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</si>
  <si>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</si>
  <si>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</si>
  <si>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</si>
  <si>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</si>
  <si>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</si>
  <si>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</si>
  <si>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</si>
  <si>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</si>
  <si>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</si>
  <si>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</si>
  <si>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</si>
  <si>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</si>
  <si>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</si>
  <si>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</si>
  <si>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</si>
  <si>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</si>
  <si>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</si>
  <si>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</si>
  <si>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</si>
  <si>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</si>
  <si>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</si>
  <si>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</si>
  <si>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</si>
  <si>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</si>
  <si>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</si>
  <si>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</si>
  <si>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</si>
  <si>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</si>
  <si>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</si>
  <si>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</si>
  <si>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六ケ所村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</si>
  <si>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</si>
  <si>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</si>
  <si>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</si>
  <si>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</si>
  <si>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</si>
  <si>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</si>
  <si>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</si>
  <si>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</si>
  <si>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</si>
  <si>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</si>
  <si>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</si>
  <si>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</si>
  <si>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</si>
  <si>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</si>
  <si>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</si>
  <si>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</si>
  <si>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</si>
  <si>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</si>
  <si>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</si>
  <si>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</si>
  <si>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</si>
  <si>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</si>
  <si>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</si>
  <si>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</si>
  <si>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</si>
  <si>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</si>
  <si>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</si>
  <si>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</si>
  <si>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</si>
  <si>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</si>
  <si>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</si>
  <si>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</si>
  <si>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</si>
  <si>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</si>
  <si>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</si>
  <si>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</si>
  <si>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</si>
  <si>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</si>
  <si>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</si>
  <si>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</si>
  <si>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</si>
  <si>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</si>
  <si>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</si>
  <si>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</si>
  <si>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</si>
  <si>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</si>
  <si>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</si>
  <si>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</si>
  <si>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</si>
  <si>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</si>
  <si>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</si>
  <si>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</si>
  <si>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</si>
  <si>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</si>
  <si>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</si>
  <si>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</si>
  <si>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</si>
  <si>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</si>
  <si>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</si>
  <si>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</si>
  <si>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</si>
  <si>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</si>
  <si>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</si>
  <si>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</si>
  <si>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</si>
  <si>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</si>
  <si>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</si>
  <si>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</si>
  <si>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</si>
  <si>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</si>
  <si>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</si>
  <si>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</si>
  <si>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</si>
  <si>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</si>
  <si>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</si>
  <si>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</si>
  <si>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</si>
  <si>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</si>
  <si>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</si>
  <si>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</si>
  <si>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</si>
  <si>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</si>
  <si>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</si>
  <si>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</si>
  <si>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</si>
  <si>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</si>
  <si>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</si>
  <si>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</si>
  <si>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</si>
  <si>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</si>
  <si>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</si>
  <si>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</si>
  <si>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</si>
  <si>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</si>
  <si>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</si>
  <si>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</si>
  <si>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</si>
  <si>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</si>
  <si>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</si>
  <si>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</si>
  <si>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</si>
  <si>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</si>
  <si>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</si>
  <si>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</si>
  <si>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</si>
  <si>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</si>
  <si>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</si>
  <si>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</si>
  <si>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</si>
  <si>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</si>
  <si>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</si>
  <si>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</si>
  <si>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</si>
  <si>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</si>
  <si>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</si>
  <si>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</si>
  <si>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</si>
  <si>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</si>
  <si>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</si>
  <si>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青森県六ケ所村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</si>
  <si>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</si>
  <si>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</si>
  <si>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</si>
  <si>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</si>
  <si>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</si>
  <si>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</si>
  <si>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</si>
  <si>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</si>
  <si>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</si>
  <si>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</si>
  <si>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</si>
  <si>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</si>
  <si>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</si>
  <si>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</si>
  <si>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</si>
  <si>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</si>
  <si>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</si>
  <si>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</si>
  <si>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</si>
  <si>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</si>
  <si>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</si>
  <si>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</si>
  <si>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</si>
  <si>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</si>
  <si>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</si>
  <si>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</si>
  <si>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</si>
  <si>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</si>
  <si>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</si>
  <si>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</si>
  <si>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</si>
  <si>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</si>
  <si>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</si>
  <si>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</si>
  <si>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</si>
  <si>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</si>
  <si>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</si>
  <si>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</si>
  <si>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</si>
  <si>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</si>
  <si>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</si>
  <si>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</si>
  <si>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</si>
  <si>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</si>
  <si>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</si>
  <si>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</si>
  <si>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</si>
  <si>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</si>
  <si>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</si>
  <si>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</si>
  <si>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</si>
  <si>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</si>
  <si>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</si>
  <si>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</si>
  <si>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</si>
  <si>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</si>
  <si>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</si>
  <si>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</si>
  <si>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</si>
  <si>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</si>
  <si>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</si>
  <si>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</si>
  <si>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</si>
  <si>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</si>
  <si>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</si>
  <si>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</si>
  <si>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</si>
  <si>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</si>
  <si>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</si>
  <si>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</si>
  <si>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</si>
  <si>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</si>
  <si>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</si>
  <si>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</si>
  <si>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</si>
  <si>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</si>
  <si>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</si>
  <si>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</si>
  <si>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</si>
  <si>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</si>
  <si>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</si>
  <si>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</si>
  <si>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</si>
  <si>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</si>
  <si>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</si>
  <si>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</si>
  <si>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</si>
  <si>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</si>
  <si>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</si>
  <si>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</si>
  <si>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</si>
  <si>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</si>
  <si>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</si>
  <si>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</si>
  <si>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</si>
  <si>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</si>
  <si>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</si>
  <si>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</si>
  <si>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</si>
  <si>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</si>
  <si>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</si>
  <si>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</si>
  <si>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</si>
  <si>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</si>
  <si>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</si>
  <si>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</si>
  <si>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</si>
  <si>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</si>
  <si>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</si>
  <si>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</si>
  <si>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</si>
  <si>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</si>
  <si>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</si>
  <si>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</si>
  <si>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</si>
  <si>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</si>
  <si>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</si>
  <si>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</si>
  <si>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</si>
  <si>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</si>
  <si>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</si>
  <si>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</si>
  <si>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</si>
  <si>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と畜場</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</si>
  <si>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</si>
  <si>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</si>
  <si>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</si>
  <si>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</si>
  <si>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</si>
  <si>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</si>
  <si>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</si>
  <si>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</si>
  <si>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</si>
  <si>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</si>
  <si>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</si>
  <si>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</si>
  <si>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</si>
  <si>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</si>
  <si>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</si>
  <si>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</si>
  <si>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</si>
  <si>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</si>
  <si>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</si>
  <si>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</si>
  <si>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</si>
  <si>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</si>
  <si>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</si>
  <si>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</si>
  <si>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</si>
  <si>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</si>
  <si>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青森県六ケ所村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</si>
  <si>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</si>
  <si>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</si>
  <si>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</si>
  <si>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</si>
  <si>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</si>
  <si>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</si>
  <si>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</si>
  <si>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</si>
  <si>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</si>
  <si>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</si>
  <si>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</si>
  <si>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</si>
  <si>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</si>
  <si>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</si>
  <si>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</si>
  <si>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</si>
  <si>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</si>
  <si>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</si>
  <si>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</si>
  <si>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</si>
  <si>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</si>
  <si>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</si>
  <si>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</si>
  <si>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</si>
  <si>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</si>
  <si>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</si>
  <si>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</si>
  <si>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</si>
  <si>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</si>
  <si>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</si>
  <si>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</si>
  <si>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</si>
  <si>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</si>
  <si>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</si>
  <si>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</si>
  <si>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後期高齢者医療特別会計</t>
    <phoneticPr fontId="5"/>
  </si>
  <si>
    <t>介護保険特別会計（保険事業勘定）</t>
    <phoneticPr fontId="5"/>
  </si>
  <si>
    <t>水道事業会計</t>
    <phoneticPr fontId="5"/>
  </si>
  <si>
    <t>法適用企業</t>
    <phoneticPr fontId="5"/>
  </si>
  <si>
    <t>農業集落排水事業会計</t>
    <phoneticPr fontId="5"/>
  </si>
  <si>
    <t>下水道事業会計</t>
    <phoneticPr fontId="5"/>
  </si>
  <si>
    <t>工業用水道事業会計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</si>
  <si>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</si>
  <si>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</si>
  <si>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</si>
  <si>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</si>
  <si>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</si>
  <si>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</si>
  <si>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</si>
  <si>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</si>
  <si>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</si>
  <si>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</si>
  <si>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</si>
  <si>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</si>
  <si>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</si>
  <si>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</si>
  <si>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</si>
  <si>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</si>
  <si>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</si>
  <si>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</si>
  <si>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</si>
  <si>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</si>
  <si>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</si>
  <si>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</si>
  <si>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</si>
  <si>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</si>
  <si>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</si>
  <si>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</si>
  <si>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</si>
  <si>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</si>
  <si>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</si>
  <si>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</si>
  <si>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</si>
  <si>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</si>
  <si>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</si>
  <si>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</si>
  <si>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</si>
  <si>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</si>
  <si>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</si>
  <si>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</si>
  <si>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</si>
  <si>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</si>
  <si>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</si>
  <si>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</si>
  <si>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</si>
  <si>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</si>
  <si>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</si>
  <si>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</si>
  <si>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</si>
  <si>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</si>
  <si>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</si>
  <si>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</si>
  <si>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</si>
  <si>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</si>
  <si>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</si>
  <si>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</si>
  <si>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</si>
  <si>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介護保険特別会計（保険事業）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</si>
  <si>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</si>
  <si>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</si>
  <si>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</si>
  <si>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</si>
  <si>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</si>
  <si>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</si>
  <si>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</si>
  <si>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</si>
  <si>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</si>
  <si>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</si>
  <si>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</si>
  <si>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</si>
  <si>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</si>
  <si>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</si>
  <si>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</si>
  <si>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</si>
  <si>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</si>
  <si>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</si>
  <si>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</si>
  <si>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</si>
  <si>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</si>
  <si>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</si>
  <si>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</si>
  <si>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</si>
  <si>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</si>
  <si>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</si>
  <si>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</si>
  <si>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</si>
  <si>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</si>
  <si>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</si>
  <si>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</si>
  <si>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</si>
  <si>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</si>
  <si>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</si>
  <si>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</si>
  <si>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</si>
  <si>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</si>
  <si>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</si>
  <si>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</si>
  <si>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</si>
  <si>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</si>
  <si>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</si>
  <si>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</si>
  <si>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</si>
  <si>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</si>
  <si>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</si>
  <si>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</si>
  <si>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</si>
  <si>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</si>
  <si>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</si>
  <si>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</si>
  <si>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</si>
  <si>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</si>
  <si>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</si>
  <si>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</si>
  <si>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</si>
  <si>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</si>
  <si>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</si>
  <si>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</si>
  <si>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</si>
  <si>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</si>
  <si>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</si>
  <si>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</si>
  <si>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</si>
  <si>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</si>
  <si>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</si>
  <si>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</si>
  <si>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</si>
  <si>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</si>
  <si>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</si>
  <si>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</si>
  <si>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</si>
  <si>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</si>
  <si>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</si>
  <si>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</si>
  <si>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</si>
  <si>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</si>
  <si>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</si>
  <si>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</si>
  <si>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</si>
  <si>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</si>
  <si>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</si>
  <si>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</si>
  <si>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</si>
  <si>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</si>
  <si>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</si>
  <si>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</si>
  <si>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下水道事業会計</t>
  </si>
  <si>
    <t>農業集落排水事業会計</t>
  </si>
  <si>
    <t>国民健康保険特別会計（事業勘定）</t>
  </si>
  <si>
    <t>工業用水道事業会計</t>
  </si>
  <si>
    <t>介護保険特別会計（保険事業勘定）</t>
  </si>
  <si>
    <t>国民健康保険特別会計（施設勘定）</t>
  </si>
  <si>
    <t>その他会計（赤字）</t>
  </si>
  <si>
    <t>その他会計（黒字）</t>
  </si>
  <si>
    <t>H25末</t>
    <phoneticPr fontId="5"/>
  </si>
  <si>
    <t>H26末</t>
    <phoneticPr fontId="5"/>
  </si>
  <si>
    <t>H27末</t>
    <phoneticPr fontId="5"/>
  </si>
  <si>
    <t>H28末</t>
    <phoneticPr fontId="5"/>
  </si>
  <si>
    <t>H29末</t>
    <phoneticPr fontId="5"/>
  </si>
  <si>
    <t>六ヶ所村地域振興開発</t>
    <rPh sb="0" eb="4">
      <t>ロッカショムラ</t>
    </rPh>
    <rPh sb="4" eb="6">
      <t>チイキ</t>
    </rPh>
    <rPh sb="6" eb="8">
      <t>シンコウ</t>
    </rPh>
    <rPh sb="8" eb="10">
      <t>カイハツ</t>
    </rPh>
    <phoneticPr fontId="2"/>
  </si>
  <si>
    <t>六ヶ所村文化振興公社</t>
    <rPh sb="0" eb="4">
      <t>ロッカショムラ</t>
    </rPh>
    <rPh sb="4" eb="6">
      <t>ブンカ</t>
    </rPh>
    <rPh sb="6" eb="8">
      <t>シンコウ</t>
    </rPh>
    <rPh sb="8" eb="10">
      <t>コウシャ</t>
    </rPh>
    <phoneticPr fontId="2"/>
  </si>
  <si>
    <t>六ヶ所村農業総合公社</t>
    <rPh sb="0" eb="4">
      <t>ロッカショムラ</t>
    </rPh>
    <rPh sb="4" eb="6">
      <t>ノウギョウ</t>
    </rPh>
    <rPh sb="6" eb="8">
      <t>ソウゴウ</t>
    </rPh>
    <rPh sb="8" eb="10">
      <t>コウシャ</t>
    </rPh>
    <phoneticPr fontId="2"/>
  </si>
  <si>
    <t>北部上北広域事務組合（一般会計）</t>
    <rPh sb="0" eb="2">
      <t>ホクブ</t>
    </rPh>
    <rPh sb="2" eb="4">
      <t>カミキタ</t>
    </rPh>
    <rPh sb="4" eb="6">
      <t>コウイキ</t>
    </rPh>
    <rPh sb="6" eb="8">
      <t>ジム</t>
    </rPh>
    <rPh sb="8" eb="10">
      <t>クミアイ</t>
    </rPh>
    <rPh sb="11" eb="13">
      <t>イッパン</t>
    </rPh>
    <rPh sb="13" eb="15">
      <t>カイケイ</t>
    </rPh>
    <phoneticPr fontId="2"/>
  </si>
  <si>
    <t>北部上北広域事務組合（病院事業会計）</t>
    <rPh sb="0" eb="2">
      <t>ホクブ</t>
    </rPh>
    <rPh sb="2" eb="4">
      <t>カミキタ</t>
    </rPh>
    <rPh sb="4" eb="6">
      <t>コウイキ</t>
    </rPh>
    <rPh sb="6" eb="8">
      <t>ジム</t>
    </rPh>
    <rPh sb="8" eb="10">
      <t>クミアイ</t>
    </rPh>
    <rPh sb="11" eb="13">
      <t>ビョウイン</t>
    </rPh>
    <rPh sb="13" eb="15">
      <t>ジギョウ</t>
    </rPh>
    <rPh sb="15" eb="17">
      <t>カイケイ</t>
    </rPh>
    <phoneticPr fontId="2"/>
  </si>
  <si>
    <t>上北地方教育・福祉事務組合</t>
    <rPh sb="0" eb="2">
      <t>カミキタ</t>
    </rPh>
    <rPh sb="2" eb="4">
      <t>チホウ</t>
    </rPh>
    <rPh sb="4" eb="6">
      <t>キョウイク</t>
    </rPh>
    <rPh sb="7" eb="9">
      <t>フクシ</t>
    </rPh>
    <rPh sb="9" eb="11">
      <t>ジム</t>
    </rPh>
    <rPh sb="11" eb="13">
      <t>クミアイ</t>
    </rPh>
    <phoneticPr fontId="2"/>
  </si>
  <si>
    <t>下北地域広域行政事務組合</t>
    <rPh sb="0" eb="2">
      <t>シモキタ</t>
    </rPh>
    <rPh sb="2" eb="4">
      <t>チイキ</t>
    </rPh>
    <rPh sb="4" eb="6">
      <t>コウイキ</t>
    </rPh>
    <rPh sb="6" eb="8">
      <t>ギョウセイ</t>
    </rPh>
    <rPh sb="8" eb="10">
      <t>ジム</t>
    </rPh>
    <rPh sb="10" eb="12">
      <t>クミアイ</t>
    </rPh>
    <phoneticPr fontId="2"/>
  </si>
  <si>
    <t>十和田地区食肉処理事務組合</t>
    <rPh sb="0" eb="3">
      <t>トワダ</t>
    </rPh>
    <rPh sb="3" eb="5">
      <t>チク</t>
    </rPh>
    <rPh sb="5" eb="7">
      <t>ショクニク</t>
    </rPh>
    <rPh sb="7" eb="9">
      <t>ショリ</t>
    </rPh>
    <rPh sb="9" eb="11">
      <t>ジム</t>
    </rPh>
    <rPh sb="11" eb="13">
      <t>クミアイ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</si>
  <si>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</si>
  <si>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</si>
  <si>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</si>
  <si>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</si>
  <si>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青森県交通災害共済組合</t>
    <rPh sb="0" eb="3">
      <t>アオモリケン</t>
    </rPh>
    <rPh sb="3" eb="5">
      <t>コウツウ</t>
    </rPh>
    <rPh sb="5" eb="7">
      <t>サイガイ</t>
    </rPh>
    <rPh sb="7" eb="9">
      <t>キョウサイ</t>
    </rPh>
    <rPh sb="9" eb="11">
      <t>クミアイ</t>
    </rPh>
    <phoneticPr fontId="2"/>
  </si>
  <si>
    <t>-</t>
    <phoneticPr fontId="2"/>
  </si>
  <si>
    <t>-</t>
    <phoneticPr fontId="2"/>
  </si>
  <si>
    <t>-</t>
    <phoneticPr fontId="2"/>
  </si>
  <si>
    <t>新庁舎建設準備基金</t>
    <rPh sb="0" eb="1">
      <t>シン</t>
    </rPh>
    <rPh sb="1" eb="3">
      <t>チョウシャ</t>
    </rPh>
    <rPh sb="3" eb="5">
      <t>ケンセツ</t>
    </rPh>
    <rPh sb="5" eb="7">
      <t>ジュンビ</t>
    </rPh>
    <rPh sb="7" eb="9">
      <t>キキン</t>
    </rPh>
    <phoneticPr fontId="2"/>
  </si>
  <si>
    <t>公共施設等整備基金</t>
    <rPh sb="0" eb="2">
      <t>コウキョウ</t>
    </rPh>
    <rPh sb="2" eb="4">
      <t>シセツ</t>
    </rPh>
    <rPh sb="4" eb="5">
      <t>トウ</t>
    </rPh>
    <rPh sb="5" eb="7">
      <t>セイビ</t>
    </rPh>
    <rPh sb="7" eb="9">
      <t>キキン</t>
    </rPh>
    <phoneticPr fontId="2"/>
  </si>
  <si>
    <t>公共用施設維持補修基金</t>
    <rPh sb="0" eb="3">
      <t>コウキョウヨウ</t>
    </rPh>
    <rPh sb="3" eb="5">
      <t>シセツ</t>
    </rPh>
    <rPh sb="5" eb="7">
      <t>イジ</t>
    </rPh>
    <rPh sb="7" eb="9">
      <t>ホシュウ</t>
    </rPh>
    <rPh sb="9" eb="11">
      <t>キキン</t>
    </rPh>
    <phoneticPr fontId="2"/>
  </si>
  <si>
    <t>生活基盤整備基金</t>
    <rPh sb="0" eb="2">
      <t>セイカツ</t>
    </rPh>
    <rPh sb="2" eb="4">
      <t>キバン</t>
    </rPh>
    <rPh sb="4" eb="6">
      <t>セイビ</t>
    </rPh>
    <rPh sb="6" eb="8">
      <t>キキン</t>
    </rPh>
    <phoneticPr fontId="2"/>
  </si>
  <si>
    <t>地域福祉基金</t>
    <rPh sb="0" eb="2">
      <t>チイキ</t>
    </rPh>
    <rPh sb="2" eb="4">
      <t>フクシ</t>
    </rPh>
    <rPh sb="4" eb="6">
      <t>キキン</t>
    </rPh>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</si>
  <si>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</si>
  <si>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</si>
  <si>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</si>
  <si>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</si>
  <si>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</si>
  <si>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</si>
  <si>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</si>
  <si>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</si>
  <si>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</si>
  <si>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</si>
  <si>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</si>
  <si>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</si>
  <si>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</si>
  <si>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</si>
  <si>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</si>
  <si>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</si>
  <si>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</si>
  <si>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</si>
  <si>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</si>
  <si>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</si>
  <si>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</si>
  <si>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普通会計において起債の新規借入制限策による地方債残高の減並びに財政調整基金や減債基金の残高増が要因となり、将来負担比率は類似団体を下回る数値となっている。一方で、有形固定資産減価償却率については、類似団体平均よりも高い水準にあり、今後、各施設の個別施設計画を策定し、施設の集約化・複合化を検討していく。</t>
    <rPh sb="9" eb="11">
      <t>キサイ</t>
    </rPh>
    <rPh sb="12" eb="14">
      <t>シンキ</t>
    </rPh>
    <rPh sb="14" eb="16">
      <t>カリイ</t>
    </rPh>
    <rPh sb="16" eb="18">
      <t>セイゲン</t>
    </rPh>
    <rPh sb="18" eb="19">
      <t>サク</t>
    </rPh>
    <rPh sb="22" eb="25">
      <t>チホウサイ</t>
    </rPh>
    <rPh sb="25" eb="27">
      <t>ザンダカ</t>
    </rPh>
    <rPh sb="28" eb="29">
      <t>ゲン</t>
    </rPh>
    <rPh sb="29" eb="30">
      <t>ナラ</t>
    </rPh>
    <rPh sb="32" eb="34">
      <t>ザイセイ</t>
    </rPh>
    <rPh sb="34" eb="36">
      <t>チョウセイ</t>
    </rPh>
    <rPh sb="36" eb="38">
      <t>キキン</t>
    </rPh>
    <rPh sb="39" eb="41">
      <t>ゲンサイ</t>
    </rPh>
    <rPh sb="41" eb="43">
      <t>キキン</t>
    </rPh>
    <rPh sb="44" eb="46">
      <t>ザンダカ</t>
    </rPh>
    <rPh sb="46" eb="47">
      <t>ゾウ</t>
    </rPh>
    <rPh sb="48" eb="50">
      <t>ヨウイン</t>
    </rPh>
    <rPh sb="54" eb="56">
      <t>ショウライ</t>
    </rPh>
    <rPh sb="56" eb="58">
      <t>フタン</t>
    </rPh>
    <rPh sb="58" eb="60">
      <t>ヒリツ</t>
    </rPh>
    <rPh sb="61" eb="63">
      <t>ルイジ</t>
    </rPh>
    <rPh sb="63" eb="65">
      <t>ダンタイ</t>
    </rPh>
    <rPh sb="66" eb="68">
      <t>シタマワ</t>
    </rPh>
    <rPh sb="69" eb="71">
      <t>スウチ</t>
    </rPh>
    <phoneticPr fontId="5"/>
  </si>
  <si>
    <t>　実質公債費比率については、平成26年度より村財政運営計画において、普通会計における起債の借入制限策を実施したことから、類似団体平均を下回る比率を維持している。今後、将来負担に備えた充当可能財源の残高維持に努めることにより、将来負担比率についても引き続き類似団体平均を下回る見込みであり、両比率について適正な数値を維持していく。</t>
    <rPh sb="127" eb="129">
      <t>ルイジ</t>
    </rPh>
    <rPh sb="129" eb="131">
      <t>ダンタイ</t>
    </rPh>
    <rPh sb="131" eb="133">
      <t>ヘイキン</t>
    </rPh>
    <rPh sb="134" eb="13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</si>
</sst>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8" fillId="0" borderId="0">
      <alignment vertical="center"/>
    </xf>
  </cellStyleXfs>
  <cellXfs count="13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7" fillId="0" borderId="98" xfId="15" applyNumberFormat="1" applyFont="1" applyBorder="1" applyAlignment="1" applyProtection="1">
      <alignment horizontal="right" vertical="center" shrinkToFit="1"/>
      <protection locked="0"/>
    </xf>
    <xf numFmtId="177" fontId="37" fillId="0" borderId="99" xfId="15" applyNumberFormat="1" applyFont="1" applyBorder="1" applyAlignment="1" applyProtection="1">
      <alignment horizontal="right" vertical="center" shrinkToFit="1"/>
      <protection locked="0"/>
    </xf>
    <xf numFmtId="177" fontId="37" fillId="0" borderId="100"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7" fillId="0" borderId="112" xfId="15" applyNumberFormat="1" applyFont="1" applyBorder="1" applyAlignment="1" applyProtection="1">
      <alignment horizontal="right" vertical="center" shrinkToFit="1"/>
      <protection locked="0"/>
    </xf>
    <xf numFmtId="177" fontId="37" fillId="0" borderId="113" xfId="15" applyNumberFormat="1" applyFont="1" applyBorder="1" applyAlignment="1" applyProtection="1">
      <alignment horizontal="right" vertical="center" shrinkToFit="1"/>
      <protection locked="0"/>
    </xf>
    <xf numFmtId="177" fontId="37" fillId="0" borderId="114" xfId="15" applyNumberFormat="1" applyFont="1" applyBorder="1" applyAlignment="1" applyProtection="1">
      <alignment horizontal="righ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7" fillId="8" borderId="128" xfId="15" applyNumberFormat="1" applyFont="1" applyFill="1" applyBorder="1" applyAlignment="1" applyProtection="1">
      <alignment horizontal="right" vertical="center" shrinkToFit="1"/>
      <protection locked="0"/>
    </xf>
    <xf numFmtId="177" fontId="37" fillId="8" borderId="129" xfId="15" applyNumberFormat="1" applyFont="1" applyFill="1" applyBorder="1" applyAlignment="1" applyProtection="1">
      <alignment horizontal="right" vertical="center" shrinkToFit="1"/>
      <protection locked="0"/>
    </xf>
    <xf numFmtId="177" fontId="37" fillId="8" borderId="130" xfId="15" applyNumberFormat="1" applyFont="1" applyFill="1" applyBorder="1" applyAlignment="1" applyProtection="1">
      <alignment horizontal="right" vertical="center" shrinkToFit="1"/>
      <protection locked="0"/>
    </xf>
    <xf numFmtId="177" fontId="37" fillId="8" borderId="131" xfId="15" applyNumberFormat="1" applyFont="1" applyFill="1" applyBorder="1" applyAlignment="1" applyProtection="1">
      <alignment horizontal="right" vertical="center" shrinkToFit="1"/>
      <protection locked="0"/>
    </xf>
    <xf numFmtId="177" fontId="37" fillId="8" borderId="132" xfId="15" applyNumberFormat="1" applyFont="1" applyFill="1" applyBorder="1" applyAlignment="1" applyProtection="1">
      <alignment horizontal="right" vertical="center" shrinkToFit="1"/>
      <protection locked="0"/>
    </xf>
    <xf numFmtId="177" fontId="37" fillId="8" borderId="133" xfId="15" applyNumberFormat="1" applyFont="1" applyFill="1" applyBorder="1" applyAlignment="1" applyProtection="1">
      <alignment horizontal="right" vertical="center" shrinkToFit="1"/>
      <protection locked="0"/>
    </xf>
    <xf numFmtId="177" fontId="37"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8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77" fontId="33" fillId="8" borderId="130" xfId="12" applyNumberFormat="1" applyFont="1" applyFill="1" applyBorder="1" applyAlignment="1" applyProtection="1">
      <alignment horizontal="right" vertical="center" shrinkToFit="1"/>
      <protection locked="0"/>
    </xf>
    <xf numFmtId="177" fontId="33" fillId="8" borderId="184" xfId="12"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7" fillId="8" borderId="129" xfId="12" applyNumberFormat="1" applyFont="1" applyFill="1" applyBorder="1" applyAlignment="1" applyProtection="1">
      <alignment horizontal="right" vertical="center" shrinkToFit="1"/>
      <protection locked="0"/>
    </xf>
    <xf numFmtId="177" fontId="37" fillId="8" borderId="134" xfId="12" applyNumberFormat="1" applyFont="1" applyFill="1" applyBorder="1" applyAlignment="1" applyProtection="1">
      <alignment horizontal="righ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9"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158564</c:v>
                </c:pt>
                <c:pt idx="1">
                  <c:v>106092</c:v>
                </c:pt>
                <c:pt idx="2">
                  <c:v>78903</c:v>
                </c:pt>
                <c:pt idx="3">
                  <c:v>82993</c:v>
                </c:pt>
                <c:pt idx="4">
                  <c:v>108252</c:v>
                </c:pt>
              </c:numCache>
            </c:numRef>
          </c:val>
          <c:smooth val="0"/>
          <c:extLst>
            <c:ext xmlns:c16="http://schemas.microsoft.com/office/drawing/2014/chart" uri="{C3380CC4-5D6E-409C-BE32-E72D297353CC}">
              <c16:uniqueId val="{00000000-63D8-43B7-875C-237D60362C1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356474</c:v>
                </c:pt>
                <c:pt idx="1">
                  <c:v>467923</c:v>
                </c:pt>
                <c:pt idx="2">
                  <c:v>527739</c:v>
                </c:pt>
                <c:pt idx="3">
                  <c:v>353003</c:v>
                </c:pt>
                <c:pt idx="4">
                  <c:v>378767</c:v>
                </c:pt>
              </c:numCache>
            </c:numRef>
          </c:val>
          <c:smooth val="0"/>
          <c:extLst>
            <c:ext xmlns:c16="http://schemas.microsoft.com/office/drawing/2014/chart" uri="{C3380CC4-5D6E-409C-BE32-E72D297353CC}">
              <c16:uniqueId val="{00000001-63D8-43B7-875C-237D60362C1E}"/>
            </c:ext>
          </c:extLst>
        </c:ser>
        <c:dLbls>
          <c:showLegendKey val="0"/>
          <c:showVal val="0"/>
          <c:showCatName val="0"/>
          <c:showSerName val="0"/>
          <c:showPercent val="0"/>
          <c:showBubbleSize val="0"/>
        </c:dLbls>
        <c:marker val="1"/>
        <c:smooth val="0"/>
        <c:axId val="487561376"/>
        <c:axId val="487562552"/>
      </c:lineChart>
      <c:catAx>
        <c:axId val="4875613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562552"/>
        <c:crosses val="autoZero"/>
        <c:auto val="1"/>
        <c:lblAlgn val="ctr"/>
        <c:lblOffset val="100"/>
        <c:tickLblSkip val="1"/>
        <c:tickMarkSkip val="1"/>
        <c:noMultiLvlLbl val="0"/>
      </c:catAx>
      <c:valAx>
        <c:axId val="48756255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875613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2.34</c:v>
                </c:pt>
                <c:pt idx="1">
                  <c:v>2.6</c:v>
                </c:pt>
                <c:pt idx="2">
                  <c:v>2.31</c:v>
                </c:pt>
                <c:pt idx="3">
                  <c:v>3.17</c:v>
                </c:pt>
                <c:pt idx="4">
                  <c:v>3.17</c:v>
                </c:pt>
              </c:numCache>
            </c:numRef>
          </c:val>
          <c:extLst>
            <c:ext xmlns:c16="http://schemas.microsoft.com/office/drawing/2014/chart" uri="{C3380CC4-5D6E-409C-BE32-E72D297353CC}">
              <c16:uniqueId val="{00000000-6C39-41E8-85D2-6942FFB8FB5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80.37</c:v>
                </c:pt>
                <c:pt idx="1">
                  <c:v>89.12</c:v>
                </c:pt>
                <c:pt idx="2">
                  <c:v>89.41</c:v>
                </c:pt>
                <c:pt idx="3">
                  <c:v>89.93</c:v>
                </c:pt>
                <c:pt idx="4">
                  <c:v>86.84</c:v>
                </c:pt>
              </c:numCache>
            </c:numRef>
          </c:val>
          <c:extLst>
            <c:ext xmlns:c16="http://schemas.microsoft.com/office/drawing/2014/chart" uri="{C3380CC4-5D6E-409C-BE32-E72D297353CC}">
              <c16:uniqueId val="{00000001-6C39-41E8-85D2-6942FFB8FB5F}"/>
            </c:ext>
          </c:extLst>
        </c:ser>
        <c:dLbls>
          <c:showLegendKey val="0"/>
          <c:showVal val="0"/>
          <c:showCatName val="0"/>
          <c:showSerName val="0"/>
          <c:showPercent val="0"/>
          <c:showBubbleSize val="0"/>
        </c:dLbls>
        <c:gapWidth val="250"/>
        <c:overlap val="100"/>
        <c:axId val="192840368"/>
        <c:axId val="192840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12.48</c:v>
                </c:pt>
                <c:pt idx="1">
                  <c:v>1.66</c:v>
                </c:pt>
                <c:pt idx="2">
                  <c:v>5.69</c:v>
                </c:pt>
                <c:pt idx="3">
                  <c:v>2.83</c:v>
                </c:pt>
                <c:pt idx="4">
                  <c:v>1.71</c:v>
                </c:pt>
              </c:numCache>
            </c:numRef>
          </c:val>
          <c:smooth val="0"/>
          <c:extLst>
            <c:ext xmlns:c16="http://schemas.microsoft.com/office/drawing/2014/chart" uri="{C3380CC4-5D6E-409C-BE32-E72D297353CC}">
              <c16:uniqueId val="{00000002-6C39-41E8-85D2-6942FFB8FB5F}"/>
            </c:ext>
          </c:extLst>
        </c:ser>
        <c:dLbls>
          <c:showLegendKey val="0"/>
          <c:showVal val="0"/>
          <c:showCatName val="0"/>
          <c:showSerName val="0"/>
          <c:showPercent val="0"/>
          <c:showBubbleSize val="0"/>
        </c:dLbls>
        <c:marker val="1"/>
        <c:smooth val="0"/>
        <c:axId val="192840368"/>
        <c:axId val="192840760"/>
      </c:lineChart>
      <c:catAx>
        <c:axId val="19284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840760"/>
        <c:crosses val="autoZero"/>
        <c:auto val="1"/>
        <c:lblAlgn val="ctr"/>
        <c:lblOffset val="100"/>
        <c:tickLblSkip val="1"/>
        <c:tickMarkSkip val="1"/>
        <c:noMultiLvlLbl val="0"/>
      </c:catAx>
      <c:valAx>
        <c:axId val="192840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4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0.15</c:v>
                </c:pt>
                <c:pt idx="4">
                  <c:v>#N/A</c:v>
                </c:pt>
                <c:pt idx="5">
                  <c:v>0.01</c:v>
                </c:pt>
                <c:pt idx="6">
                  <c:v>#N/A</c:v>
                </c:pt>
                <c:pt idx="7">
                  <c:v>0.02</c:v>
                </c:pt>
                <c:pt idx="8">
                  <c:v>#N/A</c:v>
                </c:pt>
                <c:pt idx="9">
                  <c:v>0.01</c:v>
                </c:pt>
              </c:numCache>
            </c:numRef>
          </c:val>
          <c:extLst>
            <c:ext xmlns:c16="http://schemas.microsoft.com/office/drawing/2014/chart" uri="{C3380CC4-5D6E-409C-BE32-E72D297353CC}">
              <c16:uniqueId val="{00000000-A7C7-428B-9B89-7A4806C6FA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C7-428B-9B89-7A4806C6FA62}"/>
            </c:ext>
          </c:extLst>
        </c:ser>
        <c:ser>
          <c:idx val="2"/>
          <c:order val="2"/>
          <c:tx>
            <c:strRef>
              <c:f>データシート!$A$29</c:f>
              <c:strCache>
                <c:ptCount val="1"/>
                <c:pt idx="0">
                  <c:v>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c:v>
                </c:pt>
                <c:pt idx="2">
                  <c:v>#N/A</c:v>
                </c:pt>
                <c:pt idx="3">
                  <c:v>0.01</c:v>
                </c:pt>
                <c:pt idx="4">
                  <c:v>#N/A</c:v>
                </c:pt>
                <c:pt idx="5">
                  <c:v>0.06</c:v>
                </c:pt>
                <c:pt idx="6">
                  <c:v>#N/A</c:v>
                </c:pt>
                <c:pt idx="7">
                  <c:v>0.04</c:v>
                </c:pt>
                <c:pt idx="8">
                  <c:v>#N/A</c:v>
                </c:pt>
                <c:pt idx="9">
                  <c:v>0.01</c:v>
                </c:pt>
              </c:numCache>
            </c:numRef>
          </c:val>
          <c:extLst>
            <c:ext xmlns:c16="http://schemas.microsoft.com/office/drawing/2014/chart" uri="{C3380CC4-5D6E-409C-BE32-E72D297353CC}">
              <c16:uniqueId val="{00000002-A7C7-428B-9B89-7A4806C6FA62}"/>
            </c:ext>
          </c:extLst>
        </c:ser>
        <c:ser>
          <c:idx val="3"/>
          <c:order val="3"/>
          <c:tx>
            <c:strRef>
              <c:f>データシート!$A$30</c:f>
              <c:strCache>
                <c:ptCount val="1"/>
                <c:pt idx="0">
                  <c:v>介護保険特別会計（保険事業勘定）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0.28999999999999998</c:v>
                </c:pt>
                <c:pt idx="8">
                  <c:v>#N/A</c:v>
                </c:pt>
                <c:pt idx="9">
                  <c:v>0.1</c:v>
                </c:pt>
              </c:numCache>
            </c:numRef>
          </c:val>
          <c:extLst>
            <c:ext xmlns:c16="http://schemas.microsoft.com/office/drawing/2014/chart" uri="{C3380CC4-5D6E-409C-BE32-E72D297353CC}">
              <c16:uniqueId val="{00000003-A7C7-428B-9B89-7A4806C6FA62}"/>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7.0000000000000007E-2</c:v>
                </c:pt>
                <c:pt idx="8">
                  <c:v>#N/A</c:v>
                </c:pt>
                <c:pt idx="9">
                  <c:v>0.14000000000000001</c:v>
                </c:pt>
              </c:numCache>
            </c:numRef>
          </c:val>
          <c:extLst>
            <c:ext xmlns:c16="http://schemas.microsoft.com/office/drawing/2014/chart" uri="{C3380CC4-5D6E-409C-BE32-E72D297353CC}">
              <c16:uniqueId val="{00000004-A7C7-428B-9B89-7A4806C6FA62}"/>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0.21</c:v>
                </c:pt>
                <c:pt idx="2">
                  <c:v>#N/A</c:v>
                </c:pt>
                <c:pt idx="3">
                  <c:v>0.24</c:v>
                </c:pt>
                <c:pt idx="4">
                  <c:v>#N/A</c:v>
                </c:pt>
                <c:pt idx="5">
                  <c:v>0.18</c:v>
                </c:pt>
                <c:pt idx="6">
                  <c:v>#N/A</c:v>
                </c:pt>
                <c:pt idx="7">
                  <c:v>0.13</c:v>
                </c:pt>
                <c:pt idx="8">
                  <c:v>#N/A</c:v>
                </c:pt>
                <c:pt idx="9">
                  <c:v>0.21</c:v>
                </c:pt>
              </c:numCache>
            </c:numRef>
          </c:val>
          <c:extLst>
            <c:ext xmlns:c16="http://schemas.microsoft.com/office/drawing/2014/chart" uri="{C3380CC4-5D6E-409C-BE32-E72D297353CC}">
              <c16:uniqueId val="{00000005-A7C7-428B-9B89-7A4806C6FA62}"/>
            </c:ext>
          </c:extLst>
        </c:ser>
        <c:ser>
          <c:idx val="6"/>
          <c:order val="6"/>
          <c:tx>
            <c:strRef>
              <c:f>データシート!$A$33</c:f>
              <c:strCache>
                <c:ptCount val="1"/>
                <c:pt idx="0">
                  <c:v>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0.65</c:v>
                </c:pt>
                <c:pt idx="2">
                  <c:v>#N/A</c:v>
                </c:pt>
                <c:pt idx="3">
                  <c:v>0.7</c:v>
                </c:pt>
                <c:pt idx="4">
                  <c:v>#N/A</c:v>
                </c:pt>
                <c:pt idx="5">
                  <c:v>0.74</c:v>
                </c:pt>
                <c:pt idx="6">
                  <c:v>#N/A</c:v>
                </c:pt>
                <c:pt idx="7">
                  <c:v>0.75</c:v>
                </c:pt>
                <c:pt idx="8">
                  <c:v>#N/A</c:v>
                </c:pt>
                <c:pt idx="9">
                  <c:v>0.5</c:v>
                </c:pt>
              </c:numCache>
            </c:numRef>
          </c:val>
          <c:extLst>
            <c:ext xmlns:c16="http://schemas.microsoft.com/office/drawing/2014/chart" uri="{C3380CC4-5D6E-409C-BE32-E72D297353CC}">
              <c16:uniqueId val="{00000006-A7C7-428B-9B89-7A4806C6FA62}"/>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c:v>
                </c:pt>
                <c:pt idx="2">
                  <c:v>#N/A</c:v>
                </c:pt>
                <c:pt idx="3">
                  <c:v>1.26</c:v>
                </c:pt>
                <c:pt idx="4">
                  <c:v>#N/A</c:v>
                </c:pt>
                <c:pt idx="5">
                  <c:v>2.0099999999999998</c:v>
                </c:pt>
                <c:pt idx="6">
                  <c:v>#N/A</c:v>
                </c:pt>
                <c:pt idx="7">
                  <c:v>2.1800000000000002</c:v>
                </c:pt>
                <c:pt idx="8">
                  <c:v>#N/A</c:v>
                </c:pt>
                <c:pt idx="9">
                  <c:v>2.74</c:v>
                </c:pt>
              </c:numCache>
            </c:numRef>
          </c:val>
          <c:extLst>
            <c:ext xmlns:c16="http://schemas.microsoft.com/office/drawing/2014/chart" uri="{C3380CC4-5D6E-409C-BE32-E72D297353CC}">
              <c16:uniqueId val="{00000007-A7C7-428B-9B89-7A4806C6FA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2.33</c:v>
                </c:pt>
                <c:pt idx="2">
                  <c:v>#N/A</c:v>
                </c:pt>
                <c:pt idx="3">
                  <c:v>2.6</c:v>
                </c:pt>
                <c:pt idx="4">
                  <c:v>#N/A</c:v>
                </c:pt>
                <c:pt idx="5">
                  <c:v>2.2999999999999998</c:v>
                </c:pt>
                <c:pt idx="6">
                  <c:v>#N/A</c:v>
                </c:pt>
                <c:pt idx="7">
                  <c:v>3.17</c:v>
                </c:pt>
                <c:pt idx="8">
                  <c:v>#N/A</c:v>
                </c:pt>
                <c:pt idx="9">
                  <c:v>3.17</c:v>
                </c:pt>
              </c:numCache>
            </c:numRef>
          </c:val>
          <c:extLst>
            <c:ext xmlns:c16="http://schemas.microsoft.com/office/drawing/2014/chart" uri="{C3380CC4-5D6E-409C-BE32-E72D297353CC}">
              <c16:uniqueId val="{00000008-A7C7-428B-9B89-7A4806C6FA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6.03</c:v>
                </c:pt>
                <c:pt idx="2">
                  <c:v>#N/A</c:v>
                </c:pt>
                <c:pt idx="3">
                  <c:v>6.34</c:v>
                </c:pt>
                <c:pt idx="4">
                  <c:v>#N/A</c:v>
                </c:pt>
                <c:pt idx="5">
                  <c:v>5.56</c:v>
                </c:pt>
                <c:pt idx="6">
                  <c:v>#N/A</c:v>
                </c:pt>
                <c:pt idx="7">
                  <c:v>4.5</c:v>
                </c:pt>
                <c:pt idx="8">
                  <c:v>#N/A</c:v>
                </c:pt>
                <c:pt idx="9">
                  <c:v>3.53</c:v>
                </c:pt>
              </c:numCache>
            </c:numRef>
          </c:val>
          <c:extLst>
            <c:ext xmlns:c16="http://schemas.microsoft.com/office/drawing/2014/chart" uri="{C3380CC4-5D6E-409C-BE32-E72D297353CC}">
              <c16:uniqueId val="{00000009-A7C7-428B-9B89-7A4806C6FA62}"/>
            </c:ext>
          </c:extLst>
        </c:ser>
        <c:dLbls>
          <c:showLegendKey val="0"/>
          <c:showVal val="0"/>
          <c:showCatName val="0"/>
          <c:showSerName val="0"/>
          <c:showPercent val="0"/>
          <c:showBubbleSize val="0"/>
        </c:dLbls>
        <c:gapWidth val="150"/>
        <c:overlap val="100"/>
        <c:axId val="192841936"/>
        <c:axId val="192842328"/>
      </c:barChart>
      <c:catAx>
        <c:axId val="192841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842328"/>
        <c:crosses val="autoZero"/>
        <c:auto val="1"/>
        <c:lblAlgn val="ctr"/>
        <c:lblOffset val="100"/>
        <c:tickLblSkip val="1"/>
        <c:tickMarkSkip val="1"/>
        <c:noMultiLvlLbl val="0"/>
      </c:catAx>
      <c:valAx>
        <c:axId val="192842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41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589</c:v>
                </c:pt>
                <c:pt idx="5">
                  <c:v>579</c:v>
                </c:pt>
                <c:pt idx="8">
                  <c:v>600</c:v>
                </c:pt>
                <c:pt idx="11">
                  <c:v>593</c:v>
                </c:pt>
                <c:pt idx="14">
                  <c:v>565</c:v>
                </c:pt>
              </c:numCache>
            </c:numRef>
          </c:val>
          <c:extLst>
            <c:ext xmlns:c16="http://schemas.microsoft.com/office/drawing/2014/chart" uri="{C3380CC4-5D6E-409C-BE32-E72D297353CC}">
              <c16:uniqueId val="{00000000-8A3E-4910-A806-EDECF35CF9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A3E-4910-A806-EDECF35CF9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8A3E-4910-A806-EDECF35CF9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47</c:v>
                </c:pt>
                <c:pt idx="3">
                  <c:v>44</c:v>
                </c:pt>
                <c:pt idx="6">
                  <c:v>45</c:v>
                </c:pt>
                <c:pt idx="9">
                  <c:v>49</c:v>
                </c:pt>
                <c:pt idx="12">
                  <c:v>49</c:v>
                </c:pt>
              </c:numCache>
            </c:numRef>
          </c:val>
          <c:extLst>
            <c:ext xmlns:c16="http://schemas.microsoft.com/office/drawing/2014/chart" uri="{C3380CC4-5D6E-409C-BE32-E72D297353CC}">
              <c16:uniqueId val="{00000003-8A3E-4910-A806-EDECF35CF9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342</c:v>
                </c:pt>
                <c:pt idx="3">
                  <c:v>346</c:v>
                </c:pt>
                <c:pt idx="6">
                  <c:v>366</c:v>
                </c:pt>
                <c:pt idx="9">
                  <c:v>324</c:v>
                </c:pt>
                <c:pt idx="12">
                  <c:v>344</c:v>
                </c:pt>
              </c:numCache>
            </c:numRef>
          </c:val>
          <c:extLst>
            <c:ext xmlns:c16="http://schemas.microsoft.com/office/drawing/2014/chart" uri="{C3380CC4-5D6E-409C-BE32-E72D297353CC}">
              <c16:uniqueId val="{00000004-8A3E-4910-A806-EDECF35CF9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3E-4910-A806-EDECF35CF9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A3E-4910-A806-EDECF35CF9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591</c:v>
                </c:pt>
                <c:pt idx="3">
                  <c:v>577</c:v>
                </c:pt>
                <c:pt idx="6">
                  <c:v>638</c:v>
                </c:pt>
                <c:pt idx="9">
                  <c:v>633</c:v>
                </c:pt>
                <c:pt idx="12">
                  <c:v>608</c:v>
                </c:pt>
              </c:numCache>
            </c:numRef>
          </c:val>
          <c:extLst>
            <c:ext xmlns:c16="http://schemas.microsoft.com/office/drawing/2014/chart" uri="{C3380CC4-5D6E-409C-BE32-E72D297353CC}">
              <c16:uniqueId val="{00000007-8A3E-4910-A806-EDECF35CF984}"/>
            </c:ext>
          </c:extLst>
        </c:ser>
        <c:dLbls>
          <c:showLegendKey val="0"/>
          <c:showVal val="0"/>
          <c:showCatName val="0"/>
          <c:showSerName val="0"/>
          <c:showPercent val="0"/>
          <c:showBubbleSize val="0"/>
        </c:dLbls>
        <c:gapWidth val="100"/>
        <c:overlap val="100"/>
        <c:axId val="192843112"/>
        <c:axId val="192843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392</c:v>
                </c:pt>
                <c:pt idx="2">
                  <c:v>#N/A</c:v>
                </c:pt>
                <c:pt idx="3">
                  <c:v>#N/A</c:v>
                </c:pt>
                <c:pt idx="4">
                  <c:v>389</c:v>
                </c:pt>
                <c:pt idx="5">
                  <c:v>#N/A</c:v>
                </c:pt>
                <c:pt idx="6">
                  <c:v>#N/A</c:v>
                </c:pt>
                <c:pt idx="7">
                  <c:v>450</c:v>
                </c:pt>
                <c:pt idx="8">
                  <c:v>#N/A</c:v>
                </c:pt>
                <c:pt idx="9">
                  <c:v>#N/A</c:v>
                </c:pt>
                <c:pt idx="10">
                  <c:v>414</c:v>
                </c:pt>
                <c:pt idx="11">
                  <c:v>#N/A</c:v>
                </c:pt>
                <c:pt idx="12">
                  <c:v>#N/A</c:v>
                </c:pt>
                <c:pt idx="13">
                  <c:v>437</c:v>
                </c:pt>
                <c:pt idx="14">
                  <c:v>#N/A</c:v>
                </c:pt>
              </c:numCache>
            </c:numRef>
          </c:val>
          <c:smooth val="0"/>
          <c:extLst>
            <c:ext xmlns:c16="http://schemas.microsoft.com/office/drawing/2014/chart" uri="{C3380CC4-5D6E-409C-BE32-E72D297353CC}">
              <c16:uniqueId val="{00000008-8A3E-4910-A806-EDECF35CF984}"/>
            </c:ext>
          </c:extLst>
        </c:ser>
        <c:dLbls>
          <c:showLegendKey val="0"/>
          <c:showVal val="0"/>
          <c:showCatName val="0"/>
          <c:showSerName val="0"/>
          <c:showPercent val="0"/>
          <c:showBubbleSize val="0"/>
        </c:dLbls>
        <c:marker val="1"/>
        <c:smooth val="0"/>
        <c:axId val="192843112"/>
        <c:axId val="192843504"/>
      </c:lineChart>
      <c:catAx>
        <c:axId val="192843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843504"/>
        <c:crosses val="autoZero"/>
        <c:auto val="1"/>
        <c:lblAlgn val="ctr"/>
        <c:lblOffset val="100"/>
        <c:tickLblSkip val="1"/>
        <c:tickMarkSkip val="1"/>
        <c:noMultiLvlLbl val="0"/>
      </c:catAx>
      <c:valAx>
        <c:axId val="19284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43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6098</c:v>
                </c:pt>
                <c:pt idx="5">
                  <c:v>5658</c:v>
                </c:pt>
                <c:pt idx="8">
                  <c:v>5347</c:v>
                </c:pt>
                <c:pt idx="11">
                  <c:v>4937</c:v>
                </c:pt>
                <c:pt idx="14">
                  <c:v>4551</c:v>
                </c:pt>
              </c:numCache>
            </c:numRef>
          </c:val>
          <c:extLst>
            <c:ext xmlns:c16="http://schemas.microsoft.com/office/drawing/2014/chart" uri="{C3380CC4-5D6E-409C-BE32-E72D297353CC}">
              <c16:uniqueId val="{00000000-EA08-4914-8AF1-5295E3B67E6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304</c:v>
                </c:pt>
                <c:pt idx="5">
                  <c:v>258</c:v>
                </c:pt>
                <c:pt idx="8">
                  <c:v>236</c:v>
                </c:pt>
                <c:pt idx="11">
                  <c:v>214</c:v>
                </c:pt>
                <c:pt idx="14">
                  <c:v>188</c:v>
                </c:pt>
              </c:numCache>
            </c:numRef>
          </c:val>
          <c:extLst>
            <c:ext xmlns:c16="http://schemas.microsoft.com/office/drawing/2014/chart" uri="{C3380CC4-5D6E-409C-BE32-E72D297353CC}">
              <c16:uniqueId val="{00000001-EA08-4914-8AF1-5295E3B67E6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11491</c:v>
                </c:pt>
                <c:pt idx="5">
                  <c:v>12166</c:v>
                </c:pt>
                <c:pt idx="8">
                  <c:v>12028</c:v>
                </c:pt>
                <c:pt idx="11">
                  <c:v>12198</c:v>
                </c:pt>
                <c:pt idx="14">
                  <c:v>12683</c:v>
                </c:pt>
              </c:numCache>
            </c:numRef>
          </c:val>
          <c:extLst>
            <c:ext xmlns:c16="http://schemas.microsoft.com/office/drawing/2014/chart" uri="{C3380CC4-5D6E-409C-BE32-E72D297353CC}">
              <c16:uniqueId val="{00000002-EA08-4914-8AF1-5295E3B67E6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08-4914-8AF1-5295E3B67E6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08-4914-8AF1-5295E3B67E6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A08-4914-8AF1-5295E3B67E6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1045</c:v>
                </c:pt>
                <c:pt idx="3">
                  <c:v>958</c:v>
                </c:pt>
                <c:pt idx="6">
                  <c:v>1350</c:v>
                </c:pt>
                <c:pt idx="9">
                  <c:v>1080</c:v>
                </c:pt>
                <c:pt idx="12">
                  <c:v>1034</c:v>
                </c:pt>
              </c:numCache>
            </c:numRef>
          </c:val>
          <c:extLst>
            <c:ext xmlns:c16="http://schemas.microsoft.com/office/drawing/2014/chart" uri="{C3380CC4-5D6E-409C-BE32-E72D297353CC}">
              <c16:uniqueId val="{00000006-EA08-4914-8AF1-5295E3B67E6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287</c:v>
                </c:pt>
                <c:pt idx="3">
                  <c:v>248</c:v>
                </c:pt>
                <c:pt idx="6">
                  <c:v>213</c:v>
                </c:pt>
                <c:pt idx="9">
                  <c:v>199</c:v>
                </c:pt>
                <c:pt idx="12">
                  <c:v>204</c:v>
                </c:pt>
              </c:numCache>
            </c:numRef>
          </c:val>
          <c:extLst>
            <c:ext xmlns:c16="http://schemas.microsoft.com/office/drawing/2014/chart" uri="{C3380CC4-5D6E-409C-BE32-E72D297353CC}">
              <c16:uniqueId val="{00000007-EA08-4914-8AF1-5295E3B67E6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5963</c:v>
                </c:pt>
                <c:pt idx="3">
                  <c:v>5957</c:v>
                </c:pt>
                <c:pt idx="6">
                  <c:v>6045</c:v>
                </c:pt>
                <c:pt idx="9">
                  <c:v>5486</c:v>
                </c:pt>
                <c:pt idx="12">
                  <c:v>5185</c:v>
                </c:pt>
              </c:numCache>
            </c:numRef>
          </c:val>
          <c:extLst>
            <c:ext xmlns:c16="http://schemas.microsoft.com/office/drawing/2014/chart" uri="{C3380CC4-5D6E-409C-BE32-E72D297353CC}">
              <c16:uniqueId val="{00000008-EA08-4914-8AF1-5295E3B67E6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A08-4914-8AF1-5295E3B67E6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6303</c:v>
                </c:pt>
                <c:pt idx="3">
                  <c:v>5811</c:v>
                </c:pt>
                <c:pt idx="6">
                  <c:v>5250</c:v>
                </c:pt>
                <c:pt idx="9">
                  <c:v>4589</c:v>
                </c:pt>
                <c:pt idx="12">
                  <c:v>4001</c:v>
                </c:pt>
              </c:numCache>
            </c:numRef>
          </c:val>
          <c:extLst>
            <c:ext xmlns:c16="http://schemas.microsoft.com/office/drawing/2014/chart" uri="{C3380CC4-5D6E-409C-BE32-E72D297353CC}">
              <c16:uniqueId val="{0000000A-EA08-4914-8AF1-5295E3B67E68}"/>
            </c:ext>
          </c:extLst>
        </c:ser>
        <c:dLbls>
          <c:showLegendKey val="0"/>
          <c:showVal val="0"/>
          <c:showCatName val="0"/>
          <c:showSerName val="0"/>
          <c:showPercent val="0"/>
          <c:showBubbleSize val="0"/>
        </c:dLbls>
        <c:gapWidth val="100"/>
        <c:overlap val="100"/>
        <c:axId val="192843896"/>
        <c:axId val="1928446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A08-4914-8AF1-5295E3B67E68}"/>
            </c:ext>
          </c:extLst>
        </c:ser>
        <c:dLbls>
          <c:showLegendKey val="0"/>
          <c:showVal val="0"/>
          <c:showCatName val="0"/>
          <c:showSerName val="0"/>
          <c:showPercent val="0"/>
          <c:showBubbleSize val="0"/>
        </c:dLbls>
        <c:marker val="1"/>
        <c:smooth val="0"/>
        <c:axId val="192843896"/>
        <c:axId val="192844680"/>
      </c:lineChart>
      <c:catAx>
        <c:axId val="192843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2844680"/>
        <c:crosses val="autoZero"/>
        <c:auto val="1"/>
        <c:lblAlgn val="ctr"/>
        <c:lblOffset val="100"/>
        <c:tickLblSkip val="1"/>
        <c:tickMarkSkip val="1"/>
        <c:noMultiLvlLbl val="0"/>
      </c:catAx>
      <c:valAx>
        <c:axId val="192844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843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7356</c:v>
                </c:pt>
                <c:pt idx="1">
                  <c:v>7580</c:v>
                </c:pt>
                <c:pt idx="2">
                  <c:v>7679</c:v>
                </c:pt>
              </c:numCache>
            </c:numRef>
          </c:val>
          <c:extLst>
            <c:ext xmlns:c16="http://schemas.microsoft.com/office/drawing/2014/chart" uri="{C3380CC4-5D6E-409C-BE32-E72D297353CC}">
              <c16:uniqueId val="{00000000-D728-4BDE-A707-19CB45EBA5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2796</c:v>
                </c:pt>
                <c:pt idx="1">
                  <c:v>2126</c:v>
                </c:pt>
                <c:pt idx="2">
                  <c:v>1982</c:v>
                </c:pt>
              </c:numCache>
            </c:numRef>
          </c:val>
          <c:extLst>
            <c:ext xmlns:c16="http://schemas.microsoft.com/office/drawing/2014/chart" uri="{C3380CC4-5D6E-409C-BE32-E72D297353CC}">
              <c16:uniqueId val="{00000001-D728-4BDE-A707-19CB45EBA5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2075</c:v>
                </c:pt>
                <c:pt idx="1">
                  <c:v>2977</c:v>
                </c:pt>
                <c:pt idx="2">
                  <c:v>3123</c:v>
                </c:pt>
              </c:numCache>
            </c:numRef>
          </c:val>
          <c:extLst>
            <c:ext xmlns:c16="http://schemas.microsoft.com/office/drawing/2014/chart" uri="{C3380CC4-5D6E-409C-BE32-E72D297353CC}">
              <c16:uniqueId val="{00000002-D728-4BDE-A707-19CB45EBA564}"/>
            </c:ext>
          </c:extLst>
        </c:ser>
        <c:dLbls>
          <c:showLegendKey val="0"/>
          <c:showVal val="0"/>
          <c:showCatName val="0"/>
          <c:showSerName val="0"/>
          <c:showPercent val="0"/>
          <c:showBubbleSize val="0"/>
        </c:dLbls>
        <c:gapWidth val="120"/>
        <c:overlap val="100"/>
        <c:axId val="192845856"/>
        <c:axId val="192846248"/>
      </c:barChart>
      <c:catAx>
        <c:axId val="192845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2846248"/>
        <c:crosses val="autoZero"/>
        <c:auto val="1"/>
        <c:lblAlgn val="ctr"/>
        <c:lblOffset val="100"/>
        <c:tickLblSkip val="1"/>
        <c:tickMarkSkip val="1"/>
        <c:noMultiLvlLbl val="0"/>
      </c:catAx>
      <c:valAx>
        <c:axId val="1928462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2845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{AC73441D-8DAC-4CC2-B269-713C1D720DBA}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A3-4BD9-A515-538E4BA70BF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{8E600A4E-7A06-4BDA-9B07-A71C1270FCEC}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A3-4BD9-A515-538E4BA70BF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{C1FEF910-BF1D-4B8A-9428-5F88FE4E9E14}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A3-4BD9-A515-538E4BA70BF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{54728928-1265-474C-A208-D2886BFB200D}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A3-4BD9-A515-538E4BA70BF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{0434B219-352D-41D3-A8B0-87D2DC1B6087}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A3-4BD9-A515-538E4BA70B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{2DB98564-7E16-4FA8-BEAE-0B8766ED540C}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A3-4BD9-A515-538E4BA70BF3}"/>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{61FA7EF2-AB0C-4E3F-99E9-962A12670838}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A3-4BD9-A515-538E4BA70BF3}"/>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{B4ABCEC1-E683-4277-A85D-CC5730017A70}</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A3-4BD9-A515-538E4BA70BF3}"/>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{B12B307A-162D-40D6-BC29-02FE88A88554}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A3-4BD9-A515-538E4BA70BF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61.9</c:v>
                </c:pt>
                <c:pt idx="24">
                  <c:v>62.8</c:v>
                </c:pt>
                <c:pt idx="32">
                  <c:v>61.8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1A3-4BD9-A515-538E4BA70BF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{A19BE88B-57B7-4721-B80B-209B154F335D}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A3-4BD9-A515-538E4BA70BF3}"/>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{11998D80-00E5-41FC-87AC-2A3F8B6F8BE5}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A3-4BD9-A515-538E4BA70BF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{E51E2CB8-D26F-4D6F-B43F-285847396D4A}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A3-4BD9-A515-538E4BA70BF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{D4ED64C1-5C51-4AA3-8BF9-2BD6D39ADEC8}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A3-4BD9-A515-538E4BA70BF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{82FE9E30-8CA2-4386-825E-9890A1B3F19E}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A3-4BD9-A515-538E4BA70BF3}"/>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{291BC450-251B-41E0-B7B2-E28722D51C7E}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A3-4BD9-A515-538E4BA70BF3}"/>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{4AE6E4D9-178D-4529-BC27-F53A5AB9314F}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A3-4BD9-A515-538E4BA70BF3}"/>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{0EFEFC79-DB8E-4CCA-B03D-E7FFDF886FCC}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A3-4BD9-A515-538E4BA70BF3}"/>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{4BC3111A-8FB6-4267-9B8D-D33C3FABD0E3}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A3-4BD9-A515-538E4BA70BF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57.6</c:v>
                </c:pt>
                <c:pt idx="24">
                  <c:v>58.9</c:v>
                </c:pt>
                <c:pt idx="32">
                  <c:v>60.2</c:v>
                </c:pt>
              </c:numCache>
            </c:numRef>
          </c:xVal>
          <c:yVal>
            <c:numRef>
              <c:f>公会計指標分析・財政指標組合せ分析表!$BP$55:$DC$55</c:f>
              <c:numCache>
                <c:formatCode>#,##0.0;"▲ "#,##0.0</c:formatCode>
                <c:ptCount val="40"/>
                <c:pt idx="16">
                  <c:v>38.5</c:v>
                </c:pt>
                <c:pt idx="24">
                  <c:v>32.799999999999997</c:v>
                </c:pt>
                <c:pt idx="32">
                  <c:v>20.9</c:v>
                </c:pt>
              </c:numCache>
            </c:numRef>
          </c:yVal>
          <c:smooth val="0"/>
          <c:extLst>
            <c:ext xmlns:c16="http://schemas.microsoft.com/office/drawing/2014/chart" uri="{C3380CC4-5D6E-409C-BE32-E72D297353CC}">
              <c16:uniqueId val="{00000013-F1A3-4BD9-A515-538E4BA70BF3}"/>
            </c:ext>
          </c:extLst>
        </c:ser>
        <c:dLbls>
          <c:showLegendKey val="0"/>
          <c:showVal val="1"/>
          <c:showCatName val="0"/>
          <c:showSerName val="0"/>
          <c:showPercent val="0"/>
          <c:showBubbleSize val="0"/>
        </c:dLbls>
        <c:axId val="481353928"/>
        <c:axId val="481354320"/>
      </c:scatterChart>
      <c:valAx>
        <c:axId val="481353928"/>
        <c:scaling>
          <c:orientation val="minMax"/>
          <c:max val="60.5"/>
          <c:min val="57.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354320"/>
        <c:crosses val="autoZero"/>
        <c:crossBetween val="midCat"/>
      </c:valAx>
      <c:valAx>
        <c:axId val="481354320"/>
        <c:scaling>
          <c:orientation val="minMax"/>
          <c:max val="42"/>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353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{2DE0D348-DFCC-40D6-8F4C-D012216D35B6}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A9AC-49E0-9241-676615EFB30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{A6EF8A0F-3137-4E4F-94D8-21FD4B2654CB}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9AC-49E0-9241-676615EFB30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{3662A615-0A59-41E2-BA9B-3983117CE339}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9AC-49E0-9241-676615EFB30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{E8E6CBBF-4116-4159-B468-10ED0DC974F5}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9AC-49E0-9241-676615EFB30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{5CAA0727-E622-40D9-B975-12E12BDC95C3}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9AC-49E0-9241-676615EFB30E}"/>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{78A8028C-A655-47F5-93EC-05B18D8CCD1C}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A9AC-49E0-9241-676615EFB30E}"/>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{F39C4179-2C7F-4B75-950F-2858F780AC0B}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A9AC-49E0-9241-676615EFB30E}"/>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{9AF9D304-6B40-43EE-9A5B-0CEAFAF35185}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A9AC-49E0-9241-676615EFB30E}"/>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{996139C2-A7B5-461A-B93D-05B331EE0DBA}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A9AC-49E0-9241-676615EFB30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4.8</c:v>
                </c:pt>
                <c:pt idx="8">
                  <c:v>5.0999999999999996</c:v>
                </c:pt>
                <c:pt idx="16">
                  <c:v>5.4</c:v>
                </c:pt>
                <c:pt idx="24">
                  <c:v>5.4</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9AC-49E0-9241-676615EFB30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{CC1AB0D5-A9D6-48F3-96DB-C3844151A51A}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A9AC-49E0-9241-676615EFB30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{B95C7BB8-619C-43BE-917E-5A3383977103}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9AC-49E0-9241-676615EFB30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{A05D5EDC-8206-4231-957A-DDD7230B5D0B}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9AC-49E0-9241-676615EFB30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{2EF3990C-32BF-427E-BFD0-70ADCBCBD9CB}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9AC-49E0-9241-676615EFB30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{7B011CF0-2531-48F4-942A-536A24B78919}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9AC-49E0-9241-676615EFB30E}"/>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{71CBC9DA-CE37-4908-8F9D-5085375184D5}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A9AC-49E0-9241-676615EFB30E}"/>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{75E3BDB7-B98D-4FB3-9B36-28F209D9FFF5}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A9AC-49E0-9241-676615EFB30E}"/>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{15D9F32F-F33D-4BFD-84DB-E44366156D19}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A9AC-49E0-9241-676615EFB30E}"/>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{3A223268-7AD8-4963-BE24-1F97296FC969}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A9AC-49E0-9241-676615EFB30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9.3000000000000007</c:v>
                </c:pt>
                <c:pt idx="16">
                  <c:v>9.1999999999999993</c:v>
                </c:pt>
                <c:pt idx="24">
                  <c:v>9.1</c:v>
                </c:pt>
                <c:pt idx="32">
                  <c:v>9.1</c:v>
                </c:pt>
              </c:numCache>
            </c:numRef>
          </c:xVal>
          <c:yVal>
            <c:numRef>
              <c:f>公会計指標分析・財政指標組合せ分析表!$BP$77:$DC$77</c:f>
              <c:numCache>
                <c:formatCode>#,##0.0;"▲ "#,##0.0</c:formatCode>
                <c:ptCount val="40"/>
                <c:pt idx="0">
                  <c:v>0</c:v>
                </c:pt>
                <c:pt idx="8">
                  <c:v>20.2</c:v>
                </c:pt>
                <c:pt idx="16">
                  <c:v>38.5</c:v>
                </c:pt>
                <c:pt idx="24">
                  <c:v>32.799999999999997</c:v>
                </c:pt>
                <c:pt idx="32">
                  <c:v>20.9</c:v>
                </c:pt>
              </c:numCache>
            </c:numRef>
          </c:yVal>
          <c:smooth val="0"/>
          <c:extLst>
            <c:ext xmlns:c16="http://schemas.microsoft.com/office/drawing/2014/chart" uri="{C3380CC4-5D6E-409C-BE32-E72D297353CC}">
              <c16:uniqueId val="{00000013-A9AC-49E0-9241-676615EFB30E}"/>
            </c:ext>
          </c:extLst>
        </c:ser>
        <c:dLbls>
          <c:showLegendKey val="0"/>
          <c:showVal val="1"/>
          <c:showCatName val="0"/>
          <c:showSerName val="0"/>
          <c:showPercent val="0"/>
          <c:showBubbleSize val="0"/>
        </c:dLbls>
        <c:axId val="481355104"/>
        <c:axId val="481355496"/>
      </c:scatterChart>
      <c:valAx>
        <c:axId val="481355104"/>
        <c:scaling>
          <c:orientation val="minMax"/>
          <c:max val="9.4"/>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1355496"/>
        <c:crosses val="autoZero"/>
        <c:crossBetween val="midCat"/>
      </c:valAx>
      <c:valAx>
        <c:axId val="481355496"/>
        <c:scaling>
          <c:orientation val="minMax"/>
          <c:max val="45"/>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1355104"/>
        <c:crosses val="autoZero"/>
        <c:crossBetween val="midCat"/>
        <c:majorUnit val="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年度から起債の借入制限策を実施したことに伴い、平成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年度をピークに元利償還金等の額は低減していく見込みである。今後も引き続き起債に頼らない財政運営の維持に努めていく。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起債残高などの負担額に対して、充当可能財源等が上回っているため、将来負担比率は生じていない。今後は退職手当負担見込額等の増加が見込まれることから、引き続き充当可能財源の確保に努めていく。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青森県六ケ所村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決算剰余金等を財政調整基金へ積立てし、将来の庁舎建設に備えた新庁舎建設準備基金を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億円積立てたことによりここ数年は増加している。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引き続き決算剰余金等を財政調整基金へ積立てし、新庁舎建設準備基金へ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億円積立てしていく方針であるが、今後数年は大規模建設事業等が実施されることから歳出総額の底上げが見込まれるため、減少していく見込みである。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新庁舎建設準備基金：老朽化が顕著となっている現庁舎の建て替え費用に充てるための基金。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公共施設等整備基金：公共施設の新規整備及び改修工事費用に充てるための基金。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公共用施設維持補修基金：公共施設の維持補修費用に充てるための基金。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生活基盤整備基金：生活基盤整備資金に充てるための基金。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地域福祉基金：福祉の増進に関する事業等を行う民間の団体に対する補助等に充てるための基金。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億円ずつ積み立てていることから増となった。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公共施設等整備基金：今後計画されている各種施設の整備費用に充てるため約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生活基盤整備基金：積立元金に対する利子約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百万円を積立てたことから増となった。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新庁舎建設準備基金：約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億円を積立目標額としており、今後も増加する見込みである。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公共施設等整備基金：今後計画されている各種施設の整備・改修工事費用に充てることとしており、減少する見込みである。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公共用施設維持補修基金：今後計画されている各種施設の維持補修費用に充てることとしており、減少する見込みである。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生活基盤整備基金：大規模な取崩しは予定していないため、利子積立てにより微増する見込みである。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地域福祉基金：大規模な取崩しは予定していないため、同額で推移する見込みである。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毎年度、決算剰余金等を財政調整基金へ積立てることとしていることからここ数年は増加している。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引き続き決算剰余金等を財政調整基金へ積立てていく方針であるが、今後数年は大規模建設事業が実施されることから歳出総額の底上げが見込まれるため、減少していく見込みである。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毎年度、起債の償還費用に充当しているが、平成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年度から借入を制限しており積立てを行っていないため減少している。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今後も毎年度起債の償還費用に充当していくこととしており、減少していく見込みである。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有形固定資産減価償却率は類似団体平均よりも高い水準にあり、村の施設の老朽化が進んでいることがわかる。</a:t>
          </a:r>
          <a:r>
            <a:rPr kumimoji="1" lang="ja-JP" altLang="en-US" sz="1100">
              <a:solidFill>
                <a:schemeClr val="dk1"/>
              </a:solidFill>
              <a:effectLst/>
              <a:latin typeface="+mn-lt"/>
              <a:ea typeface="+mn-ea"/>
              <a:cs typeface="+mn-cs"/>
            </a:rPr>
            <a:t>当村の固定資産は、有形固定資産が大半を占めており、これら資産は将来維持管理費等の支出を伴うものであることから、</a:t>
          </a:r>
          <a:r>
            <a:rPr kumimoji="1" lang="ja-JP" altLang="ja-JP" sz="1100">
              <a:solidFill>
                <a:schemeClr val="dk1"/>
              </a:solidFill>
              <a:effectLst/>
              <a:latin typeface="+mn-lt"/>
              <a:ea typeface="+mn-ea"/>
              <a:cs typeface="+mn-cs"/>
            </a:rPr>
            <a:t>今後、各施設の個別施設計画を策定</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、各施設の老朽化調査を行</a:t>
          </a:r>
          <a:r>
            <a:rPr kumimoji="1" lang="ja-JP" altLang="en-US" sz="1100">
              <a:solidFill>
                <a:schemeClr val="dk1"/>
              </a:solidFill>
              <a:effectLst/>
              <a:latin typeface="+mn-lt"/>
              <a:ea typeface="+mn-ea"/>
              <a:cs typeface="+mn-cs"/>
            </a:rPr>
            <a:t>った上で</a:t>
          </a:r>
          <a:r>
            <a:rPr kumimoji="1" lang="ja-JP" altLang="ja-JP" sz="1100">
              <a:solidFill>
                <a:schemeClr val="dk1"/>
              </a:solidFill>
              <a:effectLst/>
              <a:latin typeface="+mn-lt"/>
              <a:ea typeface="+mn-ea"/>
              <a:cs typeface="+mn-cs"/>
            </a:rPr>
            <a:t>、施設の集約化・複合化を検討していく。</a:t>
          </a:r>
          <a:endParaRPr kumimoji="1" lang="en-US" altLang="ja-JP" sz="1100">
            <a:solidFill>
              <a:schemeClr val="dk1"/>
            </a:solidFill>
            <a:effectLst/>
            <a:latin typeface="+mn-lt"/>
            <a:ea typeface="+mn-ea"/>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9" name="直線コネクタ 58"/>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0" name="テキスト ボックス 59"/>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1" name="直線コネクタ 60"/>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2" name="テキスト ボックス 61"/>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3" name="直線コネクタ 62"/>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4" name="テキスト ボックス 63"/>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5" name="直線コネクタ 64"/>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6" name="テキスト ボックス 65"/>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7" name="直線コネクタ 66"/>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8" name="テキスト ボックス 67"/>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9" name="直線コネクタ 68"/>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0" name="テキスト ボックス 69"/>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161744</xdr:rowOff>
    </xdr:from>
    <xdr:to>
      <xdr:col>23</xdr:col>
      <xdr:colOff>85090</xdr:colOff>
      <xdr:row>35</xdr:row>
      <xdr:rowOff>89898</xdr:rowOff>
    </xdr:to>
    <xdr:cxnSp macro="">
      <xdr:nvCxnSpPr>
        <xdr:cNvPr id="74" name="直線コネクタ 73"/>
        <xdr:cNvCxnSpPr/>
      </xdr:nvCxnSpPr>
      <xdr:spPr>
        <a:xfrm flipV="1">
          <a:off x="4760595" y="5390969"/>
          <a:ext cx="127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93725</xdr:rowOff>
    </xdr:from>
    <xdr:ext cx="405111" cy="259045"/>
    <xdr:sp macro="" textlink="">
      <xdr:nvSpPr>
        <xdr:cNvPr id="75" name="有形固定資産減価償却率最小値テキスト"/>
        <xdr:cNvSpPr txBox="1"/>
      </xdr:nvSpPr>
      <xdr:spPr>
        <a:xfrm>
          <a:off x="4813300" y="6866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89898</xdr:rowOff>
    </xdr:from>
    <xdr:to>
      <xdr:col>23</xdr:col>
      <xdr:colOff>174625</xdr:colOff>
      <xdr:row>35</xdr:row>
      <xdr:rowOff>89898</xdr:rowOff>
    </xdr:to>
    <xdr:cxnSp macro="">
      <xdr:nvCxnSpPr>
        <xdr:cNvPr id="76" name="直線コネクタ 75"/>
        <xdr:cNvCxnSpPr/>
      </xdr:nvCxnSpPr>
      <xdr:spPr>
        <a:xfrm>
          <a:off x="4673600" y="686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108421</xdr:rowOff>
    </xdr:from>
    <xdr:ext cx="405111" cy="259045"/>
    <xdr:sp macro="" textlink="">
      <xdr:nvSpPr>
        <xdr:cNvPr id="77" name="有形固定資産減価償却率最大値テキスト"/>
        <xdr:cNvSpPr txBox="1"/>
      </xdr:nvSpPr>
      <xdr:spPr>
        <a:xfrm>
          <a:off x="4813300" y="5166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161744</xdr:rowOff>
    </xdr:from>
    <xdr:to>
      <xdr:col>23</xdr:col>
      <xdr:colOff>174625</xdr:colOff>
      <xdr:row>26</xdr:row>
      <xdr:rowOff>161744</xdr:rowOff>
    </xdr:to>
    <xdr:cxnSp macro="">
      <xdr:nvCxnSpPr>
        <xdr:cNvPr id="78" name="直線コネクタ 77"/>
        <xdr:cNvCxnSpPr/>
      </xdr:nvCxnSpPr>
      <xdr:spPr>
        <a:xfrm>
          <a:off x="4673600" y="539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56169</xdr:rowOff>
    </xdr:from>
    <xdr:ext cx="405111" cy="259045"/>
    <xdr:sp macro="" textlink="">
      <xdr:nvSpPr>
        <xdr:cNvPr id="79" name="有形固定資産減価償却率平均値テキスト"/>
        <xdr:cNvSpPr txBox="1"/>
      </xdr:nvSpPr>
      <xdr:spPr>
        <a:xfrm>
          <a:off x="4813300" y="57997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77742</xdr:rowOff>
    </xdr:from>
    <xdr:to>
      <xdr:col>23</xdr:col>
      <xdr:colOff>136525</xdr:colOff>
      <xdr:row>30</xdr:row>
      <xdr:rowOff>7892</xdr:rowOff>
    </xdr:to>
    <xdr:sp macro="" textlink="">
      <xdr:nvSpPr>
        <xdr:cNvPr id="80" name="フローチャート: 判断 79"/>
        <xdr:cNvSpPr/>
      </xdr:nvSpPr>
      <xdr:spPr>
        <a:xfrm>
          <a:off x="47117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117838</xdr:rowOff>
    </xdr:from>
    <xdr:to>
      <xdr:col>19</xdr:col>
      <xdr:colOff>187325</xdr:colOff>
      <xdr:row>30</xdr:row>
      <xdr:rowOff>47988</xdr:rowOff>
    </xdr:to>
    <xdr:sp macro="" textlink="">
      <xdr:nvSpPr>
        <xdr:cNvPr id="81" name="フローチャート: 判断 80"/>
        <xdr:cNvSpPr/>
      </xdr:nvSpPr>
      <xdr:spPr>
        <a:xfrm>
          <a:off x="4000500" y="586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157933</xdr:rowOff>
    </xdr:from>
    <xdr:to>
      <xdr:col>15</xdr:col>
      <xdr:colOff>187325</xdr:colOff>
      <xdr:row>30</xdr:row>
      <xdr:rowOff>88083</xdr:rowOff>
    </xdr:to>
    <xdr:sp macro="" textlink="">
      <xdr:nvSpPr>
        <xdr:cNvPr id="82" name="フローチャート: 判断 81"/>
        <xdr:cNvSpPr/>
      </xdr:nvSpPr>
      <xdr:spPr>
        <a:xfrm>
          <a:off x="3238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3" name="フローチャート: 判断 82"/>
        <xdr:cNvSpPr/>
      </xdr:nvSpPr>
      <xdr:spPr>
        <a:xfrm>
          <a:off x="2476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28394</xdr:rowOff>
    </xdr:from>
    <xdr:to>
      <xdr:col>23</xdr:col>
      <xdr:colOff>136525</xdr:colOff>
      <xdr:row>29</xdr:row>
      <xdr:rowOff>129994</xdr:rowOff>
    </xdr:to>
    <xdr:sp macro="" textlink="">
      <xdr:nvSpPr>
        <xdr:cNvPr id="89" name="楕円 88"/>
        <xdr:cNvSpPr/>
      </xdr:nvSpPr>
      <xdr:spPr>
        <a:xfrm>
          <a:off x="4711700" y="577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51271</xdr:rowOff>
    </xdr:from>
    <xdr:ext cx="405111" cy="259045"/>
    <xdr:sp macro="" textlink="">
      <xdr:nvSpPr>
        <xdr:cNvPr id="90" name="有形固定資産減価償却率該当値テキスト"/>
        <xdr:cNvSpPr txBox="1"/>
      </xdr:nvSpPr>
      <xdr:spPr>
        <a:xfrm>
          <a:off x="4813300" y="5623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169001</xdr:rowOff>
    </xdr:from>
    <xdr:to>
      <xdr:col>19</xdr:col>
      <xdr:colOff>187325</xdr:colOff>
      <xdr:row>29</xdr:row>
      <xdr:rowOff>99151</xdr:rowOff>
    </xdr:to>
    <xdr:sp macro="" textlink="">
      <xdr:nvSpPr>
        <xdr:cNvPr id="91" name="楕円 90"/>
        <xdr:cNvSpPr/>
      </xdr:nvSpPr>
      <xdr:spPr>
        <a:xfrm>
          <a:off x="4000500" y="574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48351</xdr:rowOff>
    </xdr:from>
    <xdr:to>
      <xdr:col>23</xdr:col>
      <xdr:colOff>85725</xdr:colOff>
      <xdr:row>29</xdr:row>
      <xdr:rowOff>79194</xdr:rowOff>
    </xdr:to>
    <xdr:cxnSp macro="">
      <xdr:nvCxnSpPr>
        <xdr:cNvPr id="92" name="直線コネクタ 91"/>
        <xdr:cNvCxnSpPr/>
      </xdr:nvCxnSpPr>
      <xdr:spPr>
        <a:xfrm>
          <a:off x="4051300" y="5791926"/>
          <a:ext cx="7112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25309</xdr:rowOff>
    </xdr:from>
    <xdr:to>
      <xdr:col>15</xdr:col>
      <xdr:colOff>187325</xdr:colOff>
      <xdr:row>29</xdr:row>
      <xdr:rowOff>126909</xdr:rowOff>
    </xdr:to>
    <xdr:sp macro="" textlink="">
      <xdr:nvSpPr>
        <xdr:cNvPr id="93" name="楕円 92"/>
        <xdr:cNvSpPr/>
      </xdr:nvSpPr>
      <xdr:spPr>
        <a:xfrm>
          <a:off x="3238500" y="576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48351</xdr:rowOff>
    </xdr:from>
    <xdr:to>
      <xdr:col>19</xdr:col>
      <xdr:colOff>136525</xdr:colOff>
      <xdr:row>29</xdr:row>
      <xdr:rowOff>76109</xdr:rowOff>
    </xdr:to>
    <xdr:cxnSp macro="">
      <xdr:nvCxnSpPr>
        <xdr:cNvPr id="94" name="直線コネクタ 93"/>
        <xdr:cNvCxnSpPr/>
      </xdr:nvCxnSpPr>
      <xdr:spPr>
        <a:xfrm flipV="1">
          <a:off x="3289300" y="5791926"/>
          <a:ext cx="762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39115</xdr:rowOff>
    </xdr:from>
    <xdr:ext cx="405111" cy="259045"/>
    <xdr:sp macro="" textlink="">
      <xdr:nvSpPr>
        <xdr:cNvPr id="95" name="n_1aveValue有形固定資産減価償却率"/>
        <xdr:cNvSpPr txBox="1"/>
      </xdr:nvSpPr>
      <xdr:spPr>
        <a:xfrm>
          <a:off x="3836044" y="595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79210</xdr:rowOff>
    </xdr:from>
    <xdr:ext cx="405111" cy="259045"/>
    <xdr:sp macro="" textlink="">
      <xdr:nvSpPr>
        <xdr:cNvPr id="96" name="n_2aveValue有形固定資産減価償却率"/>
        <xdr:cNvSpPr txBox="1"/>
      </xdr:nvSpPr>
      <xdr:spPr>
        <a:xfrm>
          <a:off x="30867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160128</xdr:rowOff>
    </xdr:from>
    <xdr:ext cx="405111" cy="259045"/>
    <xdr:sp macro="" textlink="">
      <xdr:nvSpPr>
        <xdr:cNvPr id="97" name="n_3aveValue有形固定資産減価償却率"/>
        <xdr:cNvSpPr txBox="1"/>
      </xdr:nvSpPr>
      <xdr:spPr>
        <a:xfrm>
          <a:off x="2324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115678</xdr:rowOff>
    </xdr:from>
    <xdr:ext cx="405111" cy="259045"/>
    <xdr:sp macro="" textlink="">
      <xdr:nvSpPr>
        <xdr:cNvPr id="98" name="n_1mainValue有形固定資産減価償却率"/>
        <xdr:cNvSpPr txBox="1"/>
      </xdr:nvSpPr>
      <xdr:spPr>
        <a:xfrm>
          <a:off x="38360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143436</xdr:rowOff>
    </xdr:from>
    <xdr:ext cx="405111" cy="259045"/>
    <xdr:sp macro="" textlink="">
      <xdr:nvSpPr>
        <xdr:cNvPr id="99" name="n_2mainValue有形固定資産減価償却率"/>
        <xdr:cNvSpPr txBox="1"/>
      </xdr:nvSpPr>
      <xdr:spPr>
        <a:xfrm>
          <a:off x="3086744" y="5544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72</xdr:col>
      <xdr:colOff>33787</xdr:colOff>
      <xdr:row>22</xdr:row>
      <xdr:rowOff>64546</xdr:rowOff>
    </xdr:from>
    <xdr:to>
      <xdr:col>74</xdr:col>
      <xdr:colOff>137663</xdr:colOff>
      <xdr:row>24</xdr:row>
      <xdr:rowOff>30705</xdr:rowOff>
    </xdr:to>
    <xdr:sp macro="" textlink="">
      <xdr:nvSpPr>
        <xdr:cNvPr id="102" name="正方形/長方形 10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債務償還可能年数は平成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年</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2.2</a:t>
          </a:r>
          <a:r>
            <a:rPr kumimoji="1" lang="ja-JP" altLang="en-US" sz="1100">
              <a:solidFill>
                <a:schemeClr val="dk1"/>
              </a:solidFill>
              <a:effectLst/>
              <a:latin typeface="+mn-lt"/>
              <a:ea typeface="+mn-ea"/>
              <a:cs typeface="+mn-cs"/>
            </a:rPr>
            <a:t>年</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類似団体平均と比較すると短いが、これは普通会計における起債の借入制限策の実施及び平成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年度に行った繰上償還による効果が大きい。今後も借入制限策を実施し、償還能力の高水準を維持していく。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6" name="テキスト ボックス 11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4" name="テキスト ボックス 12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6" name="テキスト ボックス 12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125060</xdr:rowOff>
    </xdr:from>
    <xdr:to>
      <xdr:col>76</xdr:col>
      <xdr:colOff>21589</xdr:colOff>
      <xdr:row>34</xdr:row>
      <xdr:rowOff>151342</xdr:rowOff>
    </xdr:to>
    <xdr:cxnSp macro="">
      <xdr:nvCxnSpPr>
        <xdr:cNvPr id="128" name="直線コネクタ 127"/>
        <xdr:cNvCxnSpPr/>
      </xdr:nvCxnSpPr>
      <xdr:spPr>
        <a:xfrm flipV="1">
          <a:off x="14793595" y="5525735"/>
          <a:ext cx="1269" cy="1226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0" name="直線コネクタ 12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71737</xdr:rowOff>
    </xdr:from>
    <xdr:ext cx="560923" cy="259045"/>
    <xdr:sp macro="" textlink="">
      <xdr:nvSpPr>
        <xdr:cNvPr id="131" name="債務償還比率最大値テキスト"/>
        <xdr:cNvSpPr txBox="1"/>
      </xdr:nvSpPr>
      <xdr:spPr>
        <a:xfrm>
          <a:off x="14846300" y="530096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125060</xdr:rowOff>
    </xdr:from>
    <xdr:to>
      <xdr:col>76</xdr:col>
      <xdr:colOff>111125</xdr:colOff>
      <xdr:row>27</xdr:row>
      <xdr:rowOff>125060</xdr:rowOff>
    </xdr:to>
    <xdr:cxnSp macro="">
      <xdr:nvCxnSpPr>
        <xdr:cNvPr id="132" name="直線コネクタ 131"/>
        <xdr:cNvCxnSpPr/>
      </xdr:nvCxnSpPr>
      <xdr:spPr>
        <a:xfrm>
          <a:off x="14706600" y="5525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14657</xdr:rowOff>
    </xdr:from>
    <xdr:ext cx="469744" cy="259045"/>
    <xdr:sp macro="" textlink="">
      <xdr:nvSpPr>
        <xdr:cNvPr id="133" name="債務償還比率平均値テキスト"/>
        <xdr:cNvSpPr txBox="1"/>
      </xdr:nvSpPr>
      <xdr:spPr>
        <a:xfrm>
          <a:off x="14846300" y="5929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163230</xdr:rowOff>
    </xdr:from>
    <xdr:to>
      <xdr:col>76</xdr:col>
      <xdr:colOff>73025</xdr:colOff>
      <xdr:row>31</xdr:row>
      <xdr:rowOff>93380</xdr:rowOff>
    </xdr:to>
    <xdr:sp macro="" textlink="">
      <xdr:nvSpPr>
        <xdr:cNvPr id="134" name="フローチャート: 判断 133"/>
        <xdr:cNvSpPr/>
      </xdr:nvSpPr>
      <xdr:spPr>
        <a:xfrm>
          <a:off x="14744700" y="607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144519</xdr:rowOff>
    </xdr:from>
    <xdr:to>
      <xdr:col>72</xdr:col>
      <xdr:colOff>123825</xdr:colOff>
      <xdr:row>31</xdr:row>
      <xdr:rowOff>74669</xdr:rowOff>
    </xdr:to>
    <xdr:sp macro="" textlink="">
      <xdr:nvSpPr>
        <xdr:cNvPr id="135" name="フローチャート: 判断 134"/>
        <xdr:cNvSpPr/>
      </xdr:nvSpPr>
      <xdr:spPr>
        <a:xfrm>
          <a:off x="14033500" y="605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91196</xdr:rowOff>
    </xdr:from>
    <xdr:ext cx="469744" cy="259045"/>
    <xdr:sp macro="" textlink="">
      <xdr:nvSpPr>
        <xdr:cNvPr id="141" name="n_1aveValue債務償還比率"/>
        <xdr:cNvSpPr txBox="1"/>
      </xdr:nvSpPr>
      <xdr:spPr>
        <a:xfrm>
          <a:off x="13836727" y="5834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20955</xdr:rowOff>
    </xdr:from>
    <xdr:to>
      <xdr:col>24</xdr:col>
      <xdr:colOff>62865</xdr:colOff>
      <xdr:row>41</xdr:row>
      <xdr:rowOff>120015</xdr:rowOff>
    </xdr:to>
    <xdr:cxnSp macro="">
      <xdr:nvCxnSpPr>
        <xdr:cNvPr id="56" name="直線コネクタ 55"/>
        <xdr:cNvCxnSpPr/>
      </xdr:nvCxnSpPr>
      <xdr:spPr>
        <a:xfrm flipV="1">
          <a:off x="4634865" y="585025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123842</xdr:rowOff>
    </xdr:from>
    <xdr:ext cx="405111" cy="259045"/>
    <xdr:sp macro="" textlink="">
      <xdr:nvSpPr>
        <xdr:cNvPr id="57" name="【道路】&#10;有形固定資産減価償却率最小値テキスト"/>
        <xdr:cNvSpPr txBox="1"/>
      </xdr:nvSpPr>
      <xdr:spPr>
        <a:xfrm>
          <a:off x="4673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120015</xdr:rowOff>
    </xdr:from>
    <xdr:to>
      <xdr:col>24</xdr:col>
      <xdr:colOff>152400</xdr:colOff>
      <xdr:row>41</xdr:row>
      <xdr:rowOff>120015</xdr:rowOff>
    </xdr:to>
    <xdr:cxnSp macro="">
      <xdr:nvCxnSpPr>
        <xdr:cNvPr id="58" name="直線コネクタ 57"/>
        <xdr:cNvCxnSpPr/>
      </xdr:nvCxnSpPr>
      <xdr:spPr>
        <a:xfrm>
          <a:off x="4546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139082</xdr:rowOff>
    </xdr:from>
    <xdr:ext cx="405111" cy="259045"/>
    <xdr:sp macro="" textlink="">
      <xdr:nvSpPr>
        <xdr:cNvPr id="59" name="【道路】&#10;有形固定資産減価償却率最大値テキスト"/>
        <xdr:cNvSpPr txBox="1"/>
      </xdr:nvSpPr>
      <xdr:spPr>
        <a:xfrm>
          <a:off x="4673600" y="562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20955</xdr:rowOff>
    </xdr:from>
    <xdr:to>
      <xdr:col>24</xdr:col>
      <xdr:colOff>152400</xdr:colOff>
      <xdr:row>34</xdr:row>
      <xdr:rowOff>20955</xdr:rowOff>
    </xdr:to>
    <xdr:cxnSp macro="">
      <xdr:nvCxnSpPr>
        <xdr:cNvPr id="60" name="直線コネクタ 59"/>
        <xdr:cNvCxnSpPr/>
      </xdr:nvCxnSpPr>
      <xdr:spPr>
        <a:xfrm>
          <a:off x="4546600" y="585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114317</xdr:rowOff>
    </xdr:from>
    <xdr:ext cx="405111" cy="259045"/>
    <xdr:sp macro="" textlink="">
      <xdr:nvSpPr>
        <xdr:cNvPr id="61" name="【道路】&#10;有形固定資産減価償却率平均値テキスト"/>
        <xdr:cNvSpPr txBox="1"/>
      </xdr:nvSpPr>
      <xdr:spPr>
        <a:xfrm>
          <a:off x="4673600" y="6457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135890</xdr:rowOff>
    </xdr:from>
    <xdr:to>
      <xdr:col>24</xdr:col>
      <xdr:colOff>114300</xdr:colOff>
      <xdr:row>38</xdr:row>
      <xdr:rowOff>66040</xdr:rowOff>
    </xdr:to>
    <xdr:sp macro="" textlink="">
      <xdr:nvSpPr>
        <xdr:cNvPr id="62" name="フローチャート: 判断 61"/>
        <xdr:cNvSpPr/>
      </xdr:nvSpPr>
      <xdr:spPr>
        <a:xfrm>
          <a:off x="4584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164465</xdr:rowOff>
    </xdr:from>
    <xdr:to>
      <xdr:col>20</xdr:col>
      <xdr:colOff>38100</xdr:colOff>
      <xdr:row>38</xdr:row>
      <xdr:rowOff>94615</xdr:rowOff>
    </xdr:to>
    <xdr:sp macro="" textlink="">
      <xdr:nvSpPr>
        <xdr:cNvPr id="63" name="フローチャート: 判断 62"/>
        <xdr:cNvSpPr/>
      </xdr:nvSpPr>
      <xdr:spPr>
        <a:xfrm>
          <a:off x="37465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34925</xdr:rowOff>
    </xdr:from>
    <xdr:to>
      <xdr:col>10</xdr:col>
      <xdr:colOff>165100</xdr:colOff>
      <xdr:row>38</xdr:row>
      <xdr:rowOff>136525</xdr:rowOff>
    </xdr:to>
    <xdr:sp macro="" textlink="">
      <xdr:nvSpPr>
        <xdr:cNvPr id="65" name="フローチャート: 判断 64"/>
        <xdr:cNvSpPr/>
      </xdr:nvSpPr>
      <xdr:spPr>
        <a:xfrm>
          <a:off x="1968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23495</xdr:rowOff>
    </xdr:from>
    <xdr:to>
      <xdr:col>24</xdr:col>
      <xdr:colOff>114300</xdr:colOff>
      <xdr:row>34</xdr:row>
      <xdr:rowOff>125095</xdr:rowOff>
    </xdr:to>
    <xdr:sp macro="" textlink="">
      <xdr:nvSpPr>
        <xdr:cNvPr id="71" name="楕円 70"/>
        <xdr:cNvSpPr/>
      </xdr:nvSpPr>
      <xdr:spPr>
        <a:xfrm>
          <a:off x="45847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109872</xdr:rowOff>
    </xdr:from>
    <xdr:ext cx="405111" cy="259045"/>
    <xdr:sp macro="" textlink="">
      <xdr:nvSpPr>
        <xdr:cNvPr id="72" name="【道路】&#10;有形固定資産減価償却率該当値テキスト"/>
        <xdr:cNvSpPr txBox="1"/>
      </xdr:nvSpPr>
      <xdr:spPr>
        <a:xfrm>
          <a:off x="4673600"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15875</xdr:rowOff>
    </xdr:from>
    <xdr:to>
      <xdr:col>20</xdr:col>
      <xdr:colOff>38100</xdr:colOff>
      <xdr:row>34</xdr:row>
      <xdr:rowOff>117475</xdr:rowOff>
    </xdr:to>
    <xdr:sp macro="" textlink="">
      <xdr:nvSpPr>
        <xdr:cNvPr id="73" name="楕円 72"/>
        <xdr:cNvSpPr/>
      </xdr:nvSpPr>
      <xdr:spPr>
        <a:xfrm>
          <a:off x="37465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66675</xdr:rowOff>
    </xdr:from>
    <xdr:to>
      <xdr:col>24</xdr:col>
      <xdr:colOff>63500</xdr:colOff>
      <xdr:row>34</xdr:row>
      <xdr:rowOff>74295</xdr:rowOff>
    </xdr:to>
    <xdr:cxnSp macro="">
      <xdr:nvCxnSpPr>
        <xdr:cNvPr id="74" name="直線コネクタ 73"/>
        <xdr:cNvCxnSpPr/>
      </xdr:nvCxnSpPr>
      <xdr:spPr>
        <a:xfrm>
          <a:off x="3797300" y="58959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19685</xdr:rowOff>
    </xdr:from>
    <xdr:to>
      <xdr:col>15</xdr:col>
      <xdr:colOff>101600</xdr:colOff>
      <xdr:row>34</xdr:row>
      <xdr:rowOff>121285</xdr:rowOff>
    </xdr:to>
    <xdr:sp macro="" textlink="">
      <xdr:nvSpPr>
        <xdr:cNvPr id="75" name="楕円 74"/>
        <xdr:cNvSpPr/>
      </xdr:nvSpPr>
      <xdr:spPr>
        <a:xfrm>
          <a:off x="2857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66675</xdr:rowOff>
    </xdr:from>
    <xdr:to>
      <xdr:col>19</xdr:col>
      <xdr:colOff>177800</xdr:colOff>
      <xdr:row>34</xdr:row>
      <xdr:rowOff>70485</xdr:rowOff>
    </xdr:to>
    <xdr:cxnSp macro="">
      <xdr:nvCxnSpPr>
        <xdr:cNvPr id="76" name="直線コネクタ 75"/>
        <xdr:cNvCxnSpPr/>
      </xdr:nvCxnSpPr>
      <xdr:spPr>
        <a:xfrm flipV="1">
          <a:off x="2908300" y="589597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85742</xdr:rowOff>
    </xdr:from>
    <xdr:ext cx="405111" cy="259045"/>
    <xdr:sp macro="" textlink="">
      <xdr:nvSpPr>
        <xdr:cNvPr id="77" name="n_1aveValue【道路】&#10;有形固定資産減価償却率"/>
        <xdr:cNvSpPr txBox="1"/>
      </xdr:nvSpPr>
      <xdr:spPr>
        <a:xfrm>
          <a:off x="3582044" y="660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8"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153052</xdr:rowOff>
    </xdr:from>
    <xdr:ext cx="405111" cy="259045"/>
    <xdr:sp macro="" textlink="">
      <xdr:nvSpPr>
        <xdr:cNvPr id="79" name="n_3aveValue【道路】&#10;有形固定資産減価償却率"/>
        <xdr:cNvSpPr txBox="1"/>
      </xdr:nvSpPr>
      <xdr:spPr>
        <a:xfrm>
          <a:off x="1816744" y="632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134002</xdr:rowOff>
    </xdr:from>
    <xdr:ext cx="405111" cy="259045"/>
    <xdr:sp macro="" textlink="">
      <xdr:nvSpPr>
        <xdr:cNvPr id="80" name="n_1mainValue【道路】&#10;有形固定資産減価償却率"/>
        <xdr:cNvSpPr txBox="1"/>
      </xdr:nvSpPr>
      <xdr:spPr>
        <a:xfrm>
          <a:off x="3582044" y="562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137812</xdr:rowOff>
    </xdr:from>
    <xdr:ext cx="405111" cy="259045"/>
    <xdr:sp macro="" textlink="">
      <xdr:nvSpPr>
        <xdr:cNvPr id="81" name="n_2mainValue【道路】&#10;有形固定資産減価償却率"/>
        <xdr:cNvSpPr txBox="1"/>
      </xdr:nvSpPr>
      <xdr:spPr>
        <a:xfrm>
          <a:off x="2705744" y="562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128740</xdr:rowOff>
    </xdr:from>
    <xdr:to>
      <xdr:col>54</xdr:col>
      <xdr:colOff>189865</xdr:colOff>
      <xdr:row>41</xdr:row>
      <xdr:rowOff>23984</xdr:rowOff>
    </xdr:to>
    <xdr:cxnSp macro="">
      <xdr:nvCxnSpPr>
        <xdr:cNvPr id="105" name="直線コネクタ 104"/>
        <xdr:cNvCxnSpPr/>
      </xdr:nvCxnSpPr>
      <xdr:spPr>
        <a:xfrm flipV="1">
          <a:off x="10476865" y="5615140"/>
          <a:ext cx="0" cy="143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27811</xdr:rowOff>
    </xdr:from>
    <xdr:ext cx="469744" cy="259045"/>
    <xdr:sp macro="" textlink="">
      <xdr:nvSpPr>
        <xdr:cNvPr id="106" name="【道路】&#10;一人当たり延長最小値テキスト"/>
        <xdr:cNvSpPr txBox="1"/>
      </xdr:nvSpPr>
      <xdr:spPr>
        <a:xfrm>
          <a:off x="10515600" y="705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23984</xdr:rowOff>
    </xdr:from>
    <xdr:to>
      <xdr:col>55</xdr:col>
      <xdr:colOff>88900</xdr:colOff>
      <xdr:row>41</xdr:row>
      <xdr:rowOff>23984</xdr:rowOff>
    </xdr:to>
    <xdr:cxnSp macro="">
      <xdr:nvCxnSpPr>
        <xdr:cNvPr id="107" name="直線コネクタ 106"/>
        <xdr:cNvCxnSpPr/>
      </xdr:nvCxnSpPr>
      <xdr:spPr>
        <a:xfrm>
          <a:off x="10388600" y="705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75417</xdr:rowOff>
    </xdr:from>
    <xdr:ext cx="534377" cy="259045"/>
    <xdr:sp macro="" textlink="">
      <xdr:nvSpPr>
        <xdr:cNvPr id="108" name="【道路】&#10;一人当たり延長最大値テキスト"/>
        <xdr:cNvSpPr txBox="1"/>
      </xdr:nvSpPr>
      <xdr:spPr>
        <a:xfrm>
          <a:off x="10515600" y="53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128740</xdr:rowOff>
    </xdr:from>
    <xdr:to>
      <xdr:col>55</xdr:col>
      <xdr:colOff>88900</xdr:colOff>
      <xdr:row>32</xdr:row>
      <xdr:rowOff>128740</xdr:rowOff>
    </xdr:to>
    <xdr:cxnSp macro="">
      <xdr:nvCxnSpPr>
        <xdr:cNvPr id="109" name="直線コネクタ 108"/>
        <xdr:cNvCxnSpPr/>
      </xdr:nvCxnSpPr>
      <xdr:spPr>
        <a:xfrm>
          <a:off x="10388600" y="5615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128002</xdr:rowOff>
    </xdr:from>
    <xdr:ext cx="534377" cy="259045"/>
    <xdr:sp macro="" textlink="">
      <xdr:nvSpPr>
        <xdr:cNvPr id="110" name="【道路】&#10;一人当たり延長平均値テキスト"/>
        <xdr:cNvSpPr txBox="1"/>
      </xdr:nvSpPr>
      <xdr:spPr>
        <a:xfrm>
          <a:off x="10515600" y="64716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105125</xdr:rowOff>
    </xdr:from>
    <xdr:to>
      <xdr:col>55</xdr:col>
      <xdr:colOff>50800</xdr:colOff>
      <xdr:row>39</xdr:row>
      <xdr:rowOff>35275</xdr:rowOff>
    </xdr:to>
    <xdr:sp macro="" textlink="">
      <xdr:nvSpPr>
        <xdr:cNvPr id="111" name="フローチャート: 判断 110"/>
        <xdr:cNvSpPr/>
      </xdr:nvSpPr>
      <xdr:spPr>
        <a:xfrm>
          <a:off x="10426700" y="662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126879</xdr:rowOff>
    </xdr:from>
    <xdr:to>
      <xdr:col>50</xdr:col>
      <xdr:colOff>165100</xdr:colOff>
      <xdr:row>39</xdr:row>
      <xdr:rowOff>57029</xdr:rowOff>
    </xdr:to>
    <xdr:sp macro="" textlink="">
      <xdr:nvSpPr>
        <xdr:cNvPr id="112" name="フローチャート: 判断 111"/>
        <xdr:cNvSpPr/>
      </xdr:nvSpPr>
      <xdr:spPr>
        <a:xfrm>
          <a:off x="9588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126232</xdr:rowOff>
    </xdr:from>
    <xdr:to>
      <xdr:col>46</xdr:col>
      <xdr:colOff>38100</xdr:colOff>
      <xdr:row>39</xdr:row>
      <xdr:rowOff>56382</xdr:rowOff>
    </xdr:to>
    <xdr:sp macro="" textlink="">
      <xdr:nvSpPr>
        <xdr:cNvPr id="113" name="フローチャート: 判断 112"/>
        <xdr:cNvSpPr/>
      </xdr:nvSpPr>
      <xdr:spPr>
        <a:xfrm>
          <a:off x="8699500" y="664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15704</xdr:rowOff>
    </xdr:from>
    <xdr:to>
      <xdr:col>41</xdr:col>
      <xdr:colOff>101600</xdr:colOff>
      <xdr:row>39</xdr:row>
      <xdr:rowOff>117304</xdr:rowOff>
    </xdr:to>
    <xdr:sp macro="" textlink="">
      <xdr:nvSpPr>
        <xdr:cNvPr id="114" name="フローチャート: 判断 113"/>
        <xdr:cNvSpPr/>
      </xdr:nvSpPr>
      <xdr:spPr>
        <a:xfrm>
          <a:off x="7810500" y="670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78759</xdr:rowOff>
    </xdr:from>
    <xdr:to>
      <xdr:col>55</xdr:col>
      <xdr:colOff>50800</xdr:colOff>
      <xdr:row>40</xdr:row>
      <xdr:rowOff>8909</xdr:rowOff>
    </xdr:to>
    <xdr:sp macro="" textlink="">
      <xdr:nvSpPr>
        <xdr:cNvPr id="120" name="楕円 119"/>
        <xdr:cNvSpPr/>
      </xdr:nvSpPr>
      <xdr:spPr>
        <a:xfrm>
          <a:off x="10426700" y="676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57186</xdr:rowOff>
    </xdr:from>
    <xdr:ext cx="534377" cy="259045"/>
    <xdr:sp macro="" textlink="">
      <xdr:nvSpPr>
        <xdr:cNvPr id="121" name="【道路】&#10;一人当たり延長該当値テキスト"/>
        <xdr:cNvSpPr txBox="1"/>
      </xdr:nvSpPr>
      <xdr:spPr>
        <a:xfrm>
          <a:off x="10515600" y="67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81197</xdr:rowOff>
    </xdr:from>
    <xdr:to>
      <xdr:col>50</xdr:col>
      <xdr:colOff>165100</xdr:colOff>
      <xdr:row>40</xdr:row>
      <xdr:rowOff>11347</xdr:rowOff>
    </xdr:to>
    <xdr:sp macro="" textlink="">
      <xdr:nvSpPr>
        <xdr:cNvPr id="122" name="楕円 121"/>
        <xdr:cNvSpPr/>
      </xdr:nvSpPr>
      <xdr:spPr>
        <a:xfrm>
          <a:off x="9588500" y="676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129559</xdr:rowOff>
    </xdr:from>
    <xdr:to>
      <xdr:col>55</xdr:col>
      <xdr:colOff>0</xdr:colOff>
      <xdr:row>39</xdr:row>
      <xdr:rowOff>131997</xdr:rowOff>
    </xdr:to>
    <xdr:cxnSp macro="">
      <xdr:nvCxnSpPr>
        <xdr:cNvPr id="123" name="直線コネクタ 122"/>
        <xdr:cNvCxnSpPr/>
      </xdr:nvCxnSpPr>
      <xdr:spPr>
        <a:xfrm flipV="1">
          <a:off x="9639300" y="6816109"/>
          <a:ext cx="8382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84303</xdr:rowOff>
    </xdr:from>
    <xdr:to>
      <xdr:col>46</xdr:col>
      <xdr:colOff>38100</xdr:colOff>
      <xdr:row>40</xdr:row>
      <xdr:rowOff>14453</xdr:rowOff>
    </xdr:to>
    <xdr:sp macro="" textlink="">
      <xdr:nvSpPr>
        <xdr:cNvPr id="124" name="楕円 123"/>
        <xdr:cNvSpPr/>
      </xdr:nvSpPr>
      <xdr:spPr>
        <a:xfrm>
          <a:off x="8699500" y="677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131997</xdr:rowOff>
    </xdr:from>
    <xdr:to>
      <xdr:col>50</xdr:col>
      <xdr:colOff>114300</xdr:colOff>
      <xdr:row>39</xdr:row>
      <xdr:rowOff>135103</xdr:rowOff>
    </xdr:to>
    <xdr:cxnSp macro="">
      <xdr:nvCxnSpPr>
        <xdr:cNvPr id="125" name="直線コネクタ 124"/>
        <xdr:cNvCxnSpPr/>
      </xdr:nvCxnSpPr>
      <xdr:spPr>
        <a:xfrm flipV="1">
          <a:off x="8750300" y="6818547"/>
          <a:ext cx="889000" cy="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73556</xdr:rowOff>
    </xdr:from>
    <xdr:ext cx="534377" cy="259045"/>
    <xdr:sp macro="" textlink="">
      <xdr:nvSpPr>
        <xdr:cNvPr id="126" name="n_1aveValue【道路】&#10;一人当たり延長"/>
        <xdr:cNvSpPr txBox="1"/>
      </xdr:nvSpPr>
      <xdr:spPr>
        <a:xfrm>
          <a:off x="93594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72909</xdr:rowOff>
    </xdr:from>
    <xdr:ext cx="534377" cy="259045"/>
    <xdr:sp macro="" textlink="">
      <xdr:nvSpPr>
        <xdr:cNvPr id="127" name="n_2aveValue【道路】&#10;一人当たり延長"/>
        <xdr:cNvSpPr txBox="1"/>
      </xdr:nvSpPr>
      <xdr:spPr>
        <a:xfrm>
          <a:off x="8483111" y="641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133831</xdr:rowOff>
    </xdr:from>
    <xdr:ext cx="534377" cy="259045"/>
    <xdr:sp macro="" textlink="">
      <xdr:nvSpPr>
        <xdr:cNvPr id="128" name="n_3aveValue【道路】&#10;一人当たり延長"/>
        <xdr:cNvSpPr txBox="1"/>
      </xdr:nvSpPr>
      <xdr:spPr>
        <a:xfrm>
          <a:off x="7594111" y="647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2474</xdr:rowOff>
    </xdr:from>
    <xdr:ext cx="534377" cy="259045"/>
    <xdr:sp macro="" textlink="">
      <xdr:nvSpPr>
        <xdr:cNvPr id="129" name="n_1mainValue【道路】&#10;一人当たり延長"/>
        <xdr:cNvSpPr txBox="1"/>
      </xdr:nvSpPr>
      <xdr:spPr>
        <a:xfrm>
          <a:off x="9359411" y="686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5580</xdr:rowOff>
    </xdr:from>
    <xdr:ext cx="534377" cy="259045"/>
    <xdr:sp macro="" textlink="">
      <xdr:nvSpPr>
        <xdr:cNvPr id="130" name="n_2mainValue【道路】&#10;一人当たり延長"/>
        <xdr:cNvSpPr txBox="1"/>
      </xdr:nvSpPr>
      <xdr:spPr>
        <a:xfrm>
          <a:off x="8483111" y="686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65315</xdr:rowOff>
    </xdr:to>
    <xdr:cxnSp macro="">
      <xdr:nvCxnSpPr>
        <xdr:cNvPr id="156" name="直線コネクタ 155"/>
        <xdr:cNvCxnSpPr/>
      </xdr:nvCxnSpPr>
      <xdr:spPr>
        <a:xfrm flipV="1">
          <a:off x="4634865"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69142</xdr:rowOff>
    </xdr:from>
    <xdr:ext cx="340478" cy="259045"/>
    <xdr:sp macro="" textlink="">
      <xdr:nvSpPr>
        <xdr:cNvPr id="157" name="【橋りょう・トンネル】&#10;有形固定資産減価償却率最小値テキスト"/>
        <xdr:cNvSpPr txBox="1"/>
      </xdr:nvSpPr>
      <xdr:spPr>
        <a:xfrm>
          <a:off x="4673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65315</xdr:rowOff>
    </xdr:from>
    <xdr:to>
      <xdr:col>24</xdr:col>
      <xdr:colOff>152400</xdr:colOff>
      <xdr:row>64</xdr:row>
      <xdr:rowOff>65315</xdr:rowOff>
    </xdr:to>
    <xdr:cxnSp macro="">
      <xdr:nvCxnSpPr>
        <xdr:cNvPr id="158" name="直線コネクタ 157"/>
        <xdr:cNvCxnSpPr/>
      </xdr:nvCxnSpPr>
      <xdr:spPr>
        <a:xfrm>
          <a:off x="4546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59"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0" name="直線コネクタ 15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16164</xdr:rowOff>
    </xdr:from>
    <xdr:ext cx="405111" cy="259045"/>
    <xdr:sp macro="" textlink="">
      <xdr:nvSpPr>
        <xdr:cNvPr id="161" name="【橋りょう・トンネル】&#10;有形固定資産減価償却率平均値テキスト"/>
        <xdr:cNvSpPr txBox="1"/>
      </xdr:nvSpPr>
      <xdr:spPr>
        <a:xfrm>
          <a:off x="4673600" y="9960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164737</xdr:rowOff>
    </xdr:from>
    <xdr:to>
      <xdr:col>24</xdr:col>
      <xdr:colOff>114300</xdr:colOff>
      <xdr:row>59</xdr:row>
      <xdr:rowOff>94887</xdr:rowOff>
    </xdr:to>
    <xdr:sp macro="" textlink="">
      <xdr:nvSpPr>
        <xdr:cNvPr id="162" name="フローチャート: 判断 161"/>
        <xdr:cNvSpPr/>
      </xdr:nvSpPr>
      <xdr:spPr>
        <a:xfrm>
          <a:off x="45847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4717</xdr:rowOff>
    </xdr:from>
    <xdr:to>
      <xdr:col>20</xdr:col>
      <xdr:colOff>38100</xdr:colOff>
      <xdr:row>59</xdr:row>
      <xdr:rowOff>106317</xdr:rowOff>
    </xdr:to>
    <xdr:sp macro="" textlink="">
      <xdr:nvSpPr>
        <xdr:cNvPr id="163" name="フローチャート: 判断 162"/>
        <xdr:cNvSpPr/>
      </xdr:nvSpPr>
      <xdr:spPr>
        <a:xfrm>
          <a:off x="3746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4" name="フローチャート: 判断 163"/>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11249</xdr:rowOff>
    </xdr:from>
    <xdr:to>
      <xdr:col>10</xdr:col>
      <xdr:colOff>165100</xdr:colOff>
      <xdr:row>59</xdr:row>
      <xdr:rowOff>112849</xdr:rowOff>
    </xdr:to>
    <xdr:sp macro="" textlink="">
      <xdr:nvSpPr>
        <xdr:cNvPr id="165" name="フローチャート: 判断 164"/>
        <xdr:cNvSpPr/>
      </xdr:nvSpPr>
      <xdr:spPr>
        <a:xfrm>
          <a:off x="1968500" y="1012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92891</xdr:rowOff>
    </xdr:from>
    <xdr:to>
      <xdr:col>24</xdr:col>
      <xdr:colOff>114300</xdr:colOff>
      <xdr:row>60</xdr:row>
      <xdr:rowOff>23041</xdr:rowOff>
    </xdr:to>
    <xdr:sp macro="" textlink="">
      <xdr:nvSpPr>
        <xdr:cNvPr id="171" name="楕円 170"/>
        <xdr:cNvSpPr/>
      </xdr:nvSpPr>
      <xdr:spPr>
        <a:xfrm>
          <a:off x="4584700" y="1020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71318</xdr:rowOff>
    </xdr:from>
    <xdr:ext cx="405111" cy="259045"/>
    <xdr:sp macro="" textlink="">
      <xdr:nvSpPr>
        <xdr:cNvPr id="172" name="【橋りょう・トンネル】&#10;有形固定資産減価償却率該当値テキスト"/>
        <xdr:cNvSpPr txBox="1"/>
      </xdr:nvSpPr>
      <xdr:spPr>
        <a:xfrm>
          <a:off x="46736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73" name="楕円 172"/>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143691</xdr:rowOff>
    </xdr:from>
    <xdr:to>
      <xdr:col>24</xdr:col>
      <xdr:colOff>63500</xdr:colOff>
      <xdr:row>59</xdr:row>
      <xdr:rowOff>146957</xdr:rowOff>
    </xdr:to>
    <xdr:cxnSp macro="">
      <xdr:nvCxnSpPr>
        <xdr:cNvPr id="174" name="直線コネクタ 173"/>
        <xdr:cNvCxnSpPr/>
      </xdr:nvCxnSpPr>
      <xdr:spPr>
        <a:xfrm flipV="1">
          <a:off x="3797300" y="10259241"/>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94524</xdr:rowOff>
    </xdr:from>
    <xdr:to>
      <xdr:col>15</xdr:col>
      <xdr:colOff>101600</xdr:colOff>
      <xdr:row>60</xdr:row>
      <xdr:rowOff>24674</xdr:rowOff>
    </xdr:to>
    <xdr:sp macro="" textlink="">
      <xdr:nvSpPr>
        <xdr:cNvPr id="175" name="楕円 174"/>
        <xdr:cNvSpPr/>
      </xdr:nvSpPr>
      <xdr:spPr>
        <a:xfrm>
          <a:off x="2857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145324</xdr:rowOff>
    </xdr:from>
    <xdr:to>
      <xdr:col>19</xdr:col>
      <xdr:colOff>177800</xdr:colOff>
      <xdr:row>59</xdr:row>
      <xdr:rowOff>146957</xdr:rowOff>
    </xdr:to>
    <xdr:cxnSp macro="">
      <xdr:nvCxnSpPr>
        <xdr:cNvPr id="176" name="直線コネクタ 175"/>
        <xdr:cNvCxnSpPr/>
      </xdr:nvCxnSpPr>
      <xdr:spPr>
        <a:xfrm>
          <a:off x="2908300" y="1026087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122844</xdr:rowOff>
    </xdr:from>
    <xdr:ext cx="405111" cy="259045"/>
    <xdr:sp macro="" textlink="">
      <xdr:nvSpPr>
        <xdr:cNvPr id="177" name="n_1aveValue【橋りょう・トンネル】&#10;有形固定資産減価償却率"/>
        <xdr:cNvSpPr txBox="1"/>
      </xdr:nvSpPr>
      <xdr:spPr>
        <a:xfrm>
          <a:off x="3582044" y="989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129376</xdr:rowOff>
    </xdr:from>
    <xdr:ext cx="405111" cy="259045"/>
    <xdr:sp macro="" textlink="">
      <xdr:nvSpPr>
        <xdr:cNvPr id="179" name="n_3aveValue【橋りょう・トンネル】&#10;有形固定資産減価償却率"/>
        <xdr:cNvSpPr txBox="1"/>
      </xdr:nvSpPr>
      <xdr:spPr>
        <a:xfrm>
          <a:off x="1816744" y="990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17434</xdr:rowOff>
    </xdr:from>
    <xdr:ext cx="405111" cy="259045"/>
    <xdr:sp macro="" textlink="">
      <xdr:nvSpPr>
        <xdr:cNvPr id="180" name="n_1mainValue【橋りょう・トンネル】&#10;有形固定資産減価償却率"/>
        <xdr:cNvSpPr txBox="1"/>
      </xdr:nvSpPr>
      <xdr:spPr>
        <a:xfrm>
          <a:off x="3582044" y="1030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15801</xdr:rowOff>
    </xdr:from>
    <xdr:ext cx="405111" cy="259045"/>
    <xdr:sp macro="" textlink="">
      <xdr:nvSpPr>
        <xdr:cNvPr id="181" name="n_2mainValue【橋りょう・トンネル】&#10;有形固定資産減価償却率"/>
        <xdr:cNvSpPr txBox="1"/>
      </xdr:nvSpPr>
      <xdr:spPr>
        <a:xfrm>
          <a:off x="2705744" y="1030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2" name="直線コネクタ 19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3" name="テキスト ボックス 19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4" name="直線コネクタ 19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95" name="テキスト ボックス 19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6" name="直線コネクタ 19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7" name="テキスト ボックス 19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8" name="直線コネクタ 19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9" name="テキスト ボックス 19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0" name="直線コネクタ 19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1" name="テキスト ボックス 20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2" name="直線コネクタ 20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3" name="テキスト ボックス 20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148030</xdr:rowOff>
    </xdr:from>
    <xdr:to>
      <xdr:col>54</xdr:col>
      <xdr:colOff>189865</xdr:colOff>
      <xdr:row>64</xdr:row>
      <xdr:rowOff>72193</xdr:rowOff>
    </xdr:to>
    <xdr:cxnSp macro="">
      <xdr:nvCxnSpPr>
        <xdr:cNvPr id="205" name="直線コネクタ 204"/>
        <xdr:cNvCxnSpPr/>
      </xdr:nvCxnSpPr>
      <xdr:spPr>
        <a:xfrm flipV="1">
          <a:off x="10476865" y="9749230"/>
          <a:ext cx="0" cy="12957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76020</xdr:rowOff>
    </xdr:from>
    <xdr:ext cx="469744" cy="259045"/>
    <xdr:sp macro="" textlink="">
      <xdr:nvSpPr>
        <xdr:cNvPr id="206" name="【橋りょう・トンネル】&#10;一人当たり有形固定資産（償却資産）額最小値テキスト"/>
        <xdr:cNvSpPr txBox="1"/>
      </xdr:nvSpPr>
      <xdr:spPr>
        <a:xfrm>
          <a:off x="10515600" y="1104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72193</xdr:rowOff>
    </xdr:from>
    <xdr:to>
      <xdr:col>55</xdr:col>
      <xdr:colOff>88900</xdr:colOff>
      <xdr:row>64</xdr:row>
      <xdr:rowOff>72193</xdr:rowOff>
    </xdr:to>
    <xdr:cxnSp macro="">
      <xdr:nvCxnSpPr>
        <xdr:cNvPr id="207" name="直線コネクタ 206"/>
        <xdr:cNvCxnSpPr/>
      </xdr:nvCxnSpPr>
      <xdr:spPr>
        <a:xfrm>
          <a:off x="10388600" y="11044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94707</xdr:rowOff>
    </xdr:from>
    <xdr:ext cx="690189" cy="259045"/>
    <xdr:sp macro="" textlink="">
      <xdr:nvSpPr>
        <xdr:cNvPr id="208" name="【橋りょう・トンネル】&#10;一人当たり有形固定資産（償却資産）額最大値テキスト"/>
        <xdr:cNvSpPr txBox="1"/>
      </xdr:nvSpPr>
      <xdr:spPr>
        <a:xfrm>
          <a:off x="10515600" y="9524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148030</xdr:rowOff>
    </xdr:from>
    <xdr:to>
      <xdr:col>55</xdr:col>
      <xdr:colOff>88900</xdr:colOff>
      <xdr:row>56</xdr:row>
      <xdr:rowOff>148030</xdr:rowOff>
    </xdr:to>
    <xdr:cxnSp macro="">
      <xdr:nvCxnSpPr>
        <xdr:cNvPr id="209" name="直線コネクタ 208"/>
        <xdr:cNvCxnSpPr/>
      </xdr:nvCxnSpPr>
      <xdr:spPr>
        <a:xfrm>
          <a:off x="10388600" y="9749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126213</xdr:rowOff>
    </xdr:from>
    <xdr:ext cx="599010" cy="259045"/>
    <xdr:sp macro="" textlink="">
      <xdr:nvSpPr>
        <xdr:cNvPr id="210" name="【橋りょう・トンネル】&#10;一人当たり有形固定資産（償却資産）額平均値テキスト"/>
        <xdr:cNvSpPr txBox="1"/>
      </xdr:nvSpPr>
      <xdr:spPr>
        <a:xfrm>
          <a:off x="10515600" y="105846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103336</xdr:rowOff>
    </xdr:from>
    <xdr:to>
      <xdr:col>55</xdr:col>
      <xdr:colOff>50800</xdr:colOff>
      <xdr:row>63</xdr:row>
      <xdr:rowOff>33486</xdr:rowOff>
    </xdr:to>
    <xdr:sp macro="" textlink="">
      <xdr:nvSpPr>
        <xdr:cNvPr id="211" name="フローチャート: 判断 210"/>
        <xdr:cNvSpPr/>
      </xdr:nvSpPr>
      <xdr:spPr>
        <a:xfrm>
          <a:off x="10426700" y="10733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90474</xdr:rowOff>
    </xdr:from>
    <xdr:to>
      <xdr:col>50</xdr:col>
      <xdr:colOff>165100</xdr:colOff>
      <xdr:row>63</xdr:row>
      <xdr:rowOff>20624</xdr:rowOff>
    </xdr:to>
    <xdr:sp macro="" textlink="">
      <xdr:nvSpPr>
        <xdr:cNvPr id="212" name="フローチャート: 判断 211"/>
        <xdr:cNvSpPr/>
      </xdr:nvSpPr>
      <xdr:spPr>
        <a:xfrm>
          <a:off x="9588500" y="1072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92158</xdr:rowOff>
    </xdr:from>
    <xdr:to>
      <xdr:col>46</xdr:col>
      <xdr:colOff>38100</xdr:colOff>
      <xdr:row>63</xdr:row>
      <xdr:rowOff>22308</xdr:rowOff>
    </xdr:to>
    <xdr:sp macro="" textlink="">
      <xdr:nvSpPr>
        <xdr:cNvPr id="213" name="フローチャート: 判断 212"/>
        <xdr:cNvSpPr/>
      </xdr:nvSpPr>
      <xdr:spPr>
        <a:xfrm>
          <a:off x="8699500" y="107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145990</xdr:rowOff>
    </xdr:from>
    <xdr:to>
      <xdr:col>41</xdr:col>
      <xdr:colOff>101600</xdr:colOff>
      <xdr:row>63</xdr:row>
      <xdr:rowOff>76140</xdr:rowOff>
    </xdr:to>
    <xdr:sp macro="" textlink="">
      <xdr:nvSpPr>
        <xdr:cNvPr id="214" name="フローチャート: 判断 213"/>
        <xdr:cNvSpPr/>
      </xdr:nvSpPr>
      <xdr:spPr>
        <a:xfrm>
          <a:off x="7810500" y="1077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67323</xdr:rowOff>
    </xdr:from>
    <xdr:to>
      <xdr:col>55</xdr:col>
      <xdr:colOff>50800</xdr:colOff>
      <xdr:row>63</xdr:row>
      <xdr:rowOff>168923</xdr:rowOff>
    </xdr:to>
    <xdr:sp macro="" textlink="">
      <xdr:nvSpPr>
        <xdr:cNvPr id="220" name="楕円 219"/>
        <xdr:cNvSpPr/>
      </xdr:nvSpPr>
      <xdr:spPr>
        <a:xfrm>
          <a:off x="10426700" y="1086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153700</xdr:rowOff>
    </xdr:from>
    <xdr:ext cx="599010" cy="259045"/>
    <xdr:sp macro="" textlink="">
      <xdr:nvSpPr>
        <xdr:cNvPr id="221" name="【橋りょう・トンネル】&#10;一人当たり有形固定資産（償却資産）額該当値テキスト"/>
        <xdr:cNvSpPr txBox="1"/>
      </xdr:nvSpPr>
      <xdr:spPr>
        <a:xfrm>
          <a:off x="10515600" y="1078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71834</xdr:rowOff>
    </xdr:from>
    <xdr:to>
      <xdr:col>50</xdr:col>
      <xdr:colOff>165100</xdr:colOff>
      <xdr:row>64</xdr:row>
      <xdr:rowOff>1984</xdr:rowOff>
    </xdr:to>
    <xdr:sp macro="" textlink="">
      <xdr:nvSpPr>
        <xdr:cNvPr id="222" name="楕円 221"/>
        <xdr:cNvSpPr/>
      </xdr:nvSpPr>
      <xdr:spPr>
        <a:xfrm>
          <a:off x="9588500" y="1087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118123</xdr:rowOff>
    </xdr:from>
    <xdr:to>
      <xdr:col>55</xdr:col>
      <xdr:colOff>0</xdr:colOff>
      <xdr:row>63</xdr:row>
      <xdr:rowOff>122634</xdr:rowOff>
    </xdr:to>
    <xdr:cxnSp macro="">
      <xdr:nvCxnSpPr>
        <xdr:cNvPr id="223" name="直線コネクタ 222"/>
        <xdr:cNvCxnSpPr/>
      </xdr:nvCxnSpPr>
      <xdr:spPr>
        <a:xfrm flipV="1">
          <a:off x="9639300" y="10919473"/>
          <a:ext cx="838200" cy="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77100</xdr:rowOff>
    </xdr:from>
    <xdr:to>
      <xdr:col>46</xdr:col>
      <xdr:colOff>38100</xdr:colOff>
      <xdr:row>64</xdr:row>
      <xdr:rowOff>7250</xdr:rowOff>
    </xdr:to>
    <xdr:sp macro="" textlink="">
      <xdr:nvSpPr>
        <xdr:cNvPr id="224" name="楕円 223"/>
        <xdr:cNvSpPr/>
      </xdr:nvSpPr>
      <xdr:spPr>
        <a:xfrm>
          <a:off x="8699500" y="1087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122634</xdr:rowOff>
    </xdr:from>
    <xdr:to>
      <xdr:col>50</xdr:col>
      <xdr:colOff>114300</xdr:colOff>
      <xdr:row>63</xdr:row>
      <xdr:rowOff>127900</xdr:rowOff>
    </xdr:to>
    <xdr:cxnSp macro="">
      <xdr:nvCxnSpPr>
        <xdr:cNvPr id="225" name="直線コネクタ 224"/>
        <xdr:cNvCxnSpPr/>
      </xdr:nvCxnSpPr>
      <xdr:spPr>
        <a:xfrm flipV="1">
          <a:off x="8750300" y="10923984"/>
          <a:ext cx="889000" cy="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37151</xdr:rowOff>
    </xdr:from>
    <xdr:ext cx="599010" cy="259045"/>
    <xdr:sp macro="" textlink="">
      <xdr:nvSpPr>
        <xdr:cNvPr id="226" name="n_1aveValue【橋りょう・トンネル】&#10;一人当たり有形固定資産（償却資産）額"/>
        <xdr:cNvSpPr txBox="1"/>
      </xdr:nvSpPr>
      <xdr:spPr>
        <a:xfrm>
          <a:off x="9327095" y="1049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38835</xdr:rowOff>
    </xdr:from>
    <xdr:ext cx="599010" cy="259045"/>
    <xdr:sp macro="" textlink="">
      <xdr:nvSpPr>
        <xdr:cNvPr id="227" name="n_2aveValue【橋りょう・トンネル】&#10;一人当たり有形固定資産（償却資産）額"/>
        <xdr:cNvSpPr txBox="1"/>
      </xdr:nvSpPr>
      <xdr:spPr>
        <a:xfrm>
          <a:off x="8450795" y="1049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92667</xdr:rowOff>
    </xdr:from>
    <xdr:ext cx="599010" cy="259045"/>
    <xdr:sp macro="" textlink="">
      <xdr:nvSpPr>
        <xdr:cNvPr id="228" name="n_3aveValue【橋りょう・トンネル】&#10;一人当たり有形固定資産（償却資産）額"/>
        <xdr:cNvSpPr txBox="1"/>
      </xdr:nvSpPr>
      <xdr:spPr>
        <a:xfrm>
          <a:off x="7561795" y="105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164561</xdr:rowOff>
    </xdr:from>
    <xdr:ext cx="599010" cy="259045"/>
    <xdr:sp macro="" textlink="">
      <xdr:nvSpPr>
        <xdr:cNvPr id="229" name="n_1mainValue【橋りょう・トンネル】&#10;一人当たり有形固定資産（償却資産）額"/>
        <xdr:cNvSpPr txBox="1"/>
      </xdr:nvSpPr>
      <xdr:spPr>
        <a:xfrm>
          <a:off x="9327095" y="1096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169827</xdr:rowOff>
    </xdr:from>
    <xdr:ext cx="599010" cy="259045"/>
    <xdr:sp macro="" textlink="">
      <xdr:nvSpPr>
        <xdr:cNvPr id="230" name="n_2mainValue【橋りょう・トンネル】&#10;一人当たり有形固定資産（償却資産）額"/>
        <xdr:cNvSpPr txBox="1"/>
      </xdr:nvSpPr>
      <xdr:spPr>
        <a:xfrm>
          <a:off x="8450795" y="1097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1" name="正方形/長方形 2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2" name="正方形/長方形 2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3" name="正方形/長方形 2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4" name="正方形/長方形 2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5" name="正方形/長方形 2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6" name="正方形/長方形 2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7" name="正方形/長方形 2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8" name="正方形/長方形 2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9" name="テキスト ボックス 2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0" name="直線コネクタ 2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1" name="テキスト ボックス 2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2" name="直線コネクタ 2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3" name="テキスト ボックス 2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4" name="直線コネクタ 2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5" name="テキスト ボックス 2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6" name="直線コネクタ 2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7" name="テキスト ボックス 2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8" name="直線コネクタ 2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9" name="テキスト ボックス 2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0" name="直線コネクタ 2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1" name="テキスト ボックス 2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72389</xdr:rowOff>
    </xdr:to>
    <xdr:cxnSp macro="">
      <xdr:nvCxnSpPr>
        <xdr:cNvPr id="255" name="直線コネクタ 254"/>
        <xdr:cNvCxnSpPr/>
      </xdr:nvCxnSpPr>
      <xdr:spPr>
        <a:xfrm flipV="1">
          <a:off x="4634865" y="13335000"/>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76216</xdr:rowOff>
    </xdr:from>
    <xdr:ext cx="405111" cy="259045"/>
    <xdr:sp macro="" textlink="">
      <xdr:nvSpPr>
        <xdr:cNvPr id="256" name="【公営住宅】&#10;有形固定資産減価償却率最小値テキスト"/>
        <xdr:cNvSpPr txBox="1"/>
      </xdr:nvSpPr>
      <xdr:spPr>
        <a:xfrm>
          <a:off x="4673600"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72389</xdr:rowOff>
    </xdr:from>
    <xdr:to>
      <xdr:col>24</xdr:col>
      <xdr:colOff>152400</xdr:colOff>
      <xdr:row>86</xdr:row>
      <xdr:rowOff>72389</xdr:rowOff>
    </xdr:to>
    <xdr:cxnSp macro="">
      <xdr:nvCxnSpPr>
        <xdr:cNvPr id="257" name="直線コネクタ 256"/>
        <xdr:cNvCxnSpPr/>
      </xdr:nvCxnSpPr>
      <xdr:spPr>
        <a:xfrm>
          <a:off x="4546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8"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9" name="直線コネクタ 25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60" name="【公営住宅】&#10;有形固定資産減価償却率平均値テキスト"/>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61" name="フローチャート: 判断 260"/>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62" name="フローチャート: 判断 26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63" name="フローチャート: 判断 262"/>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168275</xdr:rowOff>
    </xdr:from>
    <xdr:to>
      <xdr:col>10</xdr:col>
      <xdr:colOff>165100</xdr:colOff>
      <xdr:row>82</xdr:row>
      <xdr:rowOff>98425</xdr:rowOff>
    </xdr:to>
    <xdr:sp macro="" textlink="">
      <xdr:nvSpPr>
        <xdr:cNvPr id="264" name="フローチャート: 判断 263"/>
        <xdr:cNvSpPr/>
      </xdr:nvSpPr>
      <xdr:spPr>
        <a:xfrm>
          <a:off x="19685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149225</xdr:rowOff>
    </xdr:from>
    <xdr:to>
      <xdr:col>24</xdr:col>
      <xdr:colOff>114300</xdr:colOff>
      <xdr:row>81</xdr:row>
      <xdr:rowOff>79375</xdr:rowOff>
    </xdr:to>
    <xdr:sp macro="" textlink="">
      <xdr:nvSpPr>
        <xdr:cNvPr id="270" name="楕円 269"/>
        <xdr:cNvSpPr/>
      </xdr:nvSpPr>
      <xdr:spPr>
        <a:xfrm>
          <a:off x="45847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652</xdr:rowOff>
    </xdr:from>
    <xdr:ext cx="405111" cy="259045"/>
    <xdr:sp macro="" textlink="">
      <xdr:nvSpPr>
        <xdr:cNvPr id="271" name="【公営住宅】&#10;有形固定資産減価償却率該当値テキスト"/>
        <xdr:cNvSpPr txBox="1"/>
      </xdr:nvSpPr>
      <xdr:spPr>
        <a:xfrm>
          <a:off x="4673600" y="1371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272" name="楕円 271"/>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28575</xdr:rowOff>
    </xdr:from>
    <xdr:to>
      <xdr:col>24</xdr:col>
      <xdr:colOff>63500</xdr:colOff>
      <xdr:row>81</xdr:row>
      <xdr:rowOff>106680</xdr:rowOff>
    </xdr:to>
    <xdr:cxnSp macro="">
      <xdr:nvCxnSpPr>
        <xdr:cNvPr id="273" name="直線コネクタ 272"/>
        <xdr:cNvCxnSpPr/>
      </xdr:nvCxnSpPr>
      <xdr:spPr>
        <a:xfrm flipV="1">
          <a:off x="3797300" y="13916025"/>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133986</xdr:rowOff>
    </xdr:from>
    <xdr:to>
      <xdr:col>15</xdr:col>
      <xdr:colOff>101600</xdr:colOff>
      <xdr:row>82</xdr:row>
      <xdr:rowOff>64136</xdr:rowOff>
    </xdr:to>
    <xdr:sp macro="" textlink="">
      <xdr:nvSpPr>
        <xdr:cNvPr id="274" name="楕円 273"/>
        <xdr:cNvSpPr/>
      </xdr:nvSpPr>
      <xdr:spPr>
        <a:xfrm>
          <a:off x="2857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106680</xdr:rowOff>
    </xdr:from>
    <xdr:to>
      <xdr:col>19</xdr:col>
      <xdr:colOff>177800</xdr:colOff>
      <xdr:row>82</xdr:row>
      <xdr:rowOff>13336</xdr:rowOff>
    </xdr:to>
    <xdr:cxnSp macro="">
      <xdr:nvCxnSpPr>
        <xdr:cNvPr id="275" name="直線コネクタ 274"/>
        <xdr:cNvCxnSpPr/>
      </xdr:nvCxnSpPr>
      <xdr:spPr>
        <a:xfrm flipV="1">
          <a:off x="2908300" y="1399413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168291</xdr:rowOff>
    </xdr:from>
    <xdr:ext cx="405111" cy="259045"/>
    <xdr:sp macro="" textlink="">
      <xdr:nvSpPr>
        <xdr:cNvPr id="276" name="n_1aveValue【公営住宅】&#10;有形固定資産減価償却率"/>
        <xdr:cNvSpPr txBox="1"/>
      </xdr:nvSpPr>
      <xdr:spPr>
        <a:xfrm>
          <a:off x="35820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277" name="n_2aveValue【公営住宅】&#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278" name="n_3aveValue【公営住宅】&#10;有形固定資産減価償却率"/>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148607</xdr:rowOff>
    </xdr:from>
    <xdr:ext cx="405111" cy="259045"/>
    <xdr:sp macro="" textlink="">
      <xdr:nvSpPr>
        <xdr:cNvPr id="279" name="n_1mainValue【公営住宅】&#10;有形固定資産減価償却率"/>
        <xdr:cNvSpPr txBox="1"/>
      </xdr:nvSpPr>
      <xdr:spPr>
        <a:xfrm>
          <a:off x="3582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55263</xdr:rowOff>
    </xdr:from>
    <xdr:ext cx="405111" cy="259045"/>
    <xdr:sp macro="" textlink="">
      <xdr:nvSpPr>
        <xdr:cNvPr id="280" name="n_2mainValue【公営住宅】&#10;有形固定資産減価償却率"/>
        <xdr:cNvSpPr txBox="1"/>
      </xdr:nvSpPr>
      <xdr:spPr>
        <a:xfrm>
          <a:off x="2705744"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155448</xdr:rowOff>
    </xdr:from>
    <xdr:to>
      <xdr:col>54</xdr:col>
      <xdr:colOff>189865</xdr:colOff>
      <xdr:row>86</xdr:row>
      <xdr:rowOff>94107</xdr:rowOff>
    </xdr:to>
    <xdr:cxnSp macro="">
      <xdr:nvCxnSpPr>
        <xdr:cNvPr id="304" name="直線コネクタ 303"/>
        <xdr:cNvCxnSpPr/>
      </xdr:nvCxnSpPr>
      <xdr:spPr>
        <a:xfrm flipV="1">
          <a:off x="10476865" y="13528548"/>
          <a:ext cx="0" cy="1310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97934</xdr:rowOff>
    </xdr:from>
    <xdr:ext cx="469744" cy="259045"/>
    <xdr:sp macro="" textlink="">
      <xdr:nvSpPr>
        <xdr:cNvPr id="305" name="【公営住宅】&#10;一人当たり面積最小値テキスト"/>
        <xdr:cNvSpPr txBox="1"/>
      </xdr:nvSpPr>
      <xdr:spPr>
        <a:xfrm>
          <a:off x="10515600" y="1484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94107</xdr:rowOff>
    </xdr:from>
    <xdr:to>
      <xdr:col>55</xdr:col>
      <xdr:colOff>88900</xdr:colOff>
      <xdr:row>86</xdr:row>
      <xdr:rowOff>94107</xdr:rowOff>
    </xdr:to>
    <xdr:cxnSp macro="">
      <xdr:nvCxnSpPr>
        <xdr:cNvPr id="306" name="直線コネクタ 305"/>
        <xdr:cNvCxnSpPr/>
      </xdr:nvCxnSpPr>
      <xdr:spPr>
        <a:xfrm>
          <a:off x="10388600" y="1483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102125</xdr:rowOff>
    </xdr:from>
    <xdr:ext cx="469744" cy="259045"/>
    <xdr:sp macro="" textlink="">
      <xdr:nvSpPr>
        <xdr:cNvPr id="307" name="【公営住宅】&#10;一人当たり面積最大値テキスト"/>
        <xdr:cNvSpPr txBox="1"/>
      </xdr:nvSpPr>
      <xdr:spPr>
        <a:xfrm>
          <a:off x="10515600" y="133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155448</xdr:rowOff>
    </xdr:from>
    <xdr:to>
      <xdr:col>55</xdr:col>
      <xdr:colOff>88900</xdr:colOff>
      <xdr:row>78</xdr:row>
      <xdr:rowOff>155448</xdr:rowOff>
    </xdr:to>
    <xdr:cxnSp macro="">
      <xdr:nvCxnSpPr>
        <xdr:cNvPr id="308" name="直線コネクタ 307"/>
        <xdr:cNvCxnSpPr/>
      </xdr:nvCxnSpPr>
      <xdr:spPr>
        <a:xfrm>
          <a:off x="10388600" y="1352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66312</xdr:rowOff>
    </xdr:from>
    <xdr:ext cx="469744" cy="259045"/>
    <xdr:sp macro="" textlink="">
      <xdr:nvSpPr>
        <xdr:cNvPr id="309" name="【公営住宅】&#10;一人当たり面積平均値テキスト"/>
        <xdr:cNvSpPr txBox="1"/>
      </xdr:nvSpPr>
      <xdr:spPr>
        <a:xfrm>
          <a:off x="10515600" y="144681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87885</xdr:rowOff>
    </xdr:from>
    <xdr:to>
      <xdr:col>55</xdr:col>
      <xdr:colOff>50800</xdr:colOff>
      <xdr:row>85</xdr:row>
      <xdr:rowOff>18035</xdr:rowOff>
    </xdr:to>
    <xdr:sp macro="" textlink="">
      <xdr:nvSpPr>
        <xdr:cNvPr id="310" name="フローチャート: 判断 309"/>
        <xdr:cNvSpPr/>
      </xdr:nvSpPr>
      <xdr:spPr>
        <a:xfrm>
          <a:off x="10426700" y="14489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103124</xdr:rowOff>
    </xdr:from>
    <xdr:to>
      <xdr:col>50</xdr:col>
      <xdr:colOff>165100</xdr:colOff>
      <xdr:row>85</xdr:row>
      <xdr:rowOff>33274</xdr:rowOff>
    </xdr:to>
    <xdr:sp macro="" textlink="">
      <xdr:nvSpPr>
        <xdr:cNvPr id="311" name="フローチャート: 判断 310"/>
        <xdr:cNvSpPr/>
      </xdr:nvSpPr>
      <xdr:spPr>
        <a:xfrm>
          <a:off x="9588500" y="1450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96647</xdr:rowOff>
    </xdr:from>
    <xdr:to>
      <xdr:col>46</xdr:col>
      <xdr:colOff>38100</xdr:colOff>
      <xdr:row>85</xdr:row>
      <xdr:rowOff>26797</xdr:rowOff>
    </xdr:to>
    <xdr:sp macro="" textlink="">
      <xdr:nvSpPr>
        <xdr:cNvPr id="312" name="フローチャート: 判断 311"/>
        <xdr:cNvSpPr/>
      </xdr:nvSpPr>
      <xdr:spPr>
        <a:xfrm>
          <a:off x="8699500" y="1449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135510</xdr:rowOff>
    </xdr:from>
    <xdr:to>
      <xdr:col>41</xdr:col>
      <xdr:colOff>101600</xdr:colOff>
      <xdr:row>85</xdr:row>
      <xdr:rowOff>65660</xdr:rowOff>
    </xdr:to>
    <xdr:sp macro="" textlink="">
      <xdr:nvSpPr>
        <xdr:cNvPr id="313" name="フローチャート: 判断 312"/>
        <xdr:cNvSpPr/>
      </xdr:nvSpPr>
      <xdr:spPr>
        <a:xfrm>
          <a:off x="7810500" y="145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157226</xdr:rowOff>
    </xdr:from>
    <xdr:to>
      <xdr:col>55</xdr:col>
      <xdr:colOff>50800</xdr:colOff>
      <xdr:row>81</xdr:row>
      <xdr:rowOff>87376</xdr:rowOff>
    </xdr:to>
    <xdr:sp macro="" textlink="">
      <xdr:nvSpPr>
        <xdr:cNvPr id="319" name="楕円 318"/>
        <xdr:cNvSpPr/>
      </xdr:nvSpPr>
      <xdr:spPr>
        <a:xfrm>
          <a:off x="10426700" y="1387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8653</xdr:rowOff>
    </xdr:from>
    <xdr:ext cx="469744" cy="259045"/>
    <xdr:sp macro="" textlink="">
      <xdr:nvSpPr>
        <xdr:cNvPr id="320" name="【公営住宅】&#10;一人当たり面積該当値テキスト"/>
        <xdr:cNvSpPr txBox="1"/>
      </xdr:nvSpPr>
      <xdr:spPr>
        <a:xfrm>
          <a:off x="10515600" y="1372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164846</xdr:rowOff>
    </xdr:from>
    <xdr:to>
      <xdr:col>50</xdr:col>
      <xdr:colOff>165100</xdr:colOff>
      <xdr:row>81</xdr:row>
      <xdr:rowOff>94996</xdr:rowOff>
    </xdr:to>
    <xdr:sp macro="" textlink="">
      <xdr:nvSpPr>
        <xdr:cNvPr id="321" name="楕円 320"/>
        <xdr:cNvSpPr/>
      </xdr:nvSpPr>
      <xdr:spPr>
        <a:xfrm>
          <a:off x="9588500" y="1388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36576</xdr:rowOff>
    </xdr:from>
    <xdr:to>
      <xdr:col>55</xdr:col>
      <xdr:colOff>0</xdr:colOff>
      <xdr:row>81</xdr:row>
      <xdr:rowOff>44196</xdr:rowOff>
    </xdr:to>
    <xdr:cxnSp macro="">
      <xdr:nvCxnSpPr>
        <xdr:cNvPr id="322" name="直線コネクタ 321"/>
        <xdr:cNvCxnSpPr/>
      </xdr:nvCxnSpPr>
      <xdr:spPr>
        <a:xfrm flipV="1">
          <a:off x="9639300" y="13924026"/>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254</xdr:rowOff>
    </xdr:from>
    <xdr:to>
      <xdr:col>46</xdr:col>
      <xdr:colOff>38100</xdr:colOff>
      <xdr:row>81</xdr:row>
      <xdr:rowOff>101854</xdr:rowOff>
    </xdr:to>
    <xdr:sp macro="" textlink="">
      <xdr:nvSpPr>
        <xdr:cNvPr id="323" name="楕円 322"/>
        <xdr:cNvSpPr/>
      </xdr:nvSpPr>
      <xdr:spPr>
        <a:xfrm>
          <a:off x="8699500" y="1388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44196</xdr:rowOff>
    </xdr:from>
    <xdr:to>
      <xdr:col>50</xdr:col>
      <xdr:colOff>114300</xdr:colOff>
      <xdr:row>81</xdr:row>
      <xdr:rowOff>51054</xdr:rowOff>
    </xdr:to>
    <xdr:cxnSp macro="">
      <xdr:nvCxnSpPr>
        <xdr:cNvPr id="324" name="直線コネクタ 323"/>
        <xdr:cNvCxnSpPr/>
      </xdr:nvCxnSpPr>
      <xdr:spPr>
        <a:xfrm flipV="1">
          <a:off x="8750300" y="139316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24401</xdr:rowOff>
    </xdr:from>
    <xdr:ext cx="469744" cy="259045"/>
    <xdr:sp macro="" textlink="">
      <xdr:nvSpPr>
        <xdr:cNvPr id="325" name="n_1aveValue【公営住宅】&#10;一人当たり面積"/>
        <xdr:cNvSpPr txBox="1"/>
      </xdr:nvSpPr>
      <xdr:spPr>
        <a:xfrm>
          <a:off x="9391727" y="1459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17924</xdr:rowOff>
    </xdr:from>
    <xdr:ext cx="469744" cy="259045"/>
    <xdr:sp macro="" textlink="">
      <xdr:nvSpPr>
        <xdr:cNvPr id="326" name="n_2aveValue【公営住宅】&#10;一人当たり面積"/>
        <xdr:cNvSpPr txBox="1"/>
      </xdr:nvSpPr>
      <xdr:spPr>
        <a:xfrm>
          <a:off x="8515427" y="1459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82187</xdr:rowOff>
    </xdr:from>
    <xdr:ext cx="469744" cy="259045"/>
    <xdr:sp macro="" textlink="">
      <xdr:nvSpPr>
        <xdr:cNvPr id="327" name="n_3aveValue【公営住宅】&#10;一人当たり面積"/>
        <xdr:cNvSpPr txBox="1"/>
      </xdr:nvSpPr>
      <xdr:spPr>
        <a:xfrm>
          <a:off x="7626427" y="1431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111523</xdr:rowOff>
    </xdr:from>
    <xdr:ext cx="469744" cy="259045"/>
    <xdr:sp macro="" textlink="">
      <xdr:nvSpPr>
        <xdr:cNvPr id="328" name="n_1mainValue【公営住宅】&#10;一人当たり面積"/>
        <xdr:cNvSpPr txBox="1"/>
      </xdr:nvSpPr>
      <xdr:spPr>
        <a:xfrm>
          <a:off x="9391727" y="136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118381</xdr:rowOff>
    </xdr:from>
    <xdr:ext cx="469744" cy="259045"/>
    <xdr:sp macro="" textlink="">
      <xdr:nvSpPr>
        <xdr:cNvPr id="329" name="n_2mainValue【公営住宅】&#10;一人当たり面積"/>
        <xdr:cNvSpPr txBox="1"/>
      </xdr:nvSpPr>
      <xdr:spPr>
        <a:xfrm>
          <a:off x="8515427" y="136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0" name="テキスト ボックス 33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1" name="直線コネクタ 34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2" name="テキスト ボックス 34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3" name="直線コネクタ 34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4" name="テキスト ボックス 34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5" name="直線コネクタ 34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6" name="テキスト ボックス 34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7" name="直線コネクタ 34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8" name="テキスト ボックス 34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9" name="直線コネクタ 34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0" name="テキスト ボックス 34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1" name="直線コネクタ 35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2" name="テキスト ボックス 35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3"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68580</xdr:rowOff>
    </xdr:from>
    <xdr:to>
      <xdr:col>24</xdr:col>
      <xdr:colOff>62865</xdr:colOff>
      <xdr:row>109</xdr:row>
      <xdr:rowOff>47625</xdr:rowOff>
    </xdr:to>
    <xdr:cxnSp macro="">
      <xdr:nvCxnSpPr>
        <xdr:cNvPr id="354" name="直線コネクタ 353"/>
        <xdr:cNvCxnSpPr/>
      </xdr:nvCxnSpPr>
      <xdr:spPr>
        <a:xfrm flipV="1">
          <a:off x="4634865" y="1721358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51452</xdr:rowOff>
    </xdr:from>
    <xdr:ext cx="405111" cy="259045"/>
    <xdr:sp macro="" textlink="">
      <xdr:nvSpPr>
        <xdr:cNvPr id="355" name="【港湾・漁港】&#10;有形固定資産減価償却率最小値テキスト"/>
        <xdr:cNvSpPr txBox="1"/>
      </xdr:nvSpPr>
      <xdr:spPr>
        <a:xfrm>
          <a:off x="4673600" y="1873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47625</xdr:rowOff>
    </xdr:from>
    <xdr:to>
      <xdr:col>24</xdr:col>
      <xdr:colOff>152400</xdr:colOff>
      <xdr:row>109</xdr:row>
      <xdr:rowOff>47625</xdr:rowOff>
    </xdr:to>
    <xdr:cxnSp macro="">
      <xdr:nvCxnSpPr>
        <xdr:cNvPr id="356" name="直線コネクタ 355"/>
        <xdr:cNvCxnSpPr/>
      </xdr:nvCxnSpPr>
      <xdr:spPr>
        <a:xfrm>
          <a:off x="4546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15257</xdr:rowOff>
    </xdr:from>
    <xdr:ext cx="405111" cy="259045"/>
    <xdr:sp macro="" textlink="">
      <xdr:nvSpPr>
        <xdr:cNvPr id="357" name="【港湾・漁港】&#10;有形固定資産減価償却率最大値テキスト"/>
        <xdr:cNvSpPr txBox="1"/>
      </xdr:nvSpPr>
      <xdr:spPr>
        <a:xfrm>
          <a:off x="4673600" y="1698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68580</xdr:rowOff>
    </xdr:from>
    <xdr:to>
      <xdr:col>24</xdr:col>
      <xdr:colOff>152400</xdr:colOff>
      <xdr:row>100</xdr:row>
      <xdr:rowOff>68580</xdr:rowOff>
    </xdr:to>
    <xdr:cxnSp macro="">
      <xdr:nvCxnSpPr>
        <xdr:cNvPr id="358" name="直線コネクタ 357"/>
        <xdr:cNvCxnSpPr/>
      </xdr:nvCxnSpPr>
      <xdr:spPr>
        <a:xfrm>
          <a:off x="4546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17797</xdr:rowOff>
    </xdr:from>
    <xdr:ext cx="405111" cy="259045"/>
    <xdr:sp macro="" textlink="">
      <xdr:nvSpPr>
        <xdr:cNvPr id="359" name="【港湾・漁港】&#10;有形固定資産減価償却率平均値テキスト"/>
        <xdr:cNvSpPr txBox="1"/>
      </xdr:nvSpPr>
      <xdr:spPr>
        <a:xfrm>
          <a:off x="4673600" y="17848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166370</xdr:rowOff>
    </xdr:from>
    <xdr:to>
      <xdr:col>24</xdr:col>
      <xdr:colOff>114300</xdr:colOff>
      <xdr:row>105</xdr:row>
      <xdr:rowOff>96520</xdr:rowOff>
    </xdr:to>
    <xdr:sp macro="" textlink="">
      <xdr:nvSpPr>
        <xdr:cNvPr id="360" name="フローチャート: 判断 359"/>
        <xdr:cNvSpPr/>
      </xdr:nvSpPr>
      <xdr:spPr>
        <a:xfrm>
          <a:off x="4584700" y="1799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126364</xdr:rowOff>
    </xdr:from>
    <xdr:to>
      <xdr:col>20</xdr:col>
      <xdr:colOff>38100</xdr:colOff>
      <xdr:row>105</xdr:row>
      <xdr:rowOff>56514</xdr:rowOff>
    </xdr:to>
    <xdr:sp macro="" textlink="">
      <xdr:nvSpPr>
        <xdr:cNvPr id="361" name="フローチャート: 判断 360"/>
        <xdr:cNvSpPr/>
      </xdr:nvSpPr>
      <xdr:spPr>
        <a:xfrm>
          <a:off x="37465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13970</xdr:rowOff>
    </xdr:from>
    <xdr:to>
      <xdr:col>15</xdr:col>
      <xdr:colOff>101600</xdr:colOff>
      <xdr:row>105</xdr:row>
      <xdr:rowOff>115570</xdr:rowOff>
    </xdr:to>
    <xdr:sp macro="" textlink="">
      <xdr:nvSpPr>
        <xdr:cNvPr id="362" name="フローチャート: 判断 361"/>
        <xdr:cNvSpPr/>
      </xdr:nvSpPr>
      <xdr:spPr>
        <a:xfrm>
          <a:off x="2857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145414</xdr:rowOff>
    </xdr:from>
    <xdr:to>
      <xdr:col>10</xdr:col>
      <xdr:colOff>165100</xdr:colOff>
      <xdr:row>105</xdr:row>
      <xdr:rowOff>75564</xdr:rowOff>
    </xdr:to>
    <xdr:sp macro="" textlink="">
      <xdr:nvSpPr>
        <xdr:cNvPr id="363" name="フローチャート: 判断 362"/>
        <xdr:cNvSpPr/>
      </xdr:nvSpPr>
      <xdr:spPr>
        <a:xfrm>
          <a:off x="1968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4" name="テキスト ボックス 36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5" name="テキスト ボックス 36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6" name="テキスト ボックス 36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7" name="テキスト ボックス 36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8" name="テキスト ボックス 36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128270</xdr:rowOff>
    </xdr:from>
    <xdr:to>
      <xdr:col>24</xdr:col>
      <xdr:colOff>114300</xdr:colOff>
      <xdr:row>106</xdr:row>
      <xdr:rowOff>58420</xdr:rowOff>
    </xdr:to>
    <xdr:sp macro="" textlink="">
      <xdr:nvSpPr>
        <xdr:cNvPr id="369" name="楕円 368"/>
        <xdr:cNvSpPr/>
      </xdr:nvSpPr>
      <xdr:spPr>
        <a:xfrm>
          <a:off x="45847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106697</xdr:rowOff>
    </xdr:from>
    <xdr:ext cx="405111" cy="259045"/>
    <xdr:sp macro="" textlink="">
      <xdr:nvSpPr>
        <xdr:cNvPr id="370" name="【港湾・漁港】&#10;有形固定資産減価償却率該当値テキスト"/>
        <xdr:cNvSpPr txBox="1"/>
      </xdr:nvSpPr>
      <xdr:spPr>
        <a:xfrm>
          <a:off x="467360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6350</xdr:rowOff>
    </xdr:from>
    <xdr:to>
      <xdr:col>20</xdr:col>
      <xdr:colOff>38100</xdr:colOff>
      <xdr:row>106</xdr:row>
      <xdr:rowOff>107950</xdr:rowOff>
    </xdr:to>
    <xdr:sp macro="" textlink="">
      <xdr:nvSpPr>
        <xdr:cNvPr id="371" name="楕円 370"/>
        <xdr:cNvSpPr/>
      </xdr:nvSpPr>
      <xdr:spPr>
        <a:xfrm>
          <a:off x="3746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7620</xdr:rowOff>
    </xdr:from>
    <xdr:to>
      <xdr:col>24</xdr:col>
      <xdr:colOff>63500</xdr:colOff>
      <xdr:row>106</xdr:row>
      <xdr:rowOff>57150</xdr:rowOff>
    </xdr:to>
    <xdr:cxnSp macro="">
      <xdr:nvCxnSpPr>
        <xdr:cNvPr id="372" name="直線コネクタ 371"/>
        <xdr:cNvCxnSpPr/>
      </xdr:nvCxnSpPr>
      <xdr:spPr>
        <a:xfrm flipV="1">
          <a:off x="3797300" y="181813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55880</xdr:rowOff>
    </xdr:from>
    <xdr:to>
      <xdr:col>15</xdr:col>
      <xdr:colOff>101600</xdr:colOff>
      <xdr:row>106</xdr:row>
      <xdr:rowOff>157480</xdr:rowOff>
    </xdr:to>
    <xdr:sp macro="" textlink="">
      <xdr:nvSpPr>
        <xdr:cNvPr id="373" name="楕円 372"/>
        <xdr:cNvSpPr/>
      </xdr:nvSpPr>
      <xdr:spPr>
        <a:xfrm>
          <a:off x="2857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57150</xdr:rowOff>
    </xdr:from>
    <xdr:to>
      <xdr:col>19</xdr:col>
      <xdr:colOff>177800</xdr:colOff>
      <xdr:row>106</xdr:row>
      <xdr:rowOff>106680</xdr:rowOff>
    </xdr:to>
    <xdr:cxnSp macro="">
      <xdr:nvCxnSpPr>
        <xdr:cNvPr id="374" name="直線コネクタ 373"/>
        <xdr:cNvCxnSpPr/>
      </xdr:nvCxnSpPr>
      <xdr:spPr>
        <a:xfrm flipV="1">
          <a:off x="2908300" y="182308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73041</xdr:rowOff>
    </xdr:from>
    <xdr:ext cx="405111" cy="259045"/>
    <xdr:sp macro="" textlink="">
      <xdr:nvSpPr>
        <xdr:cNvPr id="375" name="n_1aveValue【港湾・漁港】&#10;有形固定資産減価償却率"/>
        <xdr:cNvSpPr txBox="1"/>
      </xdr:nvSpPr>
      <xdr:spPr>
        <a:xfrm>
          <a:off x="3582044" y="177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132097</xdr:rowOff>
    </xdr:from>
    <xdr:ext cx="405111" cy="259045"/>
    <xdr:sp macro="" textlink="">
      <xdr:nvSpPr>
        <xdr:cNvPr id="376" name="n_2aveValue【港湾・漁港】&#10;有形固定資産減価償却率"/>
        <xdr:cNvSpPr txBox="1"/>
      </xdr:nvSpPr>
      <xdr:spPr>
        <a:xfrm>
          <a:off x="2705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92091</xdr:rowOff>
    </xdr:from>
    <xdr:ext cx="405111" cy="259045"/>
    <xdr:sp macro="" textlink="">
      <xdr:nvSpPr>
        <xdr:cNvPr id="377" name="n_3aveValue【港湾・漁港】&#10;有形固定資産減価償却率"/>
        <xdr:cNvSpPr txBox="1"/>
      </xdr:nvSpPr>
      <xdr:spPr>
        <a:xfrm>
          <a:off x="1816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99077</xdr:rowOff>
    </xdr:from>
    <xdr:ext cx="405111" cy="259045"/>
    <xdr:sp macro="" textlink="">
      <xdr:nvSpPr>
        <xdr:cNvPr id="378" name="n_1mainValue【港湾・漁港】&#10;有形固定資産減価償却率"/>
        <xdr:cNvSpPr txBox="1"/>
      </xdr:nvSpPr>
      <xdr:spPr>
        <a:xfrm>
          <a:off x="3582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148607</xdr:rowOff>
    </xdr:from>
    <xdr:ext cx="405111" cy="259045"/>
    <xdr:sp macro="" textlink="">
      <xdr:nvSpPr>
        <xdr:cNvPr id="379" name="n_2mainValue【港湾・漁港】&#10;有形固定資産減価償却率"/>
        <xdr:cNvSpPr txBox="1"/>
      </xdr:nvSpPr>
      <xdr:spPr>
        <a:xfrm>
          <a:off x="27057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8" name="テキスト ボックス 38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9" name="直線コネクタ 38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0" name="直線コネクタ 38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91" name="テキスト ボックス 39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2" name="直線コネクタ 39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93" name="テキスト ボックス 392"/>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4" name="直線コネクタ 39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95" name="テキスト ボックス 39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6" name="直線コネクタ 39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97" name="テキスト ボックス 39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8" name="直線コネクタ 39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99" name="テキスト ボックス 39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104</xdr:row>
      <xdr:rowOff>29911</xdr:rowOff>
    </xdr:from>
    <xdr:to>
      <xdr:col>54</xdr:col>
      <xdr:colOff>189865</xdr:colOff>
      <xdr:row>108</xdr:row>
      <xdr:rowOff>62764</xdr:rowOff>
    </xdr:to>
    <xdr:cxnSp macro="">
      <xdr:nvCxnSpPr>
        <xdr:cNvPr id="401" name="直線コネクタ 400"/>
        <xdr:cNvCxnSpPr/>
      </xdr:nvCxnSpPr>
      <xdr:spPr>
        <a:xfrm flipV="1">
          <a:off x="10476865" y="17860711"/>
          <a:ext cx="0" cy="71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66591</xdr:rowOff>
    </xdr:from>
    <xdr:ext cx="469744" cy="259045"/>
    <xdr:sp macro="" textlink="">
      <xdr:nvSpPr>
        <xdr:cNvPr id="402" name="【港湾・漁港】&#10;一人当たり有形固定資産（償却資産）額最小値テキスト"/>
        <xdr:cNvSpPr txBox="1"/>
      </xdr:nvSpPr>
      <xdr:spPr>
        <a:xfrm>
          <a:off x="10515600" y="18583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62764</xdr:rowOff>
    </xdr:from>
    <xdr:to>
      <xdr:col>55</xdr:col>
      <xdr:colOff>88900</xdr:colOff>
      <xdr:row>108</xdr:row>
      <xdr:rowOff>62764</xdr:rowOff>
    </xdr:to>
    <xdr:cxnSp macro="">
      <xdr:nvCxnSpPr>
        <xdr:cNvPr id="403" name="直線コネクタ 402"/>
        <xdr:cNvCxnSpPr/>
      </xdr:nvCxnSpPr>
      <xdr:spPr>
        <a:xfrm>
          <a:off x="10388600" y="1857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102</xdr:row>
      <xdr:rowOff>148038</xdr:rowOff>
    </xdr:from>
    <xdr:ext cx="599010" cy="259045"/>
    <xdr:sp macro="" textlink="">
      <xdr:nvSpPr>
        <xdr:cNvPr id="404" name="【港湾・漁港】&#10;一人当たり有形固定資産（償却資産）額最大値テキスト"/>
        <xdr:cNvSpPr txBox="1"/>
      </xdr:nvSpPr>
      <xdr:spPr>
        <a:xfrm>
          <a:off x="10515600" y="17635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104</xdr:row>
      <xdr:rowOff>29911</xdr:rowOff>
    </xdr:from>
    <xdr:to>
      <xdr:col>55</xdr:col>
      <xdr:colOff>88900</xdr:colOff>
      <xdr:row>104</xdr:row>
      <xdr:rowOff>29911</xdr:rowOff>
    </xdr:to>
    <xdr:cxnSp macro="">
      <xdr:nvCxnSpPr>
        <xdr:cNvPr id="405" name="直線コネクタ 404"/>
        <xdr:cNvCxnSpPr/>
      </xdr:nvCxnSpPr>
      <xdr:spPr>
        <a:xfrm>
          <a:off x="10388600" y="1786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95558</xdr:rowOff>
    </xdr:from>
    <xdr:ext cx="599010" cy="259045"/>
    <xdr:sp macro="" textlink="">
      <xdr:nvSpPr>
        <xdr:cNvPr id="406" name="【港湾・漁港】&#10;一人当たり有形固定資産（償却資産）額平均値テキスト"/>
        <xdr:cNvSpPr txBox="1"/>
      </xdr:nvSpPr>
      <xdr:spPr>
        <a:xfrm>
          <a:off x="10515600" y="18097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117131</xdr:rowOff>
    </xdr:from>
    <xdr:to>
      <xdr:col>55</xdr:col>
      <xdr:colOff>50800</xdr:colOff>
      <xdr:row>106</xdr:row>
      <xdr:rowOff>47281</xdr:rowOff>
    </xdr:to>
    <xdr:sp macro="" textlink="">
      <xdr:nvSpPr>
        <xdr:cNvPr id="407" name="フローチャート: 判断 406"/>
        <xdr:cNvSpPr/>
      </xdr:nvSpPr>
      <xdr:spPr>
        <a:xfrm>
          <a:off x="10426700" y="1811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102</xdr:row>
      <xdr:rowOff>66866</xdr:rowOff>
    </xdr:from>
    <xdr:to>
      <xdr:col>50</xdr:col>
      <xdr:colOff>165100</xdr:colOff>
      <xdr:row>102</xdr:row>
      <xdr:rowOff>168466</xdr:rowOff>
    </xdr:to>
    <xdr:sp macro="" textlink="">
      <xdr:nvSpPr>
        <xdr:cNvPr id="408" name="フローチャート: 判断 407"/>
        <xdr:cNvSpPr/>
      </xdr:nvSpPr>
      <xdr:spPr>
        <a:xfrm>
          <a:off x="9588500" y="175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100</xdr:row>
      <xdr:rowOff>38646</xdr:rowOff>
    </xdr:from>
    <xdr:to>
      <xdr:col>46</xdr:col>
      <xdr:colOff>38100</xdr:colOff>
      <xdr:row>100</xdr:row>
      <xdr:rowOff>140246</xdr:rowOff>
    </xdr:to>
    <xdr:sp macro="" textlink="">
      <xdr:nvSpPr>
        <xdr:cNvPr id="409" name="フローチャート: 判断 408"/>
        <xdr:cNvSpPr/>
      </xdr:nvSpPr>
      <xdr:spPr>
        <a:xfrm>
          <a:off x="8699500" y="1718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112492</xdr:rowOff>
    </xdr:from>
    <xdr:to>
      <xdr:col>41</xdr:col>
      <xdr:colOff>101600</xdr:colOff>
      <xdr:row>105</xdr:row>
      <xdr:rowOff>42642</xdr:rowOff>
    </xdr:to>
    <xdr:sp macro="" textlink="">
      <xdr:nvSpPr>
        <xdr:cNvPr id="410" name="フローチャート: 判断 409"/>
        <xdr:cNvSpPr/>
      </xdr:nvSpPr>
      <xdr:spPr>
        <a:xfrm>
          <a:off x="7810500" y="1794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1" name="テキスト ボックス 41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2" name="テキスト ボックス 41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3" name="テキスト ボックス 41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4" name="テキスト ボックス 41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5" name="テキスト ボックス 41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150561</xdr:rowOff>
    </xdr:from>
    <xdr:to>
      <xdr:col>55</xdr:col>
      <xdr:colOff>50800</xdr:colOff>
      <xdr:row>104</xdr:row>
      <xdr:rowOff>80711</xdr:rowOff>
    </xdr:to>
    <xdr:sp macro="" textlink="">
      <xdr:nvSpPr>
        <xdr:cNvPr id="416" name="楕円 415"/>
        <xdr:cNvSpPr/>
      </xdr:nvSpPr>
      <xdr:spPr>
        <a:xfrm>
          <a:off x="10426700" y="1780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103588</xdr:rowOff>
    </xdr:from>
    <xdr:ext cx="599010" cy="259045"/>
    <xdr:sp macro="" textlink="">
      <xdr:nvSpPr>
        <xdr:cNvPr id="417" name="【港湾・漁港】&#10;一人当たり有形固定資産（償却資産）額該当値テキスト"/>
        <xdr:cNvSpPr txBox="1"/>
      </xdr:nvSpPr>
      <xdr:spPr>
        <a:xfrm>
          <a:off x="10515600" y="1776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156431</xdr:rowOff>
    </xdr:from>
    <xdr:to>
      <xdr:col>50</xdr:col>
      <xdr:colOff>165100</xdr:colOff>
      <xdr:row>104</xdr:row>
      <xdr:rowOff>86581</xdr:rowOff>
    </xdr:to>
    <xdr:sp macro="" textlink="">
      <xdr:nvSpPr>
        <xdr:cNvPr id="418" name="楕円 417"/>
        <xdr:cNvSpPr/>
      </xdr:nvSpPr>
      <xdr:spPr>
        <a:xfrm>
          <a:off x="9588500" y="1781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29911</xdr:rowOff>
    </xdr:from>
    <xdr:to>
      <xdr:col>55</xdr:col>
      <xdr:colOff>0</xdr:colOff>
      <xdr:row>104</xdr:row>
      <xdr:rowOff>35781</xdr:rowOff>
    </xdr:to>
    <xdr:cxnSp macro="">
      <xdr:nvCxnSpPr>
        <xdr:cNvPr id="419" name="直線コネクタ 418"/>
        <xdr:cNvCxnSpPr/>
      </xdr:nvCxnSpPr>
      <xdr:spPr>
        <a:xfrm flipV="1">
          <a:off x="9639300" y="17860711"/>
          <a:ext cx="838200" cy="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161799</xdr:rowOff>
    </xdr:from>
    <xdr:to>
      <xdr:col>46</xdr:col>
      <xdr:colOff>38100</xdr:colOff>
      <xdr:row>104</xdr:row>
      <xdr:rowOff>91949</xdr:rowOff>
    </xdr:to>
    <xdr:sp macro="" textlink="">
      <xdr:nvSpPr>
        <xdr:cNvPr id="420" name="楕円 419"/>
        <xdr:cNvSpPr/>
      </xdr:nvSpPr>
      <xdr:spPr>
        <a:xfrm>
          <a:off x="8699500" y="1782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35781</xdr:rowOff>
    </xdr:from>
    <xdr:to>
      <xdr:col>50</xdr:col>
      <xdr:colOff>114300</xdr:colOff>
      <xdr:row>104</xdr:row>
      <xdr:rowOff>41149</xdr:rowOff>
    </xdr:to>
    <xdr:cxnSp macro="">
      <xdr:nvCxnSpPr>
        <xdr:cNvPr id="421" name="直線コネクタ 420"/>
        <xdr:cNvCxnSpPr/>
      </xdr:nvCxnSpPr>
      <xdr:spPr>
        <a:xfrm flipV="1">
          <a:off x="8750300" y="17866581"/>
          <a:ext cx="889000" cy="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101</xdr:row>
      <xdr:rowOff>13543</xdr:rowOff>
    </xdr:from>
    <xdr:ext cx="599010" cy="259045"/>
    <xdr:sp macro="" textlink="">
      <xdr:nvSpPr>
        <xdr:cNvPr id="422" name="n_1aveValue【港湾・漁港】&#10;一人当たり有形固定資産（償却資産）額"/>
        <xdr:cNvSpPr txBox="1"/>
      </xdr:nvSpPr>
      <xdr:spPr>
        <a:xfrm>
          <a:off x="9327095" y="17329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98</xdr:row>
      <xdr:rowOff>156773</xdr:rowOff>
    </xdr:from>
    <xdr:ext cx="599010" cy="259045"/>
    <xdr:sp macro="" textlink="">
      <xdr:nvSpPr>
        <xdr:cNvPr id="423" name="n_2aveValue【港湾・漁港】&#10;一人当たり有形固定資産（償却資産）額"/>
        <xdr:cNvSpPr txBox="1"/>
      </xdr:nvSpPr>
      <xdr:spPr>
        <a:xfrm>
          <a:off x="8450795" y="1695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59169</xdr:rowOff>
    </xdr:from>
    <xdr:ext cx="599010" cy="259045"/>
    <xdr:sp macro="" textlink="">
      <xdr:nvSpPr>
        <xdr:cNvPr id="424" name="n_3aveValue【港湾・漁港】&#10;一人当たり有形固定資産（償却資産）額"/>
        <xdr:cNvSpPr txBox="1"/>
      </xdr:nvSpPr>
      <xdr:spPr>
        <a:xfrm>
          <a:off x="7561795" y="1771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104</xdr:row>
      <xdr:rowOff>77708</xdr:rowOff>
    </xdr:from>
    <xdr:ext cx="599010" cy="259045"/>
    <xdr:sp macro="" textlink="">
      <xdr:nvSpPr>
        <xdr:cNvPr id="425" name="n_1mainValue【港湾・漁港】&#10;一人当たり有形固定資産（償却資産）額"/>
        <xdr:cNvSpPr txBox="1"/>
      </xdr:nvSpPr>
      <xdr:spPr>
        <a:xfrm>
          <a:off x="9327095" y="179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83076</xdr:rowOff>
    </xdr:from>
    <xdr:ext cx="599010" cy="259045"/>
    <xdr:sp macro="" textlink="">
      <xdr:nvSpPr>
        <xdr:cNvPr id="426" name="n_2mainValue【港湾・漁港】&#10;一人当たり有形固定資産（償却資産）額"/>
        <xdr:cNvSpPr txBox="1"/>
      </xdr:nvSpPr>
      <xdr:spPr>
        <a:xfrm>
          <a:off x="8450795" y="1791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7" name="正方形/長方形 42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8" name="正方形/長方形 42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9" name="正方形/長方形 42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0" name="正方形/長方形 42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1" name="正方形/長方形 43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2" name="正方形/長方形 43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3" name="正方形/長方形 43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4" name="正方形/長方形 43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5" name="テキスト ボックス 43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6" name="直線コネクタ 43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7" name="直線コネクタ 43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8" name="テキスト ボックス 43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9" name="直線コネクタ 43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0" name="テキスト ボックス 43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1" name="直線コネクタ 44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2" name="テキスト ボックス 44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3" name="直線コネクタ 44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4" name="テキスト ボックス 44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5" name="直線コネクタ 44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6" name="テキスト ボックス 44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7" name="直線コネクタ 44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8" name="テキスト ボックス 44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9" name="直線コネクタ 44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0" name="テキスト ボックス 44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25581</xdr:rowOff>
    </xdr:to>
    <xdr:cxnSp macro="">
      <xdr:nvCxnSpPr>
        <xdr:cNvPr id="452" name="直線コネクタ 451"/>
        <xdr:cNvCxnSpPr/>
      </xdr:nvCxnSpPr>
      <xdr:spPr>
        <a:xfrm flipV="1">
          <a:off x="16318864" y="5660572"/>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29408</xdr:rowOff>
    </xdr:from>
    <xdr:ext cx="405111" cy="259045"/>
    <xdr:sp macro="" textlink="">
      <xdr:nvSpPr>
        <xdr:cNvPr id="453" name="【認定こども園・幼稚園・保育所】&#10;有形固定資産減価償却率最小値テキスト"/>
        <xdr:cNvSpPr txBox="1"/>
      </xdr:nvSpPr>
      <xdr:spPr>
        <a:xfrm>
          <a:off x="16357600" y="705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25581</xdr:rowOff>
    </xdr:from>
    <xdr:to>
      <xdr:col>86</xdr:col>
      <xdr:colOff>25400</xdr:colOff>
      <xdr:row>41</xdr:row>
      <xdr:rowOff>25581</xdr:rowOff>
    </xdr:to>
    <xdr:cxnSp macro="">
      <xdr:nvCxnSpPr>
        <xdr:cNvPr id="454" name="直線コネクタ 453"/>
        <xdr:cNvCxnSpPr/>
      </xdr:nvCxnSpPr>
      <xdr:spPr>
        <a:xfrm>
          <a:off x="16230600" y="70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6" name="直線コネクタ 45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27050</xdr:rowOff>
    </xdr:from>
    <xdr:ext cx="405111" cy="259045"/>
    <xdr:sp macro="" textlink="">
      <xdr:nvSpPr>
        <xdr:cNvPr id="457" name="【認定こども園・幼稚園・保育所】&#10;有形固定資産減価償却率平均値テキスト"/>
        <xdr:cNvSpPr txBox="1"/>
      </xdr:nvSpPr>
      <xdr:spPr>
        <a:xfrm>
          <a:off x="16357600" y="6199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4173</xdr:rowOff>
    </xdr:from>
    <xdr:to>
      <xdr:col>85</xdr:col>
      <xdr:colOff>177800</xdr:colOff>
      <xdr:row>37</xdr:row>
      <xdr:rowOff>105773</xdr:rowOff>
    </xdr:to>
    <xdr:sp macro="" textlink="">
      <xdr:nvSpPr>
        <xdr:cNvPr id="458" name="フローチャート: 判断 457"/>
        <xdr:cNvSpPr/>
      </xdr:nvSpPr>
      <xdr:spPr>
        <a:xfrm>
          <a:off x="162687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136434</xdr:rowOff>
    </xdr:from>
    <xdr:to>
      <xdr:col>81</xdr:col>
      <xdr:colOff>101600</xdr:colOff>
      <xdr:row>37</xdr:row>
      <xdr:rowOff>66584</xdr:rowOff>
    </xdr:to>
    <xdr:sp macro="" textlink="">
      <xdr:nvSpPr>
        <xdr:cNvPr id="459" name="フローチャート: 判断 458"/>
        <xdr:cNvSpPr/>
      </xdr:nvSpPr>
      <xdr:spPr>
        <a:xfrm>
          <a:off x="15430500" y="630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60" name="フローチャート: 判断 459"/>
        <xdr:cNvSpPr/>
      </xdr:nvSpPr>
      <xdr:spPr>
        <a:xfrm>
          <a:off x="14541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61" name="フローチャート: 判断 46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2" name="テキスト ボックス 46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3" name="テキスト ボックス 46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4" name="テキスト ボックス 46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5" name="テキスト ボックス 46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6" name="テキスト ボックス 46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146231</xdr:rowOff>
    </xdr:from>
    <xdr:to>
      <xdr:col>85</xdr:col>
      <xdr:colOff>177800</xdr:colOff>
      <xdr:row>41</xdr:row>
      <xdr:rowOff>76381</xdr:rowOff>
    </xdr:to>
    <xdr:sp macro="" textlink="">
      <xdr:nvSpPr>
        <xdr:cNvPr id="467" name="楕円 466"/>
        <xdr:cNvSpPr/>
      </xdr:nvSpPr>
      <xdr:spPr>
        <a:xfrm>
          <a:off x="162687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61158</xdr:rowOff>
    </xdr:from>
    <xdr:ext cx="405111" cy="259045"/>
    <xdr:sp macro="" textlink="">
      <xdr:nvSpPr>
        <xdr:cNvPr id="468" name="【認定こども園・幼稚園・保育所】&#10;有形固定資産減価償却率該当値テキスト"/>
        <xdr:cNvSpPr txBox="1"/>
      </xdr:nvSpPr>
      <xdr:spPr>
        <a:xfrm>
          <a:off x="16357600" y="6919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164193</xdr:rowOff>
    </xdr:from>
    <xdr:to>
      <xdr:col>81</xdr:col>
      <xdr:colOff>101600</xdr:colOff>
      <xdr:row>40</xdr:row>
      <xdr:rowOff>94343</xdr:rowOff>
    </xdr:to>
    <xdr:sp macro="" textlink="">
      <xdr:nvSpPr>
        <xdr:cNvPr id="469" name="楕円 468"/>
        <xdr:cNvSpPr/>
      </xdr:nvSpPr>
      <xdr:spPr>
        <a:xfrm>
          <a:off x="15430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43543</xdr:rowOff>
    </xdr:from>
    <xdr:to>
      <xdr:col>85</xdr:col>
      <xdr:colOff>127000</xdr:colOff>
      <xdr:row>41</xdr:row>
      <xdr:rowOff>25581</xdr:rowOff>
    </xdr:to>
    <xdr:cxnSp macro="">
      <xdr:nvCxnSpPr>
        <xdr:cNvPr id="470" name="直線コネクタ 469"/>
        <xdr:cNvCxnSpPr/>
      </xdr:nvCxnSpPr>
      <xdr:spPr>
        <a:xfrm>
          <a:off x="15481300" y="6901543"/>
          <a:ext cx="8382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71" name="楕円 470"/>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43543</xdr:rowOff>
    </xdr:from>
    <xdr:to>
      <xdr:col>81</xdr:col>
      <xdr:colOff>50800</xdr:colOff>
      <xdr:row>40</xdr:row>
      <xdr:rowOff>76200</xdr:rowOff>
    </xdr:to>
    <xdr:cxnSp macro="">
      <xdr:nvCxnSpPr>
        <xdr:cNvPr id="472" name="直線コネクタ 471"/>
        <xdr:cNvCxnSpPr/>
      </xdr:nvCxnSpPr>
      <xdr:spPr>
        <a:xfrm flipV="1">
          <a:off x="14592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83111</xdr:rowOff>
    </xdr:from>
    <xdr:ext cx="405111" cy="259045"/>
    <xdr:sp macro="" textlink="">
      <xdr:nvSpPr>
        <xdr:cNvPr id="473" name="n_1aveValue【認定こども園・幼稚園・保育所】&#10;有形固定資産減価償却率"/>
        <xdr:cNvSpPr txBox="1"/>
      </xdr:nvSpPr>
      <xdr:spPr>
        <a:xfrm>
          <a:off x="15266044" y="608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132097</xdr:rowOff>
    </xdr:from>
    <xdr:ext cx="405111" cy="259045"/>
    <xdr:sp macro="" textlink="">
      <xdr:nvSpPr>
        <xdr:cNvPr id="474" name="n_2aveValue【認定こども園・幼稚園・保育所】&#10;有形固定資産減価償却率"/>
        <xdr:cNvSpPr txBox="1"/>
      </xdr:nvSpPr>
      <xdr:spPr>
        <a:xfrm>
          <a:off x="14389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151691</xdr:rowOff>
    </xdr:from>
    <xdr:ext cx="405111" cy="259045"/>
    <xdr:sp macro="" textlink="">
      <xdr:nvSpPr>
        <xdr:cNvPr id="475" name="n_3aveValue【認定こども園・幼稚園・保育所】&#10;有形固定資産減価償却率"/>
        <xdr:cNvSpPr txBox="1"/>
      </xdr:nvSpPr>
      <xdr:spPr>
        <a:xfrm>
          <a:off x="13500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85470</xdr:rowOff>
    </xdr:from>
    <xdr:ext cx="405111" cy="259045"/>
    <xdr:sp macro="" textlink="">
      <xdr:nvSpPr>
        <xdr:cNvPr id="476" name="n_1mainValue【認定こども園・幼稚園・保育所】&#10;有形固定資産減価償却率"/>
        <xdr:cNvSpPr txBox="1"/>
      </xdr:nvSpPr>
      <xdr:spPr>
        <a:xfrm>
          <a:off x="152660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77" name="n_2mainValue【認定こども園・幼稚園・保育所】&#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8" name="正方形/長方形 47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9" name="正方形/長方形 47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0" name="正方形/長方形 47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1" name="正方形/長方形 48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2" name="正方形/長方形 48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3" name="正方形/長方形 48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4" name="正方形/長方形 48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5" name="正方形/長方形 48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6" name="テキスト ボックス 48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7" name="直線コネクタ 48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88" name="直線コネクタ 48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89" name="テキスト ボックス 48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0" name="直線コネクタ 48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91" name="テキスト ボックス 49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2" name="直線コネクタ 49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93" name="テキスト ボックス 49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4" name="直線コネクタ 49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95" name="テキスト ボックス 49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97" name="テキスト ボックス 49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41</xdr:row>
      <xdr:rowOff>99060</xdr:rowOff>
    </xdr:to>
    <xdr:cxnSp macro="">
      <xdr:nvCxnSpPr>
        <xdr:cNvPr id="499" name="直線コネクタ 498"/>
        <xdr:cNvCxnSpPr/>
      </xdr:nvCxnSpPr>
      <xdr:spPr>
        <a:xfrm flipV="1">
          <a:off x="22160864" y="569976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102887</xdr:rowOff>
    </xdr:from>
    <xdr:ext cx="469744" cy="259045"/>
    <xdr:sp macro="" textlink="">
      <xdr:nvSpPr>
        <xdr:cNvPr id="500" name="【認定こども園・幼稚園・保育所】&#10;一人当たり面積最小値テキスト"/>
        <xdr:cNvSpPr txBox="1"/>
      </xdr:nvSpPr>
      <xdr:spPr>
        <a:xfrm>
          <a:off x="221996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99060</xdr:rowOff>
    </xdr:from>
    <xdr:to>
      <xdr:col>116</xdr:col>
      <xdr:colOff>152400</xdr:colOff>
      <xdr:row>41</xdr:row>
      <xdr:rowOff>99060</xdr:rowOff>
    </xdr:to>
    <xdr:cxnSp macro="">
      <xdr:nvCxnSpPr>
        <xdr:cNvPr id="501" name="直線コネクタ 500"/>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502"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503" name="直線コネクタ 502"/>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115841</xdr:rowOff>
    </xdr:from>
    <xdr:ext cx="469744" cy="259045"/>
    <xdr:sp macro="" textlink="">
      <xdr:nvSpPr>
        <xdr:cNvPr id="504" name="【認定こども園・幼稚園・保育所】&#10;一人当たり面積平均値テキスト"/>
        <xdr:cNvSpPr txBox="1"/>
      </xdr:nvSpPr>
      <xdr:spPr>
        <a:xfrm>
          <a:off x="22199600" y="645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05" name="フローチャート: 判断 504"/>
        <xdr:cNvSpPr/>
      </xdr:nvSpPr>
      <xdr:spPr>
        <a:xfrm>
          <a:off x="22110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112268</xdr:rowOff>
    </xdr:from>
    <xdr:to>
      <xdr:col>112</xdr:col>
      <xdr:colOff>38100</xdr:colOff>
      <xdr:row>38</xdr:row>
      <xdr:rowOff>42418</xdr:rowOff>
    </xdr:to>
    <xdr:sp macro="" textlink="">
      <xdr:nvSpPr>
        <xdr:cNvPr id="506" name="フローチャート: 判断 505"/>
        <xdr:cNvSpPr/>
      </xdr:nvSpPr>
      <xdr:spPr>
        <a:xfrm>
          <a:off x="21272500" y="645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50546</xdr:rowOff>
    </xdr:from>
    <xdr:to>
      <xdr:col>107</xdr:col>
      <xdr:colOff>101600</xdr:colOff>
      <xdr:row>37</xdr:row>
      <xdr:rowOff>152146</xdr:rowOff>
    </xdr:to>
    <xdr:sp macro="" textlink="">
      <xdr:nvSpPr>
        <xdr:cNvPr id="507" name="フローチャート: 判断 506"/>
        <xdr:cNvSpPr/>
      </xdr:nvSpPr>
      <xdr:spPr>
        <a:xfrm>
          <a:off x="20383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80264</xdr:rowOff>
    </xdr:from>
    <xdr:to>
      <xdr:col>102</xdr:col>
      <xdr:colOff>165100</xdr:colOff>
      <xdr:row>39</xdr:row>
      <xdr:rowOff>10414</xdr:rowOff>
    </xdr:to>
    <xdr:sp macro="" textlink="">
      <xdr:nvSpPr>
        <xdr:cNvPr id="508" name="フローチャート: 判断 507"/>
        <xdr:cNvSpPr/>
      </xdr:nvSpPr>
      <xdr:spPr>
        <a:xfrm>
          <a:off x="19494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100838</xdr:rowOff>
    </xdr:from>
    <xdr:to>
      <xdr:col>116</xdr:col>
      <xdr:colOff>114300</xdr:colOff>
      <xdr:row>36</xdr:row>
      <xdr:rowOff>30988</xdr:rowOff>
    </xdr:to>
    <xdr:sp macro="" textlink="">
      <xdr:nvSpPr>
        <xdr:cNvPr id="514" name="楕円 513"/>
        <xdr:cNvSpPr/>
      </xdr:nvSpPr>
      <xdr:spPr>
        <a:xfrm>
          <a:off x="221107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123715</xdr:rowOff>
    </xdr:from>
    <xdr:ext cx="469744" cy="259045"/>
    <xdr:sp macro="" textlink="">
      <xdr:nvSpPr>
        <xdr:cNvPr id="515" name="【認定こども園・幼稚園・保育所】&#10;一人当たり面積該当値テキスト"/>
        <xdr:cNvSpPr txBox="1"/>
      </xdr:nvSpPr>
      <xdr:spPr>
        <a:xfrm>
          <a:off x="22199600" y="5953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157988</xdr:rowOff>
    </xdr:from>
    <xdr:to>
      <xdr:col>112</xdr:col>
      <xdr:colOff>38100</xdr:colOff>
      <xdr:row>35</xdr:row>
      <xdr:rowOff>88138</xdr:rowOff>
    </xdr:to>
    <xdr:sp macro="" textlink="">
      <xdr:nvSpPr>
        <xdr:cNvPr id="516" name="楕円 515"/>
        <xdr:cNvSpPr/>
      </xdr:nvSpPr>
      <xdr:spPr>
        <a:xfrm>
          <a:off x="21272500" y="598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37338</xdr:rowOff>
    </xdr:from>
    <xdr:to>
      <xdr:col>116</xdr:col>
      <xdr:colOff>63500</xdr:colOff>
      <xdr:row>35</xdr:row>
      <xdr:rowOff>151638</xdr:rowOff>
    </xdr:to>
    <xdr:cxnSp macro="">
      <xdr:nvCxnSpPr>
        <xdr:cNvPr id="517" name="直線コネクタ 516"/>
        <xdr:cNvCxnSpPr/>
      </xdr:nvCxnSpPr>
      <xdr:spPr>
        <a:xfrm>
          <a:off x="21323300" y="603808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130556</xdr:rowOff>
    </xdr:from>
    <xdr:to>
      <xdr:col>107</xdr:col>
      <xdr:colOff>101600</xdr:colOff>
      <xdr:row>34</xdr:row>
      <xdr:rowOff>60706</xdr:rowOff>
    </xdr:to>
    <xdr:sp macro="" textlink="">
      <xdr:nvSpPr>
        <xdr:cNvPr id="518" name="楕円 517"/>
        <xdr:cNvSpPr/>
      </xdr:nvSpPr>
      <xdr:spPr>
        <a:xfrm>
          <a:off x="20383500" y="57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9906</xdr:rowOff>
    </xdr:from>
    <xdr:to>
      <xdr:col>111</xdr:col>
      <xdr:colOff>177800</xdr:colOff>
      <xdr:row>35</xdr:row>
      <xdr:rowOff>37338</xdr:rowOff>
    </xdr:to>
    <xdr:cxnSp macro="">
      <xdr:nvCxnSpPr>
        <xdr:cNvPr id="519" name="直線コネクタ 518"/>
        <xdr:cNvCxnSpPr/>
      </xdr:nvCxnSpPr>
      <xdr:spPr>
        <a:xfrm>
          <a:off x="20434300" y="5839206"/>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33545</xdr:rowOff>
    </xdr:from>
    <xdr:ext cx="469744" cy="259045"/>
    <xdr:sp macro="" textlink="">
      <xdr:nvSpPr>
        <xdr:cNvPr id="520" name="n_1aveValue【認定こども園・幼稚園・保育所】&#10;一人当たり面積"/>
        <xdr:cNvSpPr txBox="1"/>
      </xdr:nvSpPr>
      <xdr:spPr>
        <a:xfrm>
          <a:off x="21075727" y="654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143273</xdr:rowOff>
    </xdr:from>
    <xdr:ext cx="469744" cy="259045"/>
    <xdr:sp macro="" textlink="">
      <xdr:nvSpPr>
        <xdr:cNvPr id="521" name="n_2aveValue【認定こども園・幼稚園・保育所】&#10;一人当たり面積"/>
        <xdr:cNvSpPr txBox="1"/>
      </xdr:nvSpPr>
      <xdr:spPr>
        <a:xfrm>
          <a:off x="20199427" y="648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26941</xdr:rowOff>
    </xdr:from>
    <xdr:ext cx="469744" cy="259045"/>
    <xdr:sp macro="" textlink="">
      <xdr:nvSpPr>
        <xdr:cNvPr id="522" name="n_3aveValue【認定こども園・幼稚園・保育所】&#10;一人当たり面積"/>
        <xdr:cNvSpPr txBox="1"/>
      </xdr:nvSpPr>
      <xdr:spPr>
        <a:xfrm>
          <a:off x="19310427" y="637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104665</xdr:rowOff>
    </xdr:from>
    <xdr:ext cx="469744" cy="259045"/>
    <xdr:sp macro="" textlink="">
      <xdr:nvSpPr>
        <xdr:cNvPr id="523" name="n_1mainValue【認定こども園・幼稚園・保育所】&#10;一人当たり面積"/>
        <xdr:cNvSpPr txBox="1"/>
      </xdr:nvSpPr>
      <xdr:spPr>
        <a:xfrm>
          <a:off x="21075727" y="5762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77233</xdr:rowOff>
    </xdr:from>
    <xdr:ext cx="469744" cy="259045"/>
    <xdr:sp macro="" textlink="">
      <xdr:nvSpPr>
        <xdr:cNvPr id="524" name="n_2mainValue【認定こども園・幼稚園・保育所】&#10;一人当たり面積"/>
        <xdr:cNvSpPr txBox="1"/>
      </xdr:nvSpPr>
      <xdr:spPr>
        <a:xfrm>
          <a:off x="20199427" y="556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5" name="直線コネクタ 53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6" name="テキスト ボックス 535"/>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7" name="直線コネクタ 53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8" name="テキスト ボックス 53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9" name="直線コネクタ 53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0" name="テキスト ボックス 53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1" name="直線コネクタ 54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2" name="テキスト ボックス 54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3" name="直線コネクタ 54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4" name="テキスト ボックス 54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5" name="直線コネクタ 54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6" name="テキスト ボックス 545"/>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7" name="直線コネクタ 54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8" name="テキスト ボックス 54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65315</xdr:rowOff>
    </xdr:from>
    <xdr:to>
      <xdr:col>85</xdr:col>
      <xdr:colOff>126364</xdr:colOff>
      <xdr:row>63</xdr:row>
      <xdr:rowOff>150223</xdr:rowOff>
    </xdr:to>
    <xdr:cxnSp macro="">
      <xdr:nvCxnSpPr>
        <xdr:cNvPr id="550" name="直線コネクタ 549"/>
        <xdr:cNvCxnSpPr/>
      </xdr:nvCxnSpPr>
      <xdr:spPr>
        <a:xfrm flipV="1">
          <a:off x="16318864" y="9666515"/>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154050</xdr:rowOff>
    </xdr:from>
    <xdr:ext cx="340478" cy="259045"/>
    <xdr:sp macro="" textlink="">
      <xdr:nvSpPr>
        <xdr:cNvPr id="551" name="【学校施設】&#10;有形固定資産減価償却率最小値テキスト"/>
        <xdr:cNvSpPr txBox="1"/>
      </xdr:nvSpPr>
      <xdr:spPr>
        <a:xfrm>
          <a:off x="163576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150223</xdr:rowOff>
    </xdr:from>
    <xdr:to>
      <xdr:col>86</xdr:col>
      <xdr:colOff>25400</xdr:colOff>
      <xdr:row>63</xdr:row>
      <xdr:rowOff>150223</xdr:rowOff>
    </xdr:to>
    <xdr:cxnSp macro="">
      <xdr:nvCxnSpPr>
        <xdr:cNvPr id="552" name="直線コネクタ 551"/>
        <xdr:cNvCxnSpPr/>
      </xdr:nvCxnSpPr>
      <xdr:spPr>
        <a:xfrm>
          <a:off x="16230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11992</xdr:rowOff>
    </xdr:from>
    <xdr:ext cx="405111" cy="259045"/>
    <xdr:sp macro="" textlink="">
      <xdr:nvSpPr>
        <xdr:cNvPr id="553" name="【学校施設】&#10;有形固定資産減価償却率最大値テキスト"/>
        <xdr:cNvSpPr txBox="1"/>
      </xdr:nvSpPr>
      <xdr:spPr>
        <a:xfrm>
          <a:off x="16357600" y="944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65315</xdr:rowOff>
    </xdr:from>
    <xdr:to>
      <xdr:col>86</xdr:col>
      <xdr:colOff>25400</xdr:colOff>
      <xdr:row>56</xdr:row>
      <xdr:rowOff>65315</xdr:rowOff>
    </xdr:to>
    <xdr:cxnSp macro="">
      <xdr:nvCxnSpPr>
        <xdr:cNvPr id="554" name="直線コネクタ 553"/>
        <xdr:cNvCxnSpPr/>
      </xdr:nvCxnSpPr>
      <xdr:spPr>
        <a:xfrm>
          <a:off x="16230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19430</xdr:rowOff>
    </xdr:from>
    <xdr:ext cx="405111" cy="259045"/>
    <xdr:sp macro="" textlink="">
      <xdr:nvSpPr>
        <xdr:cNvPr id="555" name="【学校施設】&#10;有形固定資産減価償却率平均値テキスト"/>
        <xdr:cNvSpPr txBox="1"/>
      </xdr:nvSpPr>
      <xdr:spPr>
        <a:xfrm>
          <a:off x="16357600" y="9963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168003</xdr:rowOff>
    </xdr:from>
    <xdr:to>
      <xdr:col>85</xdr:col>
      <xdr:colOff>177800</xdr:colOff>
      <xdr:row>59</xdr:row>
      <xdr:rowOff>98153</xdr:rowOff>
    </xdr:to>
    <xdr:sp macro="" textlink="">
      <xdr:nvSpPr>
        <xdr:cNvPr id="556" name="フローチャート: 判断 555"/>
        <xdr:cNvSpPr/>
      </xdr:nvSpPr>
      <xdr:spPr>
        <a:xfrm>
          <a:off x="162687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57" name="フローチャート: 判断 556"/>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58" name="フローチャート: 判断 557"/>
        <xdr:cNvSpPr/>
      </xdr:nvSpPr>
      <xdr:spPr>
        <a:xfrm>
          <a:off x="14541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30843</xdr:rowOff>
    </xdr:from>
    <xdr:to>
      <xdr:col>72</xdr:col>
      <xdr:colOff>38100</xdr:colOff>
      <xdr:row>59</xdr:row>
      <xdr:rowOff>132443</xdr:rowOff>
    </xdr:to>
    <xdr:sp macro="" textlink="">
      <xdr:nvSpPr>
        <xdr:cNvPr id="559" name="フローチャート: 判断 558"/>
        <xdr:cNvSpPr/>
      </xdr:nvSpPr>
      <xdr:spPr>
        <a:xfrm>
          <a:off x="13652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0" name="テキスト ボックス 55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1" name="テキスト ボックス 56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2" name="テキスト ボックス 56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3" name="テキスト ボックス 56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4" name="テキスト ボックス 56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21046</xdr:rowOff>
    </xdr:from>
    <xdr:to>
      <xdr:col>85</xdr:col>
      <xdr:colOff>177800</xdr:colOff>
      <xdr:row>63</xdr:row>
      <xdr:rowOff>122646</xdr:rowOff>
    </xdr:to>
    <xdr:sp macro="" textlink="">
      <xdr:nvSpPr>
        <xdr:cNvPr id="565" name="楕円 564"/>
        <xdr:cNvSpPr/>
      </xdr:nvSpPr>
      <xdr:spPr>
        <a:xfrm>
          <a:off x="162687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107423</xdr:rowOff>
    </xdr:from>
    <xdr:ext cx="405111" cy="259045"/>
    <xdr:sp macro="" textlink="">
      <xdr:nvSpPr>
        <xdr:cNvPr id="566" name="【学校施設】&#10;有形固定資産減価償却率該当値テキスト"/>
        <xdr:cNvSpPr txBox="1"/>
      </xdr:nvSpPr>
      <xdr:spPr>
        <a:xfrm>
          <a:off x="16357600" y="10737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65133</xdr:rowOff>
    </xdr:from>
    <xdr:to>
      <xdr:col>81</xdr:col>
      <xdr:colOff>101600</xdr:colOff>
      <xdr:row>63</xdr:row>
      <xdr:rowOff>166733</xdr:rowOff>
    </xdr:to>
    <xdr:sp macro="" textlink="">
      <xdr:nvSpPr>
        <xdr:cNvPr id="567" name="楕円 566"/>
        <xdr:cNvSpPr/>
      </xdr:nvSpPr>
      <xdr:spPr>
        <a:xfrm>
          <a:off x="15430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71846</xdr:rowOff>
    </xdr:from>
    <xdr:to>
      <xdr:col>85</xdr:col>
      <xdr:colOff>127000</xdr:colOff>
      <xdr:row>63</xdr:row>
      <xdr:rowOff>115933</xdr:rowOff>
    </xdr:to>
    <xdr:cxnSp macro="">
      <xdr:nvCxnSpPr>
        <xdr:cNvPr id="568" name="直線コネクタ 567"/>
        <xdr:cNvCxnSpPr/>
      </xdr:nvCxnSpPr>
      <xdr:spPr>
        <a:xfrm flipV="1">
          <a:off x="15481300" y="1087319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101056</xdr:rowOff>
    </xdr:from>
    <xdr:to>
      <xdr:col>76</xdr:col>
      <xdr:colOff>165100</xdr:colOff>
      <xdr:row>64</xdr:row>
      <xdr:rowOff>31206</xdr:rowOff>
    </xdr:to>
    <xdr:sp macro="" textlink="">
      <xdr:nvSpPr>
        <xdr:cNvPr id="569" name="楕円 568"/>
        <xdr:cNvSpPr/>
      </xdr:nvSpPr>
      <xdr:spPr>
        <a:xfrm>
          <a:off x="14541500" y="1090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115933</xdr:rowOff>
    </xdr:from>
    <xdr:to>
      <xdr:col>81</xdr:col>
      <xdr:colOff>50800</xdr:colOff>
      <xdr:row>63</xdr:row>
      <xdr:rowOff>151856</xdr:rowOff>
    </xdr:to>
    <xdr:cxnSp macro="">
      <xdr:nvCxnSpPr>
        <xdr:cNvPr id="570" name="直線コネクタ 569"/>
        <xdr:cNvCxnSpPr/>
      </xdr:nvCxnSpPr>
      <xdr:spPr>
        <a:xfrm flipV="1">
          <a:off x="14592300" y="1091728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71" name="n_1aveValue【学校施設】&#10;有形固定資産減価償却率"/>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72" name="n_2ave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148970</xdr:rowOff>
    </xdr:from>
    <xdr:ext cx="405111" cy="259045"/>
    <xdr:sp macro="" textlink="">
      <xdr:nvSpPr>
        <xdr:cNvPr id="573" name="n_3aveValue【学校施設】&#10;有形固定資産減価償却率"/>
        <xdr:cNvSpPr txBox="1"/>
      </xdr:nvSpPr>
      <xdr:spPr>
        <a:xfrm>
          <a:off x="13500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157860</xdr:rowOff>
    </xdr:from>
    <xdr:ext cx="405111" cy="259045"/>
    <xdr:sp macro="" textlink="">
      <xdr:nvSpPr>
        <xdr:cNvPr id="574" name="n_1mainValue【学校施設】&#10;有形固定資産減価償却率"/>
        <xdr:cNvSpPr txBox="1"/>
      </xdr:nvSpPr>
      <xdr:spPr>
        <a:xfrm>
          <a:off x="152660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22333</xdr:rowOff>
    </xdr:from>
    <xdr:ext cx="340478" cy="259045"/>
    <xdr:sp macro="" textlink="">
      <xdr:nvSpPr>
        <xdr:cNvPr id="575" name="n_2mainValue【学校施設】&#10;有形固定資産減価償却率"/>
        <xdr:cNvSpPr txBox="1"/>
      </xdr:nvSpPr>
      <xdr:spPr>
        <a:xfrm>
          <a:off x="14422061" y="109951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6" name="テキスト ボックス 5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7" name="直線コネクタ 5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8" name="テキスト ボックス 5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9" name="直線コネクタ 5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0" name="テキスト ボックス 5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1" name="直線コネクタ 5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2" name="テキスト ボックス 5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3" name="直線コネクタ 5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4" name="テキスト ボックス 5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5" name="直線コネクタ 5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6" name="テキスト ボックス 5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7" name="直線コネクタ 5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8" name="テキスト ボックス 5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37338</xdr:rowOff>
    </xdr:from>
    <xdr:to>
      <xdr:col>116</xdr:col>
      <xdr:colOff>62864</xdr:colOff>
      <xdr:row>64</xdr:row>
      <xdr:rowOff>19431</xdr:rowOff>
    </xdr:to>
    <xdr:cxnSp macro="">
      <xdr:nvCxnSpPr>
        <xdr:cNvPr id="600" name="直線コネクタ 599"/>
        <xdr:cNvCxnSpPr/>
      </xdr:nvCxnSpPr>
      <xdr:spPr>
        <a:xfrm flipV="1">
          <a:off x="22160864" y="9638538"/>
          <a:ext cx="0" cy="1353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23258</xdr:rowOff>
    </xdr:from>
    <xdr:ext cx="469744" cy="259045"/>
    <xdr:sp macro="" textlink="">
      <xdr:nvSpPr>
        <xdr:cNvPr id="601" name="【学校施設】&#10;一人当たり面積最小値テキスト"/>
        <xdr:cNvSpPr txBox="1"/>
      </xdr:nvSpPr>
      <xdr:spPr>
        <a:xfrm>
          <a:off x="22199600" y="1099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19431</xdr:rowOff>
    </xdr:from>
    <xdr:to>
      <xdr:col>116</xdr:col>
      <xdr:colOff>152400</xdr:colOff>
      <xdr:row>64</xdr:row>
      <xdr:rowOff>19431</xdr:rowOff>
    </xdr:to>
    <xdr:cxnSp macro="">
      <xdr:nvCxnSpPr>
        <xdr:cNvPr id="602" name="直線コネクタ 601"/>
        <xdr:cNvCxnSpPr/>
      </xdr:nvCxnSpPr>
      <xdr:spPr>
        <a:xfrm>
          <a:off x="22072600" y="10992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155465</xdr:rowOff>
    </xdr:from>
    <xdr:ext cx="469744" cy="259045"/>
    <xdr:sp macro="" textlink="">
      <xdr:nvSpPr>
        <xdr:cNvPr id="603" name="【学校施設】&#10;一人当たり面積最大値テキスト"/>
        <xdr:cNvSpPr txBox="1"/>
      </xdr:nvSpPr>
      <xdr:spPr>
        <a:xfrm>
          <a:off x="22199600" y="941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37338</xdr:rowOff>
    </xdr:from>
    <xdr:to>
      <xdr:col>116</xdr:col>
      <xdr:colOff>152400</xdr:colOff>
      <xdr:row>56</xdr:row>
      <xdr:rowOff>37338</xdr:rowOff>
    </xdr:to>
    <xdr:cxnSp macro="">
      <xdr:nvCxnSpPr>
        <xdr:cNvPr id="604" name="直線コネクタ 603"/>
        <xdr:cNvCxnSpPr/>
      </xdr:nvCxnSpPr>
      <xdr:spPr>
        <a:xfrm>
          <a:off x="22072600" y="963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83456</xdr:rowOff>
    </xdr:from>
    <xdr:ext cx="469744" cy="259045"/>
    <xdr:sp macro="" textlink="">
      <xdr:nvSpPr>
        <xdr:cNvPr id="605" name="【学校施設】&#10;一人当たり面積平均値テキスト"/>
        <xdr:cNvSpPr txBox="1"/>
      </xdr:nvSpPr>
      <xdr:spPr>
        <a:xfrm>
          <a:off x="22199600" y="10541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105029</xdr:rowOff>
    </xdr:from>
    <xdr:to>
      <xdr:col>116</xdr:col>
      <xdr:colOff>114300</xdr:colOff>
      <xdr:row>62</xdr:row>
      <xdr:rowOff>35179</xdr:rowOff>
    </xdr:to>
    <xdr:sp macro="" textlink="">
      <xdr:nvSpPr>
        <xdr:cNvPr id="606" name="フローチャート: 判断 605"/>
        <xdr:cNvSpPr/>
      </xdr:nvSpPr>
      <xdr:spPr>
        <a:xfrm>
          <a:off x="22110700" y="1056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93218</xdr:rowOff>
    </xdr:from>
    <xdr:to>
      <xdr:col>112</xdr:col>
      <xdr:colOff>38100</xdr:colOff>
      <xdr:row>62</xdr:row>
      <xdr:rowOff>23368</xdr:rowOff>
    </xdr:to>
    <xdr:sp macro="" textlink="">
      <xdr:nvSpPr>
        <xdr:cNvPr id="607" name="フローチャート: 判断 606"/>
        <xdr:cNvSpPr/>
      </xdr:nvSpPr>
      <xdr:spPr>
        <a:xfrm>
          <a:off x="21272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87503</xdr:rowOff>
    </xdr:from>
    <xdr:to>
      <xdr:col>107</xdr:col>
      <xdr:colOff>101600</xdr:colOff>
      <xdr:row>62</xdr:row>
      <xdr:rowOff>17653</xdr:rowOff>
    </xdr:to>
    <xdr:sp macro="" textlink="">
      <xdr:nvSpPr>
        <xdr:cNvPr id="608" name="フローチャート: 判断 607"/>
        <xdr:cNvSpPr/>
      </xdr:nvSpPr>
      <xdr:spPr>
        <a:xfrm>
          <a:off x="20383500" y="1054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149606</xdr:rowOff>
    </xdr:from>
    <xdr:to>
      <xdr:col>102</xdr:col>
      <xdr:colOff>165100</xdr:colOff>
      <xdr:row>62</xdr:row>
      <xdr:rowOff>79756</xdr:rowOff>
    </xdr:to>
    <xdr:sp macro="" textlink="">
      <xdr:nvSpPr>
        <xdr:cNvPr id="609" name="フローチャート: 判断 608"/>
        <xdr:cNvSpPr/>
      </xdr:nvSpPr>
      <xdr:spPr>
        <a:xfrm>
          <a:off x="19494500" y="106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157988</xdr:rowOff>
    </xdr:from>
    <xdr:to>
      <xdr:col>116</xdr:col>
      <xdr:colOff>114300</xdr:colOff>
      <xdr:row>56</xdr:row>
      <xdr:rowOff>88138</xdr:rowOff>
    </xdr:to>
    <xdr:sp macro="" textlink="">
      <xdr:nvSpPr>
        <xdr:cNvPr id="615" name="楕円 614"/>
        <xdr:cNvSpPr/>
      </xdr:nvSpPr>
      <xdr:spPr>
        <a:xfrm>
          <a:off x="22110700" y="95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111015</xdr:rowOff>
    </xdr:from>
    <xdr:ext cx="469744" cy="259045"/>
    <xdr:sp macro="" textlink="">
      <xdr:nvSpPr>
        <xdr:cNvPr id="616" name="【学校施設】&#10;一人当たり面積該当値テキスト"/>
        <xdr:cNvSpPr txBox="1"/>
      </xdr:nvSpPr>
      <xdr:spPr>
        <a:xfrm>
          <a:off x="22199600" y="9540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1016</xdr:rowOff>
    </xdr:from>
    <xdr:to>
      <xdr:col>112</xdr:col>
      <xdr:colOff>38100</xdr:colOff>
      <xdr:row>56</xdr:row>
      <xdr:rowOff>102616</xdr:rowOff>
    </xdr:to>
    <xdr:sp macro="" textlink="">
      <xdr:nvSpPr>
        <xdr:cNvPr id="617" name="楕円 616"/>
        <xdr:cNvSpPr/>
      </xdr:nvSpPr>
      <xdr:spPr>
        <a:xfrm>
          <a:off x="21272500" y="96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37338</xdr:rowOff>
    </xdr:from>
    <xdr:to>
      <xdr:col>116</xdr:col>
      <xdr:colOff>63500</xdr:colOff>
      <xdr:row>56</xdr:row>
      <xdr:rowOff>51816</xdr:rowOff>
    </xdr:to>
    <xdr:cxnSp macro="">
      <xdr:nvCxnSpPr>
        <xdr:cNvPr id="618" name="直線コネクタ 617"/>
        <xdr:cNvCxnSpPr/>
      </xdr:nvCxnSpPr>
      <xdr:spPr>
        <a:xfrm flipV="1">
          <a:off x="21323300" y="9638538"/>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99695</xdr:rowOff>
    </xdr:from>
    <xdr:to>
      <xdr:col>107</xdr:col>
      <xdr:colOff>101600</xdr:colOff>
      <xdr:row>58</xdr:row>
      <xdr:rowOff>29845</xdr:rowOff>
    </xdr:to>
    <xdr:sp macro="" textlink="">
      <xdr:nvSpPr>
        <xdr:cNvPr id="619" name="楕円 618"/>
        <xdr:cNvSpPr/>
      </xdr:nvSpPr>
      <xdr:spPr>
        <a:xfrm>
          <a:off x="20383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51816</xdr:rowOff>
    </xdr:from>
    <xdr:to>
      <xdr:col>111</xdr:col>
      <xdr:colOff>177800</xdr:colOff>
      <xdr:row>57</xdr:row>
      <xdr:rowOff>150495</xdr:rowOff>
    </xdr:to>
    <xdr:cxnSp macro="">
      <xdr:nvCxnSpPr>
        <xdr:cNvPr id="620" name="直線コネクタ 619"/>
        <xdr:cNvCxnSpPr/>
      </xdr:nvCxnSpPr>
      <xdr:spPr>
        <a:xfrm flipV="1">
          <a:off x="20434300" y="9653016"/>
          <a:ext cx="889000" cy="27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14495</xdr:rowOff>
    </xdr:from>
    <xdr:ext cx="469744" cy="259045"/>
    <xdr:sp macro="" textlink="">
      <xdr:nvSpPr>
        <xdr:cNvPr id="621" name="n_1aveValue【学校施設】&#10;一人当たり面積"/>
        <xdr:cNvSpPr txBox="1"/>
      </xdr:nvSpPr>
      <xdr:spPr>
        <a:xfrm>
          <a:off x="21075727" y="1064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8780</xdr:rowOff>
    </xdr:from>
    <xdr:ext cx="469744" cy="259045"/>
    <xdr:sp macro="" textlink="">
      <xdr:nvSpPr>
        <xdr:cNvPr id="622" name="n_2aveValue【学校施設】&#10;一人当たり面積"/>
        <xdr:cNvSpPr txBox="1"/>
      </xdr:nvSpPr>
      <xdr:spPr>
        <a:xfrm>
          <a:off x="201994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96283</xdr:rowOff>
    </xdr:from>
    <xdr:ext cx="469744" cy="259045"/>
    <xdr:sp macro="" textlink="">
      <xdr:nvSpPr>
        <xdr:cNvPr id="623" name="n_3aveValue【学校施設】&#10;一人当たり面積"/>
        <xdr:cNvSpPr txBox="1"/>
      </xdr:nvSpPr>
      <xdr:spPr>
        <a:xfrm>
          <a:off x="193104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119143</xdr:rowOff>
    </xdr:from>
    <xdr:ext cx="469744" cy="259045"/>
    <xdr:sp macro="" textlink="">
      <xdr:nvSpPr>
        <xdr:cNvPr id="624" name="n_1mainValue【学校施設】&#10;一人当たり面積"/>
        <xdr:cNvSpPr txBox="1"/>
      </xdr:nvSpPr>
      <xdr:spPr>
        <a:xfrm>
          <a:off x="21075727" y="937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46372</xdr:rowOff>
    </xdr:from>
    <xdr:ext cx="469744" cy="259045"/>
    <xdr:sp macro="" textlink="">
      <xdr:nvSpPr>
        <xdr:cNvPr id="625" name="n_2mainValue【学校施設】&#10;一人当たり面積"/>
        <xdr:cNvSpPr txBox="1"/>
      </xdr:nvSpPr>
      <xdr:spPr>
        <a:xfrm>
          <a:off x="20199427" y="964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2" name="直線コネクタ 6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3" name="テキスト ボックス 65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4" name="直線コネクタ 6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5" name="テキスト ボックス 6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6" name="直線コネクタ 6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7" name="テキスト ボックス 6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8" name="直線コネクタ 6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9" name="テキスト ボックス 6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0" name="直線コネクタ 6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1" name="テキスト ボックス 6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2" name="直線コネクタ 6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3" name="テキスト ボックス 66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4" name="直線コネクタ 6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5" name="テキスト ボックス 66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56606</xdr:rowOff>
    </xdr:to>
    <xdr:cxnSp macro="">
      <xdr:nvCxnSpPr>
        <xdr:cNvPr id="667" name="直線コネクタ 666"/>
        <xdr:cNvCxnSpPr/>
      </xdr:nvCxnSpPr>
      <xdr:spPr>
        <a:xfrm flipV="1">
          <a:off x="16318864" y="1709057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60433</xdr:rowOff>
    </xdr:from>
    <xdr:ext cx="340478" cy="259045"/>
    <xdr:sp macro="" textlink="">
      <xdr:nvSpPr>
        <xdr:cNvPr id="668" name="【公民館】&#10;有形固定資産減価償却率最小値テキスト"/>
        <xdr:cNvSpPr txBox="1"/>
      </xdr:nvSpPr>
      <xdr:spPr>
        <a:xfrm>
          <a:off x="16357600" y="185770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56606</xdr:rowOff>
    </xdr:from>
    <xdr:to>
      <xdr:col>86</xdr:col>
      <xdr:colOff>25400</xdr:colOff>
      <xdr:row>108</xdr:row>
      <xdr:rowOff>56606</xdr:rowOff>
    </xdr:to>
    <xdr:cxnSp macro="">
      <xdr:nvCxnSpPr>
        <xdr:cNvPr id="669" name="直線コネクタ 668"/>
        <xdr:cNvCxnSpPr/>
      </xdr:nvCxnSpPr>
      <xdr:spPr>
        <a:xfrm>
          <a:off x="16230600" y="1857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0"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1" name="直線コネクタ 67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71138</xdr:rowOff>
    </xdr:from>
    <xdr:ext cx="405111" cy="259045"/>
    <xdr:sp macro="" textlink="">
      <xdr:nvSpPr>
        <xdr:cNvPr id="672" name="【公民館】&#10;有形固定資産減価償却率平均値テキスト"/>
        <xdr:cNvSpPr txBox="1"/>
      </xdr:nvSpPr>
      <xdr:spPr>
        <a:xfrm>
          <a:off x="16357600" y="17387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73" name="フローチャート: 判断 672"/>
        <xdr:cNvSpPr/>
      </xdr:nvSpPr>
      <xdr:spPr>
        <a:xfrm>
          <a:off x="16268700" y="1753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77651</xdr:rowOff>
    </xdr:from>
    <xdr:to>
      <xdr:col>81</xdr:col>
      <xdr:colOff>101600</xdr:colOff>
      <xdr:row>103</xdr:row>
      <xdr:rowOff>7801</xdr:rowOff>
    </xdr:to>
    <xdr:sp macro="" textlink="">
      <xdr:nvSpPr>
        <xdr:cNvPr id="674" name="フローチャート: 判断 673"/>
        <xdr:cNvSpPr/>
      </xdr:nvSpPr>
      <xdr:spPr>
        <a:xfrm>
          <a:off x="15430500" y="1756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92348</xdr:rowOff>
    </xdr:from>
    <xdr:to>
      <xdr:col>76</xdr:col>
      <xdr:colOff>165100</xdr:colOff>
      <xdr:row>103</xdr:row>
      <xdr:rowOff>22498</xdr:rowOff>
    </xdr:to>
    <xdr:sp macro="" textlink="">
      <xdr:nvSpPr>
        <xdr:cNvPr id="675" name="フローチャート: 判断 674"/>
        <xdr:cNvSpPr/>
      </xdr:nvSpPr>
      <xdr:spPr>
        <a:xfrm>
          <a:off x="14541500" y="175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160927</xdr:rowOff>
    </xdr:from>
    <xdr:to>
      <xdr:col>72</xdr:col>
      <xdr:colOff>38100</xdr:colOff>
      <xdr:row>103</xdr:row>
      <xdr:rowOff>91077</xdr:rowOff>
    </xdr:to>
    <xdr:sp macro="" textlink="">
      <xdr:nvSpPr>
        <xdr:cNvPr id="676" name="フローチャート: 判断 675"/>
        <xdr:cNvSpPr/>
      </xdr:nvSpPr>
      <xdr:spPr>
        <a:xfrm>
          <a:off x="13652500" y="1764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7" name="テキスト ボックス 6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8" name="テキスト ボックス 6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9" name="テキスト ボックス 6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0" name="テキスト ボックス 6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1" name="テキスト ボックス 6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28666</xdr:rowOff>
    </xdr:from>
    <xdr:to>
      <xdr:col>85</xdr:col>
      <xdr:colOff>177800</xdr:colOff>
      <xdr:row>103</xdr:row>
      <xdr:rowOff>130266</xdr:rowOff>
    </xdr:to>
    <xdr:sp macro="" textlink="">
      <xdr:nvSpPr>
        <xdr:cNvPr id="682" name="楕円 681"/>
        <xdr:cNvSpPr/>
      </xdr:nvSpPr>
      <xdr:spPr>
        <a:xfrm>
          <a:off x="16268700" y="1768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7093</xdr:rowOff>
    </xdr:from>
    <xdr:ext cx="405111" cy="259045"/>
    <xdr:sp macro="" textlink="">
      <xdr:nvSpPr>
        <xdr:cNvPr id="683" name="【公民館】&#10;有形固定資産減価償却率該当値テキスト"/>
        <xdr:cNvSpPr txBox="1"/>
      </xdr:nvSpPr>
      <xdr:spPr>
        <a:xfrm>
          <a:off x="16357600" y="17666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54792</xdr:rowOff>
    </xdr:from>
    <xdr:to>
      <xdr:col>81</xdr:col>
      <xdr:colOff>101600</xdr:colOff>
      <xdr:row>103</xdr:row>
      <xdr:rowOff>156392</xdr:rowOff>
    </xdr:to>
    <xdr:sp macro="" textlink="">
      <xdr:nvSpPr>
        <xdr:cNvPr id="684" name="楕円 683"/>
        <xdr:cNvSpPr/>
      </xdr:nvSpPr>
      <xdr:spPr>
        <a:xfrm>
          <a:off x="154305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79466</xdr:rowOff>
    </xdr:from>
    <xdr:to>
      <xdr:col>85</xdr:col>
      <xdr:colOff>127000</xdr:colOff>
      <xdr:row>103</xdr:row>
      <xdr:rowOff>105592</xdr:rowOff>
    </xdr:to>
    <xdr:cxnSp macro="">
      <xdr:nvCxnSpPr>
        <xdr:cNvPr id="685" name="直線コネクタ 684"/>
        <xdr:cNvCxnSpPr/>
      </xdr:nvCxnSpPr>
      <xdr:spPr>
        <a:xfrm flipV="1">
          <a:off x="15481300" y="17738816"/>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686" name="楕円 685"/>
        <xdr:cNvSpPr/>
      </xdr:nvSpPr>
      <xdr:spPr>
        <a:xfrm>
          <a:off x="14541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105592</xdr:rowOff>
    </xdr:from>
    <xdr:to>
      <xdr:col>81</xdr:col>
      <xdr:colOff>50800</xdr:colOff>
      <xdr:row>103</xdr:row>
      <xdr:rowOff>133350</xdr:rowOff>
    </xdr:to>
    <xdr:cxnSp macro="">
      <xdr:nvCxnSpPr>
        <xdr:cNvPr id="687" name="直線コネクタ 686"/>
        <xdr:cNvCxnSpPr/>
      </xdr:nvCxnSpPr>
      <xdr:spPr>
        <a:xfrm flipV="1">
          <a:off x="14592300" y="1776494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24328</xdr:rowOff>
    </xdr:from>
    <xdr:ext cx="405111" cy="259045"/>
    <xdr:sp macro="" textlink="">
      <xdr:nvSpPr>
        <xdr:cNvPr id="688" name="n_1aveValue【公民館】&#10;有形固定資産減価償却率"/>
        <xdr:cNvSpPr txBox="1"/>
      </xdr:nvSpPr>
      <xdr:spPr>
        <a:xfrm>
          <a:off x="152660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39025</xdr:rowOff>
    </xdr:from>
    <xdr:ext cx="405111" cy="259045"/>
    <xdr:sp macro="" textlink="">
      <xdr:nvSpPr>
        <xdr:cNvPr id="689" name="n_2aveValue【公民館】&#10;有形固定資産減価償却率"/>
        <xdr:cNvSpPr txBox="1"/>
      </xdr:nvSpPr>
      <xdr:spPr>
        <a:xfrm>
          <a:off x="14389744" y="1735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107604</xdr:rowOff>
    </xdr:from>
    <xdr:ext cx="405111" cy="259045"/>
    <xdr:sp macro="" textlink="">
      <xdr:nvSpPr>
        <xdr:cNvPr id="690" name="n_3aveValue【公民館】&#10;有形固定資産減価償却率"/>
        <xdr:cNvSpPr txBox="1"/>
      </xdr:nvSpPr>
      <xdr:spPr>
        <a:xfrm>
          <a:off x="13500744" y="1742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147519</xdr:rowOff>
    </xdr:from>
    <xdr:ext cx="405111" cy="259045"/>
    <xdr:sp macro="" textlink="">
      <xdr:nvSpPr>
        <xdr:cNvPr id="691" name="n_1mainValue【公民館】&#10;有形固定資産減価償却率"/>
        <xdr:cNvSpPr txBox="1"/>
      </xdr:nvSpPr>
      <xdr:spPr>
        <a:xfrm>
          <a:off x="15266044" y="1780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3827</xdr:rowOff>
    </xdr:from>
    <xdr:ext cx="405111" cy="259045"/>
    <xdr:sp macro="" textlink="">
      <xdr:nvSpPr>
        <xdr:cNvPr id="692" name="n_2mainValue【公民館】&#10;有形固定資産減価償却率"/>
        <xdr:cNvSpPr txBox="1"/>
      </xdr:nvSpPr>
      <xdr:spPr>
        <a:xfrm>
          <a:off x="14389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20682</xdr:rowOff>
    </xdr:to>
    <xdr:cxnSp macro="">
      <xdr:nvCxnSpPr>
        <xdr:cNvPr id="718" name="直線コネクタ 717"/>
        <xdr:cNvCxnSpPr/>
      </xdr:nvCxnSpPr>
      <xdr:spPr>
        <a:xfrm flipV="1">
          <a:off x="22160864" y="17279982"/>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19"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20" name="直線コネクタ 719"/>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721"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722" name="直線コネクタ 721"/>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162214</xdr:rowOff>
    </xdr:from>
    <xdr:ext cx="469744" cy="259045"/>
    <xdr:sp macro="" textlink="">
      <xdr:nvSpPr>
        <xdr:cNvPr id="723" name="【公民館】&#10;一人当たり面積平均値テキスト"/>
        <xdr:cNvSpPr txBox="1"/>
      </xdr:nvSpPr>
      <xdr:spPr>
        <a:xfrm>
          <a:off x="22199600" y="1816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12337</xdr:rowOff>
    </xdr:from>
    <xdr:to>
      <xdr:col>116</xdr:col>
      <xdr:colOff>114300</xdr:colOff>
      <xdr:row>106</xdr:row>
      <xdr:rowOff>113937</xdr:rowOff>
    </xdr:to>
    <xdr:sp macro="" textlink="">
      <xdr:nvSpPr>
        <xdr:cNvPr id="724" name="フローチャート: 判断 723"/>
        <xdr:cNvSpPr/>
      </xdr:nvSpPr>
      <xdr:spPr>
        <a:xfrm>
          <a:off x="221107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9071</xdr:rowOff>
    </xdr:from>
    <xdr:to>
      <xdr:col>112</xdr:col>
      <xdr:colOff>38100</xdr:colOff>
      <xdr:row>106</xdr:row>
      <xdr:rowOff>110671</xdr:rowOff>
    </xdr:to>
    <xdr:sp macro="" textlink="">
      <xdr:nvSpPr>
        <xdr:cNvPr id="725" name="フローチャート: 判断 724"/>
        <xdr:cNvSpPr/>
      </xdr:nvSpPr>
      <xdr:spPr>
        <a:xfrm>
          <a:off x="21272500" y="1818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6" name="フローチャート: 判断 725"/>
        <xdr:cNvSpPr/>
      </xdr:nvSpPr>
      <xdr:spPr>
        <a:xfrm>
          <a:off x="203835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54792</xdr:rowOff>
    </xdr:from>
    <xdr:to>
      <xdr:col>102</xdr:col>
      <xdr:colOff>165100</xdr:colOff>
      <xdr:row>106</xdr:row>
      <xdr:rowOff>156392</xdr:rowOff>
    </xdr:to>
    <xdr:sp macro="" textlink="">
      <xdr:nvSpPr>
        <xdr:cNvPr id="727" name="フローチャート: 判断 726"/>
        <xdr:cNvSpPr/>
      </xdr:nvSpPr>
      <xdr:spPr>
        <a:xfrm>
          <a:off x="194945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167458</xdr:rowOff>
    </xdr:from>
    <xdr:to>
      <xdr:col>116</xdr:col>
      <xdr:colOff>114300</xdr:colOff>
      <xdr:row>102</xdr:row>
      <xdr:rowOff>97608</xdr:rowOff>
    </xdr:to>
    <xdr:sp macro="" textlink="">
      <xdr:nvSpPr>
        <xdr:cNvPr id="733" name="楕円 732"/>
        <xdr:cNvSpPr/>
      </xdr:nvSpPr>
      <xdr:spPr>
        <a:xfrm>
          <a:off x="22110700" y="1748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18885</xdr:rowOff>
    </xdr:from>
    <xdr:ext cx="469744" cy="259045"/>
    <xdr:sp macro="" textlink="">
      <xdr:nvSpPr>
        <xdr:cNvPr id="734" name="【公民館】&#10;一人当たり面積該当値テキスト"/>
        <xdr:cNvSpPr txBox="1"/>
      </xdr:nvSpPr>
      <xdr:spPr>
        <a:xfrm>
          <a:off x="22199600" y="173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5806</xdr:rowOff>
    </xdr:from>
    <xdr:to>
      <xdr:col>112</xdr:col>
      <xdr:colOff>38100</xdr:colOff>
      <xdr:row>102</xdr:row>
      <xdr:rowOff>107406</xdr:rowOff>
    </xdr:to>
    <xdr:sp macro="" textlink="">
      <xdr:nvSpPr>
        <xdr:cNvPr id="735" name="楕円 734"/>
        <xdr:cNvSpPr/>
      </xdr:nvSpPr>
      <xdr:spPr>
        <a:xfrm>
          <a:off x="21272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46808</xdr:rowOff>
    </xdr:from>
    <xdr:to>
      <xdr:col>116</xdr:col>
      <xdr:colOff>63500</xdr:colOff>
      <xdr:row>102</xdr:row>
      <xdr:rowOff>56606</xdr:rowOff>
    </xdr:to>
    <xdr:cxnSp macro="">
      <xdr:nvCxnSpPr>
        <xdr:cNvPr id="736" name="直線コネクタ 735"/>
        <xdr:cNvCxnSpPr/>
      </xdr:nvCxnSpPr>
      <xdr:spPr>
        <a:xfrm flipV="1">
          <a:off x="21323300" y="17534708"/>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15602</xdr:rowOff>
    </xdr:from>
    <xdr:to>
      <xdr:col>107</xdr:col>
      <xdr:colOff>101600</xdr:colOff>
      <xdr:row>102</xdr:row>
      <xdr:rowOff>117202</xdr:rowOff>
    </xdr:to>
    <xdr:sp macro="" textlink="">
      <xdr:nvSpPr>
        <xdr:cNvPr id="737" name="楕円 736"/>
        <xdr:cNvSpPr/>
      </xdr:nvSpPr>
      <xdr:spPr>
        <a:xfrm>
          <a:off x="20383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56606</xdr:rowOff>
    </xdr:from>
    <xdr:to>
      <xdr:col>111</xdr:col>
      <xdr:colOff>177800</xdr:colOff>
      <xdr:row>102</xdr:row>
      <xdr:rowOff>66402</xdr:rowOff>
    </xdr:to>
    <xdr:cxnSp macro="">
      <xdr:nvCxnSpPr>
        <xdr:cNvPr id="738" name="直線コネクタ 737"/>
        <xdr:cNvCxnSpPr/>
      </xdr:nvCxnSpPr>
      <xdr:spPr>
        <a:xfrm flipV="1">
          <a:off x="20434300" y="17544506"/>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101798</xdr:rowOff>
    </xdr:from>
    <xdr:ext cx="469744" cy="259045"/>
    <xdr:sp macro="" textlink="">
      <xdr:nvSpPr>
        <xdr:cNvPr id="739" name="n_1aveValue【公民館】&#10;一人当たり面積"/>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108329</xdr:rowOff>
    </xdr:from>
    <xdr:ext cx="469744" cy="259045"/>
    <xdr:sp macro="" textlink="">
      <xdr:nvSpPr>
        <xdr:cNvPr id="740" name="n_2aveValue【公民館】&#10;一人当たり面積"/>
        <xdr:cNvSpPr txBox="1"/>
      </xdr:nvSpPr>
      <xdr:spPr>
        <a:xfrm>
          <a:off x="20199427" y="1828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1469</xdr:rowOff>
    </xdr:from>
    <xdr:ext cx="469744" cy="259045"/>
    <xdr:sp macro="" textlink="">
      <xdr:nvSpPr>
        <xdr:cNvPr id="741" name="n_3aveValue【公民館】&#10;一人当たり面積"/>
        <xdr:cNvSpPr txBox="1"/>
      </xdr:nvSpPr>
      <xdr:spPr>
        <a:xfrm>
          <a:off x="193104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123933</xdr:rowOff>
    </xdr:from>
    <xdr:ext cx="469744" cy="259045"/>
    <xdr:sp macro="" textlink="">
      <xdr:nvSpPr>
        <xdr:cNvPr id="742" name="n_1mainValue【公民館】&#10;一人当たり面積"/>
        <xdr:cNvSpPr txBox="1"/>
      </xdr:nvSpPr>
      <xdr:spPr>
        <a:xfrm>
          <a:off x="21075727" y="172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133729</xdr:rowOff>
    </xdr:from>
    <xdr:ext cx="469744" cy="259045"/>
    <xdr:sp macro="" textlink="">
      <xdr:nvSpPr>
        <xdr:cNvPr id="743" name="n_2mainValue【公民館】&#10;一人当たり面積"/>
        <xdr:cNvSpPr txBox="1"/>
      </xdr:nvSpPr>
      <xdr:spPr>
        <a:xfrm>
          <a:off x="20199427" y="1727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道路の有形固定資産減価償却率は類似団体平均よりも高い水準となっており、毎年修繕等で対応している状況であるが、今後</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計画的に改良工事を実施していく必要がある。また、認定こども園・幼稚園・保育所については、六ヶ所村保育所整備運営計画に基づき、平成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年度に尾駮保育所からおぶちこども園へ、平成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年度に千歳平保育所から千歳平こども園へ、</a:t>
          </a:r>
          <a:r>
            <a:rPr kumimoji="1" lang="ja-JP" altLang="en-US" sz="1300">
              <a:solidFill>
                <a:schemeClr val="dk1"/>
              </a:solidFill>
              <a:effectLst/>
              <a:latin typeface="+mn-lt"/>
              <a:ea typeface="+mn-ea"/>
              <a:cs typeface="+mn-cs"/>
            </a:rPr>
            <a:t>令和元年度</a:t>
          </a:r>
          <a:r>
            <a:rPr kumimoji="1" lang="ja-JP" altLang="ja-JP" sz="1300">
              <a:solidFill>
                <a:schemeClr val="dk1"/>
              </a:solidFill>
              <a:effectLst/>
              <a:latin typeface="+mn-lt"/>
              <a:ea typeface="+mn-ea"/>
              <a:cs typeface="+mn-cs"/>
            </a:rPr>
            <a:t>に平沼保育所から南こども園へ移行したため、有形固定資産</a:t>
          </a:r>
          <a:r>
            <a:rPr kumimoji="1" lang="ja-JP" altLang="en-US" sz="1300">
              <a:solidFill>
                <a:schemeClr val="dk1"/>
              </a:solidFill>
              <a:effectLst/>
              <a:latin typeface="+mn-lt"/>
              <a:ea typeface="+mn-ea"/>
              <a:cs typeface="+mn-cs"/>
            </a:rPr>
            <a:t>減価</a:t>
          </a:r>
          <a:r>
            <a:rPr kumimoji="1" lang="ja-JP" altLang="ja-JP" sz="1300">
              <a:solidFill>
                <a:schemeClr val="dk1"/>
              </a:solidFill>
              <a:effectLst/>
              <a:latin typeface="+mn-lt"/>
              <a:ea typeface="+mn-ea"/>
              <a:cs typeface="+mn-cs"/>
            </a:rPr>
            <a:t>償却率が類似団体平均よりも低い水準となって</a:t>
          </a:r>
          <a:r>
            <a:rPr kumimoji="1" lang="ja-JP" altLang="en-US" sz="1300">
              <a:solidFill>
                <a:schemeClr val="dk1"/>
              </a:solidFill>
              <a:effectLst/>
              <a:latin typeface="+mn-lt"/>
              <a:ea typeface="+mn-ea"/>
              <a:cs typeface="+mn-cs"/>
            </a:rPr>
            <a:t>いる。</a:t>
          </a:r>
          <a:endParaRPr kumimoji="1" lang="en-US" altLang="ja-JP" sz="13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mn-lt"/>
            <a:ea typeface="+mn-ea"/>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45176</xdr:rowOff>
    </xdr:from>
    <xdr:to>
      <xdr:col>24</xdr:col>
      <xdr:colOff>62865</xdr:colOff>
      <xdr:row>41</xdr:row>
      <xdr:rowOff>162741</xdr:rowOff>
    </xdr:to>
    <xdr:cxnSp macro="">
      <xdr:nvCxnSpPr>
        <xdr:cNvPr id="57" name="直線コネクタ 56"/>
        <xdr:cNvCxnSpPr/>
      </xdr:nvCxnSpPr>
      <xdr:spPr>
        <a:xfrm flipV="1">
          <a:off x="4634865" y="5703026"/>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166568</xdr:rowOff>
    </xdr:from>
    <xdr:ext cx="340478" cy="259045"/>
    <xdr:sp macro="" textlink="">
      <xdr:nvSpPr>
        <xdr:cNvPr id="58" name="【図書館】&#10;有形固定資産減価償却率最小値テキスト"/>
        <xdr:cNvSpPr txBox="1"/>
      </xdr:nvSpPr>
      <xdr:spPr>
        <a:xfrm>
          <a:off x="4673600" y="7196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162741</xdr:rowOff>
    </xdr:from>
    <xdr:to>
      <xdr:col>24</xdr:col>
      <xdr:colOff>152400</xdr:colOff>
      <xdr:row>41</xdr:row>
      <xdr:rowOff>162741</xdr:rowOff>
    </xdr:to>
    <xdr:cxnSp macro="">
      <xdr:nvCxnSpPr>
        <xdr:cNvPr id="59" name="直線コネクタ 58"/>
        <xdr:cNvCxnSpPr/>
      </xdr:nvCxnSpPr>
      <xdr:spPr>
        <a:xfrm>
          <a:off x="4546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163303</xdr:rowOff>
    </xdr:from>
    <xdr:ext cx="405111" cy="259045"/>
    <xdr:sp macro="" textlink="">
      <xdr:nvSpPr>
        <xdr:cNvPr id="60" name="【図書館】&#10;有形固定資産減価償却率最大値テキスト"/>
        <xdr:cNvSpPr txBox="1"/>
      </xdr:nvSpPr>
      <xdr:spPr>
        <a:xfrm>
          <a:off x="4673600" y="5478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45176</xdr:rowOff>
    </xdr:from>
    <xdr:to>
      <xdr:col>24</xdr:col>
      <xdr:colOff>152400</xdr:colOff>
      <xdr:row>33</xdr:row>
      <xdr:rowOff>45176</xdr:rowOff>
    </xdr:to>
    <xdr:cxnSp macro="">
      <xdr:nvCxnSpPr>
        <xdr:cNvPr id="61" name="直線コネクタ 60"/>
        <xdr:cNvCxnSpPr/>
      </xdr:nvCxnSpPr>
      <xdr:spPr>
        <a:xfrm>
          <a:off x="4546600" y="5703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2" name="【図書館】&#10;有形固定資産減価償却率平均値テキスト"/>
        <xdr:cNvSpPr txBox="1"/>
      </xdr:nvSpPr>
      <xdr:spPr>
        <a:xfrm>
          <a:off x="4673600" y="6535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3" name="フローチャート: 判断 62"/>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85816</xdr:rowOff>
    </xdr:from>
    <xdr:to>
      <xdr:col>20</xdr:col>
      <xdr:colOff>38100</xdr:colOff>
      <xdr:row>39</xdr:row>
      <xdr:rowOff>15966</xdr:rowOff>
    </xdr:to>
    <xdr:sp macro="" textlink="">
      <xdr:nvSpPr>
        <xdr:cNvPr id="64" name="フローチャート: 判断 63"/>
        <xdr:cNvSpPr/>
      </xdr:nvSpPr>
      <xdr:spPr>
        <a:xfrm>
          <a:off x="3746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154396</xdr:rowOff>
    </xdr:from>
    <xdr:to>
      <xdr:col>15</xdr:col>
      <xdr:colOff>101600</xdr:colOff>
      <xdr:row>39</xdr:row>
      <xdr:rowOff>84546</xdr:rowOff>
    </xdr:to>
    <xdr:sp macro="" textlink="">
      <xdr:nvSpPr>
        <xdr:cNvPr id="65" name="フローチャート: 判断 64"/>
        <xdr:cNvSpPr/>
      </xdr:nvSpPr>
      <xdr:spPr>
        <a:xfrm>
          <a:off x="2857500" y="666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2540</xdr:rowOff>
    </xdr:from>
    <xdr:to>
      <xdr:col>10</xdr:col>
      <xdr:colOff>165100</xdr:colOff>
      <xdr:row>39</xdr:row>
      <xdr:rowOff>104140</xdr:rowOff>
    </xdr:to>
    <xdr:sp macro="" textlink="">
      <xdr:nvSpPr>
        <xdr:cNvPr id="66" name="フローチャート: 判断 65"/>
        <xdr:cNvSpPr/>
      </xdr:nvSpPr>
      <xdr:spPr>
        <a:xfrm>
          <a:off x="1968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72" name="楕円 71"/>
        <xdr:cNvSpPr/>
      </xdr:nvSpPr>
      <xdr:spPr>
        <a:xfrm>
          <a:off x="45847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167476</xdr:rowOff>
    </xdr:from>
    <xdr:ext cx="405111" cy="259045"/>
    <xdr:sp macro="" textlink="">
      <xdr:nvSpPr>
        <xdr:cNvPr id="73" name="【図書館】&#10;有形固定資産減価償却率該当値テキスト"/>
        <xdr:cNvSpPr txBox="1"/>
      </xdr:nvSpPr>
      <xdr:spPr>
        <a:xfrm>
          <a:off x="4673600" y="6339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144599</xdr:rowOff>
    </xdr:from>
    <xdr:to>
      <xdr:col>20</xdr:col>
      <xdr:colOff>38100</xdr:colOff>
      <xdr:row>38</xdr:row>
      <xdr:rowOff>74749</xdr:rowOff>
    </xdr:to>
    <xdr:sp macro="" textlink="">
      <xdr:nvSpPr>
        <xdr:cNvPr id="74" name="楕円 73"/>
        <xdr:cNvSpPr/>
      </xdr:nvSpPr>
      <xdr:spPr>
        <a:xfrm>
          <a:off x="3746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23949</xdr:rowOff>
    </xdr:from>
    <xdr:to>
      <xdr:col>24</xdr:col>
      <xdr:colOff>63500</xdr:colOff>
      <xdr:row>38</xdr:row>
      <xdr:rowOff>23949</xdr:rowOff>
    </xdr:to>
    <xdr:cxnSp macro="">
      <xdr:nvCxnSpPr>
        <xdr:cNvPr id="75" name="直線コネクタ 74"/>
        <xdr:cNvCxnSpPr/>
      </xdr:nvCxnSpPr>
      <xdr:spPr>
        <a:xfrm>
          <a:off x="3797300" y="65390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9072</xdr:rowOff>
    </xdr:from>
    <xdr:to>
      <xdr:col>15</xdr:col>
      <xdr:colOff>101600</xdr:colOff>
      <xdr:row>38</xdr:row>
      <xdr:rowOff>110672</xdr:rowOff>
    </xdr:to>
    <xdr:sp macro="" textlink="">
      <xdr:nvSpPr>
        <xdr:cNvPr id="76" name="楕円 75"/>
        <xdr:cNvSpPr/>
      </xdr:nvSpPr>
      <xdr:spPr>
        <a:xfrm>
          <a:off x="2857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23949</xdr:rowOff>
    </xdr:from>
    <xdr:to>
      <xdr:col>19</xdr:col>
      <xdr:colOff>177800</xdr:colOff>
      <xdr:row>38</xdr:row>
      <xdr:rowOff>59872</xdr:rowOff>
    </xdr:to>
    <xdr:cxnSp macro="">
      <xdr:nvCxnSpPr>
        <xdr:cNvPr id="77" name="直線コネクタ 76"/>
        <xdr:cNvCxnSpPr/>
      </xdr:nvCxnSpPr>
      <xdr:spPr>
        <a:xfrm flipV="1">
          <a:off x="2908300" y="653904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7093</xdr:rowOff>
    </xdr:from>
    <xdr:ext cx="405111" cy="259045"/>
    <xdr:sp macro="" textlink="">
      <xdr:nvSpPr>
        <xdr:cNvPr id="78" name="n_1aveValue【図書館】&#10;有形固定資産減価償却率"/>
        <xdr:cNvSpPr txBox="1"/>
      </xdr:nvSpPr>
      <xdr:spPr>
        <a:xfrm>
          <a:off x="3582044" y="669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75673</xdr:rowOff>
    </xdr:from>
    <xdr:ext cx="405111" cy="259045"/>
    <xdr:sp macro="" textlink="">
      <xdr:nvSpPr>
        <xdr:cNvPr id="79" name="n_2aveValue【図書館】&#10;有形固定資産減価償却率"/>
        <xdr:cNvSpPr txBox="1"/>
      </xdr:nvSpPr>
      <xdr:spPr>
        <a:xfrm>
          <a:off x="2705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120667</xdr:rowOff>
    </xdr:from>
    <xdr:ext cx="405111" cy="259045"/>
    <xdr:sp macro="" textlink="">
      <xdr:nvSpPr>
        <xdr:cNvPr id="80" name="n_3aveValue【図書館】&#10;有形固定資産減価償却率"/>
        <xdr:cNvSpPr txBox="1"/>
      </xdr:nvSpPr>
      <xdr:spPr>
        <a:xfrm>
          <a:off x="1816744" y="6464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91276</xdr:rowOff>
    </xdr:from>
    <xdr:ext cx="405111" cy="259045"/>
    <xdr:sp macro="" textlink="">
      <xdr:nvSpPr>
        <xdr:cNvPr id="81" name="n_1mainValue【図書館】&#10;有形固定資産減価償却率"/>
        <xdr:cNvSpPr txBox="1"/>
      </xdr:nvSpPr>
      <xdr:spPr>
        <a:xfrm>
          <a:off x="3582044" y="626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127199</xdr:rowOff>
    </xdr:from>
    <xdr:ext cx="405111" cy="259045"/>
    <xdr:sp macro="" textlink="">
      <xdr:nvSpPr>
        <xdr:cNvPr id="82" name="n_2mainValue【図書館】&#10;有形固定資産減価償却率"/>
        <xdr:cNvSpPr txBox="1"/>
      </xdr:nvSpPr>
      <xdr:spPr>
        <a:xfrm>
          <a:off x="2705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3" name="直線コネクタ 9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4" name="テキスト ボックス 9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5" name="直線コネクタ 9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6" name="テキスト ボックス 95"/>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7" name="直線コネクタ 9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8" name="テキスト ボックス 97"/>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9" name="直線コネクタ 9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0" name="テキスト ボックス 99"/>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1" name="直線コネクタ 10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2" name="テキスト ボックス 101"/>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3" name="直線コネクタ 10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4" name="テキスト ボックス 103"/>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42</xdr:row>
      <xdr:rowOff>63137</xdr:rowOff>
    </xdr:to>
    <xdr:cxnSp macro="">
      <xdr:nvCxnSpPr>
        <xdr:cNvPr id="108" name="直線コネクタ 107"/>
        <xdr:cNvCxnSpPr/>
      </xdr:nvCxnSpPr>
      <xdr:spPr>
        <a:xfrm flipV="1">
          <a:off x="10476865" y="585978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66964</xdr:rowOff>
    </xdr:from>
    <xdr:ext cx="469744" cy="259045"/>
    <xdr:sp macro="" textlink="">
      <xdr:nvSpPr>
        <xdr:cNvPr id="109" name="【図書館】&#10;一人当たり面積最小値テキスト"/>
        <xdr:cNvSpPr txBox="1"/>
      </xdr:nvSpPr>
      <xdr:spPr>
        <a:xfrm>
          <a:off x="10515600" y="72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63137</xdr:rowOff>
    </xdr:from>
    <xdr:to>
      <xdr:col>55</xdr:col>
      <xdr:colOff>88900</xdr:colOff>
      <xdr:row>42</xdr:row>
      <xdr:rowOff>63137</xdr:rowOff>
    </xdr:to>
    <xdr:cxnSp macro="">
      <xdr:nvCxnSpPr>
        <xdr:cNvPr id="110" name="直線コネクタ 109"/>
        <xdr:cNvCxnSpPr/>
      </xdr:nvCxnSpPr>
      <xdr:spPr>
        <a:xfrm>
          <a:off x="10388600" y="726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1"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2" name="直線コネクタ 111"/>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48277</xdr:rowOff>
    </xdr:from>
    <xdr:ext cx="469744" cy="259045"/>
    <xdr:sp macro="" textlink="">
      <xdr:nvSpPr>
        <xdr:cNvPr id="113" name="【図書館】&#10;一人当たり面積平均値テキスト"/>
        <xdr:cNvSpPr txBox="1"/>
      </xdr:nvSpPr>
      <xdr:spPr>
        <a:xfrm>
          <a:off x="10515600" y="673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14" name="フローチャート: 判断 113"/>
        <xdr:cNvSpPr/>
      </xdr:nvSpPr>
      <xdr:spPr>
        <a:xfrm>
          <a:off x="104267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18869</xdr:rowOff>
    </xdr:from>
    <xdr:to>
      <xdr:col>50</xdr:col>
      <xdr:colOff>165100</xdr:colOff>
      <xdr:row>40</xdr:row>
      <xdr:rowOff>120469</xdr:rowOff>
    </xdr:to>
    <xdr:sp macro="" textlink="">
      <xdr:nvSpPr>
        <xdr:cNvPr id="115" name="フローチャート: 判断 114"/>
        <xdr:cNvSpPr/>
      </xdr:nvSpPr>
      <xdr:spPr>
        <a:xfrm>
          <a:off x="9588500" y="687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9072</xdr:rowOff>
    </xdr:from>
    <xdr:to>
      <xdr:col>46</xdr:col>
      <xdr:colOff>38100</xdr:colOff>
      <xdr:row>40</xdr:row>
      <xdr:rowOff>110672</xdr:rowOff>
    </xdr:to>
    <xdr:sp macro="" textlink="">
      <xdr:nvSpPr>
        <xdr:cNvPr id="116" name="フローチャート: 判断 115"/>
        <xdr:cNvSpPr/>
      </xdr:nvSpPr>
      <xdr:spPr>
        <a:xfrm>
          <a:off x="8699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84183</xdr:rowOff>
    </xdr:from>
    <xdr:to>
      <xdr:col>41</xdr:col>
      <xdr:colOff>101600</xdr:colOff>
      <xdr:row>41</xdr:row>
      <xdr:rowOff>14333</xdr:rowOff>
    </xdr:to>
    <xdr:sp macro="" textlink="">
      <xdr:nvSpPr>
        <xdr:cNvPr id="117" name="フローチャート: 判断 116"/>
        <xdr:cNvSpPr/>
      </xdr:nvSpPr>
      <xdr:spPr>
        <a:xfrm>
          <a:off x="7810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23767</xdr:rowOff>
    </xdr:from>
    <xdr:to>
      <xdr:col>55</xdr:col>
      <xdr:colOff>50800</xdr:colOff>
      <xdr:row>41</xdr:row>
      <xdr:rowOff>125367</xdr:rowOff>
    </xdr:to>
    <xdr:sp macro="" textlink="">
      <xdr:nvSpPr>
        <xdr:cNvPr id="123" name="楕円 122"/>
        <xdr:cNvSpPr/>
      </xdr:nvSpPr>
      <xdr:spPr>
        <a:xfrm>
          <a:off x="104267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2194</xdr:rowOff>
    </xdr:from>
    <xdr:ext cx="469744" cy="259045"/>
    <xdr:sp macro="" textlink="">
      <xdr:nvSpPr>
        <xdr:cNvPr id="124" name="【図書館】&#10;一人当たり面積該当値テキスト"/>
        <xdr:cNvSpPr txBox="1"/>
      </xdr:nvSpPr>
      <xdr:spPr>
        <a:xfrm>
          <a:off x="10515600" y="7031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23767</xdr:rowOff>
    </xdr:from>
    <xdr:to>
      <xdr:col>50</xdr:col>
      <xdr:colOff>165100</xdr:colOff>
      <xdr:row>41</xdr:row>
      <xdr:rowOff>125367</xdr:rowOff>
    </xdr:to>
    <xdr:sp macro="" textlink="">
      <xdr:nvSpPr>
        <xdr:cNvPr id="125" name="楕円 124"/>
        <xdr:cNvSpPr/>
      </xdr:nvSpPr>
      <xdr:spPr>
        <a:xfrm>
          <a:off x="9588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74567</xdr:rowOff>
    </xdr:from>
    <xdr:to>
      <xdr:col>55</xdr:col>
      <xdr:colOff>0</xdr:colOff>
      <xdr:row>41</xdr:row>
      <xdr:rowOff>74567</xdr:rowOff>
    </xdr:to>
    <xdr:cxnSp macro="">
      <xdr:nvCxnSpPr>
        <xdr:cNvPr id="126" name="直線コネクタ 125"/>
        <xdr:cNvCxnSpPr/>
      </xdr:nvCxnSpPr>
      <xdr:spPr>
        <a:xfrm>
          <a:off x="9639300" y="71040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27033</xdr:rowOff>
    </xdr:from>
    <xdr:to>
      <xdr:col>46</xdr:col>
      <xdr:colOff>38100</xdr:colOff>
      <xdr:row>41</xdr:row>
      <xdr:rowOff>128633</xdr:rowOff>
    </xdr:to>
    <xdr:sp macro="" textlink="">
      <xdr:nvSpPr>
        <xdr:cNvPr id="127" name="楕円 126"/>
        <xdr:cNvSpPr/>
      </xdr:nvSpPr>
      <xdr:spPr>
        <a:xfrm>
          <a:off x="8699500" y="705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74567</xdr:rowOff>
    </xdr:from>
    <xdr:to>
      <xdr:col>50</xdr:col>
      <xdr:colOff>114300</xdr:colOff>
      <xdr:row>41</xdr:row>
      <xdr:rowOff>77833</xdr:rowOff>
    </xdr:to>
    <xdr:cxnSp macro="">
      <xdr:nvCxnSpPr>
        <xdr:cNvPr id="128" name="直線コネクタ 127"/>
        <xdr:cNvCxnSpPr/>
      </xdr:nvCxnSpPr>
      <xdr:spPr>
        <a:xfrm flipV="1">
          <a:off x="8750300" y="710401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136996</xdr:rowOff>
    </xdr:from>
    <xdr:ext cx="469744" cy="259045"/>
    <xdr:sp macro="" textlink="">
      <xdr:nvSpPr>
        <xdr:cNvPr id="129" name="n_1aveValue【図書館】&#10;一人当たり面積"/>
        <xdr:cNvSpPr txBox="1"/>
      </xdr:nvSpPr>
      <xdr:spPr>
        <a:xfrm>
          <a:off x="9391727" y="665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127199</xdr:rowOff>
    </xdr:from>
    <xdr:ext cx="469744" cy="259045"/>
    <xdr:sp macro="" textlink="">
      <xdr:nvSpPr>
        <xdr:cNvPr id="130" name="n_2aveValue【図書館】&#10;一人当たり面積"/>
        <xdr:cNvSpPr txBox="1"/>
      </xdr:nvSpPr>
      <xdr:spPr>
        <a:xfrm>
          <a:off x="85154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30860</xdr:rowOff>
    </xdr:from>
    <xdr:ext cx="469744" cy="259045"/>
    <xdr:sp macro="" textlink="">
      <xdr:nvSpPr>
        <xdr:cNvPr id="131" name="n_3aveValue【図書館】&#10;一人当たり面積"/>
        <xdr:cNvSpPr txBox="1"/>
      </xdr:nvSpPr>
      <xdr:spPr>
        <a:xfrm>
          <a:off x="7626427" y="6717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116494</xdr:rowOff>
    </xdr:from>
    <xdr:ext cx="469744" cy="259045"/>
    <xdr:sp macro="" textlink="">
      <xdr:nvSpPr>
        <xdr:cNvPr id="132" name="n_1mainValue【図書館】&#10;一人当たり面積"/>
        <xdr:cNvSpPr txBox="1"/>
      </xdr:nvSpPr>
      <xdr:spPr>
        <a:xfrm>
          <a:off x="9391727" y="714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119760</xdr:rowOff>
    </xdr:from>
    <xdr:ext cx="469744" cy="259045"/>
    <xdr:sp macro="" textlink="">
      <xdr:nvSpPr>
        <xdr:cNvPr id="133" name="n_2mainValue【図書館】&#10;一人当たり面積"/>
        <xdr:cNvSpPr txBox="1"/>
      </xdr:nvSpPr>
      <xdr:spPr>
        <a:xfrm>
          <a:off x="8515427" y="714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59055</xdr:rowOff>
    </xdr:to>
    <xdr:cxnSp macro="">
      <xdr:nvCxnSpPr>
        <xdr:cNvPr id="158" name="直線コネクタ 157"/>
        <xdr:cNvCxnSpPr/>
      </xdr:nvCxnSpPr>
      <xdr:spPr>
        <a:xfrm flipV="1">
          <a:off x="4634865" y="9525000"/>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62882</xdr:rowOff>
    </xdr:from>
    <xdr:ext cx="405111" cy="259045"/>
    <xdr:sp macro="" textlink="">
      <xdr:nvSpPr>
        <xdr:cNvPr id="159" name="【体育館・プール】&#10;有形固定資産減価償却率最小値テキスト"/>
        <xdr:cNvSpPr txBox="1"/>
      </xdr:nvSpPr>
      <xdr:spPr>
        <a:xfrm>
          <a:off x="4673600" y="1103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59055</xdr:rowOff>
    </xdr:from>
    <xdr:to>
      <xdr:col>24</xdr:col>
      <xdr:colOff>152400</xdr:colOff>
      <xdr:row>64</xdr:row>
      <xdr:rowOff>59055</xdr:rowOff>
    </xdr:to>
    <xdr:cxnSp macro="">
      <xdr:nvCxnSpPr>
        <xdr:cNvPr id="160" name="直線コネクタ 159"/>
        <xdr:cNvCxnSpPr/>
      </xdr:nvCxnSpPr>
      <xdr:spPr>
        <a:xfrm>
          <a:off x="4546600" y="1103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130192</xdr:rowOff>
    </xdr:from>
    <xdr:ext cx="405111" cy="259045"/>
    <xdr:sp macro="" textlink="">
      <xdr:nvSpPr>
        <xdr:cNvPr id="163" name="【体育館・プール】&#10;有形固定資産減価償却率平均値テキスト"/>
        <xdr:cNvSpPr txBox="1"/>
      </xdr:nvSpPr>
      <xdr:spPr>
        <a:xfrm>
          <a:off x="4673600" y="10074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107315</xdr:rowOff>
    </xdr:from>
    <xdr:to>
      <xdr:col>24</xdr:col>
      <xdr:colOff>114300</xdr:colOff>
      <xdr:row>60</xdr:row>
      <xdr:rowOff>37465</xdr:rowOff>
    </xdr:to>
    <xdr:sp macro="" textlink="">
      <xdr:nvSpPr>
        <xdr:cNvPr id="164" name="フローチャート: 判断 163"/>
        <xdr:cNvSpPr/>
      </xdr:nvSpPr>
      <xdr:spPr>
        <a:xfrm>
          <a:off x="45847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5" name="フローチャート: 判断 164"/>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66" name="フローチャート: 判断 165"/>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67" name="フローチャート: 判断 166"/>
        <xdr:cNvSpPr/>
      </xdr:nvSpPr>
      <xdr:spPr>
        <a:xfrm>
          <a:off x="1968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xdr:rowOff>
    </xdr:from>
    <xdr:to>
      <xdr:col>24</xdr:col>
      <xdr:colOff>114300</xdr:colOff>
      <xdr:row>61</xdr:row>
      <xdr:rowOff>115570</xdr:rowOff>
    </xdr:to>
    <xdr:sp macro="" textlink="">
      <xdr:nvSpPr>
        <xdr:cNvPr id="173" name="楕円 172"/>
        <xdr:cNvSpPr/>
      </xdr:nvSpPr>
      <xdr:spPr>
        <a:xfrm>
          <a:off x="45847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163847</xdr:rowOff>
    </xdr:from>
    <xdr:ext cx="405111" cy="259045"/>
    <xdr:sp macro="" textlink="">
      <xdr:nvSpPr>
        <xdr:cNvPr id="174" name="【体育館・プール】&#10;有形固定資産減価償却率該当値テキスト"/>
        <xdr:cNvSpPr txBox="1"/>
      </xdr:nvSpPr>
      <xdr:spPr>
        <a:xfrm>
          <a:off x="4673600"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61595</xdr:rowOff>
    </xdr:from>
    <xdr:to>
      <xdr:col>20</xdr:col>
      <xdr:colOff>38100</xdr:colOff>
      <xdr:row>61</xdr:row>
      <xdr:rowOff>163195</xdr:rowOff>
    </xdr:to>
    <xdr:sp macro="" textlink="">
      <xdr:nvSpPr>
        <xdr:cNvPr id="175" name="楕円 174"/>
        <xdr:cNvSpPr/>
      </xdr:nvSpPr>
      <xdr:spPr>
        <a:xfrm>
          <a:off x="3746500" y="105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64770</xdr:rowOff>
    </xdr:from>
    <xdr:to>
      <xdr:col>24</xdr:col>
      <xdr:colOff>63500</xdr:colOff>
      <xdr:row>61</xdr:row>
      <xdr:rowOff>112395</xdr:rowOff>
    </xdr:to>
    <xdr:cxnSp macro="">
      <xdr:nvCxnSpPr>
        <xdr:cNvPr id="176" name="直線コネクタ 175"/>
        <xdr:cNvCxnSpPr/>
      </xdr:nvCxnSpPr>
      <xdr:spPr>
        <a:xfrm flipV="1">
          <a:off x="3797300" y="105232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116840</xdr:rowOff>
    </xdr:from>
    <xdr:to>
      <xdr:col>15</xdr:col>
      <xdr:colOff>101600</xdr:colOff>
      <xdr:row>62</xdr:row>
      <xdr:rowOff>46990</xdr:rowOff>
    </xdr:to>
    <xdr:sp macro="" textlink="">
      <xdr:nvSpPr>
        <xdr:cNvPr id="177" name="楕円 176"/>
        <xdr:cNvSpPr/>
      </xdr:nvSpPr>
      <xdr:spPr>
        <a:xfrm>
          <a:off x="2857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112395</xdr:rowOff>
    </xdr:from>
    <xdr:to>
      <xdr:col>19</xdr:col>
      <xdr:colOff>177800</xdr:colOff>
      <xdr:row>61</xdr:row>
      <xdr:rowOff>167640</xdr:rowOff>
    </xdr:to>
    <xdr:cxnSp macro="">
      <xdr:nvCxnSpPr>
        <xdr:cNvPr id="178" name="直線コネクタ 177"/>
        <xdr:cNvCxnSpPr/>
      </xdr:nvCxnSpPr>
      <xdr:spPr>
        <a:xfrm flipV="1">
          <a:off x="2908300" y="1057084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42562</xdr:rowOff>
    </xdr:from>
    <xdr:ext cx="405111" cy="259045"/>
    <xdr:sp macro="" textlink="">
      <xdr:nvSpPr>
        <xdr:cNvPr id="179" name="n_1aveValue【体育館・プール】&#10;有形固定資産減価償却率"/>
        <xdr:cNvSpPr txBox="1"/>
      </xdr:nvSpPr>
      <xdr:spPr>
        <a:xfrm>
          <a:off x="35820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80" name="n_2ave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81" name="n_3ave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154322</xdr:rowOff>
    </xdr:from>
    <xdr:ext cx="405111" cy="259045"/>
    <xdr:sp macro="" textlink="">
      <xdr:nvSpPr>
        <xdr:cNvPr id="182" name="n_1mainValue【体育館・プール】&#10;有形固定資産減価償却率"/>
        <xdr:cNvSpPr txBox="1"/>
      </xdr:nvSpPr>
      <xdr:spPr>
        <a:xfrm>
          <a:off x="3582044"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38117</xdr:rowOff>
    </xdr:from>
    <xdr:ext cx="405111" cy="259045"/>
    <xdr:sp macro="" textlink="">
      <xdr:nvSpPr>
        <xdr:cNvPr id="183" name="n_2mainValue【体育館・プール】&#10;有形固定資産減価償却率"/>
        <xdr:cNvSpPr txBox="1"/>
      </xdr:nvSpPr>
      <xdr:spPr>
        <a:xfrm>
          <a:off x="2705744"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4" name="直線コネクタ 19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5" name="テキスト ボックス 19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6" name="直線コネクタ 19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7" name="テキスト ボックス 19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8" name="直線コネクタ 19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9" name="テキスト ボックス 19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0" name="直線コネクタ 19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1" name="テキスト ボックス 20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2" name="直線コネクタ 20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3" name="テキスト ボックス 20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4" name="直線コネクタ 20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5" name="テキスト ボックス 20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6" name="直線コネクタ 2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7" name="テキスト ボックス 2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35378</xdr:rowOff>
    </xdr:from>
    <xdr:to>
      <xdr:col>54</xdr:col>
      <xdr:colOff>189865</xdr:colOff>
      <xdr:row>64</xdr:row>
      <xdr:rowOff>59872</xdr:rowOff>
    </xdr:to>
    <xdr:cxnSp macro="">
      <xdr:nvCxnSpPr>
        <xdr:cNvPr id="209" name="直線コネクタ 208"/>
        <xdr:cNvCxnSpPr/>
      </xdr:nvCxnSpPr>
      <xdr:spPr>
        <a:xfrm flipV="1">
          <a:off x="10476865" y="94651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63699</xdr:rowOff>
    </xdr:from>
    <xdr:ext cx="469744" cy="259045"/>
    <xdr:sp macro="" textlink="">
      <xdr:nvSpPr>
        <xdr:cNvPr id="210" name="【体育館・プール】&#10;一人当たり面積最小値テキスト"/>
        <xdr:cNvSpPr txBox="1"/>
      </xdr:nvSpPr>
      <xdr:spPr>
        <a:xfrm>
          <a:off x="10515600" y="11036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59872</xdr:rowOff>
    </xdr:from>
    <xdr:to>
      <xdr:col>55</xdr:col>
      <xdr:colOff>88900</xdr:colOff>
      <xdr:row>64</xdr:row>
      <xdr:rowOff>59872</xdr:rowOff>
    </xdr:to>
    <xdr:cxnSp macro="">
      <xdr:nvCxnSpPr>
        <xdr:cNvPr id="211" name="直線コネクタ 210"/>
        <xdr:cNvCxnSpPr/>
      </xdr:nvCxnSpPr>
      <xdr:spPr>
        <a:xfrm>
          <a:off x="10388600" y="11032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153505</xdr:rowOff>
    </xdr:from>
    <xdr:ext cx="469744" cy="259045"/>
    <xdr:sp macro="" textlink="">
      <xdr:nvSpPr>
        <xdr:cNvPr id="212" name="【体育館・プール】&#10;一人当たり面積最大値テキスト"/>
        <xdr:cNvSpPr txBox="1"/>
      </xdr:nvSpPr>
      <xdr:spPr>
        <a:xfrm>
          <a:off x="10515600" y="924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35378</xdr:rowOff>
    </xdr:from>
    <xdr:to>
      <xdr:col>55</xdr:col>
      <xdr:colOff>88900</xdr:colOff>
      <xdr:row>55</xdr:row>
      <xdr:rowOff>35378</xdr:rowOff>
    </xdr:to>
    <xdr:cxnSp macro="">
      <xdr:nvCxnSpPr>
        <xdr:cNvPr id="213" name="直線コネクタ 212"/>
        <xdr:cNvCxnSpPr/>
      </xdr:nvCxnSpPr>
      <xdr:spPr>
        <a:xfrm>
          <a:off x="10388600" y="946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156771</xdr:rowOff>
    </xdr:from>
    <xdr:ext cx="469744" cy="259045"/>
    <xdr:sp macro="" textlink="">
      <xdr:nvSpPr>
        <xdr:cNvPr id="214" name="【体育館・プール】&#10;一人当たり面積平均値テキスト"/>
        <xdr:cNvSpPr txBox="1"/>
      </xdr:nvSpPr>
      <xdr:spPr>
        <a:xfrm>
          <a:off x="10515600" y="106152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6894</xdr:rowOff>
    </xdr:from>
    <xdr:to>
      <xdr:col>55</xdr:col>
      <xdr:colOff>50800</xdr:colOff>
      <xdr:row>62</xdr:row>
      <xdr:rowOff>108494</xdr:rowOff>
    </xdr:to>
    <xdr:sp macro="" textlink="">
      <xdr:nvSpPr>
        <xdr:cNvPr id="215" name="フローチャート: 判断 214"/>
        <xdr:cNvSpPr/>
      </xdr:nvSpPr>
      <xdr:spPr>
        <a:xfrm>
          <a:off x="10426700" y="1063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159838</xdr:rowOff>
    </xdr:from>
    <xdr:to>
      <xdr:col>50</xdr:col>
      <xdr:colOff>165100</xdr:colOff>
      <xdr:row>62</xdr:row>
      <xdr:rowOff>89988</xdr:rowOff>
    </xdr:to>
    <xdr:sp macro="" textlink="">
      <xdr:nvSpPr>
        <xdr:cNvPr id="216" name="フローチャート: 判断 215"/>
        <xdr:cNvSpPr/>
      </xdr:nvSpPr>
      <xdr:spPr>
        <a:xfrm>
          <a:off x="9588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159838</xdr:rowOff>
    </xdr:from>
    <xdr:to>
      <xdr:col>46</xdr:col>
      <xdr:colOff>38100</xdr:colOff>
      <xdr:row>62</xdr:row>
      <xdr:rowOff>89988</xdr:rowOff>
    </xdr:to>
    <xdr:sp macro="" textlink="">
      <xdr:nvSpPr>
        <xdr:cNvPr id="217" name="フローチャート: 判断 216"/>
        <xdr:cNvSpPr/>
      </xdr:nvSpPr>
      <xdr:spPr>
        <a:xfrm>
          <a:off x="8699500" y="1061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34109</xdr:rowOff>
    </xdr:from>
    <xdr:to>
      <xdr:col>41</xdr:col>
      <xdr:colOff>101600</xdr:colOff>
      <xdr:row>62</xdr:row>
      <xdr:rowOff>135709</xdr:rowOff>
    </xdr:to>
    <xdr:sp macro="" textlink="">
      <xdr:nvSpPr>
        <xdr:cNvPr id="218" name="フローチャート: 判断 217"/>
        <xdr:cNvSpPr/>
      </xdr:nvSpPr>
      <xdr:spPr>
        <a:xfrm>
          <a:off x="7810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9" name="テキスト ボックス 2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0" name="テキスト ボックス 2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1" name="テキスト ボックス 2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2" name="テキスト ボックス 2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3" name="テキスト ボックス 2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138067</xdr:rowOff>
    </xdr:from>
    <xdr:to>
      <xdr:col>55</xdr:col>
      <xdr:colOff>50800</xdr:colOff>
      <xdr:row>60</xdr:row>
      <xdr:rowOff>68217</xdr:rowOff>
    </xdr:to>
    <xdr:sp macro="" textlink="">
      <xdr:nvSpPr>
        <xdr:cNvPr id="224" name="楕円 223"/>
        <xdr:cNvSpPr/>
      </xdr:nvSpPr>
      <xdr:spPr>
        <a:xfrm>
          <a:off x="10426700" y="1025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160944</xdr:rowOff>
    </xdr:from>
    <xdr:ext cx="469744" cy="259045"/>
    <xdr:sp macro="" textlink="">
      <xdr:nvSpPr>
        <xdr:cNvPr id="225" name="【体育館・プール】&#10;一人当たり面積該当値テキスト"/>
        <xdr:cNvSpPr txBox="1"/>
      </xdr:nvSpPr>
      <xdr:spPr>
        <a:xfrm>
          <a:off x="10515600" y="10105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144599</xdr:rowOff>
    </xdr:from>
    <xdr:to>
      <xdr:col>50</xdr:col>
      <xdr:colOff>165100</xdr:colOff>
      <xdr:row>60</xdr:row>
      <xdr:rowOff>74749</xdr:rowOff>
    </xdr:to>
    <xdr:sp macro="" textlink="">
      <xdr:nvSpPr>
        <xdr:cNvPr id="226" name="楕円 225"/>
        <xdr:cNvSpPr/>
      </xdr:nvSpPr>
      <xdr:spPr>
        <a:xfrm>
          <a:off x="9588500" y="102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17417</xdr:rowOff>
    </xdr:from>
    <xdr:to>
      <xdr:col>55</xdr:col>
      <xdr:colOff>0</xdr:colOff>
      <xdr:row>60</xdr:row>
      <xdr:rowOff>23949</xdr:rowOff>
    </xdr:to>
    <xdr:cxnSp macro="">
      <xdr:nvCxnSpPr>
        <xdr:cNvPr id="227" name="直線コネクタ 226"/>
        <xdr:cNvCxnSpPr/>
      </xdr:nvCxnSpPr>
      <xdr:spPr>
        <a:xfrm flipV="1">
          <a:off x="9639300" y="1030441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151130</xdr:rowOff>
    </xdr:from>
    <xdr:to>
      <xdr:col>46</xdr:col>
      <xdr:colOff>38100</xdr:colOff>
      <xdr:row>60</xdr:row>
      <xdr:rowOff>81280</xdr:rowOff>
    </xdr:to>
    <xdr:sp macro="" textlink="">
      <xdr:nvSpPr>
        <xdr:cNvPr id="228" name="楕円 227"/>
        <xdr:cNvSpPr/>
      </xdr:nvSpPr>
      <xdr:spPr>
        <a:xfrm>
          <a:off x="86995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23949</xdr:rowOff>
    </xdr:from>
    <xdr:to>
      <xdr:col>50</xdr:col>
      <xdr:colOff>114300</xdr:colOff>
      <xdr:row>60</xdr:row>
      <xdr:rowOff>30480</xdr:rowOff>
    </xdr:to>
    <xdr:cxnSp macro="">
      <xdr:nvCxnSpPr>
        <xdr:cNvPr id="229" name="直線コネクタ 228"/>
        <xdr:cNvCxnSpPr/>
      </xdr:nvCxnSpPr>
      <xdr:spPr>
        <a:xfrm flipV="1">
          <a:off x="8750300" y="103109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81115</xdr:rowOff>
    </xdr:from>
    <xdr:ext cx="469744" cy="259045"/>
    <xdr:sp macro="" textlink="">
      <xdr:nvSpPr>
        <xdr:cNvPr id="230" name="n_1aveValue【体育館・プール】&#10;一人当たり面積"/>
        <xdr:cNvSpPr txBox="1"/>
      </xdr:nvSpPr>
      <xdr:spPr>
        <a:xfrm>
          <a:off x="93917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81115</xdr:rowOff>
    </xdr:from>
    <xdr:ext cx="469744" cy="259045"/>
    <xdr:sp macro="" textlink="">
      <xdr:nvSpPr>
        <xdr:cNvPr id="231" name="n_2aveValue【体育館・プール】&#10;一人当たり面積"/>
        <xdr:cNvSpPr txBox="1"/>
      </xdr:nvSpPr>
      <xdr:spPr>
        <a:xfrm>
          <a:off x="8515427" y="1071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152236</xdr:rowOff>
    </xdr:from>
    <xdr:ext cx="469744" cy="259045"/>
    <xdr:sp macro="" textlink="">
      <xdr:nvSpPr>
        <xdr:cNvPr id="232" name="n_3aveValue【体育館・プール】&#10;一人当たり面積"/>
        <xdr:cNvSpPr txBox="1"/>
      </xdr:nvSpPr>
      <xdr:spPr>
        <a:xfrm>
          <a:off x="7626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91276</xdr:rowOff>
    </xdr:from>
    <xdr:ext cx="469744" cy="259045"/>
    <xdr:sp macro="" textlink="">
      <xdr:nvSpPr>
        <xdr:cNvPr id="233" name="n_1mainValue【体育館・プール】&#10;一人当たり面積"/>
        <xdr:cNvSpPr txBox="1"/>
      </xdr:nvSpPr>
      <xdr:spPr>
        <a:xfrm>
          <a:off x="9391727" y="1003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97807</xdr:rowOff>
    </xdr:from>
    <xdr:ext cx="469744" cy="259045"/>
    <xdr:sp macro="" textlink="">
      <xdr:nvSpPr>
        <xdr:cNvPr id="234" name="n_2mainValue【体育館・プール】&#10;一人当たり面積"/>
        <xdr:cNvSpPr txBox="1"/>
      </xdr:nvSpPr>
      <xdr:spPr>
        <a:xfrm>
          <a:off x="8515427" y="1004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45" name="直線コネクタ 24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46" name="テキスト ボックス 245"/>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7" name="直線コネクタ 24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8" name="テキスト ボックス 24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9" name="直線コネクタ 24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0" name="テキスト ボックス 24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1" name="直線コネクタ 25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2" name="テキスト ボックス 25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3" name="直線コネクタ 25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4" name="テキスト ボックス 25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5" name="直線コネクタ 25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56" name="テキスト ボックス 255"/>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7" name="直線コネクタ 25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8" name="テキスト ボックス 25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544</xdr:rowOff>
    </xdr:to>
    <xdr:cxnSp macro="">
      <xdr:nvCxnSpPr>
        <xdr:cNvPr id="260" name="直線コネクタ 259"/>
        <xdr:cNvCxnSpPr/>
      </xdr:nvCxnSpPr>
      <xdr:spPr>
        <a:xfrm flipV="1">
          <a:off x="4634865" y="13280571"/>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4371</xdr:rowOff>
    </xdr:from>
    <xdr:ext cx="405111" cy="259045"/>
    <xdr:sp macro="" textlink="">
      <xdr:nvSpPr>
        <xdr:cNvPr id="261" name="【福祉施設】&#10;有形固定資産減価償却率最小値テキスト"/>
        <xdr:cNvSpPr txBox="1"/>
      </xdr:nvSpPr>
      <xdr:spPr>
        <a:xfrm>
          <a:off x="4673600" y="14749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544</xdr:rowOff>
    </xdr:from>
    <xdr:to>
      <xdr:col>24</xdr:col>
      <xdr:colOff>152400</xdr:colOff>
      <xdr:row>86</xdr:row>
      <xdr:rowOff>544</xdr:rowOff>
    </xdr:to>
    <xdr:cxnSp macro="">
      <xdr:nvCxnSpPr>
        <xdr:cNvPr id="262" name="直線コネクタ 261"/>
        <xdr:cNvCxnSpPr/>
      </xdr:nvCxnSpPr>
      <xdr:spPr>
        <a:xfrm>
          <a:off x="4546600" y="14745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3"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64" name="直線コネクタ 263"/>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106515</xdr:rowOff>
    </xdr:from>
    <xdr:ext cx="405111" cy="259045"/>
    <xdr:sp macro="" textlink="">
      <xdr:nvSpPr>
        <xdr:cNvPr id="265" name="【福祉施設】&#10;有形固定資産減価償却率平均値テキスト"/>
        <xdr:cNvSpPr txBox="1"/>
      </xdr:nvSpPr>
      <xdr:spPr>
        <a:xfrm>
          <a:off x="4673600" y="13822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83638</xdr:rowOff>
    </xdr:from>
    <xdr:to>
      <xdr:col>24</xdr:col>
      <xdr:colOff>114300</xdr:colOff>
      <xdr:row>82</xdr:row>
      <xdr:rowOff>13788</xdr:rowOff>
    </xdr:to>
    <xdr:sp macro="" textlink="">
      <xdr:nvSpPr>
        <xdr:cNvPr id="266" name="フローチャート: 判断 265"/>
        <xdr:cNvSpPr/>
      </xdr:nvSpPr>
      <xdr:spPr>
        <a:xfrm>
          <a:off x="45847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129358</xdr:rowOff>
    </xdr:from>
    <xdr:to>
      <xdr:col>20</xdr:col>
      <xdr:colOff>38100</xdr:colOff>
      <xdr:row>82</xdr:row>
      <xdr:rowOff>59508</xdr:rowOff>
    </xdr:to>
    <xdr:sp macro="" textlink="">
      <xdr:nvSpPr>
        <xdr:cNvPr id="267" name="フローチャート: 判断 266"/>
        <xdr:cNvSpPr/>
      </xdr:nvSpPr>
      <xdr:spPr>
        <a:xfrm>
          <a:off x="37465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268" name="フローチャート: 判断 267"/>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122827</xdr:rowOff>
    </xdr:from>
    <xdr:to>
      <xdr:col>10</xdr:col>
      <xdr:colOff>165100</xdr:colOff>
      <xdr:row>82</xdr:row>
      <xdr:rowOff>52977</xdr:rowOff>
    </xdr:to>
    <xdr:sp macro="" textlink="">
      <xdr:nvSpPr>
        <xdr:cNvPr id="269" name="フローチャート: 判断 268"/>
        <xdr:cNvSpPr/>
      </xdr:nvSpPr>
      <xdr:spPr>
        <a:xfrm>
          <a:off x="1968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275" name="楕円 274"/>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80027</xdr:rowOff>
    </xdr:from>
    <xdr:ext cx="405111" cy="259045"/>
    <xdr:sp macro="" textlink="">
      <xdr:nvSpPr>
        <xdr:cNvPr id="276" name="【福祉施設】&#10;有形固定資産減価償却率該当値テキスト"/>
        <xdr:cNvSpPr txBox="1"/>
      </xdr:nvSpPr>
      <xdr:spPr>
        <a:xfrm>
          <a:off x="4673600" y="1396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134257</xdr:rowOff>
    </xdr:from>
    <xdr:to>
      <xdr:col>20</xdr:col>
      <xdr:colOff>38100</xdr:colOff>
      <xdr:row>82</xdr:row>
      <xdr:rowOff>64407</xdr:rowOff>
    </xdr:to>
    <xdr:sp macro="" textlink="">
      <xdr:nvSpPr>
        <xdr:cNvPr id="277" name="楕円 276"/>
        <xdr:cNvSpPr/>
      </xdr:nvSpPr>
      <xdr:spPr>
        <a:xfrm>
          <a:off x="3746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152400</xdr:rowOff>
    </xdr:from>
    <xdr:to>
      <xdr:col>24</xdr:col>
      <xdr:colOff>63500</xdr:colOff>
      <xdr:row>82</xdr:row>
      <xdr:rowOff>13607</xdr:rowOff>
    </xdr:to>
    <xdr:cxnSp macro="">
      <xdr:nvCxnSpPr>
        <xdr:cNvPr id="278" name="直線コネクタ 277"/>
        <xdr:cNvCxnSpPr/>
      </xdr:nvCxnSpPr>
      <xdr:spPr>
        <a:xfrm flipV="1">
          <a:off x="3797300" y="1403985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168548</xdr:rowOff>
    </xdr:from>
    <xdr:to>
      <xdr:col>15</xdr:col>
      <xdr:colOff>101600</xdr:colOff>
      <xdr:row>82</xdr:row>
      <xdr:rowOff>98698</xdr:rowOff>
    </xdr:to>
    <xdr:sp macro="" textlink="">
      <xdr:nvSpPr>
        <xdr:cNvPr id="279" name="楕円 278"/>
        <xdr:cNvSpPr/>
      </xdr:nvSpPr>
      <xdr:spPr>
        <a:xfrm>
          <a:off x="2857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13607</xdr:rowOff>
    </xdr:from>
    <xdr:to>
      <xdr:col>19</xdr:col>
      <xdr:colOff>177800</xdr:colOff>
      <xdr:row>82</xdr:row>
      <xdr:rowOff>47898</xdr:rowOff>
    </xdr:to>
    <xdr:cxnSp macro="">
      <xdr:nvCxnSpPr>
        <xdr:cNvPr id="280" name="直線コネクタ 279"/>
        <xdr:cNvCxnSpPr/>
      </xdr:nvCxnSpPr>
      <xdr:spPr>
        <a:xfrm flipV="1">
          <a:off x="2908300" y="140725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76035</xdr:rowOff>
    </xdr:from>
    <xdr:ext cx="405111" cy="259045"/>
    <xdr:sp macro="" textlink="">
      <xdr:nvSpPr>
        <xdr:cNvPr id="281" name="n_1aveValue【福祉施設】&#10;有形固定資産減価償却率"/>
        <xdr:cNvSpPr txBox="1"/>
      </xdr:nvSpPr>
      <xdr:spPr>
        <a:xfrm>
          <a:off x="3582044" y="1379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82" name="n_2aveValue【福祉施設】&#10;有形固定資産減価償却率"/>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69504</xdr:rowOff>
    </xdr:from>
    <xdr:ext cx="405111" cy="259045"/>
    <xdr:sp macro="" textlink="">
      <xdr:nvSpPr>
        <xdr:cNvPr id="283" name="n_3aveValue【福祉施設】&#10;有形固定資産減価償却率"/>
        <xdr:cNvSpPr txBox="1"/>
      </xdr:nvSpPr>
      <xdr:spPr>
        <a:xfrm>
          <a:off x="1816744" y="1378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55534</xdr:rowOff>
    </xdr:from>
    <xdr:ext cx="405111" cy="259045"/>
    <xdr:sp macro="" textlink="">
      <xdr:nvSpPr>
        <xdr:cNvPr id="284" name="n_1mainValue【福祉施設】&#10;有形固定資産減価償却率"/>
        <xdr:cNvSpPr txBox="1"/>
      </xdr:nvSpPr>
      <xdr:spPr>
        <a:xfrm>
          <a:off x="3582044" y="1411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89825</xdr:rowOff>
    </xdr:from>
    <xdr:ext cx="405111" cy="259045"/>
    <xdr:sp macro="" textlink="">
      <xdr:nvSpPr>
        <xdr:cNvPr id="285" name="n_2mainValue【福祉施設】&#10;有形固定資産減価償却率"/>
        <xdr:cNvSpPr txBox="1"/>
      </xdr:nvSpPr>
      <xdr:spPr>
        <a:xfrm>
          <a:off x="2705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6" name="正方形/長方形 28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7" name="正方形/長方形 28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8" name="正方形/長方形 28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9" name="正方形/長方形 28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0" name="正方形/長方形 28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1" name="正方形/長方形 29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2" name="正方形/長方形 29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3" name="正方形/長方形 29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4" name="テキスト ボックス 29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5" name="直線コネクタ 29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6" name="直線コネクタ 29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7" name="テキスト ボックス 29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8" name="直線コネクタ 29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9" name="テキスト ボックス 29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0" name="直線コネクタ 29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1" name="テキスト ボックス 30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2" name="直線コネクタ 30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3" name="テキスト ボックス 30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4" name="直線コネクタ 30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5" name="テキスト ボックス 30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6" name="直線コネクタ 30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7" name="テキスト ボックス 30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93345</xdr:rowOff>
    </xdr:from>
    <xdr:to>
      <xdr:col>54</xdr:col>
      <xdr:colOff>189865</xdr:colOff>
      <xdr:row>86</xdr:row>
      <xdr:rowOff>76200</xdr:rowOff>
    </xdr:to>
    <xdr:cxnSp macro="">
      <xdr:nvCxnSpPr>
        <xdr:cNvPr id="309" name="直線コネクタ 308"/>
        <xdr:cNvCxnSpPr/>
      </xdr:nvCxnSpPr>
      <xdr:spPr>
        <a:xfrm flipV="1">
          <a:off x="10476865" y="13466445"/>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0"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1" name="直線コネクタ 310"/>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40022</xdr:rowOff>
    </xdr:from>
    <xdr:ext cx="469744" cy="259045"/>
    <xdr:sp macro="" textlink="">
      <xdr:nvSpPr>
        <xdr:cNvPr id="312" name="【福祉施設】&#10;一人当たり面積最大値テキスト"/>
        <xdr:cNvSpPr txBox="1"/>
      </xdr:nvSpPr>
      <xdr:spPr>
        <a:xfrm>
          <a:off x="10515600" y="13241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93345</xdr:rowOff>
    </xdr:from>
    <xdr:to>
      <xdr:col>55</xdr:col>
      <xdr:colOff>88900</xdr:colOff>
      <xdr:row>78</xdr:row>
      <xdr:rowOff>93345</xdr:rowOff>
    </xdr:to>
    <xdr:cxnSp macro="">
      <xdr:nvCxnSpPr>
        <xdr:cNvPr id="313" name="直線コネクタ 312"/>
        <xdr:cNvCxnSpPr/>
      </xdr:nvCxnSpPr>
      <xdr:spPr>
        <a:xfrm>
          <a:off x="10388600" y="1346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4" name="【福祉施設】&#10;一人当たり面積平均値テキスト"/>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5" name="フローチャート: 判断 314"/>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118745</xdr:rowOff>
    </xdr:from>
    <xdr:to>
      <xdr:col>50</xdr:col>
      <xdr:colOff>165100</xdr:colOff>
      <xdr:row>84</xdr:row>
      <xdr:rowOff>48895</xdr:rowOff>
    </xdr:to>
    <xdr:sp macro="" textlink="">
      <xdr:nvSpPr>
        <xdr:cNvPr id="316" name="フローチャート: 判断 315"/>
        <xdr:cNvSpPr/>
      </xdr:nvSpPr>
      <xdr:spPr>
        <a:xfrm>
          <a:off x="9588500" y="1434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158750</xdr:rowOff>
    </xdr:from>
    <xdr:to>
      <xdr:col>46</xdr:col>
      <xdr:colOff>38100</xdr:colOff>
      <xdr:row>83</xdr:row>
      <xdr:rowOff>88900</xdr:rowOff>
    </xdr:to>
    <xdr:sp macro="" textlink="">
      <xdr:nvSpPr>
        <xdr:cNvPr id="317" name="フローチャート: 判断 316"/>
        <xdr:cNvSpPr/>
      </xdr:nvSpPr>
      <xdr:spPr>
        <a:xfrm>
          <a:off x="869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19686</xdr:rowOff>
    </xdr:from>
    <xdr:to>
      <xdr:col>41</xdr:col>
      <xdr:colOff>101600</xdr:colOff>
      <xdr:row>84</xdr:row>
      <xdr:rowOff>121286</xdr:rowOff>
    </xdr:to>
    <xdr:sp macro="" textlink="">
      <xdr:nvSpPr>
        <xdr:cNvPr id="318" name="フローチャート: 判断 317"/>
        <xdr:cNvSpPr/>
      </xdr:nvSpPr>
      <xdr:spPr>
        <a:xfrm>
          <a:off x="78105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153036</xdr:rowOff>
    </xdr:from>
    <xdr:to>
      <xdr:col>55</xdr:col>
      <xdr:colOff>50800</xdr:colOff>
      <xdr:row>83</xdr:row>
      <xdr:rowOff>83186</xdr:rowOff>
    </xdr:to>
    <xdr:sp macro="" textlink="">
      <xdr:nvSpPr>
        <xdr:cNvPr id="324" name="楕円 323"/>
        <xdr:cNvSpPr/>
      </xdr:nvSpPr>
      <xdr:spPr>
        <a:xfrm>
          <a:off x="10426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4463</xdr:rowOff>
    </xdr:from>
    <xdr:ext cx="469744" cy="259045"/>
    <xdr:sp macro="" textlink="">
      <xdr:nvSpPr>
        <xdr:cNvPr id="325" name="【福祉施設】&#10;一人当たり面積該当値テキスト"/>
        <xdr:cNvSpPr txBox="1"/>
      </xdr:nvSpPr>
      <xdr:spPr>
        <a:xfrm>
          <a:off x="10515600" y="1406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158750</xdr:rowOff>
    </xdr:from>
    <xdr:to>
      <xdr:col>50</xdr:col>
      <xdr:colOff>165100</xdr:colOff>
      <xdr:row>83</xdr:row>
      <xdr:rowOff>88900</xdr:rowOff>
    </xdr:to>
    <xdr:sp macro="" textlink="">
      <xdr:nvSpPr>
        <xdr:cNvPr id="326" name="楕円 325"/>
        <xdr:cNvSpPr/>
      </xdr:nvSpPr>
      <xdr:spPr>
        <a:xfrm>
          <a:off x="9588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32386</xdr:rowOff>
    </xdr:from>
    <xdr:to>
      <xdr:col>55</xdr:col>
      <xdr:colOff>0</xdr:colOff>
      <xdr:row>83</xdr:row>
      <xdr:rowOff>38100</xdr:rowOff>
    </xdr:to>
    <xdr:cxnSp macro="">
      <xdr:nvCxnSpPr>
        <xdr:cNvPr id="327" name="直線コネクタ 326"/>
        <xdr:cNvCxnSpPr/>
      </xdr:nvCxnSpPr>
      <xdr:spPr>
        <a:xfrm flipV="1">
          <a:off x="9639300" y="142627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162561</xdr:rowOff>
    </xdr:from>
    <xdr:to>
      <xdr:col>46</xdr:col>
      <xdr:colOff>38100</xdr:colOff>
      <xdr:row>83</xdr:row>
      <xdr:rowOff>92711</xdr:rowOff>
    </xdr:to>
    <xdr:sp macro="" textlink="">
      <xdr:nvSpPr>
        <xdr:cNvPr id="328" name="楕円 327"/>
        <xdr:cNvSpPr/>
      </xdr:nvSpPr>
      <xdr:spPr>
        <a:xfrm>
          <a:off x="8699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38100</xdr:rowOff>
    </xdr:from>
    <xdr:to>
      <xdr:col>50</xdr:col>
      <xdr:colOff>114300</xdr:colOff>
      <xdr:row>83</xdr:row>
      <xdr:rowOff>41911</xdr:rowOff>
    </xdr:to>
    <xdr:cxnSp macro="">
      <xdr:nvCxnSpPr>
        <xdr:cNvPr id="329" name="直線コネクタ 328"/>
        <xdr:cNvCxnSpPr/>
      </xdr:nvCxnSpPr>
      <xdr:spPr>
        <a:xfrm flipV="1">
          <a:off x="8750300" y="14268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40022</xdr:rowOff>
    </xdr:from>
    <xdr:ext cx="469744" cy="259045"/>
    <xdr:sp macro="" textlink="">
      <xdr:nvSpPr>
        <xdr:cNvPr id="330" name="n_1aveValue【福祉施設】&#10;一人当たり面積"/>
        <xdr:cNvSpPr txBox="1"/>
      </xdr:nvSpPr>
      <xdr:spPr>
        <a:xfrm>
          <a:off x="93917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105427</xdr:rowOff>
    </xdr:from>
    <xdr:ext cx="469744" cy="259045"/>
    <xdr:sp macro="" textlink="">
      <xdr:nvSpPr>
        <xdr:cNvPr id="331" name="n_2aveValue【福祉施設】&#10;一人当たり面積"/>
        <xdr:cNvSpPr txBox="1"/>
      </xdr:nvSpPr>
      <xdr:spPr>
        <a:xfrm>
          <a:off x="85154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137813</xdr:rowOff>
    </xdr:from>
    <xdr:ext cx="469744" cy="259045"/>
    <xdr:sp macro="" textlink="">
      <xdr:nvSpPr>
        <xdr:cNvPr id="332" name="n_3aveValue【福祉施設】&#10;一人当たり面積"/>
        <xdr:cNvSpPr txBox="1"/>
      </xdr:nvSpPr>
      <xdr:spPr>
        <a:xfrm>
          <a:off x="7626427" y="14196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105427</xdr:rowOff>
    </xdr:from>
    <xdr:ext cx="469744" cy="259045"/>
    <xdr:sp macro="" textlink="">
      <xdr:nvSpPr>
        <xdr:cNvPr id="333" name="n_1mainValue【福祉施設】&#10;一人当たり面積"/>
        <xdr:cNvSpPr txBox="1"/>
      </xdr:nvSpPr>
      <xdr:spPr>
        <a:xfrm>
          <a:off x="93917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83838</xdr:rowOff>
    </xdr:from>
    <xdr:ext cx="469744" cy="259045"/>
    <xdr:sp macro="" textlink="">
      <xdr:nvSpPr>
        <xdr:cNvPr id="334" name="n_2mainValue【福祉施設】&#10;一人当たり面積"/>
        <xdr:cNvSpPr txBox="1"/>
      </xdr:nvSpPr>
      <xdr:spPr>
        <a:xfrm>
          <a:off x="8515427" y="1431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5" name="正方形/長方形 33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6" name="正方形/長方形 33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7" name="正方形/長方形 33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8" name="正方形/長方形 33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9" name="正方形/長方形 33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0" name="正方形/長方形 33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1" name="正方形/長方形 34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2" name="正方形/長方形 34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3" name="テキスト ボックス 34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4" name="直線コネクタ 34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45" name="テキスト ボックス 34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6" name="直線コネクタ 34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7" name="テキスト ボックス 34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8" name="直線コネクタ 34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9" name="テキスト ボックス 34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0" name="直線コネクタ 34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1" name="テキスト ボックス 35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2" name="直線コネクタ 35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53" name="テキスト ボックス 35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54" name="直線コネクタ 35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55" name="テキスト ボックス 35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6" name="直線コネクタ 35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7" name="テキスト ボックス 35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133350</xdr:rowOff>
    </xdr:from>
    <xdr:to>
      <xdr:col>24</xdr:col>
      <xdr:colOff>62865</xdr:colOff>
      <xdr:row>107</xdr:row>
      <xdr:rowOff>165736</xdr:rowOff>
    </xdr:to>
    <xdr:cxnSp macro="">
      <xdr:nvCxnSpPr>
        <xdr:cNvPr id="359" name="直線コネクタ 358"/>
        <xdr:cNvCxnSpPr/>
      </xdr:nvCxnSpPr>
      <xdr:spPr>
        <a:xfrm flipV="1">
          <a:off x="4634865" y="17278350"/>
          <a:ext cx="0" cy="1232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169563</xdr:rowOff>
    </xdr:from>
    <xdr:ext cx="405111" cy="259045"/>
    <xdr:sp macro="" textlink="">
      <xdr:nvSpPr>
        <xdr:cNvPr id="360" name="【市民会館】&#10;有形固定資産減価償却率最小値テキスト"/>
        <xdr:cNvSpPr txBox="1"/>
      </xdr:nvSpPr>
      <xdr:spPr>
        <a:xfrm>
          <a:off x="4673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165736</xdr:rowOff>
    </xdr:from>
    <xdr:to>
      <xdr:col>24</xdr:col>
      <xdr:colOff>152400</xdr:colOff>
      <xdr:row>107</xdr:row>
      <xdr:rowOff>165736</xdr:rowOff>
    </xdr:to>
    <xdr:cxnSp macro="">
      <xdr:nvCxnSpPr>
        <xdr:cNvPr id="361" name="直線コネクタ 360"/>
        <xdr:cNvCxnSpPr/>
      </xdr:nvCxnSpPr>
      <xdr:spPr>
        <a:xfrm>
          <a:off x="4546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80027</xdr:rowOff>
    </xdr:from>
    <xdr:ext cx="405111" cy="259045"/>
    <xdr:sp macro="" textlink="">
      <xdr:nvSpPr>
        <xdr:cNvPr id="362" name="【市民会館】&#10;有形固定資産減価償却率最大値テキスト"/>
        <xdr:cNvSpPr txBox="1"/>
      </xdr:nvSpPr>
      <xdr:spPr>
        <a:xfrm>
          <a:off x="4673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133350</xdr:rowOff>
    </xdr:from>
    <xdr:to>
      <xdr:col>24</xdr:col>
      <xdr:colOff>152400</xdr:colOff>
      <xdr:row>100</xdr:row>
      <xdr:rowOff>133350</xdr:rowOff>
    </xdr:to>
    <xdr:cxnSp macro="">
      <xdr:nvCxnSpPr>
        <xdr:cNvPr id="363" name="直線コネクタ 362"/>
        <xdr:cNvCxnSpPr/>
      </xdr:nvCxnSpPr>
      <xdr:spPr>
        <a:xfrm>
          <a:off x="4546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158766</xdr:rowOff>
    </xdr:from>
    <xdr:ext cx="405111" cy="259045"/>
    <xdr:sp macro="" textlink="">
      <xdr:nvSpPr>
        <xdr:cNvPr id="364" name="【市民会館】&#10;有形固定資産減価償却率平均値テキスト"/>
        <xdr:cNvSpPr txBox="1"/>
      </xdr:nvSpPr>
      <xdr:spPr>
        <a:xfrm>
          <a:off x="4673600" y="1781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135889</xdr:rowOff>
    </xdr:from>
    <xdr:to>
      <xdr:col>24</xdr:col>
      <xdr:colOff>114300</xdr:colOff>
      <xdr:row>105</xdr:row>
      <xdr:rowOff>66039</xdr:rowOff>
    </xdr:to>
    <xdr:sp macro="" textlink="">
      <xdr:nvSpPr>
        <xdr:cNvPr id="365" name="フローチャート: 判断 364"/>
        <xdr:cNvSpPr/>
      </xdr:nvSpPr>
      <xdr:spPr>
        <a:xfrm>
          <a:off x="4584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xdr:rowOff>
    </xdr:from>
    <xdr:to>
      <xdr:col>20</xdr:col>
      <xdr:colOff>38100</xdr:colOff>
      <xdr:row>105</xdr:row>
      <xdr:rowOff>117475</xdr:rowOff>
    </xdr:to>
    <xdr:sp macro="" textlink="">
      <xdr:nvSpPr>
        <xdr:cNvPr id="366" name="フローチャート: 判断 365"/>
        <xdr:cNvSpPr/>
      </xdr:nvSpPr>
      <xdr:spPr>
        <a:xfrm>
          <a:off x="3746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65405</xdr:rowOff>
    </xdr:from>
    <xdr:to>
      <xdr:col>15</xdr:col>
      <xdr:colOff>101600</xdr:colOff>
      <xdr:row>105</xdr:row>
      <xdr:rowOff>167005</xdr:rowOff>
    </xdr:to>
    <xdr:sp macro="" textlink="">
      <xdr:nvSpPr>
        <xdr:cNvPr id="367" name="フローチャート: 判断 366"/>
        <xdr:cNvSpPr/>
      </xdr:nvSpPr>
      <xdr:spPr>
        <a:xfrm>
          <a:off x="2857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128270</xdr:rowOff>
    </xdr:from>
    <xdr:to>
      <xdr:col>10</xdr:col>
      <xdr:colOff>165100</xdr:colOff>
      <xdr:row>106</xdr:row>
      <xdr:rowOff>58420</xdr:rowOff>
    </xdr:to>
    <xdr:sp macro="" textlink="">
      <xdr:nvSpPr>
        <xdr:cNvPr id="368" name="フローチャート: 判断 367"/>
        <xdr:cNvSpPr/>
      </xdr:nvSpPr>
      <xdr:spPr>
        <a:xfrm>
          <a:off x="196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9" name="テキスト ボックス 36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0" name="テキスト ボックス 36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1" name="テキスト ボックス 37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2" name="テキスト ボックス 37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3" name="テキスト ボックス 37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69214</xdr:rowOff>
    </xdr:from>
    <xdr:to>
      <xdr:col>24</xdr:col>
      <xdr:colOff>114300</xdr:colOff>
      <xdr:row>105</xdr:row>
      <xdr:rowOff>170814</xdr:rowOff>
    </xdr:to>
    <xdr:sp macro="" textlink="">
      <xdr:nvSpPr>
        <xdr:cNvPr id="374" name="楕円 373"/>
        <xdr:cNvSpPr/>
      </xdr:nvSpPr>
      <xdr:spPr>
        <a:xfrm>
          <a:off x="45847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47641</xdr:rowOff>
    </xdr:from>
    <xdr:ext cx="405111" cy="259045"/>
    <xdr:sp macro="" textlink="">
      <xdr:nvSpPr>
        <xdr:cNvPr id="375" name="【市民会館】&#10;有形固定資産減価償却率該当値テキスト"/>
        <xdr:cNvSpPr txBox="1"/>
      </xdr:nvSpPr>
      <xdr:spPr>
        <a:xfrm>
          <a:off x="4673600"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116839</xdr:rowOff>
    </xdr:from>
    <xdr:to>
      <xdr:col>20</xdr:col>
      <xdr:colOff>38100</xdr:colOff>
      <xdr:row>106</xdr:row>
      <xdr:rowOff>46989</xdr:rowOff>
    </xdr:to>
    <xdr:sp macro="" textlink="">
      <xdr:nvSpPr>
        <xdr:cNvPr id="376" name="楕円 375"/>
        <xdr:cNvSpPr/>
      </xdr:nvSpPr>
      <xdr:spPr>
        <a:xfrm>
          <a:off x="3746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120014</xdr:rowOff>
    </xdr:from>
    <xdr:to>
      <xdr:col>24</xdr:col>
      <xdr:colOff>63500</xdr:colOff>
      <xdr:row>105</xdr:row>
      <xdr:rowOff>167639</xdr:rowOff>
    </xdr:to>
    <xdr:cxnSp macro="">
      <xdr:nvCxnSpPr>
        <xdr:cNvPr id="377" name="直線コネクタ 376"/>
        <xdr:cNvCxnSpPr/>
      </xdr:nvCxnSpPr>
      <xdr:spPr>
        <a:xfrm flipV="1">
          <a:off x="3797300" y="181222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158750</xdr:rowOff>
    </xdr:from>
    <xdr:to>
      <xdr:col>15</xdr:col>
      <xdr:colOff>101600</xdr:colOff>
      <xdr:row>106</xdr:row>
      <xdr:rowOff>88900</xdr:rowOff>
    </xdr:to>
    <xdr:sp macro="" textlink="">
      <xdr:nvSpPr>
        <xdr:cNvPr id="378" name="楕円 377"/>
        <xdr:cNvSpPr/>
      </xdr:nvSpPr>
      <xdr:spPr>
        <a:xfrm>
          <a:off x="2857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167639</xdr:rowOff>
    </xdr:from>
    <xdr:to>
      <xdr:col>19</xdr:col>
      <xdr:colOff>177800</xdr:colOff>
      <xdr:row>106</xdr:row>
      <xdr:rowOff>38100</xdr:rowOff>
    </xdr:to>
    <xdr:cxnSp macro="">
      <xdr:nvCxnSpPr>
        <xdr:cNvPr id="379" name="直線コネクタ 378"/>
        <xdr:cNvCxnSpPr/>
      </xdr:nvCxnSpPr>
      <xdr:spPr>
        <a:xfrm flipV="1">
          <a:off x="2908300" y="181698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134002</xdr:rowOff>
    </xdr:from>
    <xdr:ext cx="405111" cy="259045"/>
    <xdr:sp macro="" textlink="">
      <xdr:nvSpPr>
        <xdr:cNvPr id="380" name="n_1aveValue【市民会館】&#10;有形固定資産減価償却率"/>
        <xdr:cNvSpPr txBox="1"/>
      </xdr:nvSpPr>
      <xdr:spPr>
        <a:xfrm>
          <a:off x="3582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12082</xdr:rowOff>
    </xdr:from>
    <xdr:ext cx="405111" cy="259045"/>
    <xdr:sp macro="" textlink="">
      <xdr:nvSpPr>
        <xdr:cNvPr id="381" name="n_2aveValue【市民会館】&#10;有形固定資産減価償却率"/>
        <xdr:cNvSpPr txBox="1"/>
      </xdr:nvSpPr>
      <xdr:spPr>
        <a:xfrm>
          <a:off x="2705744" y="1784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74947</xdr:rowOff>
    </xdr:from>
    <xdr:ext cx="405111" cy="259045"/>
    <xdr:sp macro="" textlink="">
      <xdr:nvSpPr>
        <xdr:cNvPr id="382" name="n_3aveValue【市民会館】&#10;有形固定資産減価償却率"/>
        <xdr:cNvSpPr txBox="1"/>
      </xdr:nvSpPr>
      <xdr:spPr>
        <a:xfrm>
          <a:off x="18167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38116</xdr:rowOff>
    </xdr:from>
    <xdr:ext cx="405111" cy="259045"/>
    <xdr:sp macro="" textlink="">
      <xdr:nvSpPr>
        <xdr:cNvPr id="383" name="n_1mainValue【市民会館】&#10;有形固定資産減価償却率"/>
        <xdr:cNvSpPr txBox="1"/>
      </xdr:nvSpPr>
      <xdr:spPr>
        <a:xfrm>
          <a:off x="3582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80027</xdr:rowOff>
    </xdr:from>
    <xdr:ext cx="405111" cy="259045"/>
    <xdr:sp macro="" textlink="">
      <xdr:nvSpPr>
        <xdr:cNvPr id="384" name="n_2mainValue【市民会館】&#10;有形固定資産減価償却率"/>
        <xdr:cNvSpPr txBox="1"/>
      </xdr:nvSpPr>
      <xdr:spPr>
        <a:xfrm>
          <a:off x="2705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3" name="テキスト ボックス 39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4" name="直線コネクタ 39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95" name="直線コネクタ 39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6" name="テキスト ボックス 395"/>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7" name="直線コネクタ 39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8" name="テキスト ボックス 397"/>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9" name="直線コネクタ 39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00" name="テキスト ボックス 399"/>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01" name="直線コネクタ 40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02" name="テキスト ボックス 401"/>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03" name="直線コネクタ 40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04" name="テキスト ボックス 403"/>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05" name="直線コネクタ 40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6" name="テキスト ボックス 405"/>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2177</xdr:rowOff>
    </xdr:from>
    <xdr:to>
      <xdr:col>54</xdr:col>
      <xdr:colOff>189865</xdr:colOff>
      <xdr:row>108</xdr:row>
      <xdr:rowOff>158931</xdr:rowOff>
    </xdr:to>
    <xdr:cxnSp macro="">
      <xdr:nvCxnSpPr>
        <xdr:cNvPr id="410" name="直線コネクタ 409"/>
        <xdr:cNvCxnSpPr/>
      </xdr:nvCxnSpPr>
      <xdr:spPr>
        <a:xfrm flipV="1">
          <a:off x="10476865" y="17147177"/>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162758</xdr:rowOff>
    </xdr:from>
    <xdr:ext cx="469744" cy="259045"/>
    <xdr:sp macro="" textlink="">
      <xdr:nvSpPr>
        <xdr:cNvPr id="411" name="【市民会館】&#10;一人当たり面積最小値テキスト"/>
        <xdr:cNvSpPr txBox="1"/>
      </xdr:nvSpPr>
      <xdr:spPr>
        <a:xfrm>
          <a:off x="10515600" y="1867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158931</xdr:rowOff>
    </xdr:from>
    <xdr:to>
      <xdr:col>55</xdr:col>
      <xdr:colOff>88900</xdr:colOff>
      <xdr:row>108</xdr:row>
      <xdr:rowOff>158931</xdr:rowOff>
    </xdr:to>
    <xdr:cxnSp macro="">
      <xdr:nvCxnSpPr>
        <xdr:cNvPr id="412" name="直線コネクタ 411"/>
        <xdr:cNvCxnSpPr/>
      </xdr:nvCxnSpPr>
      <xdr:spPr>
        <a:xfrm>
          <a:off x="10388600" y="18675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120304</xdr:rowOff>
    </xdr:from>
    <xdr:ext cx="469744" cy="259045"/>
    <xdr:sp macro="" textlink="">
      <xdr:nvSpPr>
        <xdr:cNvPr id="413" name="【市民会館】&#10;一人当たり面積最大値テキスト"/>
        <xdr:cNvSpPr txBox="1"/>
      </xdr:nvSpPr>
      <xdr:spPr>
        <a:xfrm>
          <a:off x="10515600" y="16922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2177</xdr:rowOff>
    </xdr:from>
    <xdr:to>
      <xdr:col>55</xdr:col>
      <xdr:colOff>88900</xdr:colOff>
      <xdr:row>100</xdr:row>
      <xdr:rowOff>2177</xdr:rowOff>
    </xdr:to>
    <xdr:cxnSp macro="">
      <xdr:nvCxnSpPr>
        <xdr:cNvPr id="414" name="直線コネクタ 413"/>
        <xdr:cNvCxnSpPr/>
      </xdr:nvCxnSpPr>
      <xdr:spPr>
        <a:xfrm>
          <a:off x="10388600" y="1714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133366</xdr:rowOff>
    </xdr:from>
    <xdr:ext cx="469744" cy="259045"/>
    <xdr:sp macro="" textlink="">
      <xdr:nvSpPr>
        <xdr:cNvPr id="415" name="【市民会館】&#10;一人当たり面積平均値テキスト"/>
        <xdr:cNvSpPr txBox="1"/>
      </xdr:nvSpPr>
      <xdr:spPr>
        <a:xfrm>
          <a:off x="10515600" y="18307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154939</xdr:rowOff>
    </xdr:from>
    <xdr:to>
      <xdr:col>55</xdr:col>
      <xdr:colOff>50800</xdr:colOff>
      <xdr:row>107</xdr:row>
      <xdr:rowOff>85089</xdr:rowOff>
    </xdr:to>
    <xdr:sp macro="" textlink="">
      <xdr:nvSpPr>
        <xdr:cNvPr id="416" name="フローチャート: 判断 415"/>
        <xdr:cNvSpPr/>
      </xdr:nvSpPr>
      <xdr:spPr>
        <a:xfrm>
          <a:off x="10426700" y="183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171269</xdr:rowOff>
    </xdr:from>
    <xdr:to>
      <xdr:col>50</xdr:col>
      <xdr:colOff>165100</xdr:colOff>
      <xdr:row>107</xdr:row>
      <xdr:rowOff>101419</xdr:rowOff>
    </xdr:to>
    <xdr:sp macro="" textlink="">
      <xdr:nvSpPr>
        <xdr:cNvPr id="417" name="フローチャート: 判断 416"/>
        <xdr:cNvSpPr/>
      </xdr:nvSpPr>
      <xdr:spPr>
        <a:xfrm>
          <a:off x="9588500" y="18344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138612</xdr:rowOff>
    </xdr:from>
    <xdr:to>
      <xdr:col>46</xdr:col>
      <xdr:colOff>38100</xdr:colOff>
      <xdr:row>107</xdr:row>
      <xdr:rowOff>68762</xdr:rowOff>
    </xdr:to>
    <xdr:sp macro="" textlink="">
      <xdr:nvSpPr>
        <xdr:cNvPr id="418" name="フローチャート: 判断 417"/>
        <xdr:cNvSpPr/>
      </xdr:nvSpPr>
      <xdr:spPr>
        <a:xfrm>
          <a:off x="8699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62956</xdr:rowOff>
    </xdr:from>
    <xdr:to>
      <xdr:col>41</xdr:col>
      <xdr:colOff>101600</xdr:colOff>
      <xdr:row>107</xdr:row>
      <xdr:rowOff>164556</xdr:rowOff>
    </xdr:to>
    <xdr:sp macro="" textlink="">
      <xdr:nvSpPr>
        <xdr:cNvPr id="419" name="フローチャート: 判断 418"/>
        <xdr:cNvSpPr/>
      </xdr:nvSpPr>
      <xdr:spPr>
        <a:xfrm>
          <a:off x="7810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0" name="テキスト ボックス 4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1" name="テキスト ボックス 4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2" name="テキスト ボックス 4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3" name="テキスト ボックス 4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4" name="テキスト ボックス 4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164193</xdr:rowOff>
    </xdr:from>
    <xdr:to>
      <xdr:col>55</xdr:col>
      <xdr:colOff>50800</xdr:colOff>
      <xdr:row>106</xdr:row>
      <xdr:rowOff>94343</xdr:rowOff>
    </xdr:to>
    <xdr:sp macro="" textlink="">
      <xdr:nvSpPr>
        <xdr:cNvPr id="425" name="楕円 424"/>
        <xdr:cNvSpPr/>
      </xdr:nvSpPr>
      <xdr:spPr>
        <a:xfrm>
          <a:off x="10426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15620</xdr:rowOff>
    </xdr:from>
    <xdr:ext cx="469744" cy="259045"/>
    <xdr:sp macro="" textlink="">
      <xdr:nvSpPr>
        <xdr:cNvPr id="426" name="【市民会館】&#10;一人当たり面積該当値テキスト"/>
        <xdr:cNvSpPr txBox="1"/>
      </xdr:nvSpPr>
      <xdr:spPr>
        <a:xfrm>
          <a:off x="10515600" y="1801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168548</xdr:rowOff>
    </xdr:from>
    <xdr:to>
      <xdr:col>50</xdr:col>
      <xdr:colOff>165100</xdr:colOff>
      <xdr:row>106</xdr:row>
      <xdr:rowOff>98698</xdr:rowOff>
    </xdr:to>
    <xdr:sp macro="" textlink="">
      <xdr:nvSpPr>
        <xdr:cNvPr id="427" name="楕円 426"/>
        <xdr:cNvSpPr/>
      </xdr:nvSpPr>
      <xdr:spPr>
        <a:xfrm>
          <a:off x="9588500" y="181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43543</xdr:rowOff>
    </xdr:from>
    <xdr:to>
      <xdr:col>55</xdr:col>
      <xdr:colOff>0</xdr:colOff>
      <xdr:row>106</xdr:row>
      <xdr:rowOff>47898</xdr:rowOff>
    </xdr:to>
    <xdr:cxnSp macro="">
      <xdr:nvCxnSpPr>
        <xdr:cNvPr id="428" name="直線コネクタ 427"/>
        <xdr:cNvCxnSpPr/>
      </xdr:nvCxnSpPr>
      <xdr:spPr>
        <a:xfrm flipV="1">
          <a:off x="9639300" y="18217243"/>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363</xdr:rowOff>
    </xdr:from>
    <xdr:to>
      <xdr:col>46</xdr:col>
      <xdr:colOff>38100</xdr:colOff>
      <xdr:row>106</xdr:row>
      <xdr:rowOff>101963</xdr:rowOff>
    </xdr:to>
    <xdr:sp macro="" textlink="">
      <xdr:nvSpPr>
        <xdr:cNvPr id="429" name="楕円 428"/>
        <xdr:cNvSpPr/>
      </xdr:nvSpPr>
      <xdr:spPr>
        <a:xfrm>
          <a:off x="8699500" y="181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47898</xdr:rowOff>
    </xdr:from>
    <xdr:to>
      <xdr:col>50</xdr:col>
      <xdr:colOff>114300</xdr:colOff>
      <xdr:row>106</xdr:row>
      <xdr:rowOff>51163</xdr:rowOff>
    </xdr:to>
    <xdr:cxnSp macro="">
      <xdr:nvCxnSpPr>
        <xdr:cNvPr id="430" name="直線コネクタ 429"/>
        <xdr:cNvCxnSpPr/>
      </xdr:nvCxnSpPr>
      <xdr:spPr>
        <a:xfrm flipV="1">
          <a:off x="8750300" y="18221598"/>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92546</xdr:rowOff>
    </xdr:from>
    <xdr:ext cx="469744" cy="259045"/>
    <xdr:sp macro="" textlink="">
      <xdr:nvSpPr>
        <xdr:cNvPr id="431" name="n_1aveValue【市民会館】&#10;一人当たり面積"/>
        <xdr:cNvSpPr txBox="1"/>
      </xdr:nvSpPr>
      <xdr:spPr>
        <a:xfrm>
          <a:off x="9391727" y="1843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59889</xdr:rowOff>
    </xdr:from>
    <xdr:ext cx="469744" cy="259045"/>
    <xdr:sp macro="" textlink="">
      <xdr:nvSpPr>
        <xdr:cNvPr id="432" name="n_2aveValue【市民会館】&#10;一人当たり面積"/>
        <xdr:cNvSpPr txBox="1"/>
      </xdr:nvSpPr>
      <xdr:spPr>
        <a:xfrm>
          <a:off x="8515427" y="1840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9633</xdr:rowOff>
    </xdr:from>
    <xdr:ext cx="469744" cy="259045"/>
    <xdr:sp macro="" textlink="">
      <xdr:nvSpPr>
        <xdr:cNvPr id="433" name="n_3aveValue【市民会館】&#10;一人当たり面積"/>
        <xdr:cNvSpPr txBox="1"/>
      </xdr:nvSpPr>
      <xdr:spPr>
        <a:xfrm>
          <a:off x="7626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115225</xdr:rowOff>
    </xdr:from>
    <xdr:ext cx="469744" cy="259045"/>
    <xdr:sp macro="" textlink="">
      <xdr:nvSpPr>
        <xdr:cNvPr id="434" name="n_1mainValue【市民会館】&#10;一人当たり面積"/>
        <xdr:cNvSpPr txBox="1"/>
      </xdr:nvSpPr>
      <xdr:spPr>
        <a:xfrm>
          <a:off x="9391727" y="1794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118490</xdr:rowOff>
    </xdr:from>
    <xdr:ext cx="469744" cy="259045"/>
    <xdr:sp macro="" textlink="">
      <xdr:nvSpPr>
        <xdr:cNvPr id="435" name="n_2mainValue【市民会館】&#10;一人当たり面積"/>
        <xdr:cNvSpPr txBox="1"/>
      </xdr:nvSpPr>
      <xdr:spPr>
        <a:xfrm>
          <a:off x="8515427" y="179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6" name="正方形/長方形 4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7" name="正方形/長方形 4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8" name="正方形/長方形 4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9" name="正方形/長方形 4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0" name="正方形/長方形 4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1" name="正方形/長方形 4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2" name="正方形/長方形 4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3" name="正方形/長方形 4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4" name="テキスト ボックス 4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5" name="直線コネクタ 4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6" name="直線コネクタ 44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7" name="テキスト ボックス 44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8" name="直線コネクタ 44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9" name="テキスト ボックス 44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0" name="直線コネクタ 44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1" name="テキスト ボックス 45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2" name="直線コネクタ 45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3" name="テキスト ボックス 45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4" name="直線コネクタ 45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5" name="テキスト ボックス 45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6" name="直線コネクタ 45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7" name="テキスト ボックス 45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8" name="直線コネクタ 45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9" name="テキスト ボックス 45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95794</xdr:rowOff>
    </xdr:from>
    <xdr:to>
      <xdr:col>85</xdr:col>
      <xdr:colOff>126364</xdr:colOff>
      <xdr:row>41</xdr:row>
      <xdr:rowOff>56606</xdr:rowOff>
    </xdr:to>
    <xdr:cxnSp macro="">
      <xdr:nvCxnSpPr>
        <xdr:cNvPr id="461" name="直線コネクタ 460"/>
        <xdr:cNvCxnSpPr/>
      </xdr:nvCxnSpPr>
      <xdr:spPr>
        <a:xfrm flipV="1">
          <a:off x="16318864" y="5753644"/>
          <a:ext cx="0"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60433</xdr:rowOff>
    </xdr:from>
    <xdr:ext cx="405111" cy="259045"/>
    <xdr:sp macro="" textlink="">
      <xdr:nvSpPr>
        <xdr:cNvPr id="462" name="【一般廃棄物処理施設】&#10;有形固定資産減価償却率最小値テキスト"/>
        <xdr:cNvSpPr txBox="1"/>
      </xdr:nvSpPr>
      <xdr:spPr>
        <a:xfrm>
          <a:off x="16357600" y="708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56606</xdr:rowOff>
    </xdr:from>
    <xdr:to>
      <xdr:col>86</xdr:col>
      <xdr:colOff>25400</xdr:colOff>
      <xdr:row>41</xdr:row>
      <xdr:rowOff>56606</xdr:rowOff>
    </xdr:to>
    <xdr:cxnSp macro="">
      <xdr:nvCxnSpPr>
        <xdr:cNvPr id="463" name="直線コネクタ 462"/>
        <xdr:cNvCxnSpPr/>
      </xdr:nvCxnSpPr>
      <xdr:spPr>
        <a:xfrm>
          <a:off x="16230600" y="708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42471</xdr:rowOff>
    </xdr:from>
    <xdr:ext cx="405111" cy="259045"/>
    <xdr:sp macro="" textlink="">
      <xdr:nvSpPr>
        <xdr:cNvPr id="464" name="【一般廃棄物処理施設】&#10;有形固定資産減価償却率最大値テキスト"/>
        <xdr:cNvSpPr txBox="1"/>
      </xdr:nvSpPr>
      <xdr:spPr>
        <a:xfrm>
          <a:off x="16357600" y="5528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95794</xdr:rowOff>
    </xdr:from>
    <xdr:to>
      <xdr:col>86</xdr:col>
      <xdr:colOff>25400</xdr:colOff>
      <xdr:row>33</xdr:row>
      <xdr:rowOff>95794</xdr:rowOff>
    </xdr:to>
    <xdr:cxnSp macro="">
      <xdr:nvCxnSpPr>
        <xdr:cNvPr id="465" name="直線コネクタ 464"/>
        <xdr:cNvCxnSpPr/>
      </xdr:nvCxnSpPr>
      <xdr:spPr>
        <a:xfrm>
          <a:off x="16230600" y="575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98533</xdr:rowOff>
    </xdr:from>
    <xdr:ext cx="405111" cy="259045"/>
    <xdr:sp macro="" textlink="">
      <xdr:nvSpPr>
        <xdr:cNvPr id="466" name="【一般廃棄物処理施設】&#10;有形固定資産減価償却率平均値テキスト"/>
        <xdr:cNvSpPr txBox="1"/>
      </xdr:nvSpPr>
      <xdr:spPr>
        <a:xfrm>
          <a:off x="16357600" y="627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467" name="フローチャート: 判断 466"/>
        <xdr:cNvSpPr/>
      </xdr:nvSpPr>
      <xdr:spPr>
        <a:xfrm>
          <a:off x="162687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89081</xdr:rowOff>
    </xdr:from>
    <xdr:to>
      <xdr:col>81</xdr:col>
      <xdr:colOff>101600</xdr:colOff>
      <xdr:row>37</xdr:row>
      <xdr:rowOff>19231</xdr:rowOff>
    </xdr:to>
    <xdr:sp macro="" textlink="">
      <xdr:nvSpPr>
        <xdr:cNvPr id="468" name="フローチャート: 判断 467"/>
        <xdr:cNvSpPr/>
      </xdr:nvSpPr>
      <xdr:spPr>
        <a:xfrm>
          <a:off x="15430500" y="626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95613</xdr:rowOff>
    </xdr:from>
    <xdr:to>
      <xdr:col>76</xdr:col>
      <xdr:colOff>165100</xdr:colOff>
      <xdr:row>37</xdr:row>
      <xdr:rowOff>25763</xdr:rowOff>
    </xdr:to>
    <xdr:sp macro="" textlink="">
      <xdr:nvSpPr>
        <xdr:cNvPr id="469" name="フローチャート: 判断 468"/>
        <xdr:cNvSpPr/>
      </xdr:nvSpPr>
      <xdr:spPr>
        <a:xfrm>
          <a:off x="14541500" y="626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69487</xdr:rowOff>
    </xdr:from>
    <xdr:to>
      <xdr:col>72</xdr:col>
      <xdr:colOff>38100</xdr:colOff>
      <xdr:row>36</xdr:row>
      <xdr:rowOff>171087</xdr:rowOff>
    </xdr:to>
    <xdr:sp macro="" textlink="">
      <xdr:nvSpPr>
        <xdr:cNvPr id="470" name="フローチャート: 判断 469"/>
        <xdr:cNvSpPr/>
      </xdr:nvSpPr>
      <xdr:spPr>
        <a:xfrm>
          <a:off x="13652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1" name="テキスト ボックス 47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2" name="テキスト ボックス 47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3" name="テキスト ボックス 47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4" name="テキスト ボックス 47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5" name="テキスト ボックス 47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160927</xdr:rowOff>
    </xdr:from>
    <xdr:to>
      <xdr:col>85</xdr:col>
      <xdr:colOff>177800</xdr:colOff>
      <xdr:row>34</xdr:row>
      <xdr:rowOff>91077</xdr:rowOff>
    </xdr:to>
    <xdr:sp macro="" textlink="">
      <xdr:nvSpPr>
        <xdr:cNvPr id="476" name="楕円 475"/>
        <xdr:cNvSpPr/>
      </xdr:nvSpPr>
      <xdr:spPr>
        <a:xfrm>
          <a:off x="16268700" y="581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75854</xdr:rowOff>
    </xdr:from>
    <xdr:ext cx="405111" cy="259045"/>
    <xdr:sp macro="" textlink="">
      <xdr:nvSpPr>
        <xdr:cNvPr id="477" name="【一般廃棄物処理施設】&#10;有形固定資産減価償却率該当値テキスト"/>
        <xdr:cNvSpPr txBox="1"/>
      </xdr:nvSpPr>
      <xdr:spPr>
        <a:xfrm>
          <a:off x="16357600" y="5733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2540</xdr:rowOff>
    </xdr:from>
    <xdr:to>
      <xdr:col>81</xdr:col>
      <xdr:colOff>101600</xdr:colOff>
      <xdr:row>34</xdr:row>
      <xdr:rowOff>104140</xdr:rowOff>
    </xdr:to>
    <xdr:sp macro="" textlink="">
      <xdr:nvSpPr>
        <xdr:cNvPr id="478" name="楕円 477"/>
        <xdr:cNvSpPr/>
      </xdr:nvSpPr>
      <xdr:spPr>
        <a:xfrm>
          <a:off x="15430500" y="583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40277</xdr:rowOff>
    </xdr:from>
    <xdr:to>
      <xdr:col>85</xdr:col>
      <xdr:colOff>127000</xdr:colOff>
      <xdr:row>34</xdr:row>
      <xdr:rowOff>53340</xdr:rowOff>
    </xdr:to>
    <xdr:cxnSp macro="">
      <xdr:nvCxnSpPr>
        <xdr:cNvPr id="479" name="直線コネクタ 478"/>
        <xdr:cNvCxnSpPr/>
      </xdr:nvCxnSpPr>
      <xdr:spPr>
        <a:xfrm flipV="1">
          <a:off x="15481300" y="58695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17236</xdr:rowOff>
    </xdr:from>
    <xdr:to>
      <xdr:col>76</xdr:col>
      <xdr:colOff>165100</xdr:colOff>
      <xdr:row>34</xdr:row>
      <xdr:rowOff>118836</xdr:rowOff>
    </xdr:to>
    <xdr:sp macro="" textlink="">
      <xdr:nvSpPr>
        <xdr:cNvPr id="480" name="楕円 479"/>
        <xdr:cNvSpPr/>
      </xdr:nvSpPr>
      <xdr:spPr>
        <a:xfrm>
          <a:off x="14541500" y="584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53340</xdr:rowOff>
    </xdr:from>
    <xdr:to>
      <xdr:col>81</xdr:col>
      <xdr:colOff>50800</xdr:colOff>
      <xdr:row>34</xdr:row>
      <xdr:rowOff>68036</xdr:rowOff>
    </xdr:to>
    <xdr:cxnSp macro="">
      <xdr:nvCxnSpPr>
        <xdr:cNvPr id="481" name="直線コネクタ 480"/>
        <xdr:cNvCxnSpPr/>
      </xdr:nvCxnSpPr>
      <xdr:spPr>
        <a:xfrm flipV="1">
          <a:off x="14592300" y="588264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10358</xdr:rowOff>
    </xdr:from>
    <xdr:ext cx="405111" cy="259045"/>
    <xdr:sp macro="" textlink="">
      <xdr:nvSpPr>
        <xdr:cNvPr id="482" name="n_1aveValue【一般廃棄物処理施設】&#10;有形固定資産減価償却率"/>
        <xdr:cNvSpPr txBox="1"/>
      </xdr:nvSpPr>
      <xdr:spPr>
        <a:xfrm>
          <a:off x="15266044" y="6354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16890</xdr:rowOff>
    </xdr:from>
    <xdr:ext cx="405111" cy="259045"/>
    <xdr:sp macro="" textlink="">
      <xdr:nvSpPr>
        <xdr:cNvPr id="483" name="n_2aveValue【一般廃棄物処理施設】&#10;有形固定資産減価償却率"/>
        <xdr:cNvSpPr txBox="1"/>
      </xdr:nvSpPr>
      <xdr:spPr>
        <a:xfrm>
          <a:off x="14389744" y="636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16164</xdr:rowOff>
    </xdr:from>
    <xdr:ext cx="405111" cy="259045"/>
    <xdr:sp macro="" textlink="">
      <xdr:nvSpPr>
        <xdr:cNvPr id="484" name="n_3aveValue【一般廃棄物処理施設】&#10;有形固定資産減価償却率"/>
        <xdr:cNvSpPr txBox="1"/>
      </xdr:nvSpPr>
      <xdr:spPr>
        <a:xfrm>
          <a:off x="13500744" y="601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120667</xdr:rowOff>
    </xdr:from>
    <xdr:ext cx="405111" cy="259045"/>
    <xdr:sp macro="" textlink="">
      <xdr:nvSpPr>
        <xdr:cNvPr id="485" name="n_1mainValue【一般廃棄物処理施設】&#10;有形固定資産減価償却率"/>
        <xdr:cNvSpPr txBox="1"/>
      </xdr:nvSpPr>
      <xdr:spPr>
        <a:xfrm>
          <a:off x="152660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135363</xdr:rowOff>
    </xdr:from>
    <xdr:ext cx="405111" cy="259045"/>
    <xdr:sp macro="" textlink="">
      <xdr:nvSpPr>
        <xdr:cNvPr id="486" name="n_2mainValue【一般廃棄物処理施設】&#10;有形固定資産減価償却率"/>
        <xdr:cNvSpPr txBox="1"/>
      </xdr:nvSpPr>
      <xdr:spPr>
        <a:xfrm>
          <a:off x="14389744" y="562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7" name="正方形/長方形 48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8" name="正方形/長方形 48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9" name="正方形/長方形 48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0" name="正方形/長方形 48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1" name="正方形/長方形 49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2" name="正方形/長方形 49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3" name="正方形/長方形 49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4" name="正方形/長方形 49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5" name="テキスト ボックス 49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6" name="直線コネクタ 49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7" name="直線コネクタ 49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8" name="テキスト ボックス 49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9" name="直線コネクタ 49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00" name="テキスト ボックス 49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01" name="直線コネクタ 50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02" name="テキスト ボックス 50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03" name="直線コネクタ 50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04" name="テキスト ボックス 50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5" name="直線コネクタ 5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6" name="テキスト ボックス 50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28459</xdr:rowOff>
    </xdr:from>
    <xdr:to>
      <xdr:col>116</xdr:col>
      <xdr:colOff>62864</xdr:colOff>
      <xdr:row>40</xdr:row>
      <xdr:rowOff>167471</xdr:rowOff>
    </xdr:to>
    <xdr:cxnSp macro="">
      <xdr:nvCxnSpPr>
        <xdr:cNvPr id="508" name="直線コネクタ 507"/>
        <xdr:cNvCxnSpPr/>
      </xdr:nvCxnSpPr>
      <xdr:spPr>
        <a:xfrm flipV="1">
          <a:off x="22160864" y="5686309"/>
          <a:ext cx="0" cy="1339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171298</xdr:rowOff>
    </xdr:from>
    <xdr:ext cx="534377" cy="259045"/>
    <xdr:sp macro="" textlink="">
      <xdr:nvSpPr>
        <xdr:cNvPr id="509" name="【一般廃棄物処理施設】&#10;一人当たり有形固定資産（償却資産）額最小値テキスト"/>
        <xdr:cNvSpPr txBox="1"/>
      </xdr:nvSpPr>
      <xdr:spPr>
        <a:xfrm>
          <a:off x="22199600" y="702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167471</xdr:rowOff>
    </xdr:from>
    <xdr:to>
      <xdr:col>116</xdr:col>
      <xdr:colOff>152400</xdr:colOff>
      <xdr:row>40</xdr:row>
      <xdr:rowOff>167471</xdr:rowOff>
    </xdr:to>
    <xdr:cxnSp macro="">
      <xdr:nvCxnSpPr>
        <xdr:cNvPr id="510" name="直線コネクタ 509"/>
        <xdr:cNvCxnSpPr/>
      </xdr:nvCxnSpPr>
      <xdr:spPr>
        <a:xfrm>
          <a:off x="22072600" y="70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146586</xdr:rowOff>
    </xdr:from>
    <xdr:ext cx="599010" cy="259045"/>
    <xdr:sp macro="" textlink="">
      <xdr:nvSpPr>
        <xdr:cNvPr id="511" name="【一般廃棄物処理施設】&#10;一人当たり有形固定資産（償却資産）額最大値テキスト"/>
        <xdr:cNvSpPr txBox="1"/>
      </xdr:nvSpPr>
      <xdr:spPr>
        <a:xfrm>
          <a:off x="22199600" y="5461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28459</xdr:rowOff>
    </xdr:from>
    <xdr:to>
      <xdr:col>116</xdr:col>
      <xdr:colOff>152400</xdr:colOff>
      <xdr:row>33</xdr:row>
      <xdr:rowOff>28459</xdr:rowOff>
    </xdr:to>
    <xdr:cxnSp macro="">
      <xdr:nvCxnSpPr>
        <xdr:cNvPr id="512" name="直線コネクタ 511"/>
        <xdr:cNvCxnSpPr/>
      </xdr:nvCxnSpPr>
      <xdr:spPr>
        <a:xfrm>
          <a:off x="22072600" y="568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135803</xdr:rowOff>
    </xdr:from>
    <xdr:ext cx="599010" cy="259045"/>
    <xdr:sp macro="" textlink="">
      <xdr:nvSpPr>
        <xdr:cNvPr id="513" name="【一般廃棄物処理施設】&#10;一人当たり有形固定資産（償却資産）額平均値テキスト"/>
        <xdr:cNvSpPr txBox="1"/>
      </xdr:nvSpPr>
      <xdr:spPr>
        <a:xfrm>
          <a:off x="22199600" y="64794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157375</xdr:rowOff>
    </xdr:from>
    <xdr:to>
      <xdr:col>116</xdr:col>
      <xdr:colOff>114300</xdr:colOff>
      <xdr:row>38</xdr:row>
      <xdr:rowOff>87525</xdr:rowOff>
    </xdr:to>
    <xdr:sp macro="" textlink="">
      <xdr:nvSpPr>
        <xdr:cNvPr id="514" name="フローチャート: 判断 513"/>
        <xdr:cNvSpPr/>
      </xdr:nvSpPr>
      <xdr:spPr>
        <a:xfrm>
          <a:off x="22110700" y="650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71476</xdr:rowOff>
    </xdr:from>
    <xdr:to>
      <xdr:col>112</xdr:col>
      <xdr:colOff>38100</xdr:colOff>
      <xdr:row>39</xdr:row>
      <xdr:rowOff>1626</xdr:rowOff>
    </xdr:to>
    <xdr:sp macro="" textlink="">
      <xdr:nvSpPr>
        <xdr:cNvPr id="515" name="フローチャート: 判断 514"/>
        <xdr:cNvSpPr/>
      </xdr:nvSpPr>
      <xdr:spPr>
        <a:xfrm>
          <a:off x="21272500" y="65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121810</xdr:rowOff>
    </xdr:from>
    <xdr:to>
      <xdr:col>107</xdr:col>
      <xdr:colOff>101600</xdr:colOff>
      <xdr:row>39</xdr:row>
      <xdr:rowOff>51960</xdr:rowOff>
    </xdr:to>
    <xdr:sp macro="" textlink="">
      <xdr:nvSpPr>
        <xdr:cNvPr id="516" name="フローチャート: 判断 515"/>
        <xdr:cNvSpPr/>
      </xdr:nvSpPr>
      <xdr:spPr>
        <a:xfrm>
          <a:off x="20383500" y="66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133825</xdr:rowOff>
    </xdr:from>
    <xdr:to>
      <xdr:col>102</xdr:col>
      <xdr:colOff>165100</xdr:colOff>
      <xdr:row>39</xdr:row>
      <xdr:rowOff>63975</xdr:rowOff>
    </xdr:to>
    <xdr:sp macro="" textlink="">
      <xdr:nvSpPr>
        <xdr:cNvPr id="517" name="フローチャート: 判断 516"/>
        <xdr:cNvSpPr/>
      </xdr:nvSpPr>
      <xdr:spPr>
        <a:xfrm>
          <a:off x="19494500" y="6648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140011</xdr:rowOff>
    </xdr:from>
    <xdr:to>
      <xdr:col>116</xdr:col>
      <xdr:colOff>114300</xdr:colOff>
      <xdr:row>34</xdr:row>
      <xdr:rowOff>70161</xdr:rowOff>
    </xdr:to>
    <xdr:sp macro="" textlink="">
      <xdr:nvSpPr>
        <xdr:cNvPr id="523" name="楕円 522"/>
        <xdr:cNvSpPr/>
      </xdr:nvSpPr>
      <xdr:spPr>
        <a:xfrm>
          <a:off x="22110700" y="57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32</xdr:row>
      <xdr:rowOff>162888</xdr:rowOff>
    </xdr:from>
    <xdr:ext cx="599010" cy="259045"/>
    <xdr:sp macro="" textlink="">
      <xdr:nvSpPr>
        <xdr:cNvPr id="524" name="【一般廃棄物処理施設】&#10;一人当たり有形固定資産（償却資産）額該当値テキスト"/>
        <xdr:cNvSpPr txBox="1"/>
      </xdr:nvSpPr>
      <xdr:spPr>
        <a:xfrm>
          <a:off x="22199600" y="564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122615</xdr:rowOff>
    </xdr:from>
    <xdr:to>
      <xdr:col>112</xdr:col>
      <xdr:colOff>38100</xdr:colOff>
      <xdr:row>34</xdr:row>
      <xdr:rowOff>52765</xdr:rowOff>
    </xdr:to>
    <xdr:sp macro="" textlink="">
      <xdr:nvSpPr>
        <xdr:cNvPr id="525" name="楕円 524"/>
        <xdr:cNvSpPr/>
      </xdr:nvSpPr>
      <xdr:spPr>
        <a:xfrm>
          <a:off x="21272500" y="57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1965</xdr:rowOff>
    </xdr:from>
    <xdr:to>
      <xdr:col>116</xdr:col>
      <xdr:colOff>63500</xdr:colOff>
      <xdr:row>34</xdr:row>
      <xdr:rowOff>19361</xdr:rowOff>
    </xdr:to>
    <xdr:cxnSp macro="">
      <xdr:nvCxnSpPr>
        <xdr:cNvPr id="526" name="直線コネクタ 525"/>
        <xdr:cNvCxnSpPr/>
      </xdr:nvCxnSpPr>
      <xdr:spPr>
        <a:xfrm>
          <a:off x="21323300" y="5831265"/>
          <a:ext cx="838200" cy="1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127465</xdr:rowOff>
    </xdr:from>
    <xdr:to>
      <xdr:col>107</xdr:col>
      <xdr:colOff>101600</xdr:colOff>
      <xdr:row>34</xdr:row>
      <xdr:rowOff>57615</xdr:rowOff>
    </xdr:to>
    <xdr:sp macro="" textlink="">
      <xdr:nvSpPr>
        <xdr:cNvPr id="527" name="楕円 526"/>
        <xdr:cNvSpPr/>
      </xdr:nvSpPr>
      <xdr:spPr>
        <a:xfrm>
          <a:off x="20383500" y="578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1965</xdr:rowOff>
    </xdr:from>
    <xdr:to>
      <xdr:col>111</xdr:col>
      <xdr:colOff>177800</xdr:colOff>
      <xdr:row>34</xdr:row>
      <xdr:rowOff>6815</xdr:rowOff>
    </xdr:to>
    <xdr:cxnSp macro="">
      <xdr:nvCxnSpPr>
        <xdr:cNvPr id="528" name="直線コネクタ 527"/>
        <xdr:cNvCxnSpPr/>
      </xdr:nvCxnSpPr>
      <xdr:spPr>
        <a:xfrm flipV="1">
          <a:off x="20434300" y="5831265"/>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164203</xdr:rowOff>
    </xdr:from>
    <xdr:ext cx="599010" cy="259045"/>
    <xdr:sp macro="" textlink="">
      <xdr:nvSpPr>
        <xdr:cNvPr id="529" name="n_1aveValue【一般廃棄物処理施設】&#10;一人当たり有形固定資産（償却資産）額"/>
        <xdr:cNvSpPr txBox="1"/>
      </xdr:nvSpPr>
      <xdr:spPr>
        <a:xfrm>
          <a:off x="21011095" y="6679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43087</xdr:rowOff>
    </xdr:from>
    <xdr:ext cx="599010" cy="259045"/>
    <xdr:sp macro="" textlink="">
      <xdr:nvSpPr>
        <xdr:cNvPr id="530" name="n_2aveValue【一般廃棄物処理施設】&#10;一人当たり有形固定資産（償却資産）額"/>
        <xdr:cNvSpPr txBox="1"/>
      </xdr:nvSpPr>
      <xdr:spPr>
        <a:xfrm>
          <a:off x="20134795" y="672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80502</xdr:rowOff>
    </xdr:from>
    <xdr:ext cx="599010" cy="259045"/>
    <xdr:sp macro="" textlink="">
      <xdr:nvSpPr>
        <xdr:cNvPr id="531" name="n_3aveValue【一般廃棄物処理施設】&#10;一人当たり有形固定資産（償却資産）額"/>
        <xdr:cNvSpPr txBox="1"/>
      </xdr:nvSpPr>
      <xdr:spPr>
        <a:xfrm>
          <a:off x="19245795" y="642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69292</xdr:rowOff>
    </xdr:from>
    <xdr:ext cx="599010" cy="259045"/>
    <xdr:sp macro="" textlink="">
      <xdr:nvSpPr>
        <xdr:cNvPr id="532" name="n_1mainValue【一般廃棄物処理施設】&#10;一人当たり有形固定資産（償却資産）額"/>
        <xdr:cNvSpPr txBox="1"/>
      </xdr:nvSpPr>
      <xdr:spPr>
        <a:xfrm>
          <a:off x="21011095" y="5555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74142</xdr:rowOff>
    </xdr:from>
    <xdr:ext cx="599010" cy="259045"/>
    <xdr:sp macro="" textlink="">
      <xdr:nvSpPr>
        <xdr:cNvPr id="533" name="n_2mainValue【一般廃棄物処理施設】&#10;一人当たり有形固定資産（償却資産）額"/>
        <xdr:cNvSpPr txBox="1"/>
      </xdr:nvSpPr>
      <xdr:spPr>
        <a:xfrm>
          <a:off x="20134795" y="5560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4" name="正方形/長方形 5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5" name="正方形/長方形 5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6" name="正方形/長方形 5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7" name="正方形/長方形 5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8" name="正方形/長方形 5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9" name="正方形/長方形 5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40" name="正方形/長方形 5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正方形/長方形 5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2" name="テキスト ボックス 5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3" name="直線コネクタ 5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44" name="直線コネクタ 54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5" name="テキスト ボックス 54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6" name="直線コネクタ 54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7" name="テキスト ボックス 54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8" name="直線コネクタ 54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9" name="テキスト ボックス 54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50" name="直線コネクタ 54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1" name="テキスト ボックス 55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2" name="直線コネクタ 55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3" name="テキスト ボックス 55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4" name="直線コネクタ 55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5" name="テキスト ボックス 55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6" name="直線コネクタ 55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7" name="テキスト ボックス 55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0</xdr:rowOff>
    </xdr:to>
    <xdr:cxnSp macro="">
      <xdr:nvCxnSpPr>
        <xdr:cNvPr id="559" name="直線コネクタ 558"/>
        <xdr:cNvCxnSpPr/>
      </xdr:nvCxnSpPr>
      <xdr:spPr>
        <a:xfrm flipV="1">
          <a:off x="16318864" y="9470572"/>
          <a:ext cx="0" cy="1330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3827</xdr:rowOff>
    </xdr:from>
    <xdr:ext cx="405111" cy="259045"/>
    <xdr:sp macro="" textlink="">
      <xdr:nvSpPr>
        <xdr:cNvPr id="560" name="【保健センター・保健所】&#10;有形固定資産減価償却率最小値テキスト"/>
        <xdr:cNvSpPr txBox="1"/>
      </xdr:nvSpPr>
      <xdr:spPr>
        <a:xfrm>
          <a:off x="16357600"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561" name="直線コネクタ 560"/>
        <xdr:cNvCxnSpPr/>
      </xdr:nvCxnSpPr>
      <xdr:spPr>
        <a:xfrm>
          <a:off x="16230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62"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3" name="直線コネクタ 562"/>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64" name="【保健センター・保健所】&#10;有形固定資産減価償却率平均値テキスト"/>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65" name="フローチャート: 判断 564"/>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66" name="フローチャート: 判断 565"/>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158206</xdr:rowOff>
    </xdr:from>
    <xdr:to>
      <xdr:col>76</xdr:col>
      <xdr:colOff>165100</xdr:colOff>
      <xdr:row>60</xdr:row>
      <xdr:rowOff>88356</xdr:rowOff>
    </xdr:to>
    <xdr:sp macro="" textlink="">
      <xdr:nvSpPr>
        <xdr:cNvPr id="567" name="フローチャート: 判断 566"/>
        <xdr:cNvSpPr/>
      </xdr:nvSpPr>
      <xdr:spPr>
        <a:xfrm>
          <a:off x="14541500" y="1027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32476</xdr:rowOff>
    </xdr:from>
    <xdr:to>
      <xdr:col>72</xdr:col>
      <xdr:colOff>38100</xdr:colOff>
      <xdr:row>59</xdr:row>
      <xdr:rowOff>134076</xdr:rowOff>
    </xdr:to>
    <xdr:sp macro="" textlink="">
      <xdr:nvSpPr>
        <xdr:cNvPr id="568" name="フローチャート: 判断 567"/>
        <xdr:cNvSpPr/>
      </xdr:nvSpPr>
      <xdr:spPr>
        <a:xfrm>
          <a:off x="13652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9" name="テキスト ボックス 5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0" name="テキスト ボックス 5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1" name="テキスト ボックス 5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2" name="テキスト ボックス 5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3" name="テキスト ボックス 5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120650</xdr:rowOff>
    </xdr:from>
    <xdr:to>
      <xdr:col>85</xdr:col>
      <xdr:colOff>177800</xdr:colOff>
      <xdr:row>63</xdr:row>
      <xdr:rowOff>50800</xdr:rowOff>
    </xdr:to>
    <xdr:sp macro="" textlink="">
      <xdr:nvSpPr>
        <xdr:cNvPr id="574" name="楕円 573"/>
        <xdr:cNvSpPr/>
      </xdr:nvSpPr>
      <xdr:spPr>
        <a:xfrm>
          <a:off x="162687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35577</xdr:rowOff>
    </xdr:from>
    <xdr:ext cx="405111" cy="259045"/>
    <xdr:sp macro="" textlink="">
      <xdr:nvSpPr>
        <xdr:cNvPr id="575" name="【保健センター・保健所】&#10;有形固定資産減価償却率該当値テキスト"/>
        <xdr:cNvSpPr txBox="1"/>
      </xdr:nvSpPr>
      <xdr:spPr>
        <a:xfrm>
          <a:off x="16357600" y="1066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9616</xdr:rowOff>
    </xdr:from>
    <xdr:to>
      <xdr:col>81</xdr:col>
      <xdr:colOff>101600</xdr:colOff>
      <xdr:row>63</xdr:row>
      <xdr:rowOff>111216</xdr:rowOff>
    </xdr:to>
    <xdr:sp macro="" textlink="">
      <xdr:nvSpPr>
        <xdr:cNvPr id="576" name="楕円 575"/>
        <xdr:cNvSpPr/>
      </xdr:nvSpPr>
      <xdr:spPr>
        <a:xfrm>
          <a:off x="15430500" y="1081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0</xdr:rowOff>
    </xdr:from>
    <xdr:to>
      <xdr:col>85</xdr:col>
      <xdr:colOff>127000</xdr:colOff>
      <xdr:row>63</xdr:row>
      <xdr:rowOff>60416</xdr:rowOff>
    </xdr:to>
    <xdr:cxnSp macro="">
      <xdr:nvCxnSpPr>
        <xdr:cNvPr id="577" name="直線コネクタ 576"/>
        <xdr:cNvCxnSpPr/>
      </xdr:nvCxnSpPr>
      <xdr:spPr>
        <a:xfrm flipV="1">
          <a:off x="15481300" y="108013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70031</xdr:rowOff>
    </xdr:from>
    <xdr:to>
      <xdr:col>76</xdr:col>
      <xdr:colOff>165100</xdr:colOff>
      <xdr:row>64</xdr:row>
      <xdr:rowOff>181</xdr:rowOff>
    </xdr:to>
    <xdr:sp macro="" textlink="">
      <xdr:nvSpPr>
        <xdr:cNvPr id="578" name="楕円 577"/>
        <xdr:cNvSpPr/>
      </xdr:nvSpPr>
      <xdr:spPr>
        <a:xfrm>
          <a:off x="14541500" y="1087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60416</xdr:rowOff>
    </xdr:from>
    <xdr:to>
      <xdr:col>81</xdr:col>
      <xdr:colOff>50800</xdr:colOff>
      <xdr:row>63</xdr:row>
      <xdr:rowOff>120831</xdr:rowOff>
    </xdr:to>
    <xdr:cxnSp macro="">
      <xdr:nvCxnSpPr>
        <xdr:cNvPr id="579" name="直線コネクタ 578"/>
        <xdr:cNvCxnSpPr/>
      </xdr:nvCxnSpPr>
      <xdr:spPr>
        <a:xfrm flipV="1">
          <a:off x="14592300" y="10861766"/>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80" name="n_1aveValue【保健センター・保健所】&#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104883</xdr:rowOff>
    </xdr:from>
    <xdr:ext cx="405111" cy="259045"/>
    <xdr:sp macro="" textlink="">
      <xdr:nvSpPr>
        <xdr:cNvPr id="581" name="n_2aveValue【保健センター・保健所】&#10;有形固定資産減価償却率"/>
        <xdr:cNvSpPr txBox="1"/>
      </xdr:nvSpPr>
      <xdr:spPr>
        <a:xfrm>
          <a:off x="14389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582" name="n_3aveValue【保健センター・保健所】&#10;有形固定資産減価償却率"/>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102343</xdr:rowOff>
    </xdr:from>
    <xdr:ext cx="405111" cy="259045"/>
    <xdr:sp macro="" textlink="">
      <xdr:nvSpPr>
        <xdr:cNvPr id="583" name="n_1mainValue【保健センター・保健所】&#10;有形固定資産減価償却率"/>
        <xdr:cNvSpPr txBox="1"/>
      </xdr:nvSpPr>
      <xdr:spPr>
        <a:xfrm>
          <a:off x="15266044" y="10903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162758</xdr:rowOff>
    </xdr:from>
    <xdr:ext cx="405111" cy="259045"/>
    <xdr:sp macro="" textlink="">
      <xdr:nvSpPr>
        <xdr:cNvPr id="584" name="n_2mainValue【保健センター・保健所】&#10;有形固定資産減価償却率"/>
        <xdr:cNvSpPr txBox="1"/>
      </xdr:nvSpPr>
      <xdr:spPr>
        <a:xfrm>
          <a:off x="14389744" y="10964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6" name="正方形/長方形 5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7" name="正方形/長方形 5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8" name="正方形/長方形 5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9" name="正方形/長方形 5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0" name="正方形/長方形 5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1" name="正方形/長方形 5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95" name="直線コネクタ 59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96" name="テキスト ボックス 59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7" name="直線コネクタ 59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8" name="テキスト ボックス 59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9" name="直線コネクタ 59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00" name="テキスト ボックス 59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01" name="直線コネクタ 60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02" name="テキスト ボックス 60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3" name="直線コネクタ 60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4" name="テキスト ボックス 60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38862</xdr:rowOff>
    </xdr:from>
    <xdr:to>
      <xdr:col>116</xdr:col>
      <xdr:colOff>62864</xdr:colOff>
      <xdr:row>63</xdr:row>
      <xdr:rowOff>57150</xdr:rowOff>
    </xdr:to>
    <xdr:cxnSp macro="">
      <xdr:nvCxnSpPr>
        <xdr:cNvPr id="606" name="直線コネクタ 605"/>
        <xdr:cNvCxnSpPr/>
      </xdr:nvCxnSpPr>
      <xdr:spPr>
        <a:xfrm flipV="1">
          <a:off x="22160864" y="946861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60977</xdr:rowOff>
    </xdr:from>
    <xdr:ext cx="469744" cy="259045"/>
    <xdr:sp macro="" textlink="">
      <xdr:nvSpPr>
        <xdr:cNvPr id="607" name="【保健センター・保健所】&#10;一人当たり面積最小値テキスト"/>
        <xdr:cNvSpPr txBox="1"/>
      </xdr:nvSpPr>
      <xdr:spPr>
        <a:xfrm>
          <a:off x="22199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57150</xdr:rowOff>
    </xdr:from>
    <xdr:to>
      <xdr:col>116</xdr:col>
      <xdr:colOff>152400</xdr:colOff>
      <xdr:row>63</xdr:row>
      <xdr:rowOff>57150</xdr:rowOff>
    </xdr:to>
    <xdr:cxnSp macro="">
      <xdr:nvCxnSpPr>
        <xdr:cNvPr id="608" name="直線コネクタ 607"/>
        <xdr:cNvCxnSpPr/>
      </xdr:nvCxnSpPr>
      <xdr:spPr>
        <a:xfrm>
          <a:off x="22072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156989</xdr:rowOff>
    </xdr:from>
    <xdr:ext cx="469744" cy="259045"/>
    <xdr:sp macro="" textlink="">
      <xdr:nvSpPr>
        <xdr:cNvPr id="609" name="【保健センター・保健所】&#10;一人当たり面積最大値テキスト"/>
        <xdr:cNvSpPr txBox="1"/>
      </xdr:nvSpPr>
      <xdr:spPr>
        <a:xfrm>
          <a:off x="22199600" y="924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38862</xdr:rowOff>
    </xdr:from>
    <xdr:to>
      <xdr:col>116</xdr:col>
      <xdr:colOff>152400</xdr:colOff>
      <xdr:row>55</xdr:row>
      <xdr:rowOff>38862</xdr:rowOff>
    </xdr:to>
    <xdr:cxnSp macro="">
      <xdr:nvCxnSpPr>
        <xdr:cNvPr id="610" name="直線コネクタ 609"/>
        <xdr:cNvCxnSpPr/>
      </xdr:nvCxnSpPr>
      <xdr:spPr>
        <a:xfrm>
          <a:off x="22072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10939</xdr:rowOff>
    </xdr:from>
    <xdr:ext cx="469744" cy="259045"/>
    <xdr:sp macro="" textlink="">
      <xdr:nvSpPr>
        <xdr:cNvPr id="611" name="【保健センター・保健所】&#10;一人当たり面積平均値テキスト"/>
        <xdr:cNvSpPr txBox="1"/>
      </xdr:nvSpPr>
      <xdr:spPr>
        <a:xfrm>
          <a:off x="22199600" y="1029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159512</xdr:rowOff>
    </xdr:from>
    <xdr:to>
      <xdr:col>116</xdr:col>
      <xdr:colOff>114300</xdr:colOff>
      <xdr:row>61</xdr:row>
      <xdr:rowOff>89662</xdr:rowOff>
    </xdr:to>
    <xdr:sp macro="" textlink="">
      <xdr:nvSpPr>
        <xdr:cNvPr id="612" name="フローチャート: 判断 611"/>
        <xdr:cNvSpPr/>
      </xdr:nvSpPr>
      <xdr:spPr>
        <a:xfrm>
          <a:off x="22110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13" name="フローチャート: 判断 612"/>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104648</xdr:rowOff>
    </xdr:from>
    <xdr:to>
      <xdr:col>107</xdr:col>
      <xdr:colOff>101600</xdr:colOff>
      <xdr:row>61</xdr:row>
      <xdr:rowOff>34798</xdr:rowOff>
    </xdr:to>
    <xdr:sp macro="" textlink="">
      <xdr:nvSpPr>
        <xdr:cNvPr id="614" name="フローチャート: 判断 613"/>
        <xdr:cNvSpPr/>
      </xdr:nvSpPr>
      <xdr:spPr>
        <a:xfrm>
          <a:off x="20383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56642</xdr:rowOff>
    </xdr:from>
    <xdr:to>
      <xdr:col>102</xdr:col>
      <xdr:colOff>165100</xdr:colOff>
      <xdr:row>61</xdr:row>
      <xdr:rowOff>158242</xdr:rowOff>
    </xdr:to>
    <xdr:sp macro="" textlink="">
      <xdr:nvSpPr>
        <xdr:cNvPr id="615" name="フローチャート: 判断 614"/>
        <xdr:cNvSpPr/>
      </xdr:nvSpPr>
      <xdr:spPr>
        <a:xfrm>
          <a:off x="19494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6" name="テキスト ボックス 61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7" name="テキスト ボックス 61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8" name="テキスト ボックス 61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9" name="テキスト ボックス 61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0" name="テキスト ボックス 61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65786</xdr:rowOff>
    </xdr:from>
    <xdr:to>
      <xdr:col>116</xdr:col>
      <xdr:colOff>114300</xdr:colOff>
      <xdr:row>61</xdr:row>
      <xdr:rowOff>167386</xdr:rowOff>
    </xdr:to>
    <xdr:sp macro="" textlink="">
      <xdr:nvSpPr>
        <xdr:cNvPr id="621" name="楕円 620"/>
        <xdr:cNvSpPr/>
      </xdr:nvSpPr>
      <xdr:spPr>
        <a:xfrm>
          <a:off x="221107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44213</xdr:rowOff>
    </xdr:from>
    <xdr:ext cx="469744" cy="259045"/>
    <xdr:sp macro="" textlink="">
      <xdr:nvSpPr>
        <xdr:cNvPr id="622" name="【保健センター・保健所】&#10;一人当たり面積該当値テキスト"/>
        <xdr:cNvSpPr txBox="1"/>
      </xdr:nvSpPr>
      <xdr:spPr>
        <a:xfrm>
          <a:off x="22199600" y="1050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65786</xdr:rowOff>
    </xdr:from>
    <xdr:to>
      <xdr:col>112</xdr:col>
      <xdr:colOff>38100</xdr:colOff>
      <xdr:row>61</xdr:row>
      <xdr:rowOff>167386</xdr:rowOff>
    </xdr:to>
    <xdr:sp macro="" textlink="">
      <xdr:nvSpPr>
        <xdr:cNvPr id="623" name="楕円 622"/>
        <xdr:cNvSpPr/>
      </xdr:nvSpPr>
      <xdr:spPr>
        <a:xfrm>
          <a:off x="21272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116586</xdr:rowOff>
    </xdr:from>
    <xdr:to>
      <xdr:col>116</xdr:col>
      <xdr:colOff>63500</xdr:colOff>
      <xdr:row>61</xdr:row>
      <xdr:rowOff>116586</xdr:rowOff>
    </xdr:to>
    <xdr:cxnSp macro="">
      <xdr:nvCxnSpPr>
        <xdr:cNvPr id="624" name="直線コネクタ 623"/>
        <xdr:cNvCxnSpPr/>
      </xdr:nvCxnSpPr>
      <xdr:spPr>
        <a:xfrm>
          <a:off x="21323300" y="10575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70358</xdr:rowOff>
    </xdr:from>
    <xdr:to>
      <xdr:col>107</xdr:col>
      <xdr:colOff>101600</xdr:colOff>
      <xdr:row>62</xdr:row>
      <xdr:rowOff>508</xdr:rowOff>
    </xdr:to>
    <xdr:sp macro="" textlink="">
      <xdr:nvSpPr>
        <xdr:cNvPr id="625" name="楕円 624"/>
        <xdr:cNvSpPr/>
      </xdr:nvSpPr>
      <xdr:spPr>
        <a:xfrm>
          <a:off x="20383500" y="1052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116586</xdr:rowOff>
    </xdr:from>
    <xdr:to>
      <xdr:col>111</xdr:col>
      <xdr:colOff>177800</xdr:colOff>
      <xdr:row>61</xdr:row>
      <xdr:rowOff>121158</xdr:rowOff>
    </xdr:to>
    <xdr:cxnSp macro="">
      <xdr:nvCxnSpPr>
        <xdr:cNvPr id="626" name="直線コネクタ 625"/>
        <xdr:cNvCxnSpPr/>
      </xdr:nvCxnSpPr>
      <xdr:spPr>
        <a:xfrm flipV="1">
          <a:off x="20434300" y="10575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627" name="n_1aveValue【保健センター・保健所】&#10;一人当たり面積"/>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51325</xdr:rowOff>
    </xdr:from>
    <xdr:ext cx="469744" cy="259045"/>
    <xdr:sp macro="" textlink="">
      <xdr:nvSpPr>
        <xdr:cNvPr id="628" name="n_2aveValue【保健センター・保健所】&#10;一人当たり面積"/>
        <xdr:cNvSpPr txBox="1"/>
      </xdr:nvSpPr>
      <xdr:spPr>
        <a:xfrm>
          <a:off x="20199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3319</xdr:rowOff>
    </xdr:from>
    <xdr:ext cx="469744" cy="259045"/>
    <xdr:sp macro="" textlink="">
      <xdr:nvSpPr>
        <xdr:cNvPr id="629" name="n_3aveValue【保健センター・保健所】&#10;一人当たり面積"/>
        <xdr:cNvSpPr txBox="1"/>
      </xdr:nvSpPr>
      <xdr:spPr>
        <a:xfrm>
          <a:off x="19310427" y="1029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158513</xdr:rowOff>
    </xdr:from>
    <xdr:ext cx="469744" cy="259045"/>
    <xdr:sp macro="" textlink="">
      <xdr:nvSpPr>
        <xdr:cNvPr id="630" name="n_1mainValue【保健センター・保健所】&#10;一人当たり面積"/>
        <xdr:cNvSpPr txBox="1"/>
      </xdr:nvSpPr>
      <xdr:spPr>
        <a:xfrm>
          <a:off x="21075727" y="10616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163085</xdr:rowOff>
    </xdr:from>
    <xdr:ext cx="469744" cy="259045"/>
    <xdr:sp macro="" textlink="">
      <xdr:nvSpPr>
        <xdr:cNvPr id="631" name="n_2mainValue【保健センター・保健所】&#10;一人当たり面積"/>
        <xdr:cNvSpPr txBox="1"/>
      </xdr:nvSpPr>
      <xdr:spPr>
        <a:xfrm>
          <a:off x="201994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42" name="直線コネクタ 64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43" name="テキスト ボックス 64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4" name="直線コネクタ 64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5" name="テキスト ボックス 64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6" name="直線コネクタ 64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7" name="テキスト ボックス 64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8" name="直線コネクタ 64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9" name="テキスト ボックス 64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0" name="直線コネクタ 64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1" name="テキスト ボックス 65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2" name="直線コネクタ 65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53" name="テキスト ボックス 65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4" name="直線コネクタ 65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5" name="テキスト ボックス 65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134438</xdr:rowOff>
    </xdr:from>
    <xdr:to>
      <xdr:col>85</xdr:col>
      <xdr:colOff>126364</xdr:colOff>
      <xdr:row>85</xdr:row>
      <xdr:rowOff>145869</xdr:rowOff>
    </xdr:to>
    <xdr:cxnSp macro="">
      <xdr:nvCxnSpPr>
        <xdr:cNvPr id="657" name="直線コネクタ 656"/>
        <xdr:cNvCxnSpPr/>
      </xdr:nvCxnSpPr>
      <xdr:spPr>
        <a:xfrm flipV="1">
          <a:off x="16318864" y="13336088"/>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149696</xdr:rowOff>
    </xdr:from>
    <xdr:ext cx="405111" cy="259045"/>
    <xdr:sp macro="" textlink="">
      <xdr:nvSpPr>
        <xdr:cNvPr id="658" name="【消防施設】&#10;有形固定資産減価償却率最小値テキスト"/>
        <xdr:cNvSpPr txBox="1"/>
      </xdr:nvSpPr>
      <xdr:spPr>
        <a:xfrm>
          <a:off x="16357600" y="1472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145869</xdr:rowOff>
    </xdr:from>
    <xdr:to>
      <xdr:col>86</xdr:col>
      <xdr:colOff>25400</xdr:colOff>
      <xdr:row>85</xdr:row>
      <xdr:rowOff>145869</xdr:rowOff>
    </xdr:to>
    <xdr:cxnSp macro="">
      <xdr:nvCxnSpPr>
        <xdr:cNvPr id="659" name="直線コネクタ 658"/>
        <xdr:cNvCxnSpPr/>
      </xdr:nvCxnSpPr>
      <xdr:spPr>
        <a:xfrm>
          <a:off x="16230600" y="147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81115</xdr:rowOff>
    </xdr:from>
    <xdr:ext cx="405111" cy="259045"/>
    <xdr:sp macro="" textlink="">
      <xdr:nvSpPr>
        <xdr:cNvPr id="660" name="【消防施設】&#10;有形固定資産減価償却率最大値テキスト"/>
        <xdr:cNvSpPr txBox="1"/>
      </xdr:nvSpPr>
      <xdr:spPr>
        <a:xfrm>
          <a:off x="16357600" y="13111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134438</xdr:rowOff>
    </xdr:from>
    <xdr:to>
      <xdr:col>86</xdr:col>
      <xdr:colOff>25400</xdr:colOff>
      <xdr:row>77</xdr:row>
      <xdr:rowOff>134438</xdr:rowOff>
    </xdr:to>
    <xdr:cxnSp macro="">
      <xdr:nvCxnSpPr>
        <xdr:cNvPr id="661" name="直線コネクタ 660"/>
        <xdr:cNvCxnSpPr/>
      </xdr:nvCxnSpPr>
      <xdr:spPr>
        <a:xfrm>
          <a:off x="16230600" y="1333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662"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663" name="フローチャート: 判断 662"/>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64" name="フローチャート: 判断 663"/>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49349</xdr:rowOff>
    </xdr:from>
    <xdr:to>
      <xdr:col>76</xdr:col>
      <xdr:colOff>165100</xdr:colOff>
      <xdr:row>81</xdr:row>
      <xdr:rowOff>150949</xdr:rowOff>
    </xdr:to>
    <xdr:sp macro="" textlink="">
      <xdr:nvSpPr>
        <xdr:cNvPr id="665" name="フローチャート: 判断 664"/>
        <xdr:cNvSpPr/>
      </xdr:nvSpPr>
      <xdr:spPr>
        <a:xfrm>
          <a:off x="14541500" y="1393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66" name="フローチャート: 判断 665"/>
        <xdr:cNvSpPr/>
      </xdr:nvSpPr>
      <xdr:spPr>
        <a:xfrm>
          <a:off x="13652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153851</xdr:rowOff>
    </xdr:from>
    <xdr:to>
      <xdr:col>85</xdr:col>
      <xdr:colOff>177800</xdr:colOff>
      <xdr:row>80</xdr:row>
      <xdr:rowOff>84001</xdr:rowOff>
    </xdr:to>
    <xdr:sp macro="" textlink="">
      <xdr:nvSpPr>
        <xdr:cNvPr id="672" name="楕円 671"/>
        <xdr:cNvSpPr/>
      </xdr:nvSpPr>
      <xdr:spPr>
        <a:xfrm>
          <a:off x="16268700" y="1369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5278</xdr:rowOff>
    </xdr:from>
    <xdr:ext cx="405111" cy="259045"/>
    <xdr:sp macro="" textlink="">
      <xdr:nvSpPr>
        <xdr:cNvPr id="673" name="【消防施設】&#10;有形固定資産減価償却率該当値テキスト"/>
        <xdr:cNvSpPr txBox="1"/>
      </xdr:nvSpPr>
      <xdr:spPr>
        <a:xfrm>
          <a:off x="16357600" y="1354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8527</xdr:rowOff>
    </xdr:from>
    <xdr:to>
      <xdr:col>81</xdr:col>
      <xdr:colOff>101600</xdr:colOff>
      <xdr:row>80</xdr:row>
      <xdr:rowOff>110127</xdr:rowOff>
    </xdr:to>
    <xdr:sp macro="" textlink="">
      <xdr:nvSpPr>
        <xdr:cNvPr id="674" name="楕円 673"/>
        <xdr:cNvSpPr/>
      </xdr:nvSpPr>
      <xdr:spPr>
        <a:xfrm>
          <a:off x="15430500" y="1372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33201</xdr:rowOff>
    </xdr:from>
    <xdr:to>
      <xdr:col>85</xdr:col>
      <xdr:colOff>127000</xdr:colOff>
      <xdr:row>80</xdr:row>
      <xdr:rowOff>59327</xdr:rowOff>
    </xdr:to>
    <xdr:cxnSp macro="">
      <xdr:nvCxnSpPr>
        <xdr:cNvPr id="675" name="直線コネクタ 674"/>
        <xdr:cNvCxnSpPr/>
      </xdr:nvCxnSpPr>
      <xdr:spPr>
        <a:xfrm flipV="1">
          <a:off x="15481300" y="1374920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55880</xdr:rowOff>
    </xdr:from>
    <xdr:to>
      <xdr:col>76</xdr:col>
      <xdr:colOff>165100</xdr:colOff>
      <xdr:row>80</xdr:row>
      <xdr:rowOff>157480</xdr:rowOff>
    </xdr:to>
    <xdr:sp macro="" textlink="">
      <xdr:nvSpPr>
        <xdr:cNvPr id="676" name="楕円 675"/>
        <xdr:cNvSpPr/>
      </xdr:nvSpPr>
      <xdr:spPr>
        <a:xfrm>
          <a:off x="14541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59327</xdr:rowOff>
    </xdr:from>
    <xdr:to>
      <xdr:col>81</xdr:col>
      <xdr:colOff>50800</xdr:colOff>
      <xdr:row>80</xdr:row>
      <xdr:rowOff>106680</xdr:rowOff>
    </xdr:to>
    <xdr:cxnSp macro="">
      <xdr:nvCxnSpPr>
        <xdr:cNvPr id="677" name="直線コネクタ 676"/>
        <xdr:cNvCxnSpPr/>
      </xdr:nvCxnSpPr>
      <xdr:spPr>
        <a:xfrm flipV="1">
          <a:off x="14592300" y="137753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678" name="n_1aveValue【消防施設】&#10;有形固定資産減価償却率"/>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142076</xdr:rowOff>
    </xdr:from>
    <xdr:ext cx="405111" cy="259045"/>
    <xdr:sp macro="" textlink="">
      <xdr:nvSpPr>
        <xdr:cNvPr id="679" name="n_2aveValue【消防施設】&#10;有形固定資産減価償却率"/>
        <xdr:cNvSpPr txBox="1"/>
      </xdr:nvSpPr>
      <xdr:spPr>
        <a:xfrm>
          <a:off x="14389744" y="1402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80" name="n_3aveValue【消防施設】&#10;有形固定資産減価償却率"/>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126654</xdr:rowOff>
    </xdr:from>
    <xdr:ext cx="405111" cy="259045"/>
    <xdr:sp macro="" textlink="">
      <xdr:nvSpPr>
        <xdr:cNvPr id="681" name="n_1mainValue【消防施設】&#10;有形固定資産減価償却率"/>
        <xdr:cNvSpPr txBox="1"/>
      </xdr:nvSpPr>
      <xdr:spPr>
        <a:xfrm>
          <a:off x="15266044" y="13499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2557</xdr:rowOff>
    </xdr:from>
    <xdr:ext cx="405111" cy="259045"/>
    <xdr:sp macro="" textlink="">
      <xdr:nvSpPr>
        <xdr:cNvPr id="682" name="n_2mainValue【消防施設】&#10;有形固定資産減価償却率"/>
        <xdr:cNvSpPr txBox="1"/>
      </xdr:nvSpPr>
      <xdr:spPr>
        <a:xfrm>
          <a:off x="14389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138685</xdr:rowOff>
    </xdr:from>
    <xdr:to>
      <xdr:col>116</xdr:col>
      <xdr:colOff>62864</xdr:colOff>
      <xdr:row>86</xdr:row>
      <xdr:rowOff>33528</xdr:rowOff>
    </xdr:to>
    <xdr:cxnSp macro="">
      <xdr:nvCxnSpPr>
        <xdr:cNvPr id="704" name="直線コネクタ 703"/>
        <xdr:cNvCxnSpPr/>
      </xdr:nvCxnSpPr>
      <xdr:spPr>
        <a:xfrm flipV="1">
          <a:off x="22160864" y="13511785"/>
          <a:ext cx="0" cy="1266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37355</xdr:rowOff>
    </xdr:from>
    <xdr:ext cx="469744" cy="259045"/>
    <xdr:sp macro="" textlink="">
      <xdr:nvSpPr>
        <xdr:cNvPr id="705" name="【消防施設】&#10;一人当たり面積最小値テキスト"/>
        <xdr:cNvSpPr txBox="1"/>
      </xdr:nvSpPr>
      <xdr:spPr>
        <a:xfrm>
          <a:off x="22199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33528</xdr:rowOff>
    </xdr:from>
    <xdr:to>
      <xdr:col>116</xdr:col>
      <xdr:colOff>152400</xdr:colOff>
      <xdr:row>86</xdr:row>
      <xdr:rowOff>33528</xdr:rowOff>
    </xdr:to>
    <xdr:cxnSp macro="">
      <xdr:nvCxnSpPr>
        <xdr:cNvPr id="706" name="直線コネクタ 705"/>
        <xdr:cNvCxnSpPr/>
      </xdr:nvCxnSpPr>
      <xdr:spPr>
        <a:xfrm>
          <a:off x="22072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85362</xdr:rowOff>
    </xdr:from>
    <xdr:ext cx="469744" cy="259045"/>
    <xdr:sp macro="" textlink="">
      <xdr:nvSpPr>
        <xdr:cNvPr id="707" name="【消防施設】&#10;一人当たり面積最大値テキスト"/>
        <xdr:cNvSpPr txBox="1"/>
      </xdr:nvSpPr>
      <xdr:spPr>
        <a:xfrm>
          <a:off x="22199600" y="1328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138685</xdr:rowOff>
    </xdr:from>
    <xdr:to>
      <xdr:col>116</xdr:col>
      <xdr:colOff>152400</xdr:colOff>
      <xdr:row>78</xdr:row>
      <xdr:rowOff>138685</xdr:rowOff>
    </xdr:to>
    <xdr:cxnSp macro="">
      <xdr:nvCxnSpPr>
        <xdr:cNvPr id="708" name="直線コネクタ 707"/>
        <xdr:cNvCxnSpPr/>
      </xdr:nvCxnSpPr>
      <xdr:spPr>
        <a:xfrm>
          <a:off x="22072600" y="135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148607</xdr:rowOff>
    </xdr:from>
    <xdr:ext cx="469744" cy="259045"/>
    <xdr:sp macro="" textlink="">
      <xdr:nvSpPr>
        <xdr:cNvPr id="709" name="【消防施設】&#10;一人当たり面積平均値テキスト"/>
        <xdr:cNvSpPr txBox="1"/>
      </xdr:nvSpPr>
      <xdr:spPr>
        <a:xfrm>
          <a:off x="22199600" y="1437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170180</xdr:rowOff>
    </xdr:from>
    <xdr:to>
      <xdr:col>116</xdr:col>
      <xdr:colOff>114300</xdr:colOff>
      <xdr:row>84</xdr:row>
      <xdr:rowOff>100330</xdr:rowOff>
    </xdr:to>
    <xdr:sp macro="" textlink="">
      <xdr:nvSpPr>
        <xdr:cNvPr id="710" name="フローチャート: 判断 709"/>
        <xdr:cNvSpPr/>
      </xdr:nvSpPr>
      <xdr:spPr>
        <a:xfrm>
          <a:off x="221107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11" name="フローチャート: 判断 710"/>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2" name="フローチャート: 判断 711"/>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713" name="フローチャート: 判断 712"/>
        <xdr:cNvSpPr/>
      </xdr:nvSpPr>
      <xdr:spPr>
        <a:xfrm>
          <a:off x="19494500" y="145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53594</xdr:rowOff>
    </xdr:from>
    <xdr:to>
      <xdr:col>116</xdr:col>
      <xdr:colOff>114300</xdr:colOff>
      <xdr:row>80</xdr:row>
      <xdr:rowOff>155194</xdr:rowOff>
    </xdr:to>
    <xdr:sp macro="" textlink="">
      <xdr:nvSpPr>
        <xdr:cNvPr id="719" name="楕円 718"/>
        <xdr:cNvSpPr/>
      </xdr:nvSpPr>
      <xdr:spPr>
        <a:xfrm>
          <a:off x="22110700" y="1376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76471</xdr:rowOff>
    </xdr:from>
    <xdr:ext cx="469744" cy="259045"/>
    <xdr:sp macro="" textlink="">
      <xdr:nvSpPr>
        <xdr:cNvPr id="720" name="【消防施設】&#10;一人当たり面積該当値テキスト"/>
        <xdr:cNvSpPr txBox="1"/>
      </xdr:nvSpPr>
      <xdr:spPr>
        <a:xfrm>
          <a:off x="22199600" y="1362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60452</xdr:rowOff>
    </xdr:from>
    <xdr:to>
      <xdr:col>112</xdr:col>
      <xdr:colOff>38100</xdr:colOff>
      <xdr:row>80</xdr:row>
      <xdr:rowOff>162052</xdr:rowOff>
    </xdr:to>
    <xdr:sp macro="" textlink="">
      <xdr:nvSpPr>
        <xdr:cNvPr id="721" name="楕円 720"/>
        <xdr:cNvSpPr/>
      </xdr:nvSpPr>
      <xdr:spPr>
        <a:xfrm>
          <a:off x="21272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104394</xdr:rowOff>
    </xdr:from>
    <xdr:to>
      <xdr:col>116</xdr:col>
      <xdr:colOff>63500</xdr:colOff>
      <xdr:row>80</xdr:row>
      <xdr:rowOff>111252</xdr:rowOff>
    </xdr:to>
    <xdr:cxnSp macro="">
      <xdr:nvCxnSpPr>
        <xdr:cNvPr id="722" name="直線コネクタ 721"/>
        <xdr:cNvCxnSpPr/>
      </xdr:nvCxnSpPr>
      <xdr:spPr>
        <a:xfrm flipV="1">
          <a:off x="21323300" y="1382039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723" name="楕円 722"/>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95250</xdr:rowOff>
    </xdr:from>
    <xdr:to>
      <xdr:col>111</xdr:col>
      <xdr:colOff>177800</xdr:colOff>
      <xdr:row>80</xdr:row>
      <xdr:rowOff>111252</xdr:rowOff>
    </xdr:to>
    <xdr:cxnSp macro="">
      <xdr:nvCxnSpPr>
        <xdr:cNvPr id="724" name="直線コネクタ 723"/>
        <xdr:cNvCxnSpPr/>
      </xdr:nvCxnSpPr>
      <xdr:spPr>
        <a:xfrm>
          <a:off x="20434300" y="138112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125747</xdr:rowOff>
    </xdr:from>
    <xdr:ext cx="469744" cy="259045"/>
    <xdr:sp macro="" textlink="">
      <xdr:nvSpPr>
        <xdr:cNvPr id="725" name="n_1aveValue【消防施設】&#10;一人当たり面積"/>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125747</xdr:rowOff>
    </xdr:from>
    <xdr:ext cx="469744" cy="259045"/>
    <xdr:sp macro="" textlink="">
      <xdr:nvSpPr>
        <xdr:cNvPr id="726" name="n_2aveValue【消防施設】&#10;一人当たり面積"/>
        <xdr:cNvSpPr txBox="1"/>
      </xdr:nvSpPr>
      <xdr:spPr>
        <a:xfrm>
          <a:off x="20199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52849</xdr:rowOff>
    </xdr:from>
    <xdr:ext cx="469744" cy="259045"/>
    <xdr:sp macro="" textlink="">
      <xdr:nvSpPr>
        <xdr:cNvPr id="727" name="n_3aveValue【消防施設】&#10;一人当たり面積"/>
        <xdr:cNvSpPr txBox="1"/>
      </xdr:nvSpPr>
      <xdr:spPr>
        <a:xfrm>
          <a:off x="19310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7129</xdr:rowOff>
    </xdr:from>
    <xdr:ext cx="469744" cy="259045"/>
    <xdr:sp macro="" textlink="">
      <xdr:nvSpPr>
        <xdr:cNvPr id="728" name="n_1mainValue【消防施設】&#10;一人当たり面積"/>
        <xdr:cNvSpPr txBox="1"/>
      </xdr:nvSpPr>
      <xdr:spPr>
        <a:xfrm>
          <a:off x="210757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729" name="n_2mainValue【消防施設】&#10;一人当たり面積"/>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0" name="正方形/長方形 7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1" name="正方形/長方形 7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2" name="正方形/長方形 7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3" name="正方形/長方形 7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4" name="正方形/長方形 7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5" name="正方形/長方形 7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6" name="正方形/長方形 7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7" name="正方形/長方形 7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8" name="テキスト ボックス 7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9" name="直線コネクタ 7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40" name="直線コネクタ 73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41" name="テキスト ボックス 74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2" name="直線コネクタ 74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3" name="テキスト ボックス 74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4" name="直線コネクタ 74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5" name="テキスト ボックス 74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6" name="直線コネクタ 74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7" name="テキスト ボックス 74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8" name="直線コネクタ 74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9" name="テキスト ボックス 74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0" name="直線コネクタ 74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51" name="テキスト ボックス 75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2" name="直線コネクタ 75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3" name="テキスト ボックス 75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43543</xdr:rowOff>
    </xdr:to>
    <xdr:cxnSp macro="">
      <xdr:nvCxnSpPr>
        <xdr:cNvPr id="755" name="直線コネクタ 754"/>
        <xdr:cNvCxnSpPr/>
      </xdr:nvCxnSpPr>
      <xdr:spPr>
        <a:xfrm flipV="1">
          <a:off x="16318864" y="17090571"/>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56" name="【庁舎】&#10;有形固定資産減価償却率最小値テキスト"/>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57" name="直線コネクタ 756"/>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5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59" name="直線コネクタ 75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44648</xdr:rowOff>
    </xdr:from>
    <xdr:ext cx="405111" cy="259045"/>
    <xdr:sp macro="" textlink="">
      <xdr:nvSpPr>
        <xdr:cNvPr id="760" name="【庁舎】&#10;有形固定資産減価償却率平均値テキスト"/>
        <xdr:cNvSpPr txBox="1"/>
      </xdr:nvSpPr>
      <xdr:spPr>
        <a:xfrm>
          <a:off x="16357600" y="177039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761" name="フローチャート: 判断 760"/>
        <xdr:cNvSpPr/>
      </xdr:nvSpPr>
      <xdr:spPr>
        <a:xfrm>
          <a:off x="16268700" y="1772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762" name="フローチャート: 判断 761"/>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51526</xdr:rowOff>
    </xdr:from>
    <xdr:to>
      <xdr:col>76</xdr:col>
      <xdr:colOff>165100</xdr:colOff>
      <xdr:row>103</xdr:row>
      <xdr:rowOff>153126</xdr:rowOff>
    </xdr:to>
    <xdr:sp macro="" textlink="">
      <xdr:nvSpPr>
        <xdr:cNvPr id="763" name="フローチャート: 判断 762"/>
        <xdr:cNvSpPr/>
      </xdr:nvSpPr>
      <xdr:spPr>
        <a:xfrm>
          <a:off x="14541500" y="1771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126637</xdr:rowOff>
    </xdr:from>
    <xdr:to>
      <xdr:col>72</xdr:col>
      <xdr:colOff>38100</xdr:colOff>
      <xdr:row>104</xdr:row>
      <xdr:rowOff>56787</xdr:rowOff>
    </xdr:to>
    <xdr:sp macro="" textlink="">
      <xdr:nvSpPr>
        <xdr:cNvPr id="764" name="フローチャート: 判断 763"/>
        <xdr:cNvSpPr/>
      </xdr:nvSpPr>
      <xdr:spPr>
        <a:xfrm>
          <a:off x="13652500" y="1778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5" name="テキスト ボックス 7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6" name="テキスト ボックス 7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7" name="テキスト ボックス 7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8" name="テキスト ボックス 7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9" name="テキスト ボックス 7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770" name="楕円 769"/>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771" name="【庁舎】&#10;有形固定資産減価償却率該当値テキスト"/>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772" name="楕円 771"/>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773" name="直線コネクタ 772"/>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774" name="楕円 773"/>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775" name="直線コネクタ 774"/>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101798</xdr:rowOff>
    </xdr:from>
    <xdr:ext cx="405111" cy="259045"/>
    <xdr:sp macro="" textlink="">
      <xdr:nvSpPr>
        <xdr:cNvPr id="776" name="n_1aveValue【庁舎】&#10;有形固定資産減価償却率"/>
        <xdr:cNvSpPr txBox="1"/>
      </xdr:nvSpPr>
      <xdr:spPr>
        <a:xfrm>
          <a:off x="15266044" y="17761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144253</xdr:rowOff>
    </xdr:from>
    <xdr:ext cx="405111" cy="259045"/>
    <xdr:sp macro="" textlink="">
      <xdr:nvSpPr>
        <xdr:cNvPr id="777" name="n_2aveValue【庁舎】&#10;有形固定資産減価償却率"/>
        <xdr:cNvSpPr txBox="1"/>
      </xdr:nvSpPr>
      <xdr:spPr>
        <a:xfrm>
          <a:off x="14389744" y="1780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73314</xdr:rowOff>
    </xdr:from>
    <xdr:ext cx="405111" cy="259045"/>
    <xdr:sp macro="" textlink="">
      <xdr:nvSpPr>
        <xdr:cNvPr id="778" name="n_3aveValue【庁舎】&#10;有形固定資産減価償却率"/>
        <xdr:cNvSpPr txBox="1"/>
      </xdr:nvSpPr>
      <xdr:spPr>
        <a:xfrm>
          <a:off x="13500744" y="1756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779" name="n_1mainValue【庁舎】&#10;有形固定資産減価償却率"/>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780" name="n_2mainValue【庁舎】&#10;有形固定資産減価償却率"/>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107</xdr:row>
      <xdr:rowOff>148589</xdr:rowOff>
    </xdr:to>
    <xdr:cxnSp macro="">
      <xdr:nvCxnSpPr>
        <xdr:cNvPr id="804" name="直線コネクタ 803"/>
        <xdr:cNvCxnSpPr/>
      </xdr:nvCxnSpPr>
      <xdr:spPr>
        <a:xfrm flipV="1">
          <a:off x="22160864" y="17193261"/>
          <a:ext cx="0" cy="1300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152416</xdr:rowOff>
    </xdr:from>
    <xdr:ext cx="469744" cy="259045"/>
    <xdr:sp macro="" textlink="">
      <xdr:nvSpPr>
        <xdr:cNvPr id="805" name="【庁舎】&#10;一人当たり面積最小値テキスト"/>
        <xdr:cNvSpPr txBox="1"/>
      </xdr:nvSpPr>
      <xdr:spPr>
        <a:xfrm>
          <a:off x="22199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148589</xdr:rowOff>
    </xdr:from>
    <xdr:to>
      <xdr:col>116</xdr:col>
      <xdr:colOff>152400</xdr:colOff>
      <xdr:row>107</xdr:row>
      <xdr:rowOff>148589</xdr:rowOff>
    </xdr:to>
    <xdr:cxnSp macro="">
      <xdr:nvCxnSpPr>
        <xdr:cNvPr id="806" name="直線コネクタ 805"/>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807" name="【庁舎】&#10;一人当たり面積最大値テキスト"/>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808" name="直線コネクタ 807"/>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102888</xdr:rowOff>
    </xdr:from>
    <xdr:ext cx="469744" cy="259045"/>
    <xdr:sp macro="" textlink="">
      <xdr:nvSpPr>
        <xdr:cNvPr id="809" name="【庁舎】&#10;一人当たり面積平均値テキスト"/>
        <xdr:cNvSpPr txBox="1"/>
      </xdr:nvSpPr>
      <xdr:spPr>
        <a:xfrm>
          <a:off x="22199600" y="18105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124461</xdr:rowOff>
    </xdr:from>
    <xdr:to>
      <xdr:col>116</xdr:col>
      <xdr:colOff>114300</xdr:colOff>
      <xdr:row>106</xdr:row>
      <xdr:rowOff>54611</xdr:rowOff>
    </xdr:to>
    <xdr:sp macro="" textlink="">
      <xdr:nvSpPr>
        <xdr:cNvPr id="810" name="フローチャート: 判断 809"/>
        <xdr:cNvSpPr/>
      </xdr:nvSpPr>
      <xdr:spPr>
        <a:xfrm>
          <a:off x="221107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140970</xdr:rowOff>
    </xdr:from>
    <xdr:to>
      <xdr:col>112</xdr:col>
      <xdr:colOff>38100</xdr:colOff>
      <xdr:row>106</xdr:row>
      <xdr:rowOff>71120</xdr:rowOff>
    </xdr:to>
    <xdr:sp macro="" textlink="">
      <xdr:nvSpPr>
        <xdr:cNvPr id="811" name="フローチャート: 判断 810"/>
        <xdr:cNvSpPr/>
      </xdr:nvSpPr>
      <xdr:spPr>
        <a:xfrm>
          <a:off x="21272500" y="1814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114300</xdr:rowOff>
    </xdr:from>
    <xdr:to>
      <xdr:col>107</xdr:col>
      <xdr:colOff>101600</xdr:colOff>
      <xdr:row>106</xdr:row>
      <xdr:rowOff>44450</xdr:rowOff>
    </xdr:to>
    <xdr:sp macro="" textlink="">
      <xdr:nvSpPr>
        <xdr:cNvPr id="812" name="フローチャート: 判断 811"/>
        <xdr:cNvSpPr/>
      </xdr:nvSpPr>
      <xdr:spPr>
        <a:xfrm>
          <a:off x="20383500" y="1811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1270</xdr:rowOff>
    </xdr:from>
    <xdr:to>
      <xdr:col>102</xdr:col>
      <xdr:colOff>165100</xdr:colOff>
      <xdr:row>106</xdr:row>
      <xdr:rowOff>102870</xdr:rowOff>
    </xdr:to>
    <xdr:sp macro="" textlink="">
      <xdr:nvSpPr>
        <xdr:cNvPr id="813" name="フローチャート: 判断 812"/>
        <xdr:cNvSpPr/>
      </xdr:nvSpPr>
      <xdr:spPr>
        <a:xfrm>
          <a:off x="19494500" y="1817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4" name="テキスト ボックス 8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5" name="テキスト ボックス 8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6" name="テキスト ボックス 8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7" name="テキスト ボックス 8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8" name="テキスト ボックス 8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819" name="楕円 818"/>
        <xdr:cNvSpPr/>
      </xdr:nvSpPr>
      <xdr:spPr>
        <a:xfrm>
          <a:off x="221107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48277</xdr:rowOff>
    </xdr:from>
    <xdr:ext cx="469744" cy="259045"/>
    <xdr:sp macro="" textlink="">
      <xdr:nvSpPr>
        <xdr:cNvPr id="820" name="【庁舎】&#10;一人当たり面積該当値テキスト"/>
        <xdr:cNvSpPr txBox="1"/>
      </xdr:nvSpPr>
      <xdr:spPr>
        <a:xfrm>
          <a:off x="22199600"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69850</xdr:rowOff>
    </xdr:from>
    <xdr:to>
      <xdr:col>112</xdr:col>
      <xdr:colOff>38100</xdr:colOff>
      <xdr:row>106</xdr:row>
      <xdr:rowOff>0</xdr:rowOff>
    </xdr:to>
    <xdr:sp macro="" textlink="">
      <xdr:nvSpPr>
        <xdr:cNvPr id="821" name="楕円 820"/>
        <xdr:cNvSpPr/>
      </xdr:nvSpPr>
      <xdr:spPr>
        <a:xfrm>
          <a:off x="21272500" y="1807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76200</xdr:rowOff>
    </xdr:from>
    <xdr:to>
      <xdr:col>116</xdr:col>
      <xdr:colOff>63500</xdr:colOff>
      <xdr:row>105</xdr:row>
      <xdr:rowOff>120650</xdr:rowOff>
    </xdr:to>
    <xdr:cxnSp macro="">
      <xdr:nvCxnSpPr>
        <xdr:cNvPr id="822" name="直線コネクタ 821"/>
        <xdr:cNvCxnSpPr/>
      </xdr:nvCxnSpPr>
      <xdr:spPr>
        <a:xfrm flipV="1">
          <a:off x="21323300" y="18078450"/>
          <a:ext cx="83820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73661</xdr:rowOff>
    </xdr:from>
    <xdr:to>
      <xdr:col>107</xdr:col>
      <xdr:colOff>101600</xdr:colOff>
      <xdr:row>106</xdr:row>
      <xdr:rowOff>3811</xdr:rowOff>
    </xdr:to>
    <xdr:sp macro="" textlink="">
      <xdr:nvSpPr>
        <xdr:cNvPr id="823" name="楕円 822"/>
        <xdr:cNvSpPr/>
      </xdr:nvSpPr>
      <xdr:spPr>
        <a:xfrm>
          <a:off x="20383500" y="1807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120650</xdr:rowOff>
    </xdr:from>
    <xdr:to>
      <xdr:col>111</xdr:col>
      <xdr:colOff>177800</xdr:colOff>
      <xdr:row>105</xdr:row>
      <xdr:rowOff>124461</xdr:rowOff>
    </xdr:to>
    <xdr:cxnSp macro="">
      <xdr:nvCxnSpPr>
        <xdr:cNvPr id="824" name="直線コネクタ 823"/>
        <xdr:cNvCxnSpPr/>
      </xdr:nvCxnSpPr>
      <xdr:spPr>
        <a:xfrm flipV="1">
          <a:off x="20434300" y="1812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62247</xdr:rowOff>
    </xdr:from>
    <xdr:ext cx="469744" cy="259045"/>
    <xdr:sp macro="" textlink="">
      <xdr:nvSpPr>
        <xdr:cNvPr id="825" name="n_1aveValue【庁舎】&#10;一人当たり面積"/>
        <xdr:cNvSpPr txBox="1"/>
      </xdr:nvSpPr>
      <xdr:spPr>
        <a:xfrm>
          <a:off x="210757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35577</xdr:rowOff>
    </xdr:from>
    <xdr:ext cx="469744" cy="259045"/>
    <xdr:sp macro="" textlink="">
      <xdr:nvSpPr>
        <xdr:cNvPr id="826" name="n_2aveValue【庁舎】&#10;一人当たり面積"/>
        <xdr:cNvSpPr txBox="1"/>
      </xdr:nvSpPr>
      <xdr:spPr>
        <a:xfrm>
          <a:off x="20199427" y="1820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119397</xdr:rowOff>
    </xdr:from>
    <xdr:ext cx="469744" cy="259045"/>
    <xdr:sp macro="" textlink="">
      <xdr:nvSpPr>
        <xdr:cNvPr id="827" name="n_3aveValue【庁舎】&#10;一人当たり面積"/>
        <xdr:cNvSpPr txBox="1"/>
      </xdr:nvSpPr>
      <xdr:spPr>
        <a:xfrm>
          <a:off x="19310427" y="1795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16527</xdr:rowOff>
    </xdr:from>
    <xdr:ext cx="469744" cy="259045"/>
    <xdr:sp macro="" textlink="">
      <xdr:nvSpPr>
        <xdr:cNvPr id="828" name="n_1mainValue【庁舎】&#10;一人当たり面積"/>
        <xdr:cNvSpPr txBox="1"/>
      </xdr:nvSpPr>
      <xdr:spPr>
        <a:xfrm>
          <a:off x="21075727" y="17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20338</xdr:rowOff>
    </xdr:from>
    <xdr:ext cx="469744" cy="259045"/>
    <xdr:sp macro="" textlink="">
      <xdr:nvSpPr>
        <xdr:cNvPr id="829" name="n_2mainValue【庁舎】&#10;一人当たり面積"/>
        <xdr:cNvSpPr txBox="1"/>
      </xdr:nvSpPr>
      <xdr:spPr>
        <a:xfrm>
          <a:off x="20199427" y="17851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0" name="正方形/長方形 82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1" name="正方形/長方形 83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2" name="テキスト ボックス 83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一般廃棄物処理施設の有形固定資産減価償却率は類似団体平均よりも高い水準となっているが、、村の一般廃棄物最終処分場は平成</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年から供用を開始し減価償却が進んでいる状況であるため、今後の維持管理を検討した個別施設計画を作成する必要がある。また体育館・プールは、平成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年度から屋内温水プールが供用開始したため類似団体平均よりも低い水準となっているが、</a:t>
          </a:r>
          <a:r>
            <a:rPr kumimoji="1" lang="ja-JP" altLang="en-US" sz="1300">
              <a:solidFill>
                <a:schemeClr val="dk1"/>
              </a:solidFill>
              <a:effectLst/>
              <a:latin typeface="+mn-lt"/>
              <a:ea typeface="+mn-ea"/>
              <a:cs typeface="+mn-cs"/>
            </a:rPr>
            <a:t>令和元年度に</a:t>
          </a:r>
          <a:r>
            <a:rPr kumimoji="1" lang="ja-JP" altLang="ja-JP" sz="1300">
              <a:solidFill>
                <a:schemeClr val="dk1"/>
              </a:solidFill>
              <a:effectLst/>
              <a:latin typeface="+mn-lt"/>
              <a:ea typeface="+mn-ea"/>
              <a:cs typeface="+mn-cs"/>
            </a:rPr>
            <a:t>老朽化した他プールについて取壊し</a:t>
          </a:r>
          <a:r>
            <a:rPr kumimoji="1" lang="ja-JP" altLang="en-US" sz="1300">
              <a:solidFill>
                <a:schemeClr val="dk1"/>
              </a:solidFill>
              <a:effectLst/>
              <a:latin typeface="+mn-lt"/>
              <a:ea typeface="+mn-ea"/>
              <a:cs typeface="+mn-cs"/>
            </a:rPr>
            <a:t>た</a:t>
          </a:r>
          <a:r>
            <a:rPr kumimoji="1" lang="ja-JP" altLang="ja-JP" sz="1300">
              <a:solidFill>
                <a:schemeClr val="dk1"/>
              </a:solidFill>
              <a:effectLst/>
              <a:latin typeface="+mn-lt"/>
              <a:ea typeface="+mn-ea"/>
              <a:cs typeface="+mn-cs"/>
            </a:rPr>
            <a:t>ため、数値は下がる見込みである。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原子燃料サイクル施設の立地に伴う関連事業所等の集中により、固定資産税及び法人村民税等の村税の増収が要因となり、類似団体平均を上回る</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という指数となっているが、今後は人口減少や大規模償却資産に係る固定資産税の減収が見込まれることから、組織の見直しや公共施設の統廃合など、行政の効率化を図り、財政の健全化を維持していく。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46143</xdr:rowOff>
    </xdr:from>
    <xdr:to>
      <xdr:col>23</xdr:col>
      <xdr:colOff>133350</xdr:colOff>
      <xdr:row>44</xdr:row>
      <xdr:rowOff>92710</xdr:rowOff>
    </xdr:to>
    <xdr:cxnSp macro="">
      <xdr:nvCxnSpPr>
        <xdr:cNvPr id="63" name="直線コネクタ 62"/>
        <xdr:cNvCxnSpPr/>
      </xdr:nvCxnSpPr>
      <xdr:spPr>
        <a:xfrm flipV="1">
          <a:off x="4953000" y="6389793"/>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64787</xdr:rowOff>
    </xdr:from>
    <xdr:ext cx="762000" cy="259045"/>
    <xdr:sp macro="" textlink="">
      <xdr:nvSpPr>
        <xdr:cNvPr id="64" name="財政力最小値テキスト"/>
        <xdr:cNvSpPr txBox="1"/>
      </xdr:nvSpPr>
      <xdr:spPr>
        <a:xfrm>
          <a:off x="5041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92710</xdr:rowOff>
    </xdr:from>
    <xdr:to>
      <xdr:col>24</xdr:col>
      <xdr:colOff>12700</xdr:colOff>
      <xdr:row>44</xdr:row>
      <xdr:rowOff>92710</xdr:rowOff>
    </xdr:to>
    <xdr:cxnSp macro="">
      <xdr:nvCxnSpPr>
        <xdr:cNvPr id="65" name="直線コネクタ 64"/>
        <xdr:cNvCxnSpPr/>
      </xdr:nvCxnSpPr>
      <xdr:spPr>
        <a:xfrm>
          <a:off x="4864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132520</xdr:rowOff>
    </xdr:from>
    <xdr:ext cx="762000" cy="259045"/>
    <xdr:sp macro="" textlink="">
      <xdr:nvSpPr>
        <xdr:cNvPr id="66" name="財政力最大値テキスト"/>
        <xdr:cNvSpPr txBox="1"/>
      </xdr:nvSpPr>
      <xdr:spPr>
        <a:xfrm>
          <a:off x="5041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46143</xdr:rowOff>
    </xdr:from>
    <xdr:to>
      <xdr:col>24</xdr:col>
      <xdr:colOff>12700</xdr:colOff>
      <xdr:row>37</xdr:row>
      <xdr:rowOff>46143</xdr:rowOff>
    </xdr:to>
    <xdr:cxnSp macro="">
      <xdr:nvCxnSpPr>
        <xdr:cNvPr id="67" name="直線コネクタ 66"/>
        <xdr:cNvCxnSpPr/>
      </xdr:nvCxnSpPr>
      <xdr:spPr>
        <a:xfrm>
          <a:off x="4864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46143</xdr:rowOff>
    </xdr:from>
    <xdr:to>
      <xdr:col>23</xdr:col>
      <xdr:colOff>133350</xdr:colOff>
      <xdr:row>37</xdr:row>
      <xdr:rowOff>126577</xdr:rowOff>
    </xdr:to>
    <xdr:cxnSp macro="">
      <xdr:nvCxnSpPr>
        <xdr:cNvPr id="68" name="直線コネクタ 67"/>
        <xdr:cNvCxnSpPr/>
      </xdr:nvCxnSpPr>
      <xdr:spPr>
        <a:xfrm flipV="1">
          <a:off x="4114800" y="638979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131673</xdr:rowOff>
    </xdr:from>
    <xdr:ext cx="762000" cy="259045"/>
    <xdr:sp macro="" textlink="">
      <xdr:nvSpPr>
        <xdr:cNvPr id="69" name="財政力平均値テキスト"/>
        <xdr:cNvSpPr txBox="1"/>
      </xdr:nvSpPr>
      <xdr:spPr>
        <a:xfrm>
          <a:off x="5041900" y="73325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159596</xdr:rowOff>
    </xdr:from>
    <xdr:to>
      <xdr:col>23</xdr:col>
      <xdr:colOff>184150</xdr:colOff>
      <xdr:row>43</xdr:row>
      <xdr:rowOff>89746</xdr:rowOff>
    </xdr:to>
    <xdr:sp macro="" textlink="">
      <xdr:nvSpPr>
        <xdr:cNvPr id="70" name="フローチャート: 判断 69"/>
        <xdr:cNvSpPr/>
      </xdr:nvSpPr>
      <xdr:spPr>
        <a:xfrm>
          <a:off x="49022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118533</xdr:rowOff>
    </xdr:from>
    <xdr:to>
      <xdr:col>19</xdr:col>
      <xdr:colOff>133350</xdr:colOff>
      <xdr:row>37</xdr:row>
      <xdr:rowOff>126577</xdr:rowOff>
    </xdr:to>
    <xdr:cxnSp macro="">
      <xdr:nvCxnSpPr>
        <xdr:cNvPr id="71" name="直線コネクタ 70"/>
        <xdr:cNvCxnSpPr/>
      </xdr:nvCxnSpPr>
      <xdr:spPr>
        <a:xfrm>
          <a:off x="3225800" y="64621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74523</xdr:rowOff>
    </xdr:from>
    <xdr:ext cx="736600" cy="259045"/>
    <xdr:sp macro="" textlink="">
      <xdr:nvSpPr>
        <xdr:cNvPr id="73" name="テキスト ボックス 72"/>
        <xdr:cNvSpPr txBox="1"/>
      </xdr:nvSpPr>
      <xdr:spPr>
        <a:xfrm>
          <a:off x="3733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118533</xdr:rowOff>
    </xdr:from>
    <xdr:to>
      <xdr:col>15</xdr:col>
      <xdr:colOff>82550</xdr:colOff>
      <xdr:row>37</xdr:row>
      <xdr:rowOff>142663</xdr:rowOff>
    </xdr:to>
    <xdr:cxnSp macro="">
      <xdr:nvCxnSpPr>
        <xdr:cNvPr id="74" name="直線コネクタ 73"/>
        <xdr:cNvCxnSpPr/>
      </xdr:nvCxnSpPr>
      <xdr:spPr>
        <a:xfrm flipV="1">
          <a:off x="2336800" y="646218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5" name="フローチャート: 判断 74"/>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6" name="テキスト ボックス 75"/>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126577</xdr:rowOff>
    </xdr:from>
    <xdr:to>
      <xdr:col>11</xdr:col>
      <xdr:colOff>31750</xdr:colOff>
      <xdr:row>37</xdr:row>
      <xdr:rowOff>142663</xdr:rowOff>
    </xdr:to>
    <xdr:cxnSp macro="">
      <xdr:nvCxnSpPr>
        <xdr:cNvPr id="77" name="直線コネクタ 76"/>
        <xdr:cNvCxnSpPr/>
      </xdr:nvCxnSpPr>
      <xdr:spPr>
        <a:xfrm>
          <a:off x="1447800" y="647022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9" name="テキスト ボックス 78"/>
        <xdr:cNvSpPr txBox="1"/>
      </xdr:nvSpPr>
      <xdr:spPr>
        <a:xfrm>
          <a:off x="1955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80" name="フローチャート: 判断 79"/>
        <xdr:cNvSpPr/>
      </xdr:nvSpPr>
      <xdr:spPr>
        <a:xfrm>
          <a:off x="1397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81" name="テキスト ボックス 80"/>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166793</xdr:rowOff>
    </xdr:from>
    <xdr:to>
      <xdr:col>23</xdr:col>
      <xdr:colOff>184150</xdr:colOff>
      <xdr:row>37</xdr:row>
      <xdr:rowOff>96943</xdr:rowOff>
    </xdr:to>
    <xdr:sp macro="" textlink="">
      <xdr:nvSpPr>
        <xdr:cNvPr id="87" name="楕円 86"/>
        <xdr:cNvSpPr/>
      </xdr:nvSpPr>
      <xdr:spPr>
        <a:xfrm>
          <a:off x="49022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88070</xdr:rowOff>
    </xdr:from>
    <xdr:ext cx="762000" cy="259045"/>
    <xdr:sp macro="" textlink="">
      <xdr:nvSpPr>
        <xdr:cNvPr id="88" name="財政力該当値テキスト"/>
        <xdr:cNvSpPr txBox="1"/>
      </xdr:nvSpPr>
      <xdr:spPr>
        <a:xfrm>
          <a:off x="5041900" y="6260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75777</xdr:rowOff>
    </xdr:from>
    <xdr:to>
      <xdr:col>19</xdr:col>
      <xdr:colOff>184150</xdr:colOff>
      <xdr:row>38</xdr:row>
      <xdr:rowOff>5927</xdr:rowOff>
    </xdr:to>
    <xdr:sp macro="" textlink="">
      <xdr:nvSpPr>
        <xdr:cNvPr id="89" name="楕円 88"/>
        <xdr:cNvSpPr/>
      </xdr:nvSpPr>
      <xdr:spPr>
        <a:xfrm>
          <a:off x="4064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16104</xdr:rowOff>
    </xdr:from>
    <xdr:ext cx="736600" cy="259045"/>
    <xdr:sp macro="" textlink="">
      <xdr:nvSpPr>
        <xdr:cNvPr id="90" name="テキスト ボックス 89"/>
        <xdr:cNvSpPr txBox="1"/>
      </xdr:nvSpPr>
      <xdr:spPr>
        <a:xfrm>
          <a:off x="3733800" y="618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67733</xdr:rowOff>
    </xdr:from>
    <xdr:to>
      <xdr:col>15</xdr:col>
      <xdr:colOff>133350</xdr:colOff>
      <xdr:row>37</xdr:row>
      <xdr:rowOff>169334</xdr:rowOff>
    </xdr:to>
    <xdr:sp macro="" textlink="">
      <xdr:nvSpPr>
        <xdr:cNvPr id="91" name="楕円 90"/>
        <xdr:cNvSpPr/>
      </xdr:nvSpPr>
      <xdr:spPr>
        <a:xfrm>
          <a:off x="3175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8060</xdr:rowOff>
    </xdr:from>
    <xdr:ext cx="762000" cy="259045"/>
    <xdr:sp macro="" textlink="">
      <xdr:nvSpPr>
        <xdr:cNvPr id="92" name="テキスト ボックス 91"/>
        <xdr:cNvSpPr txBox="1"/>
      </xdr:nvSpPr>
      <xdr:spPr>
        <a:xfrm>
          <a:off x="2844800" y="6180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91863</xdr:rowOff>
    </xdr:from>
    <xdr:to>
      <xdr:col>11</xdr:col>
      <xdr:colOff>82550</xdr:colOff>
      <xdr:row>38</xdr:row>
      <xdr:rowOff>22013</xdr:rowOff>
    </xdr:to>
    <xdr:sp macro="" textlink="">
      <xdr:nvSpPr>
        <xdr:cNvPr id="93" name="楕円 92"/>
        <xdr:cNvSpPr/>
      </xdr:nvSpPr>
      <xdr:spPr>
        <a:xfrm>
          <a:off x="22860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32190</xdr:rowOff>
    </xdr:from>
    <xdr:ext cx="762000" cy="259045"/>
    <xdr:sp macro="" textlink="">
      <xdr:nvSpPr>
        <xdr:cNvPr id="94" name="テキスト ボックス 93"/>
        <xdr:cNvSpPr txBox="1"/>
      </xdr:nvSpPr>
      <xdr:spPr>
        <a:xfrm>
          <a:off x="1955800" y="620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75777</xdr:rowOff>
    </xdr:from>
    <xdr:to>
      <xdr:col>7</xdr:col>
      <xdr:colOff>31750</xdr:colOff>
      <xdr:row>38</xdr:row>
      <xdr:rowOff>5927</xdr:rowOff>
    </xdr:to>
    <xdr:sp macro="" textlink="">
      <xdr:nvSpPr>
        <xdr:cNvPr id="95" name="楕円 94"/>
        <xdr:cNvSpPr/>
      </xdr:nvSpPr>
      <xdr:spPr>
        <a:xfrm>
          <a:off x="1397000" y="641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16104</xdr:rowOff>
    </xdr:from>
    <xdr:ext cx="762000" cy="259045"/>
    <xdr:sp macro="" textlink="">
      <xdr:nvSpPr>
        <xdr:cNvPr id="96" name="テキスト ボックス 95"/>
        <xdr:cNvSpPr txBox="1"/>
      </xdr:nvSpPr>
      <xdr:spPr>
        <a:xfrm>
          <a:off x="1066800" y="61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村財政運営計画において、起債の新規借入を制限してきたことにより、公債費が平成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年度以降減少していることや、公共施設の指定管理者制度の導入による人件費の削減及び除排雪経費の減が要因となり、</a:t>
          </a:r>
          <a:r>
            <a:rPr kumimoji="1" lang="en-US" altLang="ja-JP" sz="1300">
              <a:latin typeface="ＭＳ Ｐゴシック" panose="020B0600070205080204" pitchFamily="50" charset="-128"/>
              <a:ea typeface="ＭＳ Ｐゴシック" panose="020B0600070205080204" pitchFamily="50" charset="-128"/>
            </a:rPr>
            <a:t>75.7</a:t>
          </a:r>
          <a:r>
            <a:rPr kumimoji="1" lang="ja-JP" altLang="en-US" sz="1300">
              <a:latin typeface="ＭＳ Ｐゴシック" panose="020B0600070205080204" pitchFamily="50" charset="-128"/>
              <a:ea typeface="ＭＳ Ｐゴシック" panose="020B0600070205080204" pitchFamily="50" charset="-128"/>
            </a:rPr>
            <a:t>％と適正な数値を保っている。今後も引き続き行財政改革への取組等を通じて、義務的経費の削減に努め、現在の水準の維持を図っていく。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59182</xdr:rowOff>
    </xdr:from>
    <xdr:to>
      <xdr:col>23</xdr:col>
      <xdr:colOff>133350</xdr:colOff>
      <xdr:row>66</xdr:row>
      <xdr:rowOff>48768</xdr:rowOff>
    </xdr:to>
    <xdr:cxnSp macro="">
      <xdr:nvCxnSpPr>
        <xdr:cNvPr id="124" name="直線コネクタ 123"/>
        <xdr:cNvCxnSpPr/>
      </xdr:nvCxnSpPr>
      <xdr:spPr>
        <a:xfrm flipV="1">
          <a:off x="4953000" y="10346182"/>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48768</xdr:rowOff>
    </xdr:from>
    <xdr:to>
      <xdr:col>24</xdr:col>
      <xdr:colOff>12700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145559</xdr:rowOff>
    </xdr:from>
    <xdr:ext cx="762000" cy="259045"/>
    <xdr:sp macro="" textlink="">
      <xdr:nvSpPr>
        <xdr:cNvPr id="127"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59182</xdr:rowOff>
    </xdr:from>
    <xdr:to>
      <xdr:col>24</xdr:col>
      <xdr:colOff>12700</xdr:colOff>
      <xdr:row>60</xdr:row>
      <xdr:rowOff>59182</xdr:rowOff>
    </xdr:to>
    <xdr:cxnSp macro="">
      <xdr:nvCxnSpPr>
        <xdr:cNvPr id="128" name="直線コネクタ 127"/>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60</xdr:row>
      <xdr:rowOff>92964</xdr:rowOff>
    </xdr:to>
    <xdr:cxnSp macro="">
      <xdr:nvCxnSpPr>
        <xdr:cNvPr id="129" name="直線コネクタ 128"/>
        <xdr:cNvCxnSpPr/>
      </xdr:nvCxnSpPr>
      <xdr:spPr>
        <a:xfrm flipV="1">
          <a:off x="4114800" y="1034618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0"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1" name="フローチャート: 判断 130"/>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102870</xdr:rowOff>
    </xdr:from>
    <xdr:to>
      <xdr:col>19</xdr:col>
      <xdr:colOff>133350</xdr:colOff>
      <xdr:row>60</xdr:row>
      <xdr:rowOff>92964</xdr:rowOff>
    </xdr:to>
    <xdr:cxnSp macro="">
      <xdr:nvCxnSpPr>
        <xdr:cNvPr id="132" name="直線コネクタ 131"/>
        <xdr:cNvCxnSpPr/>
      </xdr:nvCxnSpPr>
      <xdr:spPr>
        <a:xfrm>
          <a:off x="3225800" y="10046970"/>
          <a:ext cx="889000" cy="3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3" name="フローチャート: 判断 132"/>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4" name="テキスト ボックス 133"/>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102870</xdr:rowOff>
    </xdr:from>
    <xdr:to>
      <xdr:col>15</xdr:col>
      <xdr:colOff>82550</xdr:colOff>
      <xdr:row>60</xdr:row>
      <xdr:rowOff>136398</xdr:rowOff>
    </xdr:to>
    <xdr:cxnSp macro="">
      <xdr:nvCxnSpPr>
        <xdr:cNvPr id="135" name="直線コネクタ 134"/>
        <xdr:cNvCxnSpPr/>
      </xdr:nvCxnSpPr>
      <xdr:spPr>
        <a:xfrm flipV="1">
          <a:off x="2336800" y="10046970"/>
          <a:ext cx="889000" cy="37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24892</xdr:rowOff>
    </xdr:from>
    <xdr:to>
      <xdr:col>15</xdr:col>
      <xdr:colOff>133350</xdr:colOff>
      <xdr:row>63</xdr:row>
      <xdr:rowOff>126492</xdr:rowOff>
    </xdr:to>
    <xdr:sp macro="" textlink="">
      <xdr:nvSpPr>
        <xdr:cNvPr id="136" name="フローチャート: 判断 135"/>
        <xdr:cNvSpPr/>
      </xdr:nvSpPr>
      <xdr:spPr>
        <a:xfrm>
          <a:off x="31750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111269</xdr:rowOff>
    </xdr:from>
    <xdr:ext cx="762000" cy="259045"/>
    <xdr:sp macro="" textlink="">
      <xdr:nvSpPr>
        <xdr:cNvPr id="137" name="テキスト ボックス 136"/>
        <xdr:cNvSpPr txBox="1"/>
      </xdr:nvSpPr>
      <xdr:spPr>
        <a:xfrm>
          <a:off x="2844800" y="1091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160782</xdr:rowOff>
    </xdr:from>
    <xdr:to>
      <xdr:col>11</xdr:col>
      <xdr:colOff>31750</xdr:colOff>
      <xdr:row>60</xdr:row>
      <xdr:rowOff>136398</xdr:rowOff>
    </xdr:to>
    <xdr:cxnSp macro="">
      <xdr:nvCxnSpPr>
        <xdr:cNvPr id="138" name="直線コネクタ 137"/>
        <xdr:cNvCxnSpPr/>
      </xdr:nvCxnSpPr>
      <xdr:spPr>
        <a:xfrm>
          <a:off x="1447800" y="10104882"/>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94996</xdr:rowOff>
    </xdr:from>
    <xdr:to>
      <xdr:col>11</xdr:col>
      <xdr:colOff>82550</xdr:colOff>
      <xdr:row>63</xdr:row>
      <xdr:rowOff>25146</xdr:rowOff>
    </xdr:to>
    <xdr:sp macro="" textlink="">
      <xdr:nvSpPr>
        <xdr:cNvPr id="139" name="フローチャート: 判断 138"/>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9923</xdr:rowOff>
    </xdr:from>
    <xdr:ext cx="762000" cy="259045"/>
    <xdr:sp macro="" textlink="">
      <xdr:nvSpPr>
        <xdr:cNvPr id="140" name="テキスト ボックス 139"/>
        <xdr:cNvSpPr txBox="1"/>
      </xdr:nvSpPr>
      <xdr:spPr>
        <a:xfrm>
          <a:off x="1955800" y="1081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41" name="フローチャート: 判断 140"/>
        <xdr:cNvSpPr/>
      </xdr:nvSpPr>
      <xdr:spPr>
        <a:xfrm>
          <a:off x="1397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42" name="テキスト ボックス 141"/>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8382</xdr:rowOff>
    </xdr:from>
    <xdr:to>
      <xdr:col>23</xdr:col>
      <xdr:colOff>184150</xdr:colOff>
      <xdr:row>60</xdr:row>
      <xdr:rowOff>109982</xdr:rowOff>
    </xdr:to>
    <xdr:sp macro="" textlink="">
      <xdr:nvSpPr>
        <xdr:cNvPr id="148" name="楕円 147"/>
        <xdr:cNvSpPr/>
      </xdr:nvSpPr>
      <xdr:spPr>
        <a:xfrm>
          <a:off x="49022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101109</xdr:rowOff>
    </xdr:from>
    <xdr:ext cx="762000" cy="259045"/>
    <xdr:sp macro="" textlink="">
      <xdr:nvSpPr>
        <xdr:cNvPr id="149" name="財政構造の弾力性該当値テキスト"/>
        <xdr:cNvSpPr txBox="1"/>
      </xdr:nvSpPr>
      <xdr:spPr>
        <a:xfrm>
          <a:off x="5041900" y="1021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42164</xdr:rowOff>
    </xdr:from>
    <xdr:to>
      <xdr:col>19</xdr:col>
      <xdr:colOff>184150</xdr:colOff>
      <xdr:row>60</xdr:row>
      <xdr:rowOff>143764</xdr:rowOff>
    </xdr:to>
    <xdr:sp macro="" textlink="">
      <xdr:nvSpPr>
        <xdr:cNvPr id="150" name="楕円 149"/>
        <xdr:cNvSpPr/>
      </xdr:nvSpPr>
      <xdr:spPr>
        <a:xfrm>
          <a:off x="4064000" y="1032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153941</xdr:rowOff>
    </xdr:from>
    <xdr:ext cx="736600" cy="259045"/>
    <xdr:sp macro="" textlink="">
      <xdr:nvSpPr>
        <xdr:cNvPr id="151" name="テキスト ボックス 150"/>
        <xdr:cNvSpPr txBox="1"/>
      </xdr:nvSpPr>
      <xdr:spPr>
        <a:xfrm>
          <a:off x="3733800" y="1009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52070</xdr:rowOff>
    </xdr:from>
    <xdr:to>
      <xdr:col>15</xdr:col>
      <xdr:colOff>133350</xdr:colOff>
      <xdr:row>58</xdr:row>
      <xdr:rowOff>153670</xdr:rowOff>
    </xdr:to>
    <xdr:sp macro="" textlink="">
      <xdr:nvSpPr>
        <xdr:cNvPr id="152" name="楕円 151"/>
        <xdr:cNvSpPr/>
      </xdr:nvSpPr>
      <xdr:spPr>
        <a:xfrm>
          <a:off x="31750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163847</xdr:rowOff>
    </xdr:from>
    <xdr:ext cx="762000" cy="259045"/>
    <xdr:sp macro="" textlink="">
      <xdr:nvSpPr>
        <xdr:cNvPr id="153" name="テキスト ボックス 152"/>
        <xdr:cNvSpPr txBox="1"/>
      </xdr:nvSpPr>
      <xdr:spPr>
        <a:xfrm>
          <a:off x="2844800" y="976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85598</xdr:rowOff>
    </xdr:from>
    <xdr:to>
      <xdr:col>11</xdr:col>
      <xdr:colOff>82550</xdr:colOff>
      <xdr:row>61</xdr:row>
      <xdr:rowOff>15748</xdr:rowOff>
    </xdr:to>
    <xdr:sp macro="" textlink="">
      <xdr:nvSpPr>
        <xdr:cNvPr id="154" name="楕円 153"/>
        <xdr:cNvSpPr/>
      </xdr:nvSpPr>
      <xdr:spPr>
        <a:xfrm>
          <a:off x="2286000" y="103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25925</xdr:rowOff>
    </xdr:from>
    <xdr:ext cx="762000" cy="259045"/>
    <xdr:sp macro="" textlink="">
      <xdr:nvSpPr>
        <xdr:cNvPr id="155" name="テキスト ボックス 154"/>
        <xdr:cNvSpPr txBox="1"/>
      </xdr:nvSpPr>
      <xdr:spPr>
        <a:xfrm>
          <a:off x="1955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109982</xdr:rowOff>
    </xdr:from>
    <xdr:to>
      <xdr:col>7</xdr:col>
      <xdr:colOff>31750</xdr:colOff>
      <xdr:row>59</xdr:row>
      <xdr:rowOff>40132</xdr:rowOff>
    </xdr:to>
    <xdr:sp macro="" textlink="">
      <xdr:nvSpPr>
        <xdr:cNvPr id="156" name="楕円 155"/>
        <xdr:cNvSpPr/>
      </xdr:nvSpPr>
      <xdr:spPr>
        <a:xfrm>
          <a:off x="1397000" y="100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50309</xdr:rowOff>
    </xdr:from>
    <xdr:ext cx="762000" cy="259045"/>
    <xdr:sp macro="" textlink="">
      <xdr:nvSpPr>
        <xdr:cNvPr id="157" name="テキスト ボックス 156"/>
        <xdr:cNvSpPr txBox="1"/>
      </xdr:nvSpPr>
      <xdr:spPr>
        <a:xfrm>
          <a:off x="1066800" y="982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[451,964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は、行政改革による公共施設の統廃合や人員削減などの組織強化により数値の低減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72188</xdr:rowOff>
    </xdr:from>
    <xdr:to>
      <xdr:col>23</xdr:col>
      <xdr:colOff>133350</xdr:colOff>
      <xdr:row>88</xdr:row>
      <xdr:rowOff>128549</xdr:rowOff>
    </xdr:to>
    <xdr:cxnSp macro="">
      <xdr:nvCxnSpPr>
        <xdr:cNvPr id="187" name="直線コネクタ 186"/>
        <xdr:cNvCxnSpPr/>
      </xdr:nvCxnSpPr>
      <xdr:spPr>
        <a:xfrm flipV="1">
          <a:off x="4953000" y="13788188"/>
          <a:ext cx="0" cy="1427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100626</xdr:rowOff>
    </xdr:from>
    <xdr:ext cx="762000" cy="259045"/>
    <xdr:sp macro="" textlink="">
      <xdr:nvSpPr>
        <xdr:cNvPr id="188" name="人件費・物件費等の状況最小値テキスト"/>
        <xdr:cNvSpPr txBox="1"/>
      </xdr:nvSpPr>
      <xdr:spPr>
        <a:xfrm>
          <a:off x="5041900" y="1518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128549</xdr:rowOff>
    </xdr:from>
    <xdr:to>
      <xdr:col>24</xdr:col>
      <xdr:colOff>12700</xdr:colOff>
      <xdr:row>88</xdr:row>
      <xdr:rowOff>128549</xdr:rowOff>
    </xdr:to>
    <xdr:cxnSp macro="">
      <xdr:nvCxnSpPr>
        <xdr:cNvPr id="189" name="直線コネクタ 188"/>
        <xdr:cNvCxnSpPr/>
      </xdr:nvCxnSpPr>
      <xdr:spPr>
        <a:xfrm>
          <a:off x="4864100" y="15216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158565</xdr:rowOff>
    </xdr:from>
    <xdr:ext cx="762000" cy="259045"/>
    <xdr:sp macro="" textlink="">
      <xdr:nvSpPr>
        <xdr:cNvPr id="190" name="人件費・物件費等の状況最大値テキスト"/>
        <xdr:cNvSpPr txBox="1"/>
      </xdr:nvSpPr>
      <xdr:spPr>
        <a:xfrm>
          <a:off x="5041900" y="1353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72188</xdr:rowOff>
    </xdr:from>
    <xdr:to>
      <xdr:col>24</xdr:col>
      <xdr:colOff>12700</xdr:colOff>
      <xdr:row>80</xdr:row>
      <xdr:rowOff>72188</xdr:rowOff>
    </xdr:to>
    <xdr:cxnSp macro="">
      <xdr:nvCxnSpPr>
        <xdr:cNvPr id="191" name="直線コネクタ 190"/>
        <xdr:cNvCxnSpPr/>
      </xdr:nvCxnSpPr>
      <xdr:spPr>
        <a:xfrm>
          <a:off x="4864100" y="1378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63723</xdr:rowOff>
    </xdr:from>
    <xdr:to>
      <xdr:col>23</xdr:col>
      <xdr:colOff>133350</xdr:colOff>
      <xdr:row>88</xdr:row>
      <xdr:rowOff>128549</xdr:rowOff>
    </xdr:to>
    <xdr:cxnSp macro="">
      <xdr:nvCxnSpPr>
        <xdr:cNvPr id="192" name="直線コネクタ 191"/>
        <xdr:cNvCxnSpPr/>
      </xdr:nvCxnSpPr>
      <xdr:spPr>
        <a:xfrm>
          <a:off x="4114800" y="15151323"/>
          <a:ext cx="838200" cy="6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5700</xdr:rowOff>
    </xdr:from>
    <xdr:ext cx="762000" cy="259045"/>
    <xdr:sp macro="" textlink="">
      <xdr:nvSpPr>
        <xdr:cNvPr id="193" name="人件費・物件費等の状況平均値テキスト"/>
        <xdr:cNvSpPr txBox="1"/>
      </xdr:nvSpPr>
      <xdr:spPr>
        <a:xfrm>
          <a:off x="5041900" y="13893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160623</xdr:rowOff>
    </xdr:from>
    <xdr:to>
      <xdr:col>23</xdr:col>
      <xdr:colOff>184150</xdr:colOff>
      <xdr:row>82</xdr:row>
      <xdr:rowOff>90773</xdr:rowOff>
    </xdr:to>
    <xdr:sp macro="" textlink="">
      <xdr:nvSpPr>
        <xdr:cNvPr id="194" name="フローチャート: 判断 193"/>
        <xdr:cNvSpPr/>
      </xdr:nvSpPr>
      <xdr:spPr>
        <a:xfrm>
          <a:off x="49022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97600</xdr:rowOff>
    </xdr:from>
    <xdr:to>
      <xdr:col>19</xdr:col>
      <xdr:colOff>133350</xdr:colOff>
      <xdr:row>88</xdr:row>
      <xdr:rowOff>63723</xdr:rowOff>
    </xdr:to>
    <xdr:cxnSp macro="">
      <xdr:nvCxnSpPr>
        <xdr:cNvPr id="195" name="直線コネクタ 194"/>
        <xdr:cNvCxnSpPr/>
      </xdr:nvCxnSpPr>
      <xdr:spPr>
        <a:xfrm>
          <a:off x="3225800" y="15013750"/>
          <a:ext cx="889000" cy="1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161745</xdr:rowOff>
    </xdr:from>
    <xdr:to>
      <xdr:col>19</xdr:col>
      <xdr:colOff>184150</xdr:colOff>
      <xdr:row>82</xdr:row>
      <xdr:rowOff>91895</xdr:rowOff>
    </xdr:to>
    <xdr:sp macro="" textlink="">
      <xdr:nvSpPr>
        <xdr:cNvPr id="196" name="フローチャート: 判断 195"/>
        <xdr:cNvSpPr/>
      </xdr:nvSpPr>
      <xdr:spPr>
        <a:xfrm>
          <a:off x="4064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102072</xdr:rowOff>
    </xdr:from>
    <xdr:ext cx="736600" cy="259045"/>
    <xdr:sp macro="" textlink="">
      <xdr:nvSpPr>
        <xdr:cNvPr id="197" name="テキスト ボックス 196"/>
        <xdr:cNvSpPr txBox="1"/>
      </xdr:nvSpPr>
      <xdr:spPr>
        <a:xfrm>
          <a:off x="3733800" y="1381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97600</xdr:rowOff>
    </xdr:from>
    <xdr:to>
      <xdr:col>15</xdr:col>
      <xdr:colOff>82550</xdr:colOff>
      <xdr:row>88</xdr:row>
      <xdr:rowOff>9934</xdr:rowOff>
    </xdr:to>
    <xdr:cxnSp macro="">
      <xdr:nvCxnSpPr>
        <xdr:cNvPr id="198" name="直線コネクタ 197"/>
        <xdr:cNvCxnSpPr/>
      </xdr:nvCxnSpPr>
      <xdr:spPr>
        <a:xfrm flipV="1">
          <a:off x="2336800" y="15013750"/>
          <a:ext cx="889000" cy="8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157514</xdr:rowOff>
    </xdr:from>
    <xdr:to>
      <xdr:col>15</xdr:col>
      <xdr:colOff>133350</xdr:colOff>
      <xdr:row>82</xdr:row>
      <xdr:rowOff>87664</xdr:rowOff>
    </xdr:to>
    <xdr:sp macro="" textlink="">
      <xdr:nvSpPr>
        <xdr:cNvPr id="199" name="フローチャート: 判断 198"/>
        <xdr:cNvSpPr/>
      </xdr:nvSpPr>
      <xdr:spPr>
        <a:xfrm>
          <a:off x="3175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97841</xdr:rowOff>
    </xdr:from>
    <xdr:ext cx="762000" cy="259045"/>
    <xdr:sp macro="" textlink="">
      <xdr:nvSpPr>
        <xdr:cNvPr id="200" name="テキスト ボックス 199"/>
        <xdr:cNvSpPr txBox="1"/>
      </xdr:nvSpPr>
      <xdr:spPr>
        <a:xfrm>
          <a:off x="2844800" y="1381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160176</xdr:rowOff>
    </xdr:from>
    <xdr:to>
      <xdr:col>11</xdr:col>
      <xdr:colOff>31750</xdr:colOff>
      <xdr:row>88</xdr:row>
      <xdr:rowOff>9934</xdr:rowOff>
    </xdr:to>
    <xdr:cxnSp macro="">
      <xdr:nvCxnSpPr>
        <xdr:cNvPr id="201" name="直線コネクタ 200"/>
        <xdr:cNvCxnSpPr/>
      </xdr:nvCxnSpPr>
      <xdr:spPr>
        <a:xfrm>
          <a:off x="1447800" y="14904876"/>
          <a:ext cx="889000" cy="19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164323</xdr:rowOff>
    </xdr:from>
    <xdr:to>
      <xdr:col>11</xdr:col>
      <xdr:colOff>82550</xdr:colOff>
      <xdr:row>82</xdr:row>
      <xdr:rowOff>94473</xdr:rowOff>
    </xdr:to>
    <xdr:sp macro="" textlink="">
      <xdr:nvSpPr>
        <xdr:cNvPr id="202" name="フローチャート: 判断 201"/>
        <xdr:cNvSpPr/>
      </xdr:nvSpPr>
      <xdr:spPr>
        <a:xfrm>
          <a:off x="2286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104650</xdr:rowOff>
    </xdr:from>
    <xdr:ext cx="762000" cy="259045"/>
    <xdr:sp macro="" textlink="">
      <xdr:nvSpPr>
        <xdr:cNvPr id="203" name="テキスト ボックス 202"/>
        <xdr:cNvSpPr txBox="1"/>
      </xdr:nvSpPr>
      <xdr:spPr>
        <a:xfrm>
          <a:off x="1955800" y="13820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26691</xdr:rowOff>
    </xdr:from>
    <xdr:to>
      <xdr:col>7</xdr:col>
      <xdr:colOff>31750</xdr:colOff>
      <xdr:row>82</xdr:row>
      <xdr:rowOff>128291</xdr:rowOff>
    </xdr:to>
    <xdr:sp macro="" textlink="">
      <xdr:nvSpPr>
        <xdr:cNvPr id="204" name="フローチャート: 判断 203"/>
        <xdr:cNvSpPr/>
      </xdr:nvSpPr>
      <xdr:spPr>
        <a:xfrm>
          <a:off x="1397000" y="1408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138468</xdr:rowOff>
    </xdr:from>
    <xdr:ext cx="762000" cy="259045"/>
    <xdr:sp macro="" textlink="">
      <xdr:nvSpPr>
        <xdr:cNvPr id="205" name="テキスト ボックス 204"/>
        <xdr:cNvSpPr txBox="1"/>
      </xdr:nvSpPr>
      <xdr:spPr>
        <a:xfrm>
          <a:off x="1066800" y="138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77749</xdr:rowOff>
    </xdr:from>
    <xdr:to>
      <xdr:col>23</xdr:col>
      <xdr:colOff>184150</xdr:colOff>
      <xdr:row>89</xdr:row>
      <xdr:rowOff>7899</xdr:rowOff>
    </xdr:to>
    <xdr:sp macro="" textlink="">
      <xdr:nvSpPr>
        <xdr:cNvPr id="211" name="楕円 210"/>
        <xdr:cNvSpPr/>
      </xdr:nvSpPr>
      <xdr:spPr>
        <a:xfrm>
          <a:off x="4902200" y="1516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145076</xdr:rowOff>
    </xdr:from>
    <xdr:ext cx="762000" cy="259045"/>
    <xdr:sp macro="" textlink="">
      <xdr:nvSpPr>
        <xdr:cNvPr id="212" name="人件費・物件費等の状況該当値テキスト"/>
        <xdr:cNvSpPr txBox="1"/>
      </xdr:nvSpPr>
      <xdr:spPr>
        <a:xfrm>
          <a:off x="5041900" y="1506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12923</xdr:rowOff>
    </xdr:from>
    <xdr:to>
      <xdr:col>19</xdr:col>
      <xdr:colOff>184150</xdr:colOff>
      <xdr:row>88</xdr:row>
      <xdr:rowOff>114523</xdr:rowOff>
    </xdr:to>
    <xdr:sp macro="" textlink="">
      <xdr:nvSpPr>
        <xdr:cNvPr id="213" name="楕円 212"/>
        <xdr:cNvSpPr/>
      </xdr:nvSpPr>
      <xdr:spPr>
        <a:xfrm>
          <a:off x="4064000" y="1510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99300</xdr:rowOff>
    </xdr:from>
    <xdr:ext cx="736600" cy="259045"/>
    <xdr:sp macro="" textlink="">
      <xdr:nvSpPr>
        <xdr:cNvPr id="214" name="テキスト ボックス 213"/>
        <xdr:cNvSpPr txBox="1"/>
      </xdr:nvSpPr>
      <xdr:spPr>
        <a:xfrm>
          <a:off x="3733800" y="15186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46800</xdr:rowOff>
    </xdr:from>
    <xdr:to>
      <xdr:col>15</xdr:col>
      <xdr:colOff>133350</xdr:colOff>
      <xdr:row>87</xdr:row>
      <xdr:rowOff>148400</xdr:rowOff>
    </xdr:to>
    <xdr:sp macro="" textlink="">
      <xdr:nvSpPr>
        <xdr:cNvPr id="215" name="楕円 214"/>
        <xdr:cNvSpPr/>
      </xdr:nvSpPr>
      <xdr:spPr>
        <a:xfrm>
          <a:off x="3175000" y="149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133177</xdr:rowOff>
    </xdr:from>
    <xdr:ext cx="762000" cy="259045"/>
    <xdr:sp macro="" textlink="">
      <xdr:nvSpPr>
        <xdr:cNvPr id="216" name="テキスト ボックス 215"/>
        <xdr:cNvSpPr txBox="1"/>
      </xdr:nvSpPr>
      <xdr:spPr>
        <a:xfrm>
          <a:off x="2844800" y="1504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130584</xdr:rowOff>
    </xdr:from>
    <xdr:to>
      <xdr:col>11</xdr:col>
      <xdr:colOff>82550</xdr:colOff>
      <xdr:row>88</xdr:row>
      <xdr:rowOff>60734</xdr:rowOff>
    </xdr:to>
    <xdr:sp macro="" textlink="">
      <xdr:nvSpPr>
        <xdr:cNvPr id="217" name="楕円 216"/>
        <xdr:cNvSpPr/>
      </xdr:nvSpPr>
      <xdr:spPr>
        <a:xfrm>
          <a:off x="2286000" y="1504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45511</xdr:rowOff>
    </xdr:from>
    <xdr:ext cx="762000" cy="259045"/>
    <xdr:sp macro="" textlink="">
      <xdr:nvSpPr>
        <xdr:cNvPr id="218" name="テキスト ボックス 217"/>
        <xdr:cNvSpPr txBox="1"/>
      </xdr:nvSpPr>
      <xdr:spPr>
        <a:xfrm>
          <a:off x="1955800" y="15133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109376</xdr:rowOff>
    </xdr:from>
    <xdr:to>
      <xdr:col>7</xdr:col>
      <xdr:colOff>31750</xdr:colOff>
      <xdr:row>87</xdr:row>
      <xdr:rowOff>39526</xdr:rowOff>
    </xdr:to>
    <xdr:sp macro="" textlink="">
      <xdr:nvSpPr>
        <xdr:cNvPr id="219" name="楕円 218"/>
        <xdr:cNvSpPr/>
      </xdr:nvSpPr>
      <xdr:spPr>
        <a:xfrm>
          <a:off x="1397000" y="1485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24303</xdr:rowOff>
    </xdr:from>
    <xdr:ext cx="762000" cy="259045"/>
    <xdr:sp macro="" textlink="">
      <xdr:nvSpPr>
        <xdr:cNvPr id="220" name="テキスト ボックス 219"/>
        <xdr:cNvSpPr txBox="1"/>
      </xdr:nvSpPr>
      <xdr:spPr>
        <a:xfrm>
          <a:off x="1066800" y="149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給料表については、国の給与改定に準じて定めており、今後も引き続き国に準じるとともに、定員適正化計画の推進等により、適正数値の維持を図っていく。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6" name="直線コネクタ 235"/>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7" name="テキスト ボックス 236"/>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8" name="直線コネクタ 237"/>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9" name="テキスト ボックス 238"/>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0" name="直線コネクタ 239"/>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1" name="テキスト ボックス 240"/>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2" name="直線コネクタ 241"/>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3" name="テキスト ボックス 242"/>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4" name="直線コネクタ 243"/>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5" name="テキスト ボックス 244"/>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6" name="直線コネクタ 245"/>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7" name="テキスト ボックス 246"/>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12398</xdr:rowOff>
    </xdr:to>
    <xdr:cxnSp macro="">
      <xdr:nvCxnSpPr>
        <xdr:cNvPr id="251" name="直線コネクタ 250"/>
        <xdr:cNvCxnSpPr/>
      </xdr:nvCxnSpPr>
      <xdr:spPr>
        <a:xfrm flipV="1">
          <a:off x="17018000" y="13938552"/>
          <a:ext cx="0" cy="13328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155925</xdr:rowOff>
    </xdr:from>
    <xdr:ext cx="762000" cy="259045"/>
    <xdr:sp macro="" textlink="">
      <xdr:nvSpPr>
        <xdr:cNvPr id="252" name="給与水準   （国との比較）最小値テキスト"/>
        <xdr:cNvSpPr txBox="1"/>
      </xdr:nvSpPr>
      <xdr:spPr>
        <a:xfrm>
          <a:off x="17106900" y="1524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12398</xdr:rowOff>
    </xdr:from>
    <xdr:to>
      <xdr:col>81</xdr:col>
      <xdr:colOff>133350</xdr:colOff>
      <xdr:row>89</xdr:row>
      <xdr:rowOff>12398</xdr:rowOff>
    </xdr:to>
    <xdr:cxnSp macro="">
      <xdr:nvCxnSpPr>
        <xdr:cNvPr id="253" name="直線コネクタ 252"/>
        <xdr:cNvCxnSpPr/>
      </xdr:nvCxnSpPr>
      <xdr:spPr>
        <a:xfrm>
          <a:off x="16929100" y="1527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4"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5" name="直線コネクタ 254"/>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88</xdr:row>
      <xdr:rowOff>149377</xdr:rowOff>
    </xdr:to>
    <xdr:cxnSp macro="">
      <xdr:nvCxnSpPr>
        <xdr:cNvPr id="256" name="直線コネクタ 255"/>
        <xdr:cNvCxnSpPr/>
      </xdr:nvCxnSpPr>
      <xdr:spPr>
        <a:xfrm>
          <a:off x="16179800" y="15191014"/>
          <a:ext cx="8382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7"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8" name="フローチャート: 判断 257"/>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88</xdr:row>
      <xdr:rowOff>103414</xdr:rowOff>
    </xdr:to>
    <xdr:cxnSp macro="">
      <xdr:nvCxnSpPr>
        <xdr:cNvPr id="259" name="直線コネクタ 258"/>
        <xdr:cNvCxnSpPr/>
      </xdr:nvCxnSpPr>
      <xdr:spPr>
        <a:xfrm>
          <a:off x="15290800" y="14926734"/>
          <a:ext cx="889000" cy="26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39309</xdr:rowOff>
    </xdr:from>
    <xdr:to>
      <xdr:col>77</xdr:col>
      <xdr:colOff>95250</xdr:colOff>
      <xdr:row>86</xdr:row>
      <xdr:rowOff>140909</xdr:rowOff>
    </xdr:to>
    <xdr:sp macro="" textlink="">
      <xdr:nvSpPr>
        <xdr:cNvPr id="260" name="フローチャート: 判断 259"/>
        <xdr:cNvSpPr/>
      </xdr:nvSpPr>
      <xdr:spPr>
        <a:xfrm>
          <a:off x="16129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151086</xdr:rowOff>
    </xdr:from>
    <xdr:ext cx="736600" cy="259045"/>
    <xdr:sp macro="" textlink="">
      <xdr:nvSpPr>
        <xdr:cNvPr id="261" name="テキスト ボックス 260"/>
        <xdr:cNvSpPr txBox="1"/>
      </xdr:nvSpPr>
      <xdr:spPr>
        <a:xfrm>
          <a:off x="15798800" y="14552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78618</xdr:rowOff>
    </xdr:from>
    <xdr:to>
      <xdr:col>72</xdr:col>
      <xdr:colOff>203200</xdr:colOff>
      <xdr:row>87</xdr:row>
      <xdr:rowOff>10584</xdr:rowOff>
    </xdr:to>
    <xdr:cxnSp macro="">
      <xdr:nvCxnSpPr>
        <xdr:cNvPr id="262" name="直線コネクタ 261"/>
        <xdr:cNvCxnSpPr/>
      </xdr:nvCxnSpPr>
      <xdr:spPr>
        <a:xfrm>
          <a:off x="14401800" y="14823318"/>
          <a:ext cx="889000" cy="10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3" name="フローチャート: 判断 262"/>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4" name="テキスト ボックス 263"/>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78618</xdr:rowOff>
    </xdr:to>
    <xdr:cxnSp macro="">
      <xdr:nvCxnSpPr>
        <xdr:cNvPr id="265" name="直線コネクタ 264"/>
        <xdr:cNvCxnSpPr/>
      </xdr:nvCxnSpPr>
      <xdr:spPr>
        <a:xfrm>
          <a:off x="13512800" y="14605000"/>
          <a:ext cx="889000" cy="2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6" name="フローチャート: 判断 265"/>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7" name="テキスト ボックス 266"/>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68" name="フローチャート: 判断 267"/>
        <xdr:cNvSpPr/>
      </xdr:nvSpPr>
      <xdr:spPr>
        <a:xfrm>
          <a:off x="13462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69" name="テキスト ボックス 268"/>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98577</xdr:rowOff>
    </xdr:from>
    <xdr:to>
      <xdr:col>81</xdr:col>
      <xdr:colOff>95250</xdr:colOff>
      <xdr:row>89</xdr:row>
      <xdr:rowOff>28727</xdr:rowOff>
    </xdr:to>
    <xdr:sp macro="" textlink="">
      <xdr:nvSpPr>
        <xdr:cNvPr id="275" name="楕円 274"/>
        <xdr:cNvSpPr/>
      </xdr:nvSpPr>
      <xdr:spPr>
        <a:xfrm>
          <a:off x="16967200" y="151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165904</xdr:rowOff>
    </xdr:from>
    <xdr:ext cx="762000" cy="259045"/>
    <xdr:sp macro="" textlink="">
      <xdr:nvSpPr>
        <xdr:cNvPr id="276" name="給与水準   （国との比較）該当値テキスト"/>
        <xdr:cNvSpPr txBox="1"/>
      </xdr:nvSpPr>
      <xdr:spPr>
        <a:xfrm>
          <a:off x="17106900" y="15082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52614</xdr:rowOff>
    </xdr:from>
    <xdr:to>
      <xdr:col>77</xdr:col>
      <xdr:colOff>95250</xdr:colOff>
      <xdr:row>88</xdr:row>
      <xdr:rowOff>154214</xdr:rowOff>
    </xdr:to>
    <xdr:sp macro="" textlink="">
      <xdr:nvSpPr>
        <xdr:cNvPr id="277" name="楕円 276"/>
        <xdr:cNvSpPr/>
      </xdr:nvSpPr>
      <xdr:spPr>
        <a:xfrm>
          <a:off x="161290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138991</xdr:rowOff>
    </xdr:from>
    <xdr:ext cx="736600" cy="259045"/>
    <xdr:sp macro="" textlink="">
      <xdr:nvSpPr>
        <xdr:cNvPr id="278" name="テキスト ボックス 277"/>
        <xdr:cNvSpPr txBox="1"/>
      </xdr:nvSpPr>
      <xdr:spPr>
        <a:xfrm>
          <a:off x="15798800" y="1522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9" name="楕円 278"/>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80" name="テキスト ボックス 279"/>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27818</xdr:rowOff>
    </xdr:from>
    <xdr:to>
      <xdr:col>68</xdr:col>
      <xdr:colOff>203200</xdr:colOff>
      <xdr:row>86</xdr:row>
      <xdr:rowOff>129418</xdr:rowOff>
    </xdr:to>
    <xdr:sp macro="" textlink="">
      <xdr:nvSpPr>
        <xdr:cNvPr id="281" name="楕円 280"/>
        <xdr:cNvSpPr/>
      </xdr:nvSpPr>
      <xdr:spPr>
        <a:xfrm>
          <a:off x="14351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82" name="テキスト ボックス 281"/>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3" name="楕円 282"/>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4" name="テキスト ボックス 283"/>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村の地理的要因により、出張所やこども園、診療所などの出先機関が多く設置されていることや、原子燃料サイクル施設の立地に伴う特殊業務に対応するための人員配置等により、類似団体を大きく上回る数値となっている。今後は、行政改革による公共施設の統廃合や人員削減などの組織強化により数値の低減化を図っていく。</a:t>
          </a: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127805</xdr:rowOff>
    </xdr:from>
    <xdr:to>
      <xdr:col>81</xdr:col>
      <xdr:colOff>44450</xdr:colOff>
      <xdr:row>67</xdr:row>
      <xdr:rowOff>126661</xdr:rowOff>
    </xdr:to>
    <xdr:cxnSp macro="">
      <xdr:nvCxnSpPr>
        <xdr:cNvPr id="314" name="直線コネクタ 313"/>
        <xdr:cNvCxnSpPr/>
      </xdr:nvCxnSpPr>
      <xdr:spPr>
        <a:xfrm flipV="1">
          <a:off x="17018000" y="10071905"/>
          <a:ext cx="0" cy="1541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98738</xdr:rowOff>
    </xdr:from>
    <xdr:ext cx="762000" cy="259045"/>
    <xdr:sp macro="" textlink="">
      <xdr:nvSpPr>
        <xdr:cNvPr id="315" name="定員管理の状況最小値テキスト"/>
        <xdr:cNvSpPr txBox="1"/>
      </xdr:nvSpPr>
      <xdr:spPr>
        <a:xfrm>
          <a:off x="17106900" y="11585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126661</xdr:rowOff>
    </xdr:from>
    <xdr:to>
      <xdr:col>81</xdr:col>
      <xdr:colOff>133350</xdr:colOff>
      <xdr:row>67</xdr:row>
      <xdr:rowOff>126661</xdr:rowOff>
    </xdr:to>
    <xdr:cxnSp macro="">
      <xdr:nvCxnSpPr>
        <xdr:cNvPr id="316" name="直線コネクタ 315"/>
        <xdr:cNvCxnSpPr/>
      </xdr:nvCxnSpPr>
      <xdr:spPr>
        <a:xfrm>
          <a:off x="16929100" y="11613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42732</xdr:rowOff>
    </xdr:from>
    <xdr:ext cx="762000" cy="259045"/>
    <xdr:sp macro="" textlink="">
      <xdr:nvSpPr>
        <xdr:cNvPr id="317" name="定員管理の状況最大値テキスト"/>
        <xdr:cNvSpPr txBox="1"/>
      </xdr:nvSpPr>
      <xdr:spPr>
        <a:xfrm>
          <a:off x="17106900" y="981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127805</xdr:rowOff>
    </xdr:from>
    <xdr:to>
      <xdr:col>81</xdr:col>
      <xdr:colOff>133350</xdr:colOff>
      <xdr:row>58</xdr:row>
      <xdr:rowOff>127805</xdr:rowOff>
    </xdr:to>
    <xdr:cxnSp macro="">
      <xdr:nvCxnSpPr>
        <xdr:cNvPr id="318" name="直線コネクタ 317"/>
        <xdr:cNvCxnSpPr/>
      </xdr:nvCxnSpPr>
      <xdr:spPr>
        <a:xfrm>
          <a:off x="16929100" y="1007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102108</xdr:rowOff>
    </xdr:from>
    <xdr:to>
      <xdr:col>81</xdr:col>
      <xdr:colOff>44450</xdr:colOff>
      <xdr:row>64</xdr:row>
      <xdr:rowOff>128651</xdr:rowOff>
    </xdr:to>
    <xdr:cxnSp macro="">
      <xdr:nvCxnSpPr>
        <xdr:cNvPr id="319" name="直線コネクタ 318"/>
        <xdr:cNvCxnSpPr/>
      </xdr:nvCxnSpPr>
      <xdr:spPr>
        <a:xfrm flipV="1">
          <a:off x="16179800" y="11074908"/>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102125</xdr:rowOff>
    </xdr:from>
    <xdr:ext cx="762000" cy="259045"/>
    <xdr:sp macro="" textlink="">
      <xdr:nvSpPr>
        <xdr:cNvPr id="320" name="定員管理の状況平均値テキスト"/>
        <xdr:cNvSpPr txBox="1"/>
      </xdr:nvSpPr>
      <xdr:spPr>
        <a:xfrm>
          <a:off x="17106900" y="10217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85598</xdr:rowOff>
    </xdr:from>
    <xdr:to>
      <xdr:col>81</xdr:col>
      <xdr:colOff>95250</xdr:colOff>
      <xdr:row>61</xdr:row>
      <xdr:rowOff>15748</xdr:rowOff>
    </xdr:to>
    <xdr:sp macro="" textlink="">
      <xdr:nvSpPr>
        <xdr:cNvPr id="321" name="フローチャート: 判断 320"/>
        <xdr:cNvSpPr/>
      </xdr:nvSpPr>
      <xdr:spPr>
        <a:xfrm>
          <a:off x="169672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109347</xdr:rowOff>
    </xdr:from>
    <xdr:to>
      <xdr:col>77</xdr:col>
      <xdr:colOff>44450</xdr:colOff>
      <xdr:row>64</xdr:row>
      <xdr:rowOff>128651</xdr:rowOff>
    </xdr:to>
    <xdr:cxnSp macro="">
      <xdr:nvCxnSpPr>
        <xdr:cNvPr id="322" name="直線コネクタ 321"/>
        <xdr:cNvCxnSpPr/>
      </xdr:nvCxnSpPr>
      <xdr:spPr>
        <a:xfrm>
          <a:off x="15290800" y="11082147"/>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76750</xdr:rowOff>
    </xdr:from>
    <xdr:to>
      <xdr:col>77</xdr:col>
      <xdr:colOff>95250</xdr:colOff>
      <xdr:row>61</xdr:row>
      <xdr:rowOff>6900</xdr:rowOff>
    </xdr:to>
    <xdr:sp macro="" textlink="">
      <xdr:nvSpPr>
        <xdr:cNvPr id="323" name="フローチャート: 判断 322"/>
        <xdr:cNvSpPr/>
      </xdr:nvSpPr>
      <xdr:spPr>
        <a:xfrm>
          <a:off x="16129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17077</xdr:rowOff>
    </xdr:from>
    <xdr:ext cx="736600" cy="259045"/>
    <xdr:sp macro="" textlink="">
      <xdr:nvSpPr>
        <xdr:cNvPr id="324" name="テキスト ボックス 323"/>
        <xdr:cNvSpPr txBox="1"/>
      </xdr:nvSpPr>
      <xdr:spPr>
        <a:xfrm>
          <a:off x="15798800" y="1013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105325</xdr:rowOff>
    </xdr:from>
    <xdr:to>
      <xdr:col>72</xdr:col>
      <xdr:colOff>203200</xdr:colOff>
      <xdr:row>64</xdr:row>
      <xdr:rowOff>109347</xdr:rowOff>
    </xdr:to>
    <xdr:cxnSp macro="">
      <xdr:nvCxnSpPr>
        <xdr:cNvPr id="325" name="直線コネクタ 324"/>
        <xdr:cNvCxnSpPr/>
      </xdr:nvCxnSpPr>
      <xdr:spPr>
        <a:xfrm>
          <a:off x="14401800" y="1107812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70316</xdr:rowOff>
    </xdr:from>
    <xdr:to>
      <xdr:col>73</xdr:col>
      <xdr:colOff>44450</xdr:colOff>
      <xdr:row>61</xdr:row>
      <xdr:rowOff>466</xdr:rowOff>
    </xdr:to>
    <xdr:sp macro="" textlink="">
      <xdr:nvSpPr>
        <xdr:cNvPr id="326" name="フローチャート: 判断 325"/>
        <xdr:cNvSpPr/>
      </xdr:nvSpPr>
      <xdr:spPr>
        <a:xfrm>
          <a:off x="15240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10643</xdr:rowOff>
    </xdr:from>
    <xdr:ext cx="762000" cy="259045"/>
    <xdr:sp macro="" textlink="">
      <xdr:nvSpPr>
        <xdr:cNvPr id="327" name="テキスト ボックス 326"/>
        <xdr:cNvSpPr txBox="1"/>
      </xdr:nvSpPr>
      <xdr:spPr>
        <a:xfrm>
          <a:off x="14909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90043</xdr:rowOff>
    </xdr:from>
    <xdr:to>
      <xdr:col>68</xdr:col>
      <xdr:colOff>152400</xdr:colOff>
      <xdr:row>64</xdr:row>
      <xdr:rowOff>105325</xdr:rowOff>
    </xdr:to>
    <xdr:cxnSp macro="">
      <xdr:nvCxnSpPr>
        <xdr:cNvPr id="328" name="直線コネクタ 327"/>
        <xdr:cNvCxnSpPr/>
      </xdr:nvCxnSpPr>
      <xdr:spPr>
        <a:xfrm>
          <a:off x="13512800" y="11062843"/>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38946</xdr:rowOff>
    </xdr:from>
    <xdr:to>
      <xdr:col>68</xdr:col>
      <xdr:colOff>203200</xdr:colOff>
      <xdr:row>60</xdr:row>
      <xdr:rowOff>140546</xdr:rowOff>
    </xdr:to>
    <xdr:sp macro="" textlink="">
      <xdr:nvSpPr>
        <xdr:cNvPr id="329" name="フローチャート: 判断 328"/>
        <xdr:cNvSpPr/>
      </xdr:nvSpPr>
      <xdr:spPr>
        <a:xfrm>
          <a:off x="14351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150723</xdr:rowOff>
    </xdr:from>
    <xdr:ext cx="762000" cy="259045"/>
    <xdr:sp macro="" textlink="">
      <xdr:nvSpPr>
        <xdr:cNvPr id="330" name="テキスト ボックス 329"/>
        <xdr:cNvSpPr txBox="1"/>
      </xdr:nvSpPr>
      <xdr:spPr>
        <a:xfrm>
          <a:off x="14020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69511</xdr:rowOff>
    </xdr:from>
    <xdr:to>
      <xdr:col>64</xdr:col>
      <xdr:colOff>152400</xdr:colOff>
      <xdr:row>60</xdr:row>
      <xdr:rowOff>171111</xdr:rowOff>
    </xdr:to>
    <xdr:sp macro="" textlink="">
      <xdr:nvSpPr>
        <xdr:cNvPr id="331" name="フローチャート: 判断 330"/>
        <xdr:cNvSpPr/>
      </xdr:nvSpPr>
      <xdr:spPr>
        <a:xfrm>
          <a:off x="13462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9838</xdr:rowOff>
    </xdr:from>
    <xdr:ext cx="762000" cy="259045"/>
    <xdr:sp macro="" textlink="">
      <xdr:nvSpPr>
        <xdr:cNvPr id="332" name="テキスト ボックス 331"/>
        <xdr:cNvSpPr txBox="1"/>
      </xdr:nvSpPr>
      <xdr:spPr>
        <a:xfrm>
          <a:off x="13131800" y="10125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51308</xdr:rowOff>
    </xdr:from>
    <xdr:to>
      <xdr:col>81</xdr:col>
      <xdr:colOff>95250</xdr:colOff>
      <xdr:row>64</xdr:row>
      <xdr:rowOff>152908</xdr:rowOff>
    </xdr:to>
    <xdr:sp macro="" textlink="">
      <xdr:nvSpPr>
        <xdr:cNvPr id="338" name="楕円 337"/>
        <xdr:cNvSpPr/>
      </xdr:nvSpPr>
      <xdr:spPr>
        <a:xfrm>
          <a:off x="16967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23385</xdr:rowOff>
    </xdr:from>
    <xdr:ext cx="762000" cy="259045"/>
    <xdr:sp macro="" textlink="">
      <xdr:nvSpPr>
        <xdr:cNvPr id="339" name="定員管理の状況該当値テキスト"/>
        <xdr:cNvSpPr txBox="1"/>
      </xdr:nvSpPr>
      <xdr:spPr>
        <a:xfrm>
          <a:off x="17106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77851</xdr:rowOff>
    </xdr:from>
    <xdr:to>
      <xdr:col>77</xdr:col>
      <xdr:colOff>95250</xdr:colOff>
      <xdr:row>65</xdr:row>
      <xdr:rowOff>8001</xdr:rowOff>
    </xdr:to>
    <xdr:sp macro="" textlink="">
      <xdr:nvSpPr>
        <xdr:cNvPr id="340" name="楕円 339"/>
        <xdr:cNvSpPr/>
      </xdr:nvSpPr>
      <xdr:spPr>
        <a:xfrm>
          <a:off x="16129000" y="1105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164228</xdr:rowOff>
    </xdr:from>
    <xdr:ext cx="736600" cy="259045"/>
    <xdr:sp macro="" textlink="">
      <xdr:nvSpPr>
        <xdr:cNvPr id="341" name="テキスト ボックス 340"/>
        <xdr:cNvSpPr txBox="1"/>
      </xdr:nvSpPr>
      <xdr:spPr>
        <a:xfrm>
          <a:off x="15798800" y="11137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58547</xdr:rowOff>
    </xdr:from>
    <xdr:to>
      <xdr:col>73</xdr:col>
      <xdr:colOff>44450</xdr:colOff>
      <xdr:row>64</xdr:row>
      <xdr:rowOff>160147</xdr:rowOff>
    </xdr:to>
    <xdr:sp macro="" textlink="">
      <xdr:nvSpPr>
        <xdr:cNvPr id="342" name="楕円 341"/>
        <xdr:cNvSpPr/>
      </xdr:nvSpPr>
      <xdr:spPr>
        <a:xfrm>
          <a:off x="15240000" y="110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144924</xdr:rowOff>
    </xdr:from>
    <xdr:ext cx="762000" cy="259045"/>
    <xdr:sp macro="" textlink="">
      <xdr:nvSpPr>
        <xdr:cNvPr id="343" name="テキスト ボックス 342"/>
        <xdr:cNvSpPr txBox="1"/>
      </xdr:nvSpPr>
      <xdr:spPr>
        <a:xfrm>
          <a:off x="14909800" y="11117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54525</xdr:rowOff>
    </xdr:from>
    <xdr:to>
      <xdr:col>68</xdr:col>
      <xdr:colOff>203200</xdr:colOff>
      <xdr:row>64</xdr:row>
      <xdr:rowOff>156125</xdr:rowOff>
    </xdr:to>
    <xdr:sp macro="" textlink="">
      <xdr:nvSpPr>
        <xdr:cNvPr id="344" name="楕円 343"/>
        <xdr:cNvSpPr/>
      </xdr:nvSpPr>
      <xdr:spPr>
        <a:xfrm>
          <a:off x="14351000" y="110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140902</xdr:rowOff>
    </xdr:from>
    <xdr:ext cx="762000" cy="259045"/>
    <xdr:sp macro="" textlink="">
      <xdr:nvSpPr>
        <xdr:cNvPr id="345" name="テキスト ボックス 344"/>
        <xdr:cNvSpPr txBox="1"/>
      </xdr:nvSpPr>
      <xdr:spPr>
        <a:xfrm>
          <a:off x="14020800" y="1111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39243</xdr:rowOff>
    </xdr:from>
    <xdr:to>
      <xdr:col>64</xdr:col>
      <xdr:colOff>152400</xdr:colOff>
      <xdr:row>64</xdr:row>
      <xdr:rowOff>140843</xdr:rowOff>
    </xdr:to>
    <xdr:sp macro="" textlink="">
      <xdr:nvSpPr>
        <xdr:cNvPr id="346" name="楕円 345"/>
        <xdr:cNvSpPr/>
      </xdr:nvSpPr>
      <xdr:spPr>
        <a:xfrm>
          <a:off x="134620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125620</xdr:rowOff>
    </xdr:from>
    <xdr:ext cx="762000" cy="259045"/>
    <xdr:sp macro="" textlink="">
      <xdr:nvSpPr>
        <xdr:cNvPr id="347" name="テキスト ボックス 346"/>
        <xdr:cNvSpPr txBox="1"/>
      </xdr:nvSpPr>
      <xdr:spPr>
        <a:xfrm>
          <a:off x="13131800" y="11098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年度から実施している起債の新規借入制限策が要因となり、類似団体平均を下回る数値となっており、今後も引き続き六ヶ所村財政運営計画に基づき、数値の低減化を図っていく。</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5" name="テキスト ボックス 374"/>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54428</xdr:rowOff>
    </xdr:from>
    <xdr:to>
      <xdr:col>81</xdr:col>
      <xdr:colOff>44450</xdr:colOff>
      <xdr:row>44</xdr:row>
      <xdr:rowOff>165100</xdr:rowOff>
    </xdr:to>
    <xdr:cxnSp macro="">
      <xdr:nvCxnSpPr>
        <xdr:cNvPr id="379" name="直線コネクタ 378"/>
        <xdr:cNvCxnSpPr/>
      </xdr:nvCxnSpPr>
      <xdr:spPr>
        <a:xfrm flipV="1">
          <a:off x="17018000" y="6226628"/>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80"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81" name="直線コネクタ 380"/>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140805</xdr:rowOff>
    </xdr:from>
    <xdr:ext cx="762000" cy="259045"/>
    <xdr:sp macro="" textlink="">
      <xdr:nvSpPr>
        <xdr:cNvPr id="382" name="公債費負担の状況最大値テキスト"/>
        <xdr:cNvSpPr txBox="1"/>
      </xdr:nvSpPr>
      <xdr:spPr>
        <a:xfrm>
          <a:off x="17106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54428</xdr:rowOff>
    </xdr:from>
    <xdr:to>
      <xdr:col>81</xdr:col>
      <xdr:colOff>133350</xdr:colOff>
      <xdr:row>36</xdr:row>
      <xdr:rowOff>54428</xdr:rowOff>
    </xdr:to>
    <xdr:cxnSp macro="">
      <xdr:nvCxnSpPr>
        <xdr:cNvPr id="383" name="直線コネクタ 382"/>
        <xdr:cNvCxnSpPr/>
      </xdr:nvCxnSpPr>
      <xdr:spPr>
        <a:xfrm>
          <a:off x="16929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55336</xdr:rowOff>
    </xdr:to>
    <xdr:cxnSp macro="">
      <xdr:nvCxnSpPr>
        <xdr:cNvPr id="384" name="直線コネクタ 383"/>
        <xdr:cNvCxnSpPr/>
      </xdr:nvCxnSpPr>
      <xdr:spPr>
        <a:xfrm>
          <a:off x="16179800" y="63989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58860</xdr:rowOff>
    </xdr:from>
    <xdr:ext cx="762000" cy="259045"/>
    <xdr:sp macro="" textlink="">
      <xdr:nvSpPr>
        <xdr:cNvPr id="385"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86783</xdr:rowOff>
    </xdr:from>
    <xdr:to>
      <xdr:col>81</xdr:col>
      <xdr:colOff>95250</xdr:colOff>
      <xdr:row>40</xdr:row>
      <xdr:rowOff>16933</xdr:rowOff>
    </xdr:to>
    <xdr:sp macro="" textlink="">
      <xdr:nvSpPr>
        <xdr:cNvPr id="386" name="フローチャート: 判断 385"/>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55336</xdr:rowOff>
    </xdr:to>
    <xdr:cxnSp macro="">
      <xdr:nvCxnSpPr>
        <xdr:cNvPr id="387" name="直線コネクタ 386"/>
        <xdr:cNvCxnSpPr/>
      </xdr:nvCxnSpPr>
      <xdr:spPr>
        <a:xfrm>
          <a:off x="15290800" y="639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88" name="フローチャート: 判断 387"/>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1710</xdr:rowOff>
    </xdr:from>
    <xdr:ext cx="736600" cy="259045"/>
    <xdr:sp macro="" textlink="">
      <xdr:nvSpPr>
        <xdr:cNvPr id="389" name="テキスト ボックス 388"/>
        <xdr:cNvSpPr txBox="1"/>
      </xdr:nvSpPr>
      <xdr:spPr>
        <a:xfrm>
          <a:off x="15798800" y="6859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55336</xdr:rowOff>
    </xdr:to>
    <xdr:cxnSp macro="">
      <xdr:nvCxnSpPr>
        <xdr:cNvPr id="390" name="直線コネクタ 389"/>
        <xdr:cNvCxnSpPr/>
      </xdr:nvCxnSpPr>
      <xdr:spPr>
        <a:xfrm>
          <a:off x="14401800" y="63645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98274</xdr:rowOff>
    </xdr:from>
    <xdr:to>
      <xdr:col>73</xdr:col>
      <xdr:colOff>44450</xdr:colOff>
      <xdr:row>40</xdr:row>
      <xdr:rowOff>28424</xdr:rowOff>
    </xdr:to>
    <xdr:sp macro="" textlink="">
      <xdr:nvSpPr>
        <xdr:cNvPr id="391" name="フローチャート: 判断 390"/>
        <xdr:cNvSpPr/>
      </xdr:nvSpPr>
      <xdr:spPr>
        <a:xfrm>
          <a:off x="15240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13201</xdr:rowOff>
    </xdr:from>
    <xdr:ext cx="762000" cy="259045"/>
    <xdr:sp macro="" textlink="">
      <xdr:nvSpPr>
        <xdr:cNvPr id="392" name="テキスト ボックス 391"/>
        <xdr:cNvSpPr txBox="1"/>
      </xdr:nvSpPr>
      <xdr:spPr>
        <a:xfrm>
          <a:off x="14909800" y="68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157843</xdr:rowOff>
    </xdr:from>
    <xdr:to>
      <xdr:col>68</xdr:col>
      <xdr:colOff>152400</xdr:colOff>
      <xdr:row>37</xdr:row>
      <xdr:rowOff>20864</xdr:rowOff>
    </xdr:to>
    <xdr:cxnSp macro="">
      <xdr:nvCxnSpPr>
        <xdr:cNvPr id="393" name="直線コネクタ 392"/>
        <xdr:cNvCxnSpPr/>
      </xdr:nvCxnSpPr>
      <xdr:spPr>
        <a:xfrm>
          <a:off x="13512800" y="63300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109765</xdr:rowOff>
    </xdr:from>
    <xdr:to>
      <xdr:col>68</xdr:col>
      <xdr:colOff>203200</xdr:colOff>
      <xdr:row>40</xdr:row>
      <xdr:rowOff>39915</xdr:rowOff>
    </xdr:to>
    <xdr:sp macro="" textlink="">
      <xdr:nvSpPr>
        <xdr:cNvPr id="394" name="フローチャート: 判断 393"/>
        <xdr:cNvSpPr/>
      </xdr:nvSpPr>
      <xdr:spPr>
        <a:xfrm>
          <a:off x="14351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24692</xdr:rowOff>
    </xdr:from>
    <xdr:ext cx="762000" cy="259045"/>
    <xdr:sp macro="" textlink="">
      <xdr:nvSpPr>
        <xdr:cNvPr id="395" name="テキスト ボックス 394"/>
        <xdr:cNvSpPr txBox="1"/>
      </xdr:nvSpPr>
      <xdr:spPr>
        <a:xfrm>
          <a:off x="14020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17841</xdr:rowOff>
    </xdr:from>
    <xdr:to>
      <xdr:col>64</xdr:col>
      <xdr:colOff>152400</xdr:colOff>
      <xdr:row>39</xdr:row>
      <xdr:rowOff>119441</xdr:rowOff>
    </xdr:to>
    <xdr:sp macro="" textlink="">
      <xdr:nvSpPr>
        <xdr:cNvPr id="396" name="フローチャート: 判断 395"/>
        <xdr:cNvSpPr/>
      </xdr:nvSpPr>
      <xdr:spPr>
        <a:xfrm>
          <a:off x="13462000" y="670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104218</xdr:rowOff>
    </xdr:from>
    <xdr:ext cx="762000" cy="259045"/>
    <xdr:sp macro="" textlink="">
      <xdr:nvSpPr>
        <xdr:cNvPr id="397" name="テキスト ボックス 396"/>
        <xdr:cNvSpPr txBox="1"/>
      </xdr:nvSpPr>
      <xdr:spPr>
        <a:xfrm>
          <a:off x="13131800" y="679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4536</xdr:rowOff>
    </xdr:from>
    <xdr:to>
      <xdr:col>81</xdr:col>
      <xdr:colOff>95250</xdr:colOff>
      <xdr:row>37</xdr:row>
      <xdr:rowOff>106136</xdr:rowOff>
    </xdr:to>
    <xdr:sp macro="" textlink="">
      <xdr:nvSpPr>
        <xdr:cNvPr id="403" name="楕円 402"/>
        <xdr:cNvSpPr/>
      </xdr:nvSpPr>
      <xdr:spPr>
        <a:xfrm>
          <a:off x="169672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21063</xdr:rowOff>
    </xdr:from>
    <xdr:ext cx="762000" cy="259045"/>
    <xdr:sp macro="" textlink="">
      <xdr:nvSpPr>
        <xdr:cNvPr id="404" name="公債費負担の状況該当値テキスト"/>
        <xdr:cNvSpPr txBox="1"/>
      </xdr:nvSpPr>
      <xdr:spPr>
        <a:xfrm>
          <a:off x="17106900" y="619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05" name="楕円 404"/>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06" name="テキスト ボックス 405"/>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4536</xdr:rowOff>
    </xdr:from>
    <xdr:to>
      <xdr:col>73</xdr:col>
      <xdr:colOff>44450</xdr:colOff>
      <xdr:row>37</xdr:row>
      <xdr:rowOff>106136</xdr:rowOff>
    </xdr:to>
    <xdr:sp macro="" textlink="">
      <xdr:nvSpPr>
        <xdr:cNvPr id="407" name="楕円 406"/>
        <xdr:cNvSpPr/>
      </xdr:nvSpPr>
      <xdr:spPr>
        <a:xfrm>
          <a:off x="15240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116313</xdr:rowOff>
    </xdr:from>
    <xdr:ext cx="762000" cy="259045"/>
    <xdr:sp macro="" textlink="">
      <xdr:nvSpPr>
        <xdr:cNvPr id="408" name="テキスト ボックス 407"/>
        <xdr:cNvSpPr txBox="1"/>
      </xdr:nvSpPr>
      <xdr:spPr>
        <a:xfrm>
          <a:off x="14909800" y="611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141514</xdr:rowOff>
    </xdr:from>
    <xdr:to>
      <xdr:col>68</xdr:col>
      <xdr:colOff>203200</xdr:colOff>
      <xdr:row>37</xdr:row>
      <xdr:rowOff>71664</xdr:rowOff>
    </xdr:to>
    <xdr:sp macro="" textlink="">
      <xdr:nvSpPr>
        <xdr:cNvPr id="409" name="楕円 408"/>
        <xdr:cNvSpPr/>
      </xdr:nvSpPr>
      <xdr:spPr>
        <a:xfrm>
          <a:off x="143510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81841</xdr:rowOff>
    </xdr:from>
    <xdr:ext cx="762000" cy="259045"/>
    <xdr:sp macro="" textlink="">
      <xdr:nvSpPr>
        <xdr:cNvPr id="410" name="テキスト ボックス 409"/>
        <xdr:cNvSpPr txBox="1"/>
      </xdr:nvSpPr>
      <xdr:spPr>
        <a:xfrm>
          <a:off x="14020800" y="608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107043</xdr:rowOff>
    </xdr:from>
    <xdr:to>
      <xdr:col>64</xdr:col>
      <xdr:colOff>152400</xdr:colOff>
      <xdr:row>37</xdr:row>
      <xdr:rowOff>37193</xdr:rowOff>
    </xdr:to>
    <xdr:sp macro="" textlink="">
      <xdr:nvSpPr>
        <xdr:cNvPr id="411" name="楕円 410"/>
        <xdr:cNvSpPr/>
      </xdr:nvSpPr>
      <xdr:spPr>
        <a:xfrm>
          <a:off x="13462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47370</xdr:rowOff>
    </xdr:from>
    <xdr:ext cx="762000" cy="259045"/>
    <xdr:sp macro="" textlink="">
      <xdr:nvSpPr>
        <xdr:cNvPr id="412" name="テキスト ボックス 411"/>
        <xdr:cNvSpPr txBox="1"/>
      </xdr:nvSpPr>
      <xdr:spPr>
        <a:xfrm>
          <a:off x="13131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新規借入制限策による地方債残高の減並びに財政調整基金や減債基金の残高増が要因となり、類似団体を下回る数値となっている。今後も引き続き、起債の新規借入制限策等の継続による将来負担費用の縮減を図り財政の健全な運営を維持していく。</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166068</xdr:rowOff>
    </xdr:to>
    <xdr:cxnSp macro="">
      <xdr:nvCxnSpPr>
        <xdr:cNvPr id="443" name="直線コネクタ 442"/>
        <xdr:cNvCxnSpPr/>
      </xdr:nvCxnSpPr>
      <xdr:spPr>
        <a:xfrm flipV="1">
          <a:off x="17018000" y="2313214"/>
          <a:ext cx="0" cy="16247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138145</xdr:rowOff>
    </xdr:from>
    <xdr:ext cx="762000" cy="259045"/>
    <xdr:sp macro="" textlink="">
      <xdr:nvSpPr>
        <xdr:cNvPr id="444" name="将来負担の状況最小値テキスト"/>
        <xdr:cNvSpPr txBox="1"/>
      </xdr:nvSpPr>
      <xdr:spPr>
        <a:xfrm>
          <a:off x="17106900" y="39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166068</xdr:rowOff>
    </xdr:from>
    <xdr:to>
      <xdr:col>81</xdr:col>
      <xdr:colOff>133350</xdr:colOff>
      <xdr:row>22</xdr:row>
      <xdr:rowOff>166068</xdr:rowOff>
    </xdr:to>
    <xdr:cxnSp macro="">
      <xdr:nvCxnSpPr>
        <xdr:cNvPr id="445" name="直線コネクタ 444"/>
        <xdr:cNvCxnSpPr/>
      </xdr:nvCxnSpPr>
      <xdr:spPr>
        <a:xfrm>
          <a:off x="16929100" y="393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74342</xdr:rowOff>
    </xdr:from>
    <xdr:ext cx="762000" cy="259045"/>
    <xdr:sp macro="" textlink="">
      <xdr:nvSpPr>
        <xdr:cNvPr id="448" name="将来負担の状況平均値テキスト"/>
        <xdr:cNvSpPr txBox="1"/>
      </xdr:nvSpPr>
      <xdr:spPr>
        <a:xfrm>
          <a:off x="17106900" y="24746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102265</xdr:rowOff>
    </xdr:from>
    <xdr:to>
      <xdr:col>81</xdr:col>
      <xdr:colOff>95250</xdr:colOff>
      <xdr:row>15</xdr:row>
      <xdr:rowOff>32415</xdr:rowOff>
    </xdr:to>
    <xdr:sp macro="" textlink="">
      <xdr:nvSpPr>
        <xdr:cNvPr id="449" name="フローチャート: 判断 448"/>
        <xdr:cNvSpPr/>
      </xdr:nvSpPr>
      <xdr:spPr>
        <a:xfrm>
          <a:off x="169672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67552</xdr:rowOff>
    </xdr:from>
    <xdr:to>
      <xdr:col>77</xdr:col>
      <xdr:colOff>95250</xdr:colOff>
      <xdr:row>15</xdr:row>
      <xdr:rowOff>169152</xdr:rowOff>
    </xdr:to>
    <xdr:sp macro="" textlink="">
      <xdr:nvSpPr>
        <xdr:cNvPr id="450" name="フローチャート: 判断 449"/>
        <xdr:cNvSpPr/>
      </xdr:nvSpPr>
      <xdr:spPr>
        <a:xfrm>
          <a:off x="16129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7879</xdr:rowOff>
    </xdr:from>
    <xdr:ext cx="736600" cy="259045"/>
    <xdr:sp macro="" textlink="">
      <xdr:nvSpPr>
        <xdr:cNvPr id="451" name="テキスト ボックス 450"/>
        <xdr:cNvSpPr txBox="1"/>
      </xdr:nvSpPr>
      <xdr:spPr>
        <a:xfrm>
          <a:off x="15798800" y="2408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133048</xdr:rowOff>
    </xdr:from>
    <xdr:to>
      <xdr:col>73</xdr:col>
      <xdr:colOff>44450</xdr:colOff>
      <xdr:row>16</xdr:row>
      <xdr:rowOff>63198</xdr:rowOff>
    </xdr:to>
    <xdr:sp macro="" textlink="">
      <xdr:nvSpPr>
        <xdr:cNvPr id="452" name="フローチャート: 判断 451"/>
        <xdr:cNvSpPr/>
      </xdr:nvSpPr>
      <xdr:spPr>
        <a:xfrm>
          <a:off x="15240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73375</xdr:rowOff>
    </xdr:from>
    <xdr:ext cx="762000" cy="259045"/>
    <xdr:sp macro="" textlink="">
      <xdr:nvSpPr>
        <xdr:cNvPr id="453" name="テキスト ボックス 452"/>
        <xdr:cNvSpPr txBox="1"/>
      </xdr:nvSpPr>
      <xdr:spPr>
        <a:xfrm>
          <a:off x="14909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94222</xdr:rowOff>
    </xdr:from>
    <xdr:to>
      <xdr:col>68</xdr:col>
      <xdr:colOff>203200</xdr:colOff>
      <xdr:row>15</xdr:row>
      <xdr:rowOff>24372</xdr:rowOff>
    </xdr:to>
    <xdr:sp macro="" textlink="">
      <xdr:nvSpPr>
        <xdr:cNvPr id="454" name="フローチャート: 判断 453"/>
        <xdr:cNvSpPr/>
      </xdr:nvSpPr>
      <xdr:spPr>
        <a:xfrm>
          <a:off x="14351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34549</xdr:rowOff>
    </xdr:from>
    <xdr:ext cx="762000" cy="259045"/>
    <xdr:sp macro="" textlink="">
      <xdr:nvSpPr>
        <xdr:cNvPr id="455" name="テキスト ボックス 454"/>
        <xdr:cNvSpPr txBox="1"/>
      </xdr:nvSpPr>
      <xdr:spPr>
        <a:xfrm>
          <a:off x="14020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6" name="フローチャート: 判断 45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7" name="テキスト ボックス 45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る職員の定員管理、給与の適正化を図ってきたことにより、類似団体平均を下回る数値となっており、今後も引き続き事務事業等の見直しによる定数の適正化による人件費の削減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88900</xdr:rowOff>
    </xdr:to>
    <xdr:cxnSp macro="">
      <xdr:nvCxnSpPr>
        <xdr:cNvPr id="61" name="直線コネクタ 60"/>
        <xdr:cNvCxnSpPr/>
      </xdr:nvCxnSpPr>
      <xdr:spPr>
        <a:xfrm flipV="1">
          <a:off x="4826000" y="56896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60977</xdr:rowOff>
    </xdr:from>
    <xdr:ext cx="762000" cy="259045"/>
    <xdr:sp macro="" textlink="">
      <xdr:nvSpPr>
        <xdr:cNvPr id="62" name="人件費最小値テキスト"/>
        <xdr:cNvSpPr txBox="1"/>
      </xdr:nvSpPr>
      <xdr:spPr>
        <a:xfrm>
          <a:off x="4914900" y="691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88900</xdr:rowOff>
    </xdr:from>
    <xdr:to>
      <xdr:col>24</xdr:col>
      <xdr:colOff>114300</xdr:colOff>
      <xdr:row>40</xdr:row>
      <xdr:rowOff>88900</xdr:rowOff>
    </xdr:to>
    <xdr:cxnSp macro="">
      <xdr:nvCxnSpPr>
        <xdr:cNvPr id="63" name="直線コネクタ 62"/>
        <xdr:cNvCxnSpPr/>
      </xdr:nvCxnSpPr>
      <xdr:spPr>
        <a:xfrm>
          <a:off x="4737100" y="694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127000</xdr:rowOff>
    </xdr:from>
    <xdr:to>
      <xdr:col>24</xdr:col>
      <xdr:colOff>25400</xdr:colOff>
      <xdr:row>35</xdr:row>
      <xdr:rowOff>1270</xdr:rowOff>
    </xdr:to>
    <xdr:cxnSp macro="">
      <xdr:nvCxnSpPr>
        <xdr:cNvPr id="66" name="直線コネクタ 65"/>
        <xdr:cNvCxnSpPr/>
      </xdr:nvCxnSpPr>
      <xdr:spPr>
        <a:xfrm flipV="1">
          <a:off x="3987800" y="5956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166387</xdr:rowOff>
    </xdr:from>
    <xdr:ext cx="762000" cy="259045"/>
    <xdr:sp macro="" textlink="">
      <xdr:nvSpPr>
        <xdr:cNvPr id="67"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22860</xdr:rowOff>
    </xdr:from>
    <xdr:to>
      <xdr:col>24</xdr:col>
      <xdr:colOff>76200</xdr:colOff>
      <xdr:row>36</xdr:row>
      <xdr:rowOff>124460</xdr:rowOff>
    </xdr:to>
    <xdr:sp macro="" textlink="">
      <xdr:nvSpPr>
        <xdr:cNvPr id="68" name="フローチャート: 判断 67"/>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1270</xdr:rowOff>
    </xdr:from>
    <xdr:to>
      <xdr:col>19</xdr:col>
      <xdr:colOff>187325</xdr:colOff>
      <xdr:row>35</xdr:row>
      <xdr:rowOff>24130</xdr:rowOff>
    </xdr:to>
    <xdr:cxnSp macro="">
      <xdr:nvCxnSpPr>
        <xdr:cNvPr id="69" name="直線コネクタ 68"/>
        <xdr:cNvCxnSpPr/>
      </xdr:nvCxnSpPr>
      <xdr:spPr>
        <a:xfrm flipV="1">
          <a:off x="3098800" y="600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24130</xdr:rowOff>
    </xdr:from>
    <xdr:to>
      <xdr:col>15</xdr:col>
      <xdr:colOff>98425</xdr:colOff>
      <xdr:row>36</xdr:row>
      <xdr:rowOff>20320</xdr:rowOff>
    </xdr:to>
    <xdr:cxnSp macro="">
      <xdr:nvCxnSpPr>
        <xdr:cNvPr id="72" name="直線コネクタ 71"/>
        <xdr:cNvCxnSpPr/>
      </xdr:nvCxnSpPr>
      <xdr:spPr>
        <a:xfrm flipV="1">
          <a:off x="2209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148590</xdr:rowOff>
    </xdr:from>
    <xdr:to>
      <xdr:col>15</xdr:col>
      <xdr:colOff>149225</xdr:colOff>
      <xdr:row>36</xdr:row>
      <xdr:rowOff>78740</xdr:rowOff>
    </xdr:to>
    <xdr:sp macro="" textlink="">
      <xdr:nvSpPr>
        <xdr:cNvPr id="73" name="フローチャート: 判断 72"/>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63517</xdr:rowOff>
    </xdr:from>
    <xdr:ext cx="762000" cy="259045"/>
    <xdr:sp macro="" textlink="">
      <xdr:nvSpPr>
        <xdr:cNvPr id="74" name="テキスト ボックス 73"/>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24130</xdr:rowOff>
    </xdr:from>
    <xdr:to>
      <xdr:col>11</xdr:col>
      <xdr:colOff>9525</xdr:colOff>
      <xdr:row>36</xdr:row>
      <xdr:rowOff>20320</xdr:rowOff>
    </xdr:to>
    <xdr:cxnSp macro="">
      <xdr:nvCxnSpPr>
        <xdr:cNvPr id="75" name="直線コネクタ 74"/>
        <xdr:cNvCxnSpPr/>
      </xdr:nvCxnSpPr>
      <xdr:spPr>
        <a:xfrm>
          <a:off x="1320800" y="60248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6" name="フローチャート: 判断 75"/>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7" name="テキスト ボックス 76"/>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76200</xdr:rowOff>
    </xdr:from>
    <xdr:to>
      <xdr:col>24</xdr:col>
      <xdr:colOff>76200</xdr:colOff>
      <xdr:row>35</xdr:row>
      <xdr:rowOff>6350</xdr:rowOff>
    </xdr:to>
    <xdr:sp macro="" textlink="">
      <xdr:nvSpPr>
        <xdr:cNvPr id="85" name="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121920</xdr:rowOff>
    </xdr:from>
    <xdr:to>
      <xdr:col>20</xdr:col>
      <xdr:colOff>38100</xdr:colOff>
      <xdr:row>35</xdr:row>
      <xdr:rowOff>52070</xdr:rowOff>
    </xdr:to>
    <xdr:sp macro="" textlink="">
      <xdr:nvSpPr>
        <xdr:cNvPr id="87" name="楕円 86"/>
        <xdr:cNvSpPr/>
      </xdr:nvSpPr>
      <xdr:spPr>
        <a:xfrm>
          <a:off x="3937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62247</xdr:rowOff>
    </xdr:from>
    <xdr:ext cx="736600" cy="259045"/>
    <xdr:sp macro="" textlink="">
      <xdr:nvSpPr>
        <xdr:cNvPr id="88" name="テキスト ボックス 87"/>
        <xdr:cNvSpPr txBox="1"/>
      </xdr:nvSpPr>
      <xdr:spPr>
        <a:xfrm>
          <a:off x="3606800" y="572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144780</xdr:rowOff>
    </xdr:from>
    <xdr:to>
      <xdr:col>15</xdr:col>
      <xdr:colOff>149225</xdr:colOff>
      <xdr:row>35</xdr:row>
      <xdr:rowOff>74930</xdr:rowOff>
    </xdr:to>
    <xdr:sp macro="" textlink="">
      <xdr:nvSpPr>
        <xdr:cNvPr id="89" name="楕円 88"/>
        <xdr:cNvSpPr/>
      </xdr:nvSpPr>
      <xdr:spPr>
        <a:xfrm>
          <a:off x="3048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85107</xdr:rowOff>
    </xdr:from>
    <xdr:ext cx="762000" cy="259045"/>
    <xdr:sp macro="" textlink="">
      <xdr:nvSpPr>
        <xdr:cNvPr id="90" name="テキスト ボックス 89"/>
        <xdr:cNvSpPr txBox="1"/>
      </xdr:nvSpPr>
      <xdr:spPr>
        <a:xfrm>
          <a:off x="2717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55897</xdr:rowOff>
    </xdr:from>
    <xdr:ext cx="762000" cy="259045"/>
    <xdr:sp macro="" textlink="">
      <xdr:nvSpPr>
        <xdr:cNvPr id="92" name="テキスト ボックス 91"/>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144780</xdr:rowOff>
    </xdr:from>
    <xdr:to>
      <xdr:col>6</xdr:col>
      <xdr:colOff>171450</xdr:colOff>
      <xdr:row>35</xdr:row>
      <xdr:rowOff>74930</xdr:rowOff>
    </xdr:to>
    <xdr:sp macro="" textlink="">
      <xdr:nvSpPr>
        <xdr:cNvPr id="93" name="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者制度導入による委託料の増加や施設の新規整備に係る光熱水費の増加が要因となり、類似団体平均を上回る数値となっている。今後は指定管理委託料の精査や光熱水費の縮減に努め、数値の低減化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21</xdr:row>
      <xdr:rowOff>167822</xdr:rowOff>
    </xdr:to>
    <xdr:cxnSp macro="">
      <xdr:nvCxnSpPr>
        <xdr:cNvPr id="124" name="直線コネクタ 123"/>
        <xdr:cNvCxnSpPr/>
      </xdr:nvCxnSpPr>
      <xdr:spPr>
        <a:xfrm flipV="1">
          <a:off x="16510000" y="22116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139899</xdr:rowOff>
    </xdr:from>
    <xdr:ext cx="762000" cy="259045"/>
    <xdr:sp macro="" textlink="">
      <xdr:nvSpPr>
        <xdr:cNvPr id="125"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167822</xdr:rowOff>
    </xdr:from>
    <xdr:to>
      <xdr:col>82</xdr:col>
      <xdr:colOff>196850</xdr:colOff>
      <xdr:row>21</xdr:row>
      <xdr:rowOff>167822</xdr:rowOff>
    </xdr:to>
    <xdr:cxnSp macro="">
      <xdr:nvCxnSpPr>
        <xdr:cNvPr id="126" name="直線コネクタ 125"/>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99786</xdr:rowOff>
    </xdr:to>
    <xdr:cxnSp macro="">
      <xdr:nvCxnSpPr>
        <xdr:cNvPr id="129" name="直線コネクタ 128"/>
        <xdr:cNvCxnSpPr/>
      </xdr:nvCxnSpPr>
      <xdr:spPr>
        <a:xfrm>
          <a:off x="15671800" y="3365500"/>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21970</xdr:rowOff>
    </xdr:from>
    <xdr:ext cx="762000" cy="259045"/>
    <xdr:sp macro="" textlink="">
      <xdr:nvSpPr>
        <xdr:cNvPr id="130" name="物件費平均値テキスト"/>
        <xdr:cNvSpPr txBox="1"/>
      </xdr:nvSpPr>
      <xdr:spPr>
        <a:xfrm>
          <a:off x="16598900" y="2593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31" name="フローチャート: 判断 130"/>
        <xdr:cNvSpPr/>
      </xdr:nvSpPr>
      <xdr:spPr>
        <a:xfrm>
          <a:off x="164592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113393</xdr:rowOff>
    </xdr:from>
    <xdr:to>
      <xdr:col>78</xdr:col>
      <xdr:colOff>69850</xdr:colOff>
      <xdr:row>19</xdr:row>
      <xdr:rowOff>107950</xdr:rowOff>
    </xdr:to>
    <xdr:cxnSp macro="">
      <xdr:nvCxnSpPr>
        <xdr:cNvPr id="132" name="直線コネクタ 131"/>
        <xdr:cNvCxnSpPr/>
      </xdr:nvCxnSpPr>
      <xdr:spPr>
        <a:xfrm>
          <a:off x="14782800" y="30280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122464</xdr:rowOff>
    </xdr:from>
    <xdr:to>
      <xdr:col>78</xdr:col>
      <xdr:colOff>120650</xdr:colOff>
      <xdr:row>16</xdr:row>
      <xdr:rowOff>52614</xdr:rowOff>
    </xdr:to>
    <xdr:sp macro="" textlink="">
      <xdr:nvSpPr>
        <xdr:cNvPr id="133" name="フローチャート: 判断 132"/>
        <xdr:cNvSpPr/>
      </xdr:nvSpPr>
      <xdr:spPr>
        <a:xfrm>
          <a:off x="15621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62791</xdr:rowOff>
    </xdr:from>
    <xdr:ext cx="736600" cy="259045"/>
    <xdr:sp macro="" textlink="">
      <xdr:nvSpPr>
        <xdr:cNvPr id="134" name="テキスト ボックス 133"/>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113393</xdr:rowOff>
    </xdr:from>
    <xdr:to>
      <xdr:col>73</xdr:col>
      <xdr:colOff>180975</xdr:colOff>
      <xdr:row>18</xdr:row>
      <xdr:rowOff>116114</xdr:rowOff>
    </xdr:to>
    <xdr:cxnSp macro="">
      <xdr:nvCxnSpPr>
        <xdr:cNvPr id="135" name="直線コネクタ 134"/>
        <xdr:cNvCxnSpPr/>
      </xdr:nvCxnSpPr>
      <xdr:spPr>
        <a:xfrm flipV="1">
          <a:off x="13893800" y="30280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100693</xdr:rowOff>
    </xdr:from>
    <xdr:to>
      <xdr:col>74</xdr:col>
      <xdr:colOff>31750</xdr:colOff>
      <xdr:row>16</xdr:row>
      <xdr:rowOff>30843</xdr:rowOff>
    </xdr:to>
    <xdr:sp macro="" textlink="">
      <xdr:nvSpPr>
        <xdr:cNvPr id="136" name="フローチャート: 判断 135"/>
        <xdr:cNvSpPr/>
      </xdr:nvSpPr>
      <xdr:spPr>
        <a:xfrm>
          <a:off x="14732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41020</xdr:rowOff>
    </xdr:from>
    <xdr:ext cx="762000" cy="259045"/>
    <xdr:sp macro="" textlink="">
      <xdr:nvSpPr>
        <xdr:cNvPr id="137" name="テキスト ボックス 136"/>
        <xdr:cNvSpPr txBox="1"/>
      </xdr:nvSpPr>
      <xdr:spPr>
        <a:xfrm>
          <a:off x="144018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116114</xdr:rowOff>
    </xdr:to>
    <xdr:cxnSp macro="">
      <xdr:nvCxnSpPr>
        <xdr:cNvPr id="138" name="直線コネクタ 137"/>
        <xdr:cNvCxnSpPr/>
      </xdr:nvCxnSpPr>
      <xdr:spPr>
        <a:xfrm>
          <a:off x="13004800" y="29953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46264</xdr:rowOff>
    </xdr:from>
    <xdr:to>
      <xdr:col>69</xdr:col>
      <xdr:colOff>142875</xdr:colOff>
      <xdr:row>15</xdr:row>
      <xdr:rowOff>147864</xdr:rowOff>
    </xdr:to>
    <xdr:sp macro="" textlink="">
      <xdr:nvSpPr>
        <xdr:cNvPr id="139" name="フローチャート: 判断 138"/>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40" name="テキスト ボックス 139"/>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16329</xdr:rowOff>
    </xdr:from>
    <xdr:to>
      <xdr:col>65</xdr:col>
      <xdr:colOff>53975</xdr:colOff>
      <xdr:row>16</xdr:row>
      <xdr:rowOff>117929</xdr:rowOff>
    </xdr:to>
    <xdr:sp macro="" textlink="">
      <xdr:nvSpPr>
        <xdr:cNvPr id="141" name="フローチャート: 判断 140"/>
        <xdr:cNvSpPr/>
      </xdr:nvSpPr>
      <xdr:spPr>
        <a:xfrm>
          <a:off x="12954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128106</xdr:rowOff>
    </xdr:from>
    <xdr:ext cx="762000" cy="259045"/>
    <xdr:sp macro="" textlink="">
      <xdr:nvSpPr>
        <xdr:cNvPr id="142" name="テキスト ボックス 141"/>
        <xdr:cNvSpPr txBox="1"/>
      </xdr:nvSpPr>
      <xdr:spPr>
        <a:xfrm>
          <a:off x="12623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48986</xdr:rowOff>
    </xdr:from>
    <xdr:to>
      <xdr:col>82</xdr:col>
      <xdr:colOff>158750</xdr:colOff>
      <xdr:row>20</xdr:row>
      <xdr:rowOff>150586</xdr:rowOff>
    </xdr:to>
    <xdr:sp macro="" textlink="">
      <xdr:nvSpPr>
        <xdr:cNvPr id="148" name="楕円 147"/>
        <xdr:cNvSpPr/>
      </xdr:nvSpPr>
      <xdr:spPr>
        <a:xfrm>
          <a:off x="16459200" y="347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21063</xdr:rowOff>
    </xdr:from>
    <xdr:ext cx="762000" cy="259045"/>
    <xdr:sp macro="" textlink="">
      <xdr:nvSpPr>
        <xdr:cNvPr id="149" name="物件費該当値テキスト"/>
        <xdr:cNvSpPr txBox="1"/>
      </xdr:nvSpPr>
      <xdr:spPr>
        <a:xfrm>
          <a:off x="16598900" y="345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50" name="楕円 149"/>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51" name="テキスト ボックス 150"/>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62593</xdr:rowOff>
    </xdr:from>
    <xdr:to>
      <xdr:col>74</xdr:col>
      <xdr:colOff>31750</xdr:colOff>
      <xdr:row>17</xdr:row>
      <xdr:rowOff>164193</xdr:rowOff>
    </xdr:to>
    <xdr:sp macro="" textlink="">
      <xdr:nvSpPr>
        <xdr:cNvPr id="152" name="楕円 151"/>
        <xdr:cNvSpPr/>
      </xdr:nvSpPr>
      <xdr:spPr>
        <a:xfrm>
          <a:off x="14732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53" name="テキスト ボックス 152"/>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65314</xdr:rowOff>
    </xdr:from>
    <xdr:to>
      <xdr:col>69</xdr:col>
      <xdr:colOff>142875</xdr:colOff>
      <xdr:row>18</xdr:row>
      <xdr:rowOff>166914</xdr:rowOff>
    </xdr:to>
    <xdr:sp macro="" textlink="">
      <xdr:nvSpPr>
        <xdr:cNvPr id="154" name="楕円 153"/>
        <xdr:cNvSpPr/>
      </xdr:nvSpPr>
      <xdr:spPr>
        <a:xfrm>
          <a:off x="13843000" y="315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151691</xdr:rowOff>
    </xdr:from>
    <xdr:ext cx="762000" cy="259045"/>
    <xdr:sp macro="" textlink="">
      <xdr:nvSpPr>
        <xdr:cNvPr id="155" name="テキスト ボックス 154"/>
        <xdr:cNvSpPr txBox="1"/>
      </xdr:nvSpPr>
      <xdr:spPr>
        <a:xfrm>
          <a:off x="13512800" y="323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類似団体平均を下回る数値となっており、今後も引き続き資格審査等の適正実施や各種手当への村独自加算制度の見直しを行うなどし、数値の上昇抑制を図っていく。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61</xdr:row>
      <xdr:rowOff>158750</xdr:rowOff>
    </xdr:to>
    <xdr:cxnSp macro="">
      <xdr:nvCxnSpPr>
        <xdr:cNvPr id="184" name="直線コネクタ 183"/>
        <xdr:cNvCxnSpPr/>
      </xdr:nvCxnSpPr>
      <xdr:spPr>
        <a:xfrm flipV="1">
          <a:off x="4826000" y="9334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5"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6" name="直線コネクタ 185"/>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7"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8" name="直線コネクタ 187"/>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88900</xdr:rowOff>
    </xdr:to>
    <xdr:cxnSp macro="">
      <xdr:nvCxnSpPr>
        <xdr:cNvPr id="189" name="直線コネクタ 188"/>
        <xdr:cNvCxnSpPr/>
      </xdr:nvCxnSpPr>
      <xdr:spPr>
        <a:xfrm>
          <a:off x="3987800" y="9347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90" name="扶助費平均値テキスト"/>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91" name="フローチャート: 判断 190"/>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114300</xdr:rowOff>
    </xdr:to>
    <xdr:cxnSp macro="">
      <xdr:nvCxnSpPr>
        <xdr:cNvPr id="192" name="直線コネクタ 191"/>
        <xdr:cNvCxnSpPr/>
      </xdr:nvCxnSpPr>
      <xdr:spPr>
        <a:xfrm flipV="1">
          <a:off x="3098800" y="9347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127000</xdr:rowOff>
    </xdr:from>
    <xdr:to>
      <xdr:col>20</xdr:col>
      <xdr:colOff>38100</xdr:colOff>
      <xdr:row>57</xdr:row>
      <xdr:rowOff>57150</xdr:rowOff>
    </xdr:to>
    <xdr:sp macro="" textlink="">
      <xdr:nvSpPr>
        <xdr:cNvPr id="193" name="フローチャート: 判断 192"/>
        <xdr:cNvSpPr/>
      </xdr:nvSpPr>
      <xdr:spPr>
        <a:xfrm>
          <a:off x="3937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41927</xdr:rowOff>
    </xdr:from>
    <xdr:ext cx="736600" cy="259045"/>
    <xdr:sp macro="" textlink="">
      <xdr:nvSpPr>
        <xdr:cNvPr id="194" name="テキスト ボックス 193"/>
        <xdr:cNvSpPr txBox="1"/>
      </xdr:nvSpPr>
      <xdr:spPr>
        <a:xfrm>
          <a:off x="3606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114300</xdr:rowOff>
    </xdr:to>
    <xdr:cxnSp macro="">
      <xdr:nvCxnSpPr>
        <xdr:cNvPr id="195" name="直線コネクタ 194"/>
        <xdr:cNvCxnSpPr/>
      </xdr:nvCxnSpPr>
      <xdr:spPr>
        <a:xfrm>
          <a:off x="2209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101600</xdr:rowOff>
    </xdr:from>
    <xdr:to>
      <xdr:col>15</xdr:col>
      <xdr:colOff>149225</xdr:colOff>
      <xdr:row>57</xdr:row>
      <xdr:rowOff>31750</xdr:rowOff>
    </xdr:to>
    <xdr:sp macro="" textlink="">
      <xdr:nvSpPr>
        <xdr:cNvPr id="196" name="フローチャート: 判断 195"/>
        <xdr:cNvSpPr/>
      </xdr:nvSpPr>
      <xdr:spPr>
        <a:xfrm>
          <a:off x="3048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7" name="テキスト ボックス 196"/>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114300</xdr:rowOff>
    </xdr:to>
    <xdr:cxnSp macro="">
      <xdr:nvCxnSpPr>
        <xdr:cNvPr id="198" name="直線コネクタ 197"/>
        <xdr:cNvCxnSpPr/>
      </xdr:nvCxnSpPr>
      <xdr:spPr>
        <a:xfrm>
          <a:off x="1320800" y="9321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9" name="フローチャート: 判断 198"/>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00" name="テキスト ボックス 199"/>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1" name="フローチャート: 判断 200"/>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02" name="テキスト ボックス 201"/>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8" name="楕円 207"/>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9"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0" name="楕円 209"/>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1" name="テキスト ボックス 210"/>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2" name="楕円 211"/>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3" name="テキスト ボックス 212"/>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4" name="楕円 213"/>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5" name="テキスト ボックス 214"/>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6" name="楕円 215"/>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7" name="テキスト ボックス 216"/>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公営企業会計への出資金や除排雪経費の減により、前年度を下回る数値となっている。今後も引き続き、各会計への繰出金等の圧縮などにより数値の低減化を図っていく。</a:t>
          </a: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97282</xdr:rowOff>
    </xdr:from>
    <xdr:to>
      <xdr:col>82</xdr:col>
      <xdr:colOff>107950</xdr:colOff>
      <xdr:row>60</xdr:row>
      <xdr:rowOff>131572</xdr:rowOff>
    </xdr:to>
    <xdr:cxnSp macro="">
      <xdr:nvCxnSpPr>
        <xdr:cNvPr id="242" name="直線コネクタ 241"/>
        <xdr:cNvCxnSpPr/>
      </xdr:nvCxnSpPr>
      <xdr:spPr>
        <a:xfrm flipV="1">
          <a:off x="16510000" y="952703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103649</xdr:rowOff>
    </xdr:from>
    <xdr:ext cx="762000" cy="259045"/>
    <xdr:sp macro="" textlink="">
      <xdr:nvSpPr>
        <xdr:cNvPr id="243" name="その他最小値テキスト"/>
        <xdr:cNvSpPr txBox="1"/>
      </xdr:nvSpPr>
      <xdr:spPr>
        <a:xfrm>
          <a:off x="16598900" y="1039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131572</xdr:rowOff>
    </xdr:from>
    <xdr:to>
      <xdr:col>82</xdr:col>
      <xdr:colOff>196850</xdr:colOff>
      <xdr:row>60</xdr:row>
      <xdr:rowOff>131572</xdr:rowOff>
    </xdr:to>
    <xdr:cxnSp macro="">
      <xdr:nvCxnSpPr>
        <xdr:cNvPr id="244" name="直線コネクタ 243"/>
        <xdr:cNvCxnSpPr/>
      </xdr:nvCxnSpPr>
      <xdr:spPr>
        <a:xfrm>
          <a:off x="16421100" y="1041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12209</xdr:rowOff>
    </xdr:from>
    <xdr:ext cx="762000" cy="259045"/>
    <xdr:sp macro="" textlink="">
      <xdr:nvSpPr>
        <xdr:cNvPr id="245" name="その他最大値テキスト"/>
        <xdr:cNvSpPr txBox="1"/>
      </xdr:nvSpPr>
      <xdr:spPr>
        <a:xfrm>
          <a:off x="16598900" y="92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97282</xdr:rowOff>
    </xdr:from>
    <xdr:to>
      <xdr:col>82</xdr:col>
      <xdr:colOff>196850</xdr:colOff>
      <xdr:row>55</xdr:row>
      <xdr:rowOff>97282</xdr:rowOff>
    </xdr:to>
    <xdr:cxnSp macro="">
      <xdr:nvCxnSpPr>
        <xdr:cNvPr id="246" name="直線コネクタ 245"/>
        <xdr:cNvCxnSpPr/>
      </xdr:nvCxnSpPr>
      <xdr:spPr>
        <a:xfrm>
          <a:off x="16421100" y="9527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143002</xdr:rowOff>
    </xdr:from>
    <xdr:to>
      <xdr:col>82</xdr:col>
      <xdr:colOff>107950</xdr:colOff>
      <xdr:row>56</xdr:row>
      <xdr:rowOff>21844</xdr:rowOff>
    </xdr:to>
    <xdr:cxnSp macro="">
      <xdr:nvCxnSpPr>
        <xdr:cNvPr id="247" name="直線コネクタ 246"/>
        <xdr:cNvCxnSpPr/>
      </xdr:nvCxnSpPr>
      <xdr:spPr>
        <a:xfrm flipV="1">
          <a:off x="15671800" y="957275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9415</xdr:rowOff>
    </xdr:from>
    <xdr:ext cx="762000" cy="259045"/>
    <xdr:sp macro="" textlink="">
      <xdr:nvSpPr>
        <xdr:cNvPr id="248" name="その他平均値テキスト"/>
        <xdr:cNvSpPr txBox="1"/>
      </xdr:nvSpPr>
      <xdr:spPr>
        <a:xfrm>
          <a:off x="16598900" y="9782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49" name="フローチャート: 判断 248"/>
        <xdr:cNvSpPr/>
      </xdr:nvSpPr>
      <xdr:spPr>
        <a:xfrm>
          <a:off x="164592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42418</xdr:rowOff>
    </xdr:from>
    <xdr:to>
      <xdr:col>78</xdr:col>
      <xdr:colOff>69850</xdr:colOff>
      <xdr:row>56</xdr:row>
      <xdr:rowOff>21844</xdr:rowOff>
    </xdr:to>
    <xdr:cxnSp macro="">
      <xdr:nvCxnSpPr>
        <xdr:cNvPr id="250" name="直線コネクタ 249"/>
        <xdr:cNvCxnSpPr/>
      </xdr:nvCxnSpPr>
      <xdr:spPr>
        <a:xfrm>
          <a:off x="14782800" y="94721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37338</xdr:rowOff>
    </xdr:from>
    <xdr:to>
      <xdr:col>78</xdr:col>
      <xdr:colOff>120650</xdr:colOff>
      <xdr:row>57</xdr:row>
      <xdr:rowOff>138938</xdr:rowOff>
    </xdr:to>
    <xdr:sp macro="" textlink="">
      <xdr:nvSpPr>
        <xdr:cNvPr id="251" name="フローチャート: 判断 250"/>
        <xdr:cNvSpPr/>
      </xdr:nvSpPr>
      <xdr:spPr>
        <a:xfrm>
          <a:off x="15621000" y="980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123715</xdr:rowOff>
    </xdr:from>
    <xdr:ext cx="736600" cy="259045"/>
    <xdr:sp macro="" textlink="">
      <xdr:nvSpPr>
        <xdr:cNvPr id="252" name="テキスト ボックス 251"/>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42418</xdr:rowOff>
    </xdr:from>
    <xdr:to>
      <xdr:col>73</xdr:col>
      <xdr:colOff>180975</xdr:colOff>
      <xdr:row>55</xdr:row>
      <xdr:rowOff>170434</xdr:rowOff>
    </xdr:to>
    <xdr:cxnSp macro="">
      <xdr:nvCxnSpPr>
        <xdr:cNvPr id="253" name="直線コネクタ 252"/>
        <xdr:cNvCxnSpPr/>
      </xdr:nvCxnSpPr>
      <xdr:spPr>
        <a:xfrm flipV="1">
          <a:off x="13893800" y="947216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4" name="フローチャート: 判断 253"/>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5" name="テキスト ボックス 254"/>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83566</xdr:rowOff>
    </xdr:from>
    <xdr:to>
      <xdr:col>69</xdr:col>
      <xdr:colOff>92075</xdr:colOff>
      <xdr:row>55</xdr:row>
      <xdr:rowOff>170434</xdr:rowOff>
    </xdr:to>
    <xdr:cxnSp macro="">
      <xdr:nvCxnSpPr>
        <xdr:cNvPr id="256" name="直線コネクタ 255"/>
        <xdr:cNvCxnSpPr/>
      </xdr:nvCxnSpPr>
      <xdr:spPr>
        <a:xfrm>
          <a:off x="13004800" y="95133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762</xdr:rowOff>
    </xdr:from>
    <xdr:to>
      <xdr:col>69</xdr:col>
      <xdr:colOff>142875</xdr:colOff>
      <xdr:row>57</xdr:row>
      <xdr:rowOff>102362</xdr:rowOff>
    </xdr:to>
    <xdr:sp macro="" textlink="">
      <xdr:nvSpPr>
        <xdr:cNvPr id="257" name="フローチャート: 判断 256"/>
        <xdr:cNvSpPr/>
      </xdr:nvSpPr>
      <xdr:spPr>
        <a:xfrm>
          <a:off x="13843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87139</xdr:rowOff>
    </xdr:from>
    <xdr:ext cx="762000" cy="259045"/>
    <xdr:sp macro="" textlink="">
      <xdr:nvSpPr>
        <xdr:cNvPr id="258" name="テキスト ボックス 257"/>
        <xdr:cNvSpPr txBox="1"/>
      </xdr:nvSpPr>
      <xdr:spPr>
        <a:xfrm>
          <a:off x="13512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9" name="フローチャート: 判断 258"/>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60" name="テキスト ボックス 259"/>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92202</xdr:rowOff>
    </xdr:from>
    <xdr:to>
      <xdr:col>82</xdr:col>
      <xdr:colOff>158750</xdr:colOff>
      <xdr:row>56</xdr:row>
      <xdr:rowOff>22352</xdr:rowOff>
    </xdr:to>
    <xdr:sp macro="" textlink="">
      <xdr:nvSpPr>
        <xdr:cNvPr id="266" name="楕円 265"/>
        <xdr:cNvSpPr/>
      </xdr:nvSpPr>
      <xdr:spPr>
        <a:xfrm>
          <a:off x="164592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779</xdr:rowOff>
    </xdr:from>
    <xdr:ext cx="762000" cy="259045"/>
    <xdr:sp macro="" textlink="">
      <xdr:nvSpPr>
        <xdr:cNvPr id="267" name="その他該当値テキスト"/>
        <xdr:cNvSpPr txBox="1"/>
      </xdr:nvSpPr>
      <xdr:spPr>
        <a:xfrm>
          <a:off x="16598900" y="943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142494</xdr:rowOff>
    </xdr:from>
    <xdr:to>
      <xdr:col>78</xdr:col>
      <xdr:colOff>120650</xdr:colOff>
      <xdr:row>56</xdr:row>
      <xdr:rowOff>72644</xdr:rowOff>
    </xdr:to>
    <xdr:sp macro="" textlink="">
      <xdr:nvSpPr>
        <xdr:cNvPr id="268" name="楕円 267"/>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82821</xdr:rowOff>
    </xdr:from>
    <xdr:ext cx="736600" cy="259045"/>
    <xdr:sp macro="" textlink="">
      <xdr:nvSpPr>
        <xdr:cNvPr id="269" name="テキスト ボックス 268"/>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163068</xdr:rowOff>
    </xdr:from>
    <xdr:to>
      <xdr:col>74</xdr:col>
      <xdr:colOff>31750</xdr:colOff>
      <xdr:row>55</xdr:row>
      <xdr:rowOff>93218</xdr:rowOff>
    </xdr:to>
    <xdr:sp macro="" textlink="">
      <xdr:nvSpPr>
        <xdr:cNvPr id="270" name="楕円 269"/>
        <xdr:cNvSpPr/>
      </xdr:nvSpPr>
      <xdr:spPr>
        <a:xfrm>
          <a:off x="14732000" y="942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103395</xdr:rowOff>
    </xdr:from>
    <xdr:ext cx="762000" cy="259045"/>
    <xdr:sp macro="" textlink="">
      <xdr:nvSpPr>
        <xdr:cNvPr id="271" name="テキスト ボックス 270"/>
        <xdr:cNvSpPr txBox="1"/>
      </xdr:nvSpPr>
      <xdr:spPr>
        <a:xfrm>
          <a:off x="14401800" y="919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119634</xdr:rowOff>
    </xdr:from>
    <xdr:to>
      <xdr:col>69</xdr:col>
      <xdr:colOff>142875</xdr:colOff>
      <xdr:row>56</xdr:row>
      <xdr:rowOff>49784</xdr:rowOff>
    </xdr:to>
    <xdr:sp macro="" textlink="">
      <xdr:nvSpPr>
        <xdr:cNvPr id="272" name="楕円 271"/>
        <xdr:cNvSpPr/>
      </xdr:nvSpPr>
      <xdr:spPr>
        <a:xfrm>
          <a:off x="13843000" y="95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59961</xdr:rowOff>
    </xdr:from>
    <xdr:ext cx="762000" cy="259045"/>
    <xdr:sp macro="" textlink="">
      <xdr:nvSpPr>
        <xdr:cNvPr id="273" name="テキスト ボックス 272"/>
        <xdr:cNvSpPr txBox="1"/>
      </xdr:nvSpPr>
      <xdr:spPr>
        <a:xfrm>
          <a:off x="13512800" y="931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32766</xdr:rowOff>
    </xdr:from>
    <xdr:to>
      <xdr:col>65</xdr:col>
      <xdr:colOff>53975</xdr:colOff>
      <xdr:row>55</xdr:row>
      <xdr:rowOff>134366</xdr:rowOff>
    </xdr:to>
    <xdr:sp macro="" textlink="">
      <xdr:nvSpPr>
        <xdr:cNvPr id="274" name="楕円 273"/>
        <xdr:cNvSpPr/>
      </xdr:nvSpPr>
      <xdr:spPr>
        <a:xfrm>
          <a:off x="12954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144543</xdr:rowOff>
    </xdr:from>
    <xdr:ext cx="762000" cy="259045"/>
    <xdr:sp macro="" textlink="">
      <xdr:nvSpPr>
        <xdr:cNvPr id="275" name="テキスト ボックス 274"/>
        <xdr:cNvSpPr txBox="1"/>
      </xdr:nvSpPr>
      <xdr:spPr>
        <a:xfrm>
          <a:off x="12623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に対する負担金や第一次産業振興助成金の増加が要因となり、類似団体平均を上回る数値となっている。今後は各種団体への補助制度の見直しや一部事務組合等に対する負担金の精査を徹底し、数値の低減化を図っ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40</xdr:row>
      <xdr:rowOff>44704</xdr:rowOff>
    </xdr:to>
    <xdr:cxnSp macro="">
      <xdr:nvCxnSpPr>
        <xdr:cNvPr id="300" name="直線コネクタ 299"/>
        <xdr:cNvCxnSpPr/>
      </xdr:nvCxnSpPr>
      <xdr:spPr>
        <a:xfrm flipV="1">
          <a:off x="16510000" y="584200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1" name="補助費等最小値テキスト"/>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02" name="直線コネクタ 301"/>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3"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4" name="直線コネクタ 303"/>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30988</xdr:rowOff>
    </xdr:from>
    <xdr:to>
      <xdr:col>82</xdr:col>
      <xdr:colOff>107950</xdr:colOff>
      <xdr:row>38</xdr:row>
      <xdr:rowOff>40132</xdr:rowOff>
    </xdr:to>
    <xdr:cxnSp macro="">
      <xdr:nvCxnSpPr>
        <xdr:cNvPr id="305" name="直線コネクタ 304"/>
        <xdr:cNvCxnSpPr/>
      </xdr:nvCxnSpPr>
      <xdr:spPr>
        <a:xfrm flipV="1">
          <a:off x="15671800" y="65460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3573</xdr:rowOff>
    </xdr:from>
    <xdr:ext cx="762000" cy="259045"/>
    <xdr:sp macro="" textlink="">
      <xdr:nvSpPr>
        <xdr:cNvPr id="306" name="補助費等平均値テキスト"/>
        <xdr:cNvSpPr txBox="1"/>
      </xdr:nvSpPr>
      <xdr:spPr>
        <a:xfrm>
          <a:off x="16598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7" name="フローチャート: 判断 306"/>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40132</xdr:rowOff>
    </xdr:to>
    <xdr:cxnSp macro="">
      <xdr:nvCxnSpPr>
        <xdr:cNvPr id="308" name="直線コネクタ 307"/>
        <xdr:cNvCxnSpPr/>
      </xdr:nvCxnSpPr>
      <xdr:spPr>
        <a:xfrm>
          <a:off x="14782800" y="6495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152146</xdr:rowOff>
    </xdr:from>
    <xdr:to>
      <xdr:col>73</xdr:col>
      <xdr:colOff>180975</xdr:colOff>
      <xdr:row>38</xdr:row>
      <xdr:rowOff>30988</xdr:rowOff>
    </xdr:to>
    <xdr:cxnSp macro="">
      <xdr:nvCxnSpPr>
        <xdr:cNvPr id="311" name="直線コネクタ 310"/>
        <xdr:cNvCxnSpPr/>
      </xdr:nvCxnSpPr>
      <xdr:spPr>
        <a:xfrm flipV="1">
          <a:off x="13893800" y="64957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2" name="フローチャート: 判断 311"/>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3" name="テキスト ボックス 312"/>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30988</xdr:rowOff>
    </xdr:from>
    <xdr:to>
      <xdr:col>69</xdr:col>
      <xdr:colOff>92075</xdr:colOff>
      <xdr:row>38</xdr:row>
      <xdr:rowOff>40132</xdr:rowOff>
    </xdr:to>
    <xdr:cxnSp macro="">
      <xdr:nvCxnSpPr>
        <xdr:cNvPr id="314" name="直線コネクタ 313"/>
        <xdr:cNvCxnSpPr/>
      </xdr:nvCxnSpPr>
      <xdr:spPr>
        <a:xfrm flipV="1">
          <a:off x="13004800" y="65460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5" name="フローチャート: 判断 314"/>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6" name="テキスト ボックス 315"/>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17" name="フローチャート: 判断 316"/>
        <xdr:cNvSpPr/>
      </xdr:nvSpPr>
      <xdr:spPr>
        <a:xfrm>
          <a:off x="12954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130827</xdr:rowOff>
    </xdr:from>
    <xdr:ext cx="762000" cy="259045"/>
    <xdr:sp macro="" textlink="">
      <xdr:nvSpPr>
        <xdr:cNvPr id="318" name="テキスト ボックス 317"/>
        <xdr:cNvSpPr txBox="1"/>
      </xdr:nvSpPr>
      <xdr:spPr>
        <a:xfrm>
          <a:off x="12623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151638</xdr:rowOff>
    </xdr:from>
    <xdr:to>
      <xdr:col>82</xdr:col>
      <xdr:colOff>158750</xdr:colOff>
      <xdr:row>38</xdr:row>
      <xdr:rowOff>81788</xdr:rowOff>
    </xdr:to>
    <xdr:sp macro="" textlink="">
      <xdr:nvSpPr>
        <xdr:cNvPr id="324" name="楕円 323"/>
        <xdr:cNvSpPr/>
      </xdr:nvSpPr>
      <xdr:spPr>
        <a:xfrm>
          <a:off x="164592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123715</xdr:rowOff>
    </xdr:from>
    <xdr:ext cx="762000" cy="259045"/>
    <xdr:sp macro="" textlink="">
      <xdr:nvSpPr>
        <xdr:cNvPr id="325" name="補助費等該当値テキスト"/>
        <xdr:cNvSpPr txBox="1"/>
      </xdr:nvSpPr>
      <xdr:spPr>
        <a:xfrm>
          <a:off x="165989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160782</xdr:rowOff>
    </xdr:from>
    <xdr:to>
      <xdr:col>78</xdr:col>
      <xdr:colOff>120650</xdr:colOff>
      <xdr:row>38</xdr:row>
      <xdr:rowOff>90932</xdr:rowOff>
    </xdr:to>
    <xdr:sp macro="" textlink="">
      <xdr:nvSpPr>
        <xdr:cNvPr id="326" name="楕円 325"/>
        <xdr:cNvSpPr/>
      </xdr:nvSpPr>
      <xdr:spPr>
        <a:xfrm>
          <a:off x="15621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75709</xdr:rowOff>
    </xdr:from>
    <xdr:ext cx="736600" cy="259045"/>
    <xdr:sp macro="" textlink="">
      <xdr:nvSpPr>
        <xdr:cNvPr id="327" name="テキスト ボックス 326"/>
        <xdr:cNvSpPr txBox="1"/>
      </xdr:nvSpPr>
      <xdr:spPr>
        <a:xfrm>
          <a:off x="15290800" y="6590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101346</xdr:rowOff>
    </xdr:from>
    <xdr:to>
      <xdr:col>74</xdr:col>
      <xdr:colOff>31750</xdr:colOff>
      <xdr:row>38</xdr:row>
      <xdr:rowOff>31496</xdr:rowOff>
    </xdr:to>
    <xdr:sp macro="" textlink="">
      <xdr:nvSpPr>
        <xdr:cNvPr id="328" name="楕円 327"/>
        <xdr:cNvSpPr/>
      </xdr:nvSpPr>
      <xdr:spPr>
        <a:xfrm>
          <a:off x="14732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16273</xdr:rowOff>
    </xdr:from>
    <xdr:ext cx="762000" cy="259045"/>
    <xdr:sp macro="" textlink="">
      <xdr:nvSpPr>
        <xdr:cNvPr id="329" name="テキスト ボックス 328"/>
        <xdr:cNvSpPr txBox="1"/>
      </xdr:nvSpPr>
      <xdr:spPr>
        <a:xfrm>
          <a:off x="14401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151638</xdr:rowOff>
    </xdr:from>
    <xdr:to>
      <xdr:col>69</xdr:col>
      <xdr:colOff>142875</xdr:colOff>
      <xdr:row>38</xdr:row>
      <xdr:rowOff>81788</xdr:rowOff>
    </xdr:to>
    <xdr:sp macro="" textlink="">
      <xdr:nvSpPr>
        <xdr:cNvPr id="330" name="楕円 329"/>
        <xdr:cNvSpPr/>
      </xdr:nvSpPr>
      <xdr:spPr>
        <a:xfrm>
          <a:off x="13843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66565</xdr:rowOff>
    </xdr:from>
    <xdr:ext cx="762000" cy="259045"/>
    <xdr:sp macro="" textlink="">
      <xdr:nvSpPr>
        <xdr:cNvPr id="331" name="テキスト ボックス 330"/>
        <xdr:cNvSpPr txBox="1"/>
      </xdr:nvSpPr>
      <xdr:spPr>
        <a:xfrm>
          <a:off x="13512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32" name="楕円 331"/>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33" name="テキスト ボックス 332"/>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行っている起債の借入制限策により、毎年度の起債償還額が年々減少しており、類似団体平均を下回る数値となっている。今後も村財政運営計画に基づき、借入制限策を継続し、数値の低減化を図っ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5842</xdr:rowOff>
    </xdr:from>
    <xdr:to>
      <xdr:col>24</xdr:col>
      <xdr:colOff>25400</xdr:colOff>
      <xdr:row>80</xdr:row>
      <xdr:rowOff>67563</xdr:rowOff>
    </xdr:to>
    <xdr:cxnSp macro="">
      <xdr:nvCxnSpPr>
        <xdr:cNvPr id="358" name="直線コネクタ 357"/>
        <xdr:cNvCxnSpPr/>
      </xdr:nvCxnSpPr>
      <xdr:spPr>
        <a:xfrm flipV="1">
          <a:off x="4826000" y="12864592"/>
          <a:ext cx="0" cy="91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59" name="公債費最小値テキスト"/>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0" name="直線コネクタ 359"/>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92219</xdr:rowOff>
    </xdr:from>
    <xdr:ext cx="762000" cy="259045"/>
    <xdr:sp macro="" textlink="">
      <xdr:nvSpPr>
        <xdr:cNvPr id="361" name="公債費最大値テキスト"/>
        <xdr:cNvSpPr txBox="1"/>
      </xdr:nvSpPr>
      <xdr:spPr>
        <a:xfrm>
          <a:off x="4914900" y="126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5842</xdr:rowOff>
    </xdr:from>
    <xdr:to>
      <xdr:col>24</xdr:col>
      <xdr:colOff>114300</xdr:colOff>
      <xdr:row>75</xdr:row>
      <xdr:rowOff>5842</xdr:rowOff>
    </xdr:to>
    <xdr:cxnSp macro="">
      <xdr:nvCxnSpPr>
        <xdr:cNvPr id="362" name="直線コネクタ 361"/>
        <xdr:cNvCxnSpPr/>
      </xdr:nvCxnSpPr>
      <xdr:spPr>
        <a:xfrm>
          <a:off x="4737100" y="1286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xdr:rowOff>
    </xdr:from>
    <xdr:to>
      <xdr:col>24</xdr:col>
      <xdr:colOff>25400</xdr:colOff>
      <xdr:row>75</xdr:row>
      <xdr:rowOff>19558</xdr:rowOff>
    </xdr:to>
    <xdr:cxnSp macro="">
      <xdr:nvCxnSpPr>
        <xdr:cNvPr id="363" name="直線コネクタ 362"/>
        <xdr:cNvCxnSpPr/>
      </xdr:nvCxnSpPr>
      <xdr:spPr>
        <a:xfrm flipV="1">
          <a:off x="3987800" y="12864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4"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5" name="フローチャート: 判断 364"/>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19558</xdr:rowOff>
    </xdr:from>
    <xdr:to>
      <xdr:col>19</xdr:col>
      <xdr:colOff>187325</xdr:colOff>
      <xdr:row>75</xdr:row>
      <xdr:rowOff>33274</xdr:rowOff>
    </xdr:to>
    <xdr:cxnSp macro="">
      <xdr:nvCxnSpPr>
        <xdr:cNvPr id="366" name="直線コネクタ 365"/>
        <xdr:cNvCxnSpPr/>
      </xdr:nvCxnSpPr>
      <xdr:spPr>
        <a:xfrm flipV="1">
          <a:off x="3098800" y="12878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60198</xdr:rowOff>
    </xdr:from>
    <xdr:to>
      <xdr:col>20</xdr:col>
      <xdr:colOff>38100</xdr:colOff>
      <xdr:row>77</xdr:row>
      <xdr:rowOff>161798</xdr:rowOff>
    </xdr:to>
    <xdr:sp macro="" textlink="">
      <xdr:nvSpPr>
        <xdr:cNvPr id="367" name="フローチャート: 判断 366"/>
        <xdr:cNvSpPr/>
      </xdr:nvSpPr>
      <xdr:spPr>
        <a:xfrm>
          <a:off x="3937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68" name="テキスト ボックス 367"/>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33274</xdr:rowOff>
    </xdr:from>
    <xdr:to>
      <xdr:col>15</xdr:col>
      <xdr:colOff>98425</xdr:colOff>
      <xdr:row>75</xdr:row>
      <xdr:rowOff>37846</xdr:rowOff>
    </xdr:to>
    <xdr:cxnSp macro="">
      <xdr:nvCxnSpPr>
        <xdr:cNvPr id="369" name="直線コネクタ 368"/>
        <xdr:cNvCxnSpPr/>
      </xdr:nvCxnSpPr>
      <xdr:spPr>
        <a:xfrm flipV="1">
          <a:off x="2209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0" name="フローチャート: 判断 369"/>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1" name="テキスト ボックス 370"/>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19558</xdr:rowOff>
    </xdr:from>
    <xdr:to>
      <xdr:col>11</xdr:col>
      <xdr:colOff>9525</xdr:colOff>
      <xdr:row>75</xdr:row>
      <xdr:rowOff>37846</xdr:rowOff>
    </xdr:to>
    <xdr:cxnSp macro="">
      <xdr:nvCxnSpPr>
        <xdr:cNvPr id="372" name="直線コネクタ 371"/>
        <xdr:cNvCxnSpPr/>
      </xdr:nvCxnSpPr>
      <xdr:spPr>
        <a:xfrm>
          <a:off x="1320800" y="128783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3" name="フローチャート: 判断 372"/>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4" name="テキスト ボックス 373"/>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80772</xdr:rowOff>
    </xdr:from>
    <xdr:to>
      <xdr:col>6</xdr:col>
      <xdr:colOff>171450</xdr:colOff>
      <xdr:row>77</xdr:row>
      <xdr:rowOff>10922</xdr:rowOff>
    </xdr:to>
    <xdr:sp macro="" textlink="">
      <xdr:nvSpPr>
        <xdr:cNvPr id="375" name="フローチャート: 判断 374"/>
        <xdr:cNvSpPr/>
      </xdr:nvSpPr>
      <xdr:spPr>
        <a:xfrm>
          <a:off x="1270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167149</xdr:rowOff>
    </xdr:from>
    <xdr:ext cx="762000" cy="259045"/>
    <xdr:sp macro="" textlink="">
      <xdr:nvSpPr>
        <xdr:cNvPr id="376" name="テキスト ボックス 375"/>
        <xdr:cNvSpPr txBox="1"/>
      </xdr:nvSpPr>
      <xdr:spPr>
        <a:xfrm>
          <a:off x="939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126492</xdr:rowOff>
    </xdr:from>
    <xdr:to>
      <xdr:col>24</xdr:col>
      <xdr:colOff>76200</xdr:colOff>
      <xdr:row>75</xdr:row>
      <xdr:rowOff>56642</xdr:rowOff>
    </xdr:to>
    <xdr:sp macro="" textlink="">
      <xdr:nvSpPr>
        <xdr:cNvPr id="382" name="楕円 381"/>
        <xdr:cNvSpPr/>
      </xdr:nvSpPr>
      <xdr:spPr>
        <a:xfrm>
          <a:off x="47752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35069</xdr:rowOff>
    </xdr:from>
    <xdr:ext cx="762000" cy="259045"/>
    <xdr:sp macro="" textlink="">
      <xdr:nvSpPr>
        <xdr:cNvPr id="383" name="公債費該当値テキスト"/>
        <xdr:cNvSpPr txBox="1"/>
      </xdr:nvSpPr>
      <xdr:spPr>
        <a:xfrm>
          <a:off x="4914900" y="1272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140208</xdr:rowOff>
    </xdr:from>
    <xdr:to>
      <xdr:col>20</xdr:col>
      <xdr:colOff>38100</xdr:colOff>
      <xdr:row>75</xdr:row>
      <xdr:rowOff>70358</xdr:rowOff>
    </xdr:to>
    <xdr:sp macro="" textlink="">
      <xdr:nvSpPr>
        <xdr:cNvPr id="384" name="楕円 383"/>
        <xdr:cNvSpPr/>
      </xdr:nvSpPr>
      <xdr:spPr>
        <a:xfrm>
          <a:off x="3937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80535</xdr:rowOff>
    </xdr:from>
    <xdr:ext cx="736600" cy="259045"/>
    <xdr:sp macro="" textlink="">
      <xdr:nvSpPr>
        <xdr:cNvPr id="385" name="テキスト ボックス 384"/>
        <xdr:cNvSpPr txBox="1"/>
      </xdr:nvSpPr>
      <xdr:spPr>
        <a:xfrm>
          <a:off x="3606800" y="1259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153924</xdr:rowOff>
    </xdr:from>
    <xdr:to>
      <xdr:col>15</xdr:col>
      <xdr:colOff>149225</xdr:colOff>
      <xdr:row>75</xdr:row>
      <xdr:rowOff>84074</xdr:rowOff>
    </xdr:to>
    <xdr:sp macro="" textlink="">
      <xdr:nvSpPr>
        <xdr:cNvPr id="386" name="楕円 385"/>
        <xdr:cNvSpPr/>
      </xdr:nvSpPr>
      <xdr:spPr>
        <a:xfrm>
          <a:off x="3048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94251</xdr:rowOff>
    </xdr:from>
    <xdr:ext cx="762000" cy="259045"/>
    <xdr:sp macro="" textlink="">
      <xdr:nvSpPr>
        <xdr:cNvPr id="387" name="テキスト ボックス 386"/>
        <xdr:cNvSpPr txBox="1"/>
      </xdr:nvSpPr>
      <xdr:spPr>
        <a:xfrm>
          <a:off x="2717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158496</xdr:rowOff>
    </xdr:from>
    <xdr:to>
      <xdr:col>11</xdr:col>
      <xdr:colOff>60325</xdr:colOff>
      <xdr:row>75</xdr:row>
      <xdr:rowOff>88646</xdr:rowOff>
    </xdr:to>
    <xdr:sp macro="" textlink="">
      <xdr:nvSpPr>
        <xdr:cNvPr id="388" name="楕円 387"/>
        <xdr:cNvSpPr/>
      </xdr:nvSpPr>
      <xdr:spPr>
        <a:xfrm>
          <a:off x="2159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98823</xdr:rowOff>
    </xdr:from>
    <xdr:ext cx="762000" cy="259045"/>
    <xdr:sp macro="" textlink="">
      <xdr:nvSpPr>
        <xdr:cNvPr id="389" name="テキスト ボックス 388"/>
        <xdr:cNvSpPr txBox="1"/>
      </xdr:nvSpPr>
      <xdr:spPr>
        <a:xfrm>
          <a:off x="1828800" y="1261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140208</xdr:rowOff>
    </xdr:from>
    <xdr:to>
      <xdr:col>6</xdr:col>
      <xdr:colOff>171450</xdr:colOff>
      <xdr:row>75</xdr:row>
      <xdr:rowOff>70358</xdr:rowOff>
    </xdr:to>
    <xdr:sp macro="" textlink="">
      <xdr:nvSpPr>
        <xdr:cNvPr id="390" name="楕円 389"/>
        <xdr:cNvSpPr/>
      </xdr:nvSpPr>
      <xdr:spPr>
        <a:xfrm>
          <a:off x="1270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80535</xdr:rowOff>
    </xdr:from>
    <xdr:ext cx="762000" cy="259045"/>
    <xdr:sp macro="" textlink="">
      <xdr:nvSpPr>
        <xdr:cNvPr id="391" name="テキスト ボックス 390"/>
        <xdr:cNvSpPr txBox="1"/>
      </xdr:nvSpPr>
      <xdr:spPr>
        <a:xfrm>
          <a:off x="939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指定管理者制度の導入による委託料の増加等が要因となり、物件費が類似団体平均を上回る数値となっているものの、人件費や扶助費については、職員等の定員管理や各種手当等の見直しにより、類似団体平均を下回る数値となっており、今度も物件費の縮減等による数値の適正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58420</xdr:rowOff>
    </xdr:to>
    <xdr:cxnSp macro="">
      <xdr:nvCxnSpPr>
        <xdr:cNvPr id="417" name="直線コネクタ 416"/>
        <xdr:cNvCxnSpPr/>
      </xdr:nvCxnSpPr>
      <xdr:spPr>
        <a:xfrm flipV="1">
          <a:off x="16510000" y="126131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30497</xdr:rowOff>
    </xdr:from>
    <xdr:ext cx="762000" cy="259045"/>
    <xdr:sp macro="" textlink="">
      <xdr:nvSpPr>
        <xdr:cNvPr id="418" name="公債費以外最小値テキスト"/>
        <xdr:cNvSpPr txBox="1"/>
      </xdr:nvSpPr>
      <xdr:spPr>
        <a:xfrm>
          <a:off x="16598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58420</xdr:rowOff>
    </xdr:from>
    <xdr:to>
      <xdr:col>82</xdr:col>
      <xdr:colOff>196850</xdr:colOff>
      <xdr:row>80</xdr:row>
      <xdr:rowOff>58420</xdr:rowOff>
    </xdr:to>
    <xdr:cxnSp macro="">
      <xdr:nvCxnSpPr>
        <xdr:cNvPr id="419" name="直線コネクタ 418"/>
        <xdr:cNvCxnSpPr/>
      </xdr:nvCxnSpPr>
      <xdr:spPr>
        <a:xfrm>
          <a:off x="16421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0" name="公債費以外最大値テキスト"/>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1" name="直線コネクタ 420"/>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76</xdr:row>
      <xdr:rowOff>12700</xdr:rowOff>
    </xdr:to>
    <xdr:cxnSp macro="">
      <xdr:nvCxnSpPr>
        <xdr:cNvPr id="422" name="直線コネクタ 421"/>
        <xdr:cNvCxnSpPr/>
      </xdr:nvCxnSpPr>
      <xdr:spPr>
        <a:xfrm flipV="1">
          <a:off x="15671800" y="13024613"/>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23" name="公債費以外平均値テキスト"/>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24" name="フローチャート: 判断 423"/>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26416</xdr:rowOff>
    </xdr:from>
    <xdr:to>
      <xdr:col>78</xdr:col>
      <xdr:colOff>69850</xdr:colOff>
      <xdr:row>76</xdr:row>
      <xdr:rowOff>12700</xdr:rowOff>
    </xdr:to>
    <xdr:cxnSp macro="">
      <xdr:nvCxnSpPr>
        <xdr:cNvPr id="425" name="直線コネクタ 424"/>
        <xdr:cNvCxnSpPr/>
      </xdr:nvCxnSpPr>
      <xdr:spPr>
        <a:xfrm>
          <a:off x="14782800" y="12713716"/>
          <a:ext cx="8890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48768</xdr:rowOff>
    </xdr:from>
    <xdr:to>
      <xdr:col>78</xdr:col>
      <xdr:colOff>120650</xdr:colOff>
      <xdr:row>76</xdr:row>
      <xdr:rowOff>150368</xdr:rowOff>
    </xdr:to>
    <xdr:sp macro="" textlink="">
      <xdr:nvSpPr>
        <xdr:cNvPr id="426" name="フローチャート: 判断 425"/>
        <xdr:cNvSpPr/>
      </xdr:nvSpPr>
      <xdr:spPr>
        <a:xfrm>
          <a:off x="15621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135145</xdr:rowOff>
    </xdr:from>
    <xdr:ext cx="736600" cy="259045"/>
    <xdr:sp macro="" textlink="">
      <xdr:nvSpPr>
        <xdr:cNvPr id="427" name="テキスト ボックス 426"/>
        <xdr:cNvSpPr txBox="1"/>
      </xdr:nvSpPr>
      <xdr:spPr>
        <a:xfrm>
          <a:off x="15290800" y="13165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26416</xdr:rowOff>
    </xdr:from>
    <xdr:to>
      <xdr:col>73</xdr:col>
      <xdr:colOff>180975</xdr:colOff>
      <xdr:row>76</xdr:row>
      <xdr:rowOff>35561</xdr:rowOff>
    </xdr:to>
    <xdr:cxnSp macro="">
      <xdr:nvCxnSpPr>
        <xdr:cNvPr id="428" name="直線コネクタ 427"/>
        <xdr:cNvCxnSpPr/>
      </xdr:nvCxnSpPr>
      <xdr:spPr>
        <a:xfrm flipV="1">
          <a:off x="13893800" y="12713716"/>
          <a:ext cx="8890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147065</xdr:rowOff>
    </xdr:from>
    <xdr:to>
      <xdr:col>74</xdr:col>
      <xdr:colOff>31750</xdr:colOff>
      <xdr:row>76</xdr:row>
      <xdr:rowOff>77215</xdr:rowOff>
    </xdr:to>
    <xdr:sp macro="" textlink="">
      <xdr:nvSpPr>
        <xdr:cNvPr id="429" name="フローチャート: 判断 428"/>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61992</xdr:rowOff>
    </xdr:from>
    <xdr:ext cx="762000" cy="259045"/>
    <xdr:sp macro="" textlink="">
      <xdr:nvSpPr>
        <xdr:cNvPr id="430" name="テキスト ボックス 429"/>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94996</xdr:rowOff>
    </xdr:from>
    <xdr:to>
      <xdr:col>69</xdr:col>
      <xdr:colOff>92075</xdr:colOff>
      <xdr:row>76</xdr:row>
      <xdr:rowOff>35561</xdr:rowOff>
    </xdr:to>
    <xdr:cxnSp macro="">
      <xdr:nvCxnSpPr>
        <xdr:cNvPr id="431" name="直線コネクタ 430"/>
        <xdr:cNvCxnSpPr/>
      </xdr:nvCxnSpPr>
      <xdr:spPr>
        <a:xfrm>
          <a:off x="13004800" y="12782296"/>
          <a:ext cx="889000" cy="28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101346</xdr:rowOff>
    </xdr:from>
    <xdr:to>
      <xdr:col>69</xdr:col>
      <xdr:colOff>142875</xdr:colOff>
      <xdr:row>76</xdr:row>
      <xdr:rowOff>31496</xdr:rowOff>
    </xdr:to>
    <xdr:sp macro="" textlink="">
      <xdr:nvSpPr>
        <xdr:cNvPr id="432" name="フローチャート: 判断 431"/>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41673</xdr:rowOff>
    </xdr:from>
    <xdr:ext cx="762000" cy="259045"/>
    <xdr:sp macro="" textlink="">
      <xdr:nvSpPr>
        <xdr:cNvPr id="433" name="テキスト ボックス 432"/>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34" name="フローチャート: 判断 433"/>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130573</xdr:rowOff>
    </xdr:from>
    <xdr:ext cx="762000" cy="259045"/>
    <xdr:sp macro="" textlink="">
      <xdr:nvSpPr>
        <xdr:cNvPr id="435" name="テキスト ボックス 434"/>
        <xdr:cNvSpPr txBox="1"/>
      </xdr:nvSpPr>
      <xdr:spPr>
        <a:xfrm>
          <a:off x="12623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41" name="楕円 440"/>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42"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133350</xdr:rowOff>
    </xdr:from>
    <xdr:to>
      <xdr:col>78</xdr:col>
      <xdr:colOff>120650</xdr:colOff>
      <xdr:row>76</xdr:row>
      <xdr:rowOff>63500</xdr:rowOff>
    </xdr:to>
    <xdr:sp macro="" textlink="">
      <xdr:nvSpPr>
        <xdr:cNvPr id="443" name="楕円 442"/>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44" name="テキスト ボックス 443"/>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147066</xdr:rowOff>
    </xdr:from>
    <xdr:to>
      <xdr:col>74</xdr:col>
      <xdr:colOff>31750</xdr:colOff>
      <xdr:row>74</xdr:row>
      <xdr:rowOff>77216</xdr:rowOff>
    </xdr:to>
    <xdr:sp macro="" textlink="">
      <xdr:nvSpPr>
        <xdr:cNvPr id="445" name="楕円 444"/>
        <xdr:cNvSpPr/>
      </xdr:nvSpPr>
      <xdr:spPr>
        <a:xfrm>
          <a:off x="14732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87393</xdr:rowOff>
    </xdr:from>
    <xdr:ext cx="762000" cy="259045"/>
    <xdr:sp macro="" textlink="">
      <xdr:nvSpPr>
        <xdr:cNvPr id="446" name="テキスト ボックス 445"/>
        <xdr:cNvSpPr txBox="1"/>
      </xdr:nvSpPr>
      <xdr:spPr>
        <a:xfrm>
          <a:off x="14401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47" name="楕円 446"/>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48" name="テキスト ボックス 447"/>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44196</xdr:rowOff>
    </xdr:from>
    <xdr:to>
      <xdr:col>65</xdr:col>
      <xdr:colOff>53975</xdr:colOff>
      <xdr:row>74</xdr:row>
      <xdr:rowOff>145796</xdr:rowOff>
    </xdr:to>
    <xdr:sp macro="" textlink="">
      <xdr:nvSpPr>
        <xdr:cNvPr id="449" name="楕円 448"/>
        <xdr:cNvSpPr/>
      </xdr:nvSpPr>
      <xdr:spPr>
        <a:xfrm>
          <a:off x="129540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155973</xdr:rowOff>
    </xdr:from>
    <xdr:ext cx="762000" cy="259045"/>
    <xdr:sp macro="" textlink="">
      <xdr:nvSpPr>
        <xdr:cNvPr id="450" name="テキスト ボックス 449"/>
        <xdr:cNvSpPr txBox="1"/>
      </xdr:nvSpPr>
      <xdr:spPr>
        <a:xfrm>
          <a:off x="12623800" y="1250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31460</xdr:rowOff>
    </xdr:from>
    <xdr:to>
      <xdr:col>29</xdr:col>
      <xdr:colOff>127000</xdr:colOff>
      <xdr:row>20</xdr:row>
      <xdr:rowOff>34996</xdr:rowOff>
    </xdr:to>
    <xdr:cxnSp macro="">
      <xdr:nvCxnSpPr>
        <xdr:cNvPr id="45" name="直線コネクタ 44"/>
        <xdr:cNvCxnSpPr/>
      </xdr:nvCxnSpPr>
      <xdr:spPr bwMode="auto">
        <a:xfrm flipV="1">
          <a:off x="5651500" y="2136485"/>
          <a:ext cx="0" cy="13751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7073</xdr:rowOff>
    </xdr:from>
    <xdr:ext cx="762000" cy="259045"/>
    <xdr:sp macro="" textlink="">
      <xdr:nvSpPr>
        <xdr:cNvPr id="46" name="人口1人当たり決算額の推移最小値テキスト130"/>
        <xdr:cNvSpPr txBox="1"/>
      </xdr:nvSpPr>
      <xdr:spPr>
        <a:xfrm>
          <a:off x="5740400" y="3483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34996</xdr:rowOff>
    </xdr:from>
    <xdr:to>
      <xdr:col>30</xdr:col>
      <xdr:colOff>25400</xdr:colOff>
      <xdr:row>20</xdr:row>
      <xdr:rowOff>34996</xdr:rowOff>
    </xdr:to>
    <xdr:cxnSp macro="">
      <xdr:nvCxnSpPr>
        <xdr:cNvPr id="47" name="直線コネクタ 46"/>
        <xdr:cNvCxnSpPr/>
      </xdr:nvCxnSpPr>
      <xdr:spPr bwMode="auto">
        <a:xfrm>
          <a:off x="5562600" y="3511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117837</xdr:rowOff>
    </xdr:from>
    <xdr:ext cx="762000" cy="259045"/>
    <xdr:sp macro="" textlink="">
      <xdr:nvSpPr>
        <xdr:cNvPr id="48" name="人口1人当たり決算額の推移最大値テキスト130"/>
        <xdr:cNvSpPr txBox="1"/>
      </xdr:nvSpPr>
      <xdr:spPr>
        <a:xfrm>
          <a:off x="5740400" y="187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31460</xdr:rowOff>
    </xdr:from>
    <xdr:to>
      <xdr:col>30</xdr:col>
      <xdr:colOff>25400</xdr:colOff>
      <xdr:row>12</xdr:row>
      <xdr:rowOff>31460</xdr:rowOff>
    </xdr:to>
    <xdr:cxnSp macro="">
      <xdr:nvCxnSpPr>
        <xdr:cNvPr id="49" name="直線コネクタ 48"/>
        <xdr:cNvCxnSpPr/>
      </xdr:nvCxnSpPr>
      <xdr:spPr bwMode="auto">
        <a:xfrm>
          <a:off x="5562600" y="21364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31460</xdr:rowOff>
    </xdr:from>
    <xdr:to>
      <xdr:col>29</xdr:col>
      <xdr:colOff>127000</xdr:colOff>
      <xdr:row>12</xdr:row>
      <xdr:rowOff>36817</xdr:rowOff>
    </xdr:to>
    <xdr:cxnSp macro="">
      <xdr:nvCxnSpPr>
        <xdr:cNvPr id="50" name="直線コネクタ 49"/>
        <xdr:cNvCxnSpPr/>
      </xdr:nvCxnSpPr>
      <xdr:spPr bwMode="auto">
        <a:xfrm flipV="1">
          <a:off x="5003800" y="2136485"/>
          <a:ext cx="647700" cy="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57093</xdr:rowOff>
    </xdr:from>
    <xdr:ext cx="762000" cy="259045"/>
    <xdr:sp macro="" textlink="">
      <xdr:nvSpPr>
        <xdr:cNvPr id="51" name="人口1人当たり決算額の推移平均値テキスト130"/>
        <xdr:cNvSpPr txBox="1"/>
      </xdr:nvSpPr>
      <xdr:spPr>
        <a:xfrm>
          <a:off x="5740400" y="30193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85016</xdr:rowOff>
    </xdr:from>
    <xdr:to>
      <xdr:col>29</xdr:col>
      <xdr:colOff>177800</xdr:colOff>
      <xdr:row>18</xdr:row>
      <xdr:rowOff>15166</xdr:rowOff>
    </xdr:to>
    <xdr:sp macro="" textlink="">
      <xdr:nvSpPr>
        <xdr:cNvPr id="52" name="フローチャート: 判断 51"/>
        <xdr:cNvSpPr/>
      </xdr:nvSpPr>
      <xdr:spPr bwMode="auto">
        <a:xfrm>
          <a:off x="56007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36817</xdr:rowOff>
    </xdr:from>
    <xdr:to>
      <xdr:col>26</xdr:col>
      <xdr:colOff>50800</xdr:colOff>
      <xdr:row>12</xdr:row>
      <xdr:rowOff>55448</xdr:rowOff>
    </xdr:to>
    <xdr:cxnSp macro="">
      <xdr:nvCxnSpPr>
        <xdr:cNvPr id="53" name="直線コネクタ 52"/>
        <xdr:cNvCxnSpPr/>
      </xdr:nvCxnSpPr>
      <xdr:spPr bwMode="auto">
        <a:xfrm flipV="1">
          <a:off x="4305300" y="2141842"/>
          <a:ext cx="698500" cy="186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100119</xdr:rowOff>
    </xdr:from>
    <xdr:to>
      <xdr:col>26</xdr:col>
      <xdr:colOff>101600</xdr:colOff>
      <xdr:row>18</xdr:row>
      <xdr:rowOff>30269</xdr:rowOff>
    </xdr:to>
    <xdr:sp macro="" textlink="">
      <xdr:nvSpPr>
        <xdr:cNvPr id="54" name="フローチャート: 判断 53"/>
        <xdr:cNvSpPr/>
      </xdr:nvSpPr>
      <xdr:spPr bwMode="auto">
        <a:xfrm>
          <a:off x="49530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15046</xdr:rowOff>
    </xdr:from>
    <xdr:ext cx="736600" cy="259045"/>
    <xdr:sp macro="" textlink="">
      <xdr:nvSpPr>
        <xdr:cNvPr id="55" name="テキスト ボックス 54"/>
        <xdr:cNvSpPr txBox="1"/>
      </xdr:nvSpPr>
      <xdr:spPr>
        <a:xfrm>
          <a:off x="4622800" y="3148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55448</xdr:rowOff>
    </xdr:from>
    <xdr:to>
      <xdr:col>22</xdr:col>
      <xdr:colOff>114300</xdr:colOff>
      <xdr:row>12</xdr:row>
      <xdr:rowOff>77081</xdr:rowOff>
    </xdr:to>
    <xdr:cxnSp macro="">
      <xdr:nvCxnSpPr>
        <xdr:cNvPr id="56" name="直線コネクタ 55"/>
        <xdr:cNvCxnSpPr/>
      </xdr:nvCxnSpPr>
      <xdr:spPr bwMode="auto">
        <a:xfrm flipV="1">
          <a:off x="3606800" y="2160473"/>
          <a:ext cx="698500" cy="21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114894</xdr:rowOff>
    </xdr:from>
    <xdr:to>
      <xdr:col>22</xdr:col>
      <xdr:colOff>165100</xdr:colOff>
      <xdr:row>18</xdr:row>
      <xdr:rowOff>45044</xdr:rowOff>
    </xdr:to>
    <xdr:sp macro="" textlink="">
      <xdr:nvSpPr>
        <xdr:cNvPr id="57" name="フローチャート: 判断 56"/>
        <xdr:cNvSpPr/>
      </xdr:nvSpPr>
      <xdr:spPr bwMode="auto">
        <a:xfrm>
          <a:off x="42545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29821</xdr:rowOff>
    </xdr:from>
    <xdr:ext cx="762000" cy="259045"/>
    <xdr:sp macro="" textlink="">
      <xdr:nvSpPr>
        <xdr:cNvPr id="58" name="テキスト ボックス 57"/>
        <xdr:cNvSpPr txBox="1"/>
      </xdr:nvSpPr>
      <xdr:spPr>
        <a:xfrm>
          <a:off x="39243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77081</xdr:rowOff>
    </xdr:from>
    <xdr:to>
      <xdr:col>18</xdr:col>
      <xdr:colOff>177800</xdr:colOff>
      <xdr:row>12</xdr:row>
      <xdr:rowOff>127411</xdr:rowOff>
    </xdr:to>
    <xdr:cxnSp macro="">
      <xdr:nvCxnSpPr>
        <xdr:cNvPr id="59" name="直線コネクタ 58"/>
        <xdr:cNvCxnSpPr/>
      </xdr:nvCxnSpPr>
      <xdr:spPr bwMode="auto">
        <a:xfrm flipV="1">
          <a:off x="2908300" y="2182106"/>
          <a:ext cx="698500" cy="50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130218</xdr:rowOff>
    </xdr:from>
    <xdr:to>
      <xdr:col>19</xdr:col>
      <xdr:colOff>38100</xdr:colOff>
      <xdr:row>18</xdr:row>
      <xdr:rowOff>60368</xdr:rowOff>
    </xdr:to>
    <xdr:sp macro="" textlink="">
      <xdr:nvSpPr>
        <xdr:cNvPr id="60" name="フローチャート: 判断 59"/>
        <xdr:cNvSpPr/>
      </xdr:nvSpPr>
      <xdr:spPr bwMode="auto">
        <a:xfrm>
          <a:off x="35560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45145</xdr:rowOff>
    </xdr:from>
    <xdr:ext cx="762000" cy="259045"/>
    <xdr:sp macro="" textlink="">
      <xdr:nvSpPr>
        <xdr:cNvPr id="61" name="テキスト ボックス 60"/>
        <xdr:cNvSpPr txBox="1"/>
      </xdr:nvSpPr>
      <xdr:spPr>
        <a:xfrm>
          <a:off x="32258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88796</xdr:rowOff>
    </xdr:from>
    <xdr:to>
      <xdr:col>15</xdr:col>
      <xdr:colOff>101600</xdr:colOff>
      <xdr:row>18</xdr:row>
      <xdr:rowOff>18946</xdr:rowOff>
    </xdr:to>
    <xdr:sp macro="" textlink="">
      <xdr:nvSpPr>
        <xdr:cNvPr id="62" name="フローチャート: 判断 61"/>
        <xdr:cNvSpPr/>
      </xdr:nvSpPr>
      <xdr:spPr bwMode="auto">
        <a:xfrm>
          <a:off x="28575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3723</xdr:rowOff>
    </xdr:from>
    <xdr:ext cx="762000" cy="259045"/>
    <xdr:sp macro="" textlink="">
      <xdr:nvSpPr>
        <xdr:cNvPr id="63" name="テキスト ボックス 62"/>
        <xdr:cNvSpPr txBox="1"/>
      </xdr:nvSpPr>
      <xdr:spPr>
        <a:xfrm>
          <a:off x="2527300" y="313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152110</xdr:rowOff>
    </xdr:from>
    <xdr:to>
      <xdr:col>29</xdr:col>
      <xdr:colOff>177800</xdr:colOff>
      <xdr:row>12</xdr:row>
      <xdr:rowOff>82260</xdr:rowOff>
    </xdr:to>
    <xdr:sp macro="" textlink="">
      <xdr:nvSpPr>
        <xdr:cNvPr id="69" name="楕円 68"/>
        <xdr:cNvSpPr/>
      </xdr:nvSpPr>
      <xdr:spPr bwMode="auto">
        <a:xfrm>
          <a:off x="5600700" y="2085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98787</xdr:rowOff>
    </xdr:from>
    <xdr:ext cx="762000" cy="259045"/>
    <xdr:sp macro="" textlink="">
      <xdr:nvSpPr>
        <xdr:cNvPr id="70" name="人口1人当たり決算額の推移該当値テキスト130"/>
        <xdr:cNvSpPr txBox="1"/>
      </xdr:nvSpPr>
      <xdr:spPr>
        <a:xfrm>
          <a:off x="5740400" y="203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157467</xdr:rowOff>
    </xdr:from>
    <xdr:to>
      <xdr:col>26</xdr:col>
      <xdr:colOff>101600</xdr:colOff>
      <xdr:row>12</xdr:row>
      <xdr:rowOff>87617</xdr:rowOff>
    </xdr:to>
    <xdr:sp macro="" textlink="">
      <xdr:nvSpPr>
        <xdr:cNvPr id="71" name="楕円 70"/>
        <xdr:cNvSpPr/>
      </xdr:nvSpPr>
      <xdr:spPr bwMode="auto">
        <a:xfrm>
          <a:off x="4953000" y="2091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97794</xdr:rowOff>
    </xdr:from>
    <xdr:ext cx="736600" cy="259045"/>
    <xdr:sp macro="" textlink="">
      <xdr:nvSpPr>
        <xdr:cNvPr id="72" name="テキスト ボックス 71"/>
        <xdr:cNvSpPr txBox="1"/>
      </xdr:nvSpPr>
      <xdr:spPr>
        <a:xfrm>
          <a:off x="4622800" y="185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4648</xdr:rowOff>
    </xdr:from>
    <xdr:to>
      <xdr:col>22</xdr:col>
      <xdr:colOff>165100</xdr:colOff>
      <xdr:row>12</xdr:row>
      <xdr:rowOff>106248</xdr:rowOff>
    </xdr:to>
    <xdr:sp macro="" textlink="">
      <xdr:nvSpPr>
        <xdr:cNvPr id="73" name="楕円 72"/>
        <xdr:cNvSpPr/>
      </xdr:nvSpPr>
      <xdr:spPr bwMode="auto">
        <a:xfrm>
          <a:off x="4254500" y="2109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116425</xdr:rowOff>
    </xdr:from>
    <xdr:ext cx="762000" cy="259045"/>
    <xdr:sp macro="" textlink="">
      <xdr:nvSpPr>
        <xdr:cNvPr id="74" name="テキスト ボックス 73"/>
        <xdr:cNvSpPr txBox="1"/>
      </xdr:nvSpPr>
      <xdr:spPr>
        <a:xfrm>
          <a:off x="3924300" y="1878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26281</xdr:rowOff>
    </xdr:from>
    <xdr:to>
      <xdr:col>19</xdr:col>
      <xdr:colOff>38100</xdr:colOff>
      <xdr:row>12</xdr:row>
      <xdr:rowOff>127881</xdr:rowOff>
    </xdr:to>
    <xdr:sp macro="" textlink="">
      <xdr:nvSpPr>
        <xdr:cNvPr id="75" name="楕円 74"/>
        <xdr:cNvSpPr/>
      </xdr:nvSpPr>
      <xdr:spPr bwMode="auto">
        <a:xfrm>
          <a:off x="3556000" y="2131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138058</xdr:rowOff>
    </xdr:from>
    <xdr:ext cx="762000" cy="259045"/>
    <xdr:sp macro="" textlink="">
      <xdr:nvSpPr>
        <xdr:cNvPr id="76" name="テキスト ボックス 75"/>
        <xdr:cNvSpPr txBox="1"/>
      </xdr:nvSpPr>
      <xdr:spPr>
        <a:xfrm>
          <a:off x="3225800" y="190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76611</xdr:rowOff>
    </xdr:from>
    <xdr:to>
      <xdr:col>15</xdr:col>
      <xdr:colOff>101600</xdr:colOff>
      <xdr:row>13</xdr:row>
      <xdr:rowOff>6761</xdr:rowOff>
    </xdr:to>
    <xdr:sp macro="" textlink="">
      <xdr:nvSpPr>
        <xdr:cNvPr id="77" name="楕円 76"/>
        <xdr:cNvSpPr/>
      </xdr:nvSpPr>
      <xdr:spPr bwMode="auto">
        <a:xfrm>
          <a:off x="2857500" y="2181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16938</xdr:rowOff>
    </xdr:from>
    <xdr:ext cx="762000" cy="259045"/>
    <xdr:sp macro="" textlink="">
      <xdr:nvSpPr>
        <xdr:cNvPr id="78" name="テキスト ボックス 77"/>
        <xdr:cNvSpPr txBox="1"/>
      </xdr:nvSpPr>
      <xdr:spPr>
        <a:xfrm>
          <a:off x="2527300" y="195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330854</xdr:rowOff>
    </xdr:from>
    <xdr:to>
      <xdr:col>29</xdr:col>
      <xdr:colOff>127000</xdr:colOff>
      <xdr:row>37</xdr:row>
      <xdr:rowOff>198571</xdr:rowOff>
    </xdr:to>
    <xdr:cxnSp macro="">
      <xdr:nvCxnSpPr>
        <xdr:cNvPr id="107" name="直線コネクタ 106"/>
        <xdr:cNvCxnSpPr/>
      </xdr:nvCxnSpPr>
      <xdr:spPr bwMode="auto">
        <a:xfrm flipV="1">
          <a:off x="5651500" y="6255404"/>
          <a:ext cx="0" cy="10678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170648</xdr:rowOff>
    </xdr:from>
    <xdr:ext cx="762000" cy="259045"/>
    <xdr:sp macro="" textlink="">
      <xdr:nvSpPr>
        <xdr:cNvPr id="108" name="人口1人当たり決算額の推移最小値テキスト445"/>
        <xdr:cNvSpPr txBox="1"/>
      </xdr:nvSpPr>
      <xdr:spPr>
        <a:xfrm>
          <a:off x="5740400" y="729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198571</xdr:rowOff>
    </xdr:from>
    <xdr:to>
      <xdr:col>30</xdr:col>
      <xdr:colOff>25400</xdr:colOff>
      <xdr:row>37</xdr:row>
      <xdr:rowOff>198571</xdr:rowOff>
    </xdr:to>
    <xdr:cxnSp macro="">
      <xdr:nvCxnSpPr>
        <xdr:cNvPr id="109" name="直線コネクタ 108"/>
        <xdr:cNvCxnSpPr/>
      </xdr:nvCxnSpPr>
      <xdr:spPr bwMode="auto">
        <a:xfrm>
          <a:off x="5562600" y="7323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74331</xdr:rowOff>
    </xdr:from>
    <xdr:ext cx="762000" cy="259045"/>
    <xdr:sp macro="" textlink="">
      <xdr:nvSpPr>
        <xdr:cNvPr id="110" name="人口1人当たり決算額の推移最大値テキスト445"/>
        <xdr:cNvSpPr txBox="1"/>
      </xdr:nvSpPr>
      <xdr:spPr>
        <a:xfrm>
          <a:off x="5740400" y="5998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330854</xdr:rowOff>
    </xdr:from>
    <xdr:to>
      <xdr:col>30</xdr:col>
      <xdr:colOff>25400</xdr:colOff>
      <xdr:row>33</xdr:row>
      <xdr:rowOff>330854</xdr:rowOff>
    </xdr:to>
    <xdr:cxnSp macro="">
      <xdr:nvCxnSpPr>
        <xdr:cNvPr id="111" name="直線コネクタ 110"/>
        <xdr:cNvCxnSpPr/>
      </xdr:nvCxnSpPr>
      <xdr:spPr bwMode="auto">
        <a:xfrm>
          <a:off x="5562600" y="6255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145859</xdr:rowOff>
    </xdr:from>
    <xdr:to>
      <xdr:col>29</xdr:col>
      <xdr:colOff>127000</xdr:colOff>
      <xdr:row>35</xdr:row>
      <xdr:rowOff>193866</xdr:rowOff>
    </xdr:to>
    <xdr:cxnSp macro="">
      <xdr:nvCxnSpPr>
        <xdr:cNvPr id="112" name="直線コネクタ 111"/>
        <xdr:cNvCxnSpPr/>
      </xdr:nvCxnSpPr>
      <xdr:spPr bwMode="auto">
        <a:xfrm flipV="1">
          <a:off x="5003800" y="6756209"/>
          <a:ext cx="647700" cy="48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23550</xdr:rowOff>
    </xdr:from>
    <xdr:ext cx="762000" cy="259045"/>
    <xdr:sp macro="" textlink="">
      <xdr:nvSpPr>
        <xdr:cNvPr id="113" name="人口1人当たり決算額の推移平均値テキスト445"/>
        <xdr:cNvSpPr txBox="1"/>
      </xdr:nvSpPr>
      <xdr:spPr>
        <a:xfrm>
          <a:off x="5740400" y="6976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51473</xdr:rowOff>
    </xdr:from>
    <xdr:to>
      <xdr:col>29</xdr:col>
      <xdr:colOff>177800</xdr:colOff>
      <xdr:row>36</xdr:row>
      <xdr:rowOff>153073</xdr:rowOff>
    </xdr:to>
    <xdr:sp macro="" textlink="">
      <xdr:nvSpPr>
        <xdr:cNvPr id="114" name="フローチャート: 判断 113"/>
        <xdr:cNvSpPr/>
      </xdr:nvSpPr>
      <xdr:spPr bwMode="auto">
        <a:xfrm>
          <a:off x="56007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135344</xdr:rowOff>
    </xdr:from>
    <xdr:to>
      <xdr:col>26</xdr:col>
      <xdr:colOff>50800</xdr:colOff>
      <xdr:row>35</xdr:row>
      <xdr:rowOff>193866</xdr:rowOff>
    </xdr:to>
    <xdr:cxnSp macro="">
      <xdr:nvCxnSpPr>
        <xdr:cNvPr id="115" name="直線コネクタ 114"/>
        <xdr:cNvCxnSpPr/>
      </xdr:nvCxnSpPr>
      <xdr:spPr bwMode="auto">
        <a:xfrm>
          <a:off x="4305300" y="6745694"/>
          <a:ext cx="698500" cy="58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42348</xdr:rowOff>
    </xdr:from>
    <xdr:to>
      <xdr:col>26</xdr:col>
      <xdr:colOff>101600</xdr:colOff>
      <xdr:row>36</xdr:row>
      <xdr:rowOff>143948</xdr:rowOff>
    </xdr:to>
    <xdr:sp macro="" textlink="">
      <xdr:nvSpPr>
        <xdr:cNvPr id="116" name="フローチャート: 判断 115"/>
        <xdr:cNvSpPr/>
      </xdr:nvSpPr>
      <xdr:spPr bwMode="auto">
        <a:xfrm>
          <a:off x="49530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128725</xdr:rowOff>
    </xdr:from>
    <xdr:ext cx="736600" cy="259045"/>
    <xdr:sp macro="" textlink="">
      <xdr:nvSpPr>
        <xdr:cNvPr id="117" name="テキスト ボックス 116"/>
        <xdr:cNvSpPr txBox="1"/>
      </xdr:nvSpPr>
      <xdr:spPr>
        <a:xfrm>
          <a:off x="4622800" y="7081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135344</xdr:rowOff>
    </xdr:from>
    <xdr:to>
      <xdr:col>22</xdr:col>
      <xdr:colOff>114300</xdr:colOff>
      <xdr:row>35</xdr:row>
      <xdr:rowOff>249186</xdr:rowOff>
    </xdr:to>
    <xdr:cxnSp macro="">
      <xdr:nvCxnSpPr>
        <xdr:cNvPr id="118" name="直線コネクタ 117"/>
        <xdr:cNvCxnSpPr/>
      </xdr:nvCxnSpPr>
      <xdr:spPr bwMode="auto">
        <a:xfrm flipV="1">
          <a:off x="3606800" y="6745694"/>
          <a:ext cx="698500" cy="11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47054</xdr:rowOff>
    </xdr:from>
    <xdr:to>
      <xdr:col>22</xdr:col>
      <xdr:colOff>165100</xdr:colOff>
      <xdr:row>36</xdr:row>
      <xdr:rowOff>148654</xdr:rowOff>
    </xdr:to>
    <xdr:sp macro="" textlink="">
      <xdr:nvSpPr>
        <xdr:cNvPr id="119" name="フローチャート: 判断 118"/>
        <xdr:cNvSpPr/>
      </xdr:nvSpPr>
      <xdr:spPr bwMode="auto">
        <a:xfrm>
          <a:off x="42545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133431</xdr:rowOff>
    </xdr:from>
    <xdr:ext cx="762000" cy="259045"/>
    <xdr:sp macro="" textlink="">
      <xdr:nvSpPr>
        <xdr:cNvPr id="120" name="テキスト ボックス 119"/>
        <xdr:cNvSpPr txBox="1"/>
      </xdr:nvSpPr>
      <xdr:spPr>
        <a:xfrm>
          <a:off x="39243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249186</xdr:rowOff>
    </xdr:from>
    <xdr:to>
      <xdr:col>18</xdr:col>
      <xdr:colOff>177800</xdr:colOff>
      <xdr:row>35</xdr:row>
      <xdr:rowOff>250596</xdr:rowOff>
    </xdr:to>
    <xdr:cxnSp macro="">
      <xdr:nvCxnSpPr>
        <xdr:cNvPr id="121" name="直線コネクタ 120"/>
        <xdr:cNvCxnSpPr/>
      </xdr:nvCxnSpPr>
      <xdr:spPr bwMode="auto">
        <a:xfrm flipV="1">
          <a:off x="2908300" y="6859536"/>
          <a:ext cx="698500" cy="1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84944</xdr:rowOff>
    </xdr:from>
    <xdr:to>
      <xdr:col>19</xdr:col>
      <xdr:colOff>38100</xdr:colOff>
      <xdr:row>37</xdr:row>
      <xdr:rowOff>15094</xdr:rowOff>
    </xdr:to>
    <xdr:sp macro="" textlink="">
      <xdr:nvSpPr>
        <xdr:cNvPr id="122" name="フローチャート: 判断 121"/>
        <xdr:cNvSpPr/>
      </xdr:nvSpPr>
      <xdr:spPr bwMode="auto">
        <a:xfrm>
          <a:off x="35560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171321</xdr:rowOff>
    </xdr:from>
    <xdr:ext cx="762000" cy="259045"/>
    <xdr:sp macro="" textlink="">
      <xdr:nvSpPr>
        <xdr:cNvPr id="123" name="テキスト ボックス 122"/>
        <xdr:cNvSpPr txBox="1"/>
      </xdr:nvSpPr>
      <xdr:spPr>
        <a:xfrm>
          <a:off x="32258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130321</xdr:rowOff>
    </xdr:from>
    <xdr:to>
      <xdr:col>15</xdr:col>
      <xdr:colOff>101600</xdr:colOff>
      <xdr:row>37</xdr:row>
      <xdr:rowOff>60471</xdr:rowOff>
    </xdr:to>
    <xdr:sp macro="" textlink="">
      <xdr:nvSpPr>
        <xdr:cNvPr id="124" name="フローチャート: 判断 123"/>
        <xdr:cNvSpPr/>
      </xdr:nvSpPr>
      <xdr:spPr bwMode="auto">
        <a:xfrm>
          <a:off x="2857500" y="70835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45248</xdr:rowOff>
    </xdr:from>
    <xdr:ext cx="762000" cy="259045"/>
    <xdr:sp macro="" textlink="">
      <xdr:nvSpPr>
        <xdr:cNvPr id="125" name="テキスト ボックス 124"/>
        <xdr:cNvSpPr txBox="1"/>
      </xdr:nvSpPr>
      <xdr:spPr>
        <a:xfrm>
          <a:off x="2527300" y="716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95059</xdr:rowOff>
    </xdr:from>
    <xdr:to>
      <xdr:col>29</xdr:col>
      <xdr:colOff>177800</xdr:colOff>
      <xdr:row>35</xdr:row>
      <xdr:rowOff>196659</xdr:rowOff>
    </xdr:to>
    <xdr:sp macro="" textlink="">
      <xdr:nvSpPr>
        <xdr:cNvPr id="131" name="楕円 130"/>
        <xdr:cNvSpPr/>
      </xdr:nvSpPr>
      <xdr:spPr bwMode="auto">
        <a:xfrm>
          <a:off x="5600700" y="670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283036</xdr:rowOff>
    </xdr:from>
    <xdr:ext cx="762000" cy="259045"/>
    <xdr:sp macro="" textlink="">
      <xdr:nvSpPr>
        <xdr:cNvPr id="132" name="人口1人当たり決算額の推移該当値テキスト445"/>
        <xdr:cNvSpPr txBox="1"/>
      </xdr:nvSpPr>
      <xdr:spPr>
        <a:xfrm>
          <a:off x="5740400" y="655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143066</xdr:rowOff>
    </xdr:from>
    <xdr:to>
      <xdr:col>26</xdr:col>
      <xdr:colOff>101600</xdr:colOff>
      <xdr:row>35</xdr:row>
      <xdr:rowOff>244666</xdr:rowOff>
    </xdr:to>
    <xdr:sp macro="" textlink="">
      <xdr:nvSpPr>
        <xdr:cNvPr id="133" name="楕円 132"/>
        <xdr:cNvSpPr/>
      </xdr:nvSpPr>
      <xdr:spPr bwMode="auto">
        <a:xfrm>
          <a:off x="4953000" y="675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254843</xdr:rowOff>
    </xdr:from>
    <xdr:ext cx="736600" cy="259045"/>
    <xdr:sp macro="" textlink="">
      <xdr:nvSpPr>
        <xdr:cNvPr id="134" name="テキスト ボックス 133"/>
        <xdr:cNvSpPr txBox="1"/>
      </xdr:nvSpPr>
      <xdr:spPr>
        <a:xfrm>
          <a:off x="4622800" y="6522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84544</xdr:rowOff>
    </xdr:from>
    <xdr:to>
      <xdr:col>22</xdr:col>
      <xdr:colOff>165100</xdr:colOff>
      <xdr:row>35</xdr:row>
      <xdr:rowOff>186144</xdr:rowOff>
    </xdr:to>
    <xdr:sp macro="" textlink="">
      <xdr:nvSpPr>
        <xdr:cNvPr id="135" name="楕円 134"/>
        <xdr:cNvSpPr/>
      </xdr:nvSpPr>
      <xdr:spPr bwMode="auto">
        <a:xfrm>
          <a:off x="4254500" y="6694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196321</xdr:rowOff>
    </xdr:from>
    <xdr:ext cx="762000" cy="259045"/>
    <xdr:sp macro="" textlink="">
      <xdr:nvSpPr>
        <xdr:cNvPr id="136" name="テキスト ボックス 135"/>
        <xdr:cNvSpPr txBox="1"/>
      </xdr:nvSpPr>
      <xdr:spPr>
        <a:xfrm>
          <a:off x="3924300" y="646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198386</xdr:rowOff>
    </xdr:from>
    <xdr:to>
      <xdr:col>19</xdr:col>
      <xdr:colOff>38100</xdr:colOff>
      <xdr:row>35</xdr:row>
      <xdr:rowOff>299986</xdr:rowOff>
    </xdr:to>
    <xdr:sp macro="" textlink="">
      <xdr:nvSpPr>
        <xdr:cNvPr id="137" name="楕円 136"/>
        <xdr:cNvSpPr/>
      </xdr:nvSpPr>
      <xdr:spPr bwMode="auto">
        <a:xfrm>
          <a:off x="3556000" y="6808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310163</xdr:rowOff>
    </xdr:from>
    <xdr:ext cx="762000" cy="259045"/>
    <xdr:sp macro="" textlink="">
      <xdr:nvSpPr>
        <xdr:cNvPr id="138" name="テキスト ボックス 137"/>
        <xdr:cNvSpPr txBox="1"/>
      </xdr:nvSpPr>
      <xdr:spPr>
        <a:xfrm>
          <a:off x="3225800" y="657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199796</xdr:rowOff>
    </xdr:from>
    <xdr:to>
      <xdr:col>15</xdr:col>
      <xdr:colOff>101600</xdr:colOff>
      <xdr:row>35</xdr:row>
      <xdr:rowOff>301396</xdr:rowOff>
    </xdr:to>
    <xdr:sp macro="" textlink="">
      <xdr:nvSpPr>
        <xdr:cNvPr id="139" name="楕円 138"/>
        <xdr:cNvSpPr/>
      </xdr:nvSpPr>
      <xdr:spPr bwMode="auto">
        <a:xfrm>
          <a:off x="2857500" y="6810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311573</xdr:rowOff>
    </xdr:from>
    <xdr:ext cx="762000" cy="259045"/>
    <xdr:sp macro="" textlink="">
      <xdr:nvSpPr>
        <xdr:cNvPr id="140" name="テキスト ボックス 139"/>
        <xdr:cNvSpPr txBox="1"/>
      </xdr:nvSpPr>
      <xdr:spPr>
        <a:xfrm>
          <a:off x="2527300" y="657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145516</xdr:rowOff>
    </xdr:from>
    <xdr:to>
      <xdr:col>24</xdr:col>
      <xdr:colOff>62865</xdr:colOff>
      <xdr:row>39</xdr:row>
      <xdr:rowOff>10513</xdr:rowOff>
    </xdr:to>
    <xdr:cxnSp macro="">
      <xdr:nvCxnSpPr>
        <xdr:cNvPr id="54" name="直線コネクタ 53"/>
        <xdr:cNvCxnSpPr/>
      </xdr:nvCxnSpPr>
      <xdr:spPr>
        <a:xfrm flipV="1">
          <a:off x="4633595" y="5289016"/>
          <a:ext cx="1270" cy="140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14340</xdr:rowOff>
    </xdr:from>
    <xdr:ext cx="534377" cy="259045"/>
    <xdr:sp macro="" textlink="">
      <xdr:nvSpPr>
        <xdr:cNvPr id="55" name="人件費最小値テキスト"/>
        <xdr:cNvSpPr txBox="1"/>
      </xdr:nvSpPr>
      <xdr:spPr>
        <a:xfrm>
          <a:off x="4686300" y="670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10513</xdr:rowOff>
    </xdr:from>
    <xdr:to>
      <xdr:col>24</xdr:col>
      <xdr:colOff>152400</xdr:colOff>
      <xdr:row>39</xdr:row>
      <xdr:rowOff>10513</xdr:rowOff>
    </xdr:to>
    <xdr:cxnSp macro="">
      <xdr:nvCxnSpPr>
        <xdr:cNvPr id="56" name="直線コネクタ 55"/>
        <xdr:cNvCxnSpPr/>
      </xdr:nvCxnSpPr>
      <xdr:spPr>
        <a:xfrm>
          <a:off x="4546600" y="6697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92193</xdr:rowOff>
    </xdr:from>
    <xdr:ext cx="599010" cy="259045"/>
    <xdr:sp macro="" textlink="">
      <xdr:nvSpPr>
        <xdr:cNvPr id="57" name="人件費最大値テキスト"/>
        <xdr:cNvSpPr txBox="1"/>
      </xdr:nvSpPr>
      <xdr:spPr>
        <a:xfrm>
          <a:off x="4686300" y="5064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145516</xdr:rowOff>
    </xdr:from>
    <xdr:to>
      <xdr:col>24</xdr:col>
      <xdr:colOff>152400</xdr:colOff>
      <xdr:row>30</xdr:row>
      <xdr:rowOff>145516</xdr:rowOff>
    </xdr:to>
    <xdr:cxnSp macro="">
      <xdr:nvCxnSpPr>
        <xdr:cNvPr id="58" name="直線コネクタ 57"/>
        <xdr:cNvCxnSpPr/>
      </xdr:nvCxnSpPr>
      <xdr:spPr>
        <a:xfrm>
          <a:off x="4546600" y="528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17829</xdr:rowOff>
    </xdr:from>
    <xdr:to>
      <xdr:col>24</xdr:col>
      <xdr:colOff>63500</xdr:colOff>
      <xdr:row>32</xdr:row>
      <xdr:rowOff>32103</xdr:rowOff>
    </xdr:to>
    <xdr:cxnSp macro="">
      <xdr:nvCxnSpPr>
        <xdr:cNvPr id="59" name="直線コネクタ 58"/>
        <xdr:cNvCxnSpPr/>
      </xdr:nvCxnSpPr>
      <xdr:spPr>
        <a:xfrm>
          <a:off x="3797300" y="5504229"/>
          <a:ext cx="838200" cy="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66129</xdr:rowOff>
    </xdr:from>
    <xdr:ext cx="534377" cy="259045"/>
    <xdr:sp macro="" textlink="">
      <xdr:nvSpPr>
        <xdr:cNvPr id="60" name="人件費平均値テキスト"/>
        <xdr:cNvSpPr txBox="1"/>
      </xdr:nvSpPr>
      <xdr:spPr>
        <a:xfrm>
          <a:off x="4686300" y="6238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87702</xdr:rowOff>
    </xdr:from>
    <xdr:to>
      <xdr:col>24</xdr:col>
      <xdr:colOff>114300</xdr:colOff>
      <xdr:row>37</xdr:row>
      <xdr:rowOff>17852</xdr:rowOff>
    </xdr:to>
    <xdr:sp macro="" textlink="">
      <xdr:nvSpPr>
        <xdr:cNvPr id="61" name="フローチャート: 判断 60"/>
        <xdr:cNvSpPr/>
      </xdr:nvSpPr>
      <xdr:spPr>
        <a:xfrm>
          <a:off x="45847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17829</xdr:rowOff>
    </xdr:from>
    <xdr:to>
      <xdr:col>19</xdr:col>
      <xdr:colOff>177800</xdr:colOff>
      <xdr:row>32</xdr:row>
      <xdr:rowOff>51972</xdr:rowOff>
    </xdr:to>
    <xdr:cxnSp macro="">
      <xdr:nvCxnSpPr>
        <xdr:cNvPr id="62" name="直線コネクタ 61"/>
        <xdr:cNvCxnSpPr/>
      </xdr:nvCxnSpPr>
      <xdr:spPr>
        <a:xfrm flipV="1">
          <a:off x="2908300" y="5504229"/>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94057</xdr:rowOff>
    </xdr:from>
    <xdr:to>
      <xdr:col>20</xdr:col>
      <xdr:colOff>38100</xdr:colOff>
      <xdr:row>37</xdr:row>
      <xdr:rowOff>24207</xdr:rowOff>
    </xdr:to>
    <xdr:sp macro="" textlink="">
      <xdr:nvSpPr>
        <xdr:cNvPr id="63" name="フローチャート: 判断 62"/>
        <xdr:cNvSpPr/>
      </xdr:nvSpPr>
      <xdr:spPr>
        <a:xfrm>
          <a:off x="3746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15334</xdr:rowOff>
    </xdr:from>
    <xdr:ext cx="534377" cy="259045"/>
    <xdr:sp macro="" textlink="">
      <xdr:nvSpPr>
        <xdr:cNvPr id="64" name="テキスト ボックス 63"/>
        <xdr:cNvSpPr txBox="1"/>
      </xdr:nvSpPr>
      <xdr:spPr>
        <a:xfrm>
          <a:off x="3530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51972</xdr:rowOff>
    </xdr:from>
    <xdr:to>
      <xdr:col>15</xdr:col>
      <xdr:colOff>50800</xdr:colOff>
      <xdr:row>32</xdr:row>
      <xdr:rowOff>68889</xdr:rowOff>
    </xdr:to>
    <xdr:cxnSp macro="">
      <xdr:nvCxnSpPr>
        <xdr:cNvPr id="65" name="直線コネクタ 64"/>
        <xdr:cNvCxnSpPr/>
      </xdr:nvCxnSpPr>
      <xdr:spPr>
        <a:xfrm flipV="1">
          <a:off x="2019300" y="5538372"/>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110388</xdr:rowOff>
    </xdr:from>
    <xdr:to>
      <xdr:col>15</xdr:col>
      <xdr:colOff>101600</xdr:colOff>
      <xdr:row>37</xdr:row>
      <xdr:rowOff>40538</xdr:rowOff>
    </xdr:to>
    <xdr:sp macro="" textlink="">
      <xdr:nvSpPr>
        <xdr:cNvPr id="66" name="フローチャート: 判断 65"/>
        <xdr:cNvSpPr/>
      </xdr:nvSpPr>
      <xdr:spPr>
        <a:xfrm>
          <a:off x="2857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31665</xdr:rowOff>
    </xdr:from>
    <xdr:ext cx="534377" cy="259045"/>
    <xdr:sp macro="" textlink="">
      <xdr:nvSpPr>
        <xdr:cNvPr id="67" name="テキスト ボックス 66"/>
        <xdr:cNvSpPr txBox="1"/>
      </xdr:nvSpPr>
      <xdr:spPr>
        <a:xfrm>
          <a:off x="2641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68889</xdr:rowOff>
    </xdr:from>
    <xdr:to>
      <xdr:col>10</xdr:col>
      <xdr:colOff>114300</xdr:colOff>
      <xdr:row>32</xdr:row>
      <xdr:rowOff>130931</xdr:rowOff>
    </xdr:to>
    <xdr:cxnSp macro="">
      <xdr:nvCxnSpPr>
        <xdr:cNvPr id="68" name="直線コネクタ 67"/>
        <xdr:cNvCxnSpPr/>
      </xdr:nvCxnSpPr>
      <xdr:spPr>
        <a:xfrm flipV="1">
          <a:off x="1130300" y="5555289"/>
          <a:ext cx="889000" cy="6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121462</xdr:rowOff>
    </xdr:from>
    <xdr:to>
      <xdr:col>10</xdr:col>
      <xdr:colOff>165100</xdr:colOff>
      <xdr:row>37</xdr:row>
      <xdr:rowOff>51612</xdr:rowOff>
    </xdr:to>
    <xdr:sp macro="" textlink="">
      <xdr:nvSpPr>
        <xdr:cNvPr id="69" name="フローチャート: 判断 68"/>
        <xdr:cNvSpPr/>
      </xdr:nvSpPr>
      <xdr:spPr>
        <a:xfrm>
          <a:off x="1968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42739</xdr:rowOff>
    </xdr:from>
    <xdr:ext cx="534377" cy="259045"/>
    <xdr:sp macro="" textlink="">
      <xdr:nvSpPr>
        <xdr:cNvPr id="70" name="テキスト ボックス 69"/>
        <xdr:cNvSpPr txBox="1"/>
      </xdr:nvSpPr>
      <xdr:spPr>
        <a:xfrm>
          <a:off x="1752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100540</xdr:rowOff>
    </xdr:from>
    <xdr:to>
      <xdr:col>6</xdr:col>
      <xdr:colOff>38100</xdr:colOff>
      <xdr:row>37</xdr:row>
      <xdr:rowOff>30690</xdr:rowOff>
    </xdr:to>
    <xdr:sp macro="" textlink="">
      <xdr:nvSpPr>
        <xdr:cNvPr id="71" name="フローチャート: 判断 70"/>
        <xdr:cNvSpPr/>
      </xdr:nvSpPr>
      <xdr:spPr>
        <a:xfrm>
          <a:off x="1079500" y="62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21817</xdr:rowOff>
    </xdr:from>
    <xdr:ext cx="534377" cy="259045"/>
    <xdr:sp macro="" textlink="">
      <xdr:nvSpPr>
        <xdr:cNvPr id="72" name="テキスト ボックス 71"/>
        <xdr:cNvSpPr txBox="1"/>
      </xdr:nvSpPr>
      <xdr:spPr>
        <a:xfrm>
          <a:off x="863111" y="636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152753</xdr:rowOff>
    </xdr:from>
    <xdr:to>
      <xdr:col>24</xdr:col>
      <xdr:colOff>114300</xdr:colOff>
      <xdr:row>32</xdr:row>
      <xdr:rowOff>82903</xdr:rowOff>
    </xdr:to>
    <xdr:sp macro="" textlink="">
      <xdr:nvSpPr>
        <xdr:cNvPr id="78" name="楕円 77"/>
        <xdr:cNvSpPr/>
      </xdr:nvSpPr>
      <xdr:spPr>
        <a:xfrm>
          <a:off x="4584700" y="546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4180</xdr:rowOff>
    </xdr:from>
    <xdr:ext cx="599010" cy="259045"/>
    <xdr:sp macro="" textlink="">
      <xdr:nvSpPr>
        <xdr:cNvPr id="79" name="人件費該当値テキスト"/>
        <xdr:cNvSpPr txBox="1"/>
      </xdr:nvSpPr>
      <xdr:spPr>
        <a:xfrm>
          <a:off x="4686300" y="531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138479</xdr:rowOff>
    </xdr:from>
    <xdr:to>
      <xdr:col>20</xdr:col>
      <xdr:colOff>38100</xdr:colOff>
      <xdr:row>32</xdr:row>
      <xdr:rowOff>68629</xdr:rowOff>
    </xdr:to>
    <xdr:sp macro="" textlink="">
      <xdr:nvSpPr>
        <xdr:cNvPr id="80" name="楕円 79"/>
        <xdr:cNvSpPr/>
      </xdr:nvSpPr>
      <xdr:spPr>
        <a:xfrm>
          <a:off x="3746500" y="545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85156</xdr:rowOff>
    </xdr:from>
    <xdr:ext cx="599010" cy="259045"/>
    <xdr:sp macro="" textlink="">
      <xdr:nvSpPr>
        <xdr:cNvPr id="81" name="テキスト ボックス 80"/>
        <xdr:cNvSpPr txBox="1"/>
      </xdr:nvSpPr>
      <xdr:spPr>
        <a:xfrm>
          <a:off x="3497795" y="522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1172</xdr:rowOff>
    </xdr:from>
    <xdr:to>
      <xdr:col>15</xdr:col>
      <xdr:colOff>101600</xdr:colOff>
      <xdr:row>32</xdr:row>
      <xdr:rowOff>102772</xdr:rowOff>
    </xdr:to>
    <xdr:sp macro="" textlink="">
      <xdr:nvSpPr>
        <xdr:cNvPr id="82" name="楕円 81"/>
        <xdr:cNvSpPr/>
      </xdr:nvSpPr>
      <xdr:spPr>
        <a:xfrm>
          <a:off x="2857500" y="54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119299</xdr:rowOff>
    </xdr:from>
    <xdr:ext cx="599010" cy="259045"/>
    <xdr:sp macro="" textlink="">
      <xdr:nvSpPr>
        <xdr:cNvPr id="83" name="テキスト ボックス 82"/>
        <xdr:cNvSpPr txBox="1"/>
      </xdr:nvSpPr>
      <xdr:spPr>
        <a:xfrm>
          <a:off x="2608795" y="52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18089</xdr:rowOff>
    </xdr:from>
    <xdr:to>
      <xdr:col>10</xdr:col>
      <xdr:colOff>165100</xdr:colOff>
      <xdr:row>32</xdr:row>
      <xdr:rowOff>119689</xdr:rowOff>
    </xdr:to>
    <xdr:sp macro="" textlink="">
      <xdr:nvSpPr>
        <xdr:cNvPr id="84" name="楕円 83"/>
        <xdr:cNvSpPr/>
      </xdr:nvSpPr>
      <xdr:spPr>
        <a:xfrm>
          <a:off x="1968500" y="550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136216</xdr:rowOff>
    </xdr:from>
    <xdr:ext cx="599010" cy="259045"/>
    <xdr:sp macro="" textlink="">
      <xdr:nvSpPr>
        <xdr:cNvPr id="85" name="テキスト ボックス 84"/>
        <xdr:cNvSpPr txBox="1"/>
      </xdr:nvSpPr>
      <xdr:spPr>
        <a:xfrm>
          <a:off x="1719795" y="5279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80131</xdr:rowOff>
    </xdr:from>
    <xdr:to>
      <xdr:col>6</xdr:col>
      <xdr:colOff>38100</xdr:colOff>
      <xdr:row>33</xdr:row>
      <xdr:rowOff>10281</xdr:rowOff>
    </xdr:to>
    <xdr:sp macro="" textlink="">
      <xdr:nvSpPr>
        <xdr:cNvPr id="86" name="楕円 85"/>
        <xdr:cNvSpPr/>
      </xdr:nvSpPr>
      <xdr:spPr>
        <a:xfrm>
          <a:off x="1079500" y="5566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26808</xdr:rowOff>
    </xdr:from>
    <xdr:ext cx="599010" cy="259045"/>
    <xdr:sp macro="" textlink="">
      <xdr:nvSpPr>
        <xdr:cNvPr id="87" name="テキスト ボックス 86"/>
        <xdr:cNvSpPr txBox="1"/>
      </xdr:nvSpPr>
      <xdr:spPr>
        <a:xfrm>
          <a:off x="830795" y="5341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162222</xdr:rowOff>
    </xdr:from>
    <xdr:to>
      <xdr:col>24</xdr:col>
      <xdr:colOff>62865</xdr:colOff>
      <xdr:row>57</xdr:row>
      <xdr:rowOff>114257</xdr:rowOff>
    </xdr:to>
    <xdr:cxnSp macro="">
      <xdr:nvCxnSpPr>
        <xdr:cNvPr id="109" name="直線コネクタ 108"/>
        <xdr:cNvCxnSpPr/>
      </xdr:nvCxnSpPr>
      <xdr:spPr>
        <a:xfrm flipV="1">
          <a:off x="4633595" y="8906172"/>
          <a:ext cx="1270" cy="980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118084</xdr:rowOff>
    </xdr:from>
    <xdr:ext cx="534377" cy="259045"/>
    <xdr:sp macro="" textlink="">
      <xdr:nvSpPr>
        <xdr:cNvPr id="110" name="物件費最小値テキスト"/>
        <xdr:cNvSpPr txBox="1"/>
      </xdr:nvSpPr>
      <xdr:spPr>
        <a:xfrm>
          <a:off x="4686300" y="989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114257</xdr:rowOff>
    </xdr:from>
    <xdr:to>
      <xdr:col>24</xdr:col>
      <xdr:colOff>152400</xdr:colOff>
      <xdr:row>57</xdr:row>
      <xdr:rowOff>114257</xdr:rowOff>
    </xdr:to>
    <xdr:cxnSp macro="">
      <xdr:nvCxnSpPr>
        <xdr:cNvPr id="111" name="直線コネクタ 110"/>
        <xdr:cNvCxnSpPr/>
      </xdr:nvCxnSpPr>
      <xdr:spPr>
        <a:xfrm>
          <a:off x="4546600" y="988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108899</xdr:rowOff>
    </xdr:from>
    <xdr:ext cx="599010" cy="259045"/>
    <xdr:sp macro="" textlink="">
      <xdr:nvSpPr>
        <xdr:cNvPr id="112" name="物件費最大値テキスト"/>
        <xdr:cNvSpPr txBox="1"/>
      </xdr:nvSpPr>
      <xdr:spPr>
        <a:xfrm>
          <a:off x="4686300" y="868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162222</xdr:rowOff>
    </xdr:from>
    <xdr:to>
      <xdr:col>24</xdr:col>
      <xdr:colOff>152400</xdr:colOff>
      <xdr:row>51</xdr:row>
      <xdr:rowOff>162222</xdr:rowOff>
    </xdr:to>
    <xdr:cxnSp macro="">
      <xdr:nvCxnSpPr>
        <xdr:cNvPr id="113" name="直線コネクタ 112"/>
        <xdr:cNvCxnSpPr/>
      </xdr:nvCxnSpPr>
      <xdr:spPr>
        <a:xfrm>
          <a:off x="4546600" y="8906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162222</xdr:rowOff>
    </xdr:from>
    <xdr:to>
      <xdr:col>24</xdr:col>
      <xdr:colOff>63500</xdr:colOff>
      <xdr:row>52</xdr:row>
      <xdr:rowOff>104070</xdr:rowOff>
    </xdr:to>
    <xdr:cxnSp macro="">
      <xdr:nvCxnSpPr>
        <xdr:cNvPr id="114" name="直線コネクタ 113"/>
        <xdr:cNvCxnSpPr/>
      </xdr:nvCxnSpPr>
      <xdr:spPr>
        <a:xfrm flipV="1">
          <a:off x="3797300" y="8906172"/>
          <a:ext cx="838200" cy="11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18325</xdr:rowOff>
    </xdr:from>
    <xdr:ext cx="534377" cy="259045"/>
    <xdr:sp macro="" textlink="">
      <xdr:nvSpPr>
        <xdr:cNvPr id="115" name="物件費平均値テキスト"/>
        <xdr:cNvSpPr txBox="1"/>
      </xdr:nvSpPr>
      <xdr:spPr>
        <a:xfrm>
          <a:off x="4686300" y="9619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39898</xdr:rowOff>
    </xdr:from>
    <xdr:to>
      <xdr:col>24</xdr:col>
      <xdr:colOff>114300</xdr:colOff>
      <xdr:row>56</xdr:row>
      <xdr:rowOff>141498</xdr:rowOff>
    </xdr:to>
    <xdr:sp macro="" textlink="">
      <xdr:nvSpPr>
        <xdr:cNvPr id="116" name="フローチャート: 判断 115"/>
        <xdr:cNvSpPr/>
      </xdr:nvSpPr>
      <xdr:spPr>
        <a:xfrm>
          <a:off x="45847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104070</xdr:rowOff>
    </xdr:from>
    <xdr:to>
      <xdr:col>19</xdr:col>
      <xdr:colOff>177800</xdr:colOff>
      <xdr:row>52</xdr:row>
      <xdr:rowOff>167315</xdr:rowOff>
    </xdr:to>
    <xdr:cxnSp macro="">
      <xdr:nvCxnSpPr>
        <xdr:cNvPr id="117" name="直線コネクタ 116"/>
        <xdr:cNvCxnSpPr/>
      </xdr:nvCxnSpPr>
      <xdr:spPr>
        <a:xfrm flipV="1">
          <a:off x="2908300" y="9019470"/>
          <a:ext cx="8890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41671</xdr:rowOff>
    </xdr:from>
    <xdr:to>
      <xdr:col>20</xdr:col>
      <xdr:colOff>38100</xdr:colOff>
      <xdr:row>56</xdr:row>
      <xdr:rowOff>143271</xdr:rowOff>
    </xdr:to>
    <xdr:sp macro="" textlink="">
      <xdr:nvSpPr>
        <xdr:cNvPr id="118" name="フローチャート: 判断 117"/>
        <xdr:cNvSpPr/>
      </xdr:nvSpPr>
      <xdr:spPr>
        <a:xfrm>
          <a:off x="3746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134398</xdr:rowOff>
    </xdr:from>
    <xdr:ext cx="534377" cy="259045"/>
    <xdr:sp macro="" textlink="">
      <xdr:nvSpPr>
        <xdr:cNvPr id="119" name="テキスト ボックス 118"/>
        <xdr:cNvSpPr txBox="1"/>
      </xdr:nvSpPr>
      <xdr:spPr>
        <a:xfrm>
          <a:off x="3530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74485</xdr:rowOff>
    </xdr:from>
    <xdr:to>
      <xdr:col>15</xdr:col>
      <xdr:colOff>50800</xdr:colOff>
      <xdr:row>52</xdr:row>
      <xdr:rowOff>167315</xdr:rowOff>
    </xdr:to>
    <xdr:cxnSp macro="">
      <xdr:nvCxnSpPr>
        <xdr:cNvPr id="120" name="直線コネクタ 119"/>
        <xdr:cNvCxnSpPr/>
      </xdr:nvCxnSpPr>
      <xdr:spPr>
        <a:xfrm>
          <a:off x="2019300" y="8989885"/>
          <a:ext cx="889000" cy="9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32052</xdr:rowOff>
    </xdr:from>
    <xdr:to>
      <xdr:col>15</xdr:col>
      <xdr:colOff>101600</xdr:colOff>
      <xdr:row>56</xdr:row>
      <xdr:rowOff>133652</xdr:rowOff>
    </xdr:to>
    <xdr:sp macro="" textlink="">
      <xdr:nvSpPr>
        <xdr:cNvPr id="121" name="フローチャート: 判断 120"/>
        <xdr:cNvSpPr/>
      </xdr:nvSpPr>
      <xdr:spPr>
        <a:xfrm>
          <a:off x="2857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124779</xdr:rowOff>
    </xdr:from>
    <xdr:ext cx="534377" cy="259045"/>
    <xdr:sp macro="" textlink="">
      <xdr:nvSpPr>
        <xdr:cNvPr id="122" name="テキスト ボックス 121"/>
        <xdr:cNvSpPr txBox="1"/>
      </xdr:nvSpPr>
      <xdr:spPr>
        <a:xfrm>
          <a:off x="2641111" y="972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74485</xdr:rowOff>
    </xdr:from>
    <xdr:to>
      <xdr:col>10</xdr:col>
      <xdr:colOff>114300</xdr:colOff>
      <xdr:row>53</xdr:row>
      <xdr:rowOff>79149</xdr:rowOff>
    </xdr:to>
    <xdr:cxnSp macro="">
      <xdr:nvCxnSpPr>
        <xdr:cNvPr id="123" name="直線コネクタ 122"/>
        <xdr:cNvCxnSpPr/>
      </xdr:nvCxnSpPr>
      <xdr:spPr>
        <a:xfrm flipV="1">
          <a:off x="1130300" y="8989885"/>
          <a:ext cx="889000" cy="17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10709</xdr:rowOff>
    </xdr:from>
    <xdr:to>
      <xdr:col>10</xdr:col>
      <xdr:colOff>165100</xdr:colOff>
      <xdr:row>56</xdr:row>
      <xdr:rowOff>112309</xdr:rowOff>
    </xdr:to>
    <xdr:sp macro="" textlink="">
      <xdr:nvSpPr>
        <xdr:cNvPr id="124" name="フローチャート: 判断 123"/>
        <xdr:cNvSpPr/>
      </xdr:nvSpPr>
      <xdr:spPr>
        <a:xfrm>
          <a:off x="1968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103436</xdr:rowOff>
    </xdr:from>
    <xdr:ext cx="534377" cy="259045"/>
    <xdr:sp macro="" textlink="">
      <xdr:nvSpPr>
        <xdr:cNvPr id="125" name="テキスト ボックス 124"/>
        <xdr:cNvSpPr txBox="1"/>
      </xdr:nvSpPr>
      <xdr:spPr>
        <a:xfrm>
          <a:off x="1752111" y="970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151148</xdr:rowOff>
    </xdr:from>
    <xdr:to>
      <xdr:col>6</xdr:col>
      <xdr:colOff>38100</xdr:colOff>
      <xdr:row>56</xdr:row>
      <xdr:rowOff>81298</xdr:rowOff>
    </xdr:to>
    <xdr:sp macro="" textlink="">
      <xdr:nvSpPr>
        <xdr:cNvPr id="126" name="フローチャート: 判断 125"/>
        <xdr:cNvSpPr/>
      </xdr:nvSpPr>
      <xdr:spPr>
        <a:xfrm>
          <a:off x="1079500" y="958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72425</xdr:rowOff>
    </xdr:from>
    <xdr:ext cx="534377" cy="259045"/>
    <xdr:sp macro="" textlink="">
      <xdr:nvSpPr>
        <xdr:cNvPr id="127" name="テキスト ボックス 126"/>
        <xdr:cNvSpPr txBox="1"/>
      </xdr:nvSpPr>
      <xdr:spPr>
        <a:xfrm>
          <a:off x="863111" y="96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111422</xdr:rowOff>
    </xdr:from>
    <xdr:to>
      <xdr:col>24</xdr:col>
      <xdr:colOff>114300</xdr:colOff>
      <xdr:row>52</xdr:row>
      <xdr:rowOff>41572</xdr:rowOff>
    </xdr:to>
    <xdr:sp macro="" textlink="">
      <xdr:nvSpPr>
        <xdr:cNvPr id="133" name="楕円 132"/>
        <xdr:cNvSpPr/>
      </xdr:nvSpPr>
      <xdr:spPr>
        <a:xfrm>
          <a:off x="4584700" y="885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64449</xdr:rowOff>
    </xdr:from>
    <xdr:ext cx="599010" cy="259045"/>
    <xdr:sp macro="" textlink="">
      <xdr:nvSpPr>
        <xdr:cNvPr id="134" name="物件費該当値テキスト"/>
        <xdr:cNvSpPr txBox="1"/>
      </xdr:nvSpPr>
      <xdr:spPr>
        <a:xfrm>
          <a:off x="4686300" y="8808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53270</xdr:rowOff>
    </xdr:from>
    <xdr:to>
      <xdr:col>20</xdr:col>
      <xdr:colOff>38100</xdr:colOff>
      <xdr:row>52</xdr:row>
      <xdr:rowOff>154870</xdr:rowOff>
    </xdr:to>
    <xdr:sp macro="" textlink="">
      <xdr:nvSpPr>
        <xdr:cNvPr id="135" name="楕円 134"/>
        <xdr:cNvSpPr/>
      </xdr:nvSpPr>
      <xdr:spPr>
        <a:xfrm>
          <a:off x="3746500" y="89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171397</xdr:rowOff>
    </xdr:from>
    <xdr:ext cx="599010" cy="259045"/>
    <xdr:sp macro="" textlink="">
      <xdr:nvSpPr>
        <xdr:cNvPr id="136" name="テキスト ボックス 135"/>
        <xdr:cNvSpPr txBox="1"/>
      </xdr:nvSpPr>
      <xdr:spPr>
        <a:xfrm>
          <a:off x="3497795" y="874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116515</xdr:rowOff>
    </xdr:from>
    <xdr:to>
      <xdr:col>15</xdr:col>
      <xdr:colOff>101600</xdr:colOff>
      <xdr:row>53</xdr:row>
      <xdr:rowOff>46665</xdr:rowOff>
    </xdr:to>
    <xdr:sp macro="" textlink="">
      <xdr:nvSpPr>
        <xdr:cNvPr id="137" name="楕円 136"/>
        <xdr:cNvSpPr/>
      </xdr:nvSpPr>
      <xdr:spPr>
        <a:xfrm>
          <a:off x="2857500" y="90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63192</xdr:rowOff>
    </xdr:from>
    <xdr:ext cx="599010" cy="259045"/>
    <xdr:sp macro="" textlink="">
      <xdr:nvSpPr>
        <xdr:cNvPr id="138" name="テキスト ボックス 137"/>
        <xdr:cNvSpPr txBox="1"/>
      </xdr:nvSpPr>
      <xdr:spPr>
        <a:xfrm>
          <a:off x="2608795" y="880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23685</xdr:rowOff>
    </xdr:from>
    <xdr:to>
      <xdr:col>10</xdr:col>
      <xdr:colOff>165100</xdr:colOff>
      <xdr:row>52</xdr:row>
      <xdr:rowOff>125285</xdr:rowOff>
    </xdr:to>
    <xdr:sp macro="" textlink="">
      <xdr:nvSpPr>
        <xdr:cNvPr id="139" name="楕円 138"/>
        <xdr:cNvSpPr/>
      </xdr:nvSpPr>
      <xdr:spPr>
        <a:xfrm>
          <a:off x="1968500" y="893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141812</xdr:rowOff>
    </xdr:from>
    <xdr:ext cx="599010" cy="259045"/>
    <xdr:sp macro="" textlink="">
      <xdr:nvSpPr>
        <xdr:cNvPr id="140" name="テキスト ボックス 139"/>
        <xdr:cNvSpPr txBox="1"/>
      </xdr:nvSpPr>
      <xdr:spPr>
        <a:xfrm>
          <a:off x="1719795" y="8714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28349</xdr:rowOff>
    </xdr:from>
    <xdr:to>
      <xdr:col>6</xdr:col>
      <xdr:colOff>38100</xdr:colOff>
      <xdr:row>53</xdr:row>
      <xdr:rowOff>129949</xdr:rowOff>
    </xdr:to>
    <xdr:sp macro="" textlink="">
      <xdr:nvSpPr>
        <xdr:cNvPr id="141" name="楕円 140"/>
        <xdr:cNvSpPr/>
      </xdr:nvSpPr>
      <xdr:spPr>
        <a:xfrm>
          <a:off x="1079500" y="911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146476</xdr:rowOff>
    </xdr:from>
    <xdr:ext cx="599010" cy="259045"/>
    <xdr:sp macro="" textlink="">
      <xdr:nvSpPr>
        <xdr:cNvPr id="142" name="テキスト ボックス 141"/>
        <xdr:cNvSpPr txBox="1"/>
      </xdr:nvSpPr>
      <xdr:spPr>
        <a:xfrm>
          <a:off x="830795" y="8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32327</xdr:rowOff>
    </xdr:from>
    <xdr:to>
      <xdr:col>24</xdr:col>
      <xdr:colOff>62865</xdr:colOff>
      <xdr:row>78</xdr:row>
      <xdr:rowOff>123881</xdr:rowOff>
    </xdr:to>
    <xdr:cxnSp macro="">
      <xdr:nvCxnSpPr>
        <xdr:cNvPr id="164" name="直線コネクタ 163"/>
        <xdr:cNvCxnSpPr/>
      </xdr:nvCxnSpPr>
      <xdr:spPr>
        <a:xfrm flipV="1">
          <a:off x="4633595" y="12205277"/>
          <a:ext cx="1270" cy="1291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127708</xdr:rowOff>
    </xdr:from>
    <xdr:ext cx="378565" cy="259045"/>
    <xdr:sp macro="" textlink="">
      <xdr:nvSpPr>
        <xdr:cNvPr id="165" name="維持補修費最小値テキスト"/>
        <xdr:cNvSpPr txBox="1"/>
      </xdr:nvSpPr>
      <xdr:spPr>
        <a:xfrm>
          <a:off x="4686300" y="13500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123881</xdr:rowOff>
    </xdr:from>
    <xdr:to>
      <xdr:col>24</xdr:col>
      <xdr:colOff>152400</xdr:colOff>
      <xdr:row>78</xdr:row>
      <xdr:rowOff>123881</xdr:rowOff>
    </xdr:to>
    <xdr:cxnSp macro="">
      <xdr:nvCxnSpPr>
        <xdr:cNvPr id="166" name="直線コネクタ 165"/>
        <xdr:cNvCxnSpPr/>
      </xdr:nvCxnSpPr>
      <xdr:spPr>
        <a:xfrm>
          <a:off x="4546600" y="13496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150454</xdr:rowOff>
    </xdr:from>
    <xdr:ext cx="534377" cy="259045"/>
    <xdr:sp macro="" textlink="">
      <xdr:nvSpPr>
        <xdr:cNvPr id="167" name="維持補修費最大値テキスト"/>
        <xdr:cNvSpPr txBox="1"/>
      </xdr:nvSpPr>
      <xdr:spPr>
        <a:xfrm>
          <a:off x="4686300" y="1198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32327</xdr:rowOff>
    </xdr:from>
    <xdr:to>
      <xdr:col>24</xdr:col>
      <xdr:colOff>152400</xdr:colOff>
      <xdr:row>71</xdr:row>
      <xdr:rowOff>32327</xdr:rowOff>
    </xdr:to>
    <xdr:cxnSp macro="">
      <xdr:nvCxnSpPr>
        <xdr:cNvPr id="168" name="直線コネクタ 167"/>
        <xdr:cNvCxnSpPr/>
      </xdr:nvCxnSpPr>
      <xdr:spPr>
        <a:xfrm>
          <a:off x="4546600" y="122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170767</xdr:rowOff>
    </xdr:from>
    <xdr:to>
      <xdr:col>24</xdr:col>
      <xdr:colOff>63500</xdr:colOff>
      <xdr:row>74</xdr:row>
      <xdr:rowOff>49815</xdr:rowOff>
    </xdr:to>
    <xdr:cxnSp macro="">
      <xdr:nvCxnSpPr>
        <xdr:cNvPr id="169" name="直線コネクタ 168"/>
        <xdr:cNvCxnSpPr/>
      </xdr:nvCxnSpPr>
      <xdr:spPr>
        <a:xfrm>
          <a:off x="3797300" y="12515167"/>
          <a:ext cx="838200" cy="22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84312</xdr:rowOff>
    </xdr:from>
    <xdr:ext cx="469744" cy="259045"/>
    <xdr:sp macro="" textlink="">
      <xdr:nvSpPr>
        <xdr:cNvPr id="170" name="維持補修費平均値テキスト"/>
        <xdr:cNvSpPr txBox="1"/>
      </xdr:nvSpPr>
      <xdr:spPr>
        <a:xfrm>
          <a:off x="4686300" y="13285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105885</xdr:rowOff>
    </xdr:from>
    <xdr:to>
      <xdr:col>24</xdr:col>
      <xdr:colOff>114300</xdr:colOff>
      <xdr:row>78</xdr:row>
      <xdr:rowOff>36035</xdr:rowOff>
    </xdr:to>
    <xdr:sp macro="" textlink="">
      <xdr:nvSpPr>
        <xdr:cNvPr id="171" name="フローチャート: 判断 170"/>
        <xdr:cNvSpPr/>
      </xdr:nvSpPr>
      <xdr:spPr>
        <a:xfrm>
          <a:off x="45847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170767</xdr:rowOff>
    </xdr:from>
    <xdr:to>
      <xdr:col>19</xdr:col>
      <xdr:colOff>177800</xdr:colOff>
      <xdr:row>76</xdr:row>
      <xdr:rowOff>12621</xdr:rowOff>
    </xdr:to>
    <xdr:cxnSp macro="">
      <xdr:nvCxnSpPr>
        <xdr:cNvPr id="172" name="直線コネクタ 171"/>
        <xdr:cNvCxnSpPr/>
      </xdr:nvCxnSpPr>
      <xdr:spPr>
        <a:xfrm flipV="1">
          <a:off x="2908300" y="12515167"/>
          <a:ext cx="889000" cy="527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61125</xdr:rowOff>
    </xdr:from>
    <xdr:to>
      <xdr:col>20</xdr:col>
      <xdr:colOff>38100</xdr:colOff>
      <xdr:row>77</xdr:row>
      <xdr:rowOff>162725</xdr:rowOff>
    </xdr:to>
    <xdr:sp macro="" textlink="">
      <xdr:nvSpPr>
        <xdr:cNvPr id="173" name="フローチャート: 判断 172"/>
        <xdr:cNvSpPr/>
      </xdr:nvSpPr>
      <xdr:spPr>
        <a:xfrm>
          <a:off x="3746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153852</xdr:rowOff>
    </xdr:from>
    <xdr:ext cx="469744" cy="259045"/>
    <xdr:sp macro="" textlink="">
      <xdr:nvSpPr>
        <xdr:cNvPr id="174" name="テキスト ボックス 173"/>
        <xdr:cNvSpPr txBox="1"/>
      </xdr:nvSpPr>
      <xdr:spPr>
        <a:xfrm>
          <a:off x="3562428" y="133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121252</xdr:rowOff>
    </xdr:from>
    <xdr:to>
      <xdr:col>15</xdr:col>
      <xdr:colOff>50800</xdr:colOff>
      <xdr:row>76</xdr:row>
      <xdr:rowOff>12621</xdr:rowOff>
    </xdr:to>
    <xdr:cxnSp macro="">
      <xdr:nvCxnSpPr>
        <xdr:cNvPr id="175" name="直線コネクタ 174"/>
        <xdr:cNvCxnSpPr/>
      </xdr:nvCxnSpPr>
      <xdr:spPr>
        <a:xfrm>
          <a:off x="2019300" y="12980002"/>
          <a:ext cx="889000" cy="6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92557</xdr:rowOff>
    </xdr:from>
    <xdr:to>
      <xdr:col>15</xdr:col>
      <xdr:colOff>101600</xdr:colOff>
      <xdr:row>78</xdr:row>
      <xdr:rowOff>22707</xdr:rowOff>
    </xdr:to>
    <xdr:sp macro="" textlink="">
      <xdr:nvSpPr>
        <xdr:cNvPr id="176" name="フローチャート: 判断 175"/>
        <xdr:cNvSpPr/>
      </xdr:nvSpPr>
      <xdr:spPr>
        <a:xfrm>
          <a:off x="28575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13834</xdr:rowOff>
    </xdr:from>
    <xdr:ext cx="469744" cy="259045"/>
    <xdr:sp macro="" textlink="">
      <xdr:nvSpPr>
        <xdr:cNvPr id="177" name="テキスト ボックス 176"/>
        <xdr:cNvSpPr txBox="1"/>
      </xdr:nvSpPr>
      <xdr:spPr>
        <a:xfrm>
          <a:off x="2673428" y="1338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121252</xdr:rowOff>
    </xdr:from>
    <xdr:to>
      <xdr:col>10</xdr:col>
      <xdr:colOff>114300</xdr:colOff>
      <xdr:row>75</xdr:row>
      <xdr:rowOff>170149</xdr:rowOff>
    </xdr:to>
    <xdr:cxnSp macro="">
      <xdr:nvCxnSpPr>
        <xdr:cNvPr id="178" name="直線コネクタ 177"/>
        <xdr:cNvCxnSpPr/>
      </xdr:nvCxnSpPr>
      <xdr:spPr>
        <a:xfrm flipV="1">
          <a:off x="1130300" y="12980002"/>
          <a:ext cx="889000" cy="4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135054</xdr:rowOff>
    </xdr:from>
    <xdr:to>
      <xdr:col>10</xdr:col>
      <xdr:colOff>165100</xdr:colOff>
      <xdr:row>78</xdr:row>
      <xdr:rowOff>65204</xdr:rowOff>
    </xdr:to>
    <xdr:sp macro="" textlink="">
      <xdr:nvSpPr>
        <xdr:cNvPr id="179" name="フローチャート: 判断 178"/>
        <xdr:cNvSpPr/>
      </xdr:nvSpPr>
      <xdr:spPr>
        <a:xfrm>
          <a:off x="1968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56331</xdr:rowOff>
    </xdr:from>
    <xdr:ext cx="469744" cy="259045"/>
    <xdr:sp macro="" textlink="">
      <xdr:nvSpPr>
        <xdr:cNvPr id="180" name="テキスト ボックス 179"/>
        <xdr:cNvSpPr txBox="1"/>
      </xdr:nvSpPr>
      <xdr:spPr>
        <a:xfrm>
          <a:off x="1784428" y="1342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162395</xdr:rowOff>
    </xdr:from>
    <xdr:to>
      <xdr:col>6</xdr:col>
      <xdr:colOff>38100</xdr:colOff>
      <xdr:row>78</xdr:row>
      <xdr:rowOff>92545</xdr:rowOff>
    </xdr:to>
    <xdr:sp macro="" textlink="">
      <xdr:nvSpPr>
        <xdr:cNvPr id="181" name="フローチャート: 判断 180"/>
        <xdr:cNvSpPr/>
      </xdr:nvSpPr>
      <xdr:spPr>
        <a:xfrm>
          <a:off x="1079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83672</xdr:rowOff>
    </xdr:from>
    <xdr:ext cx="469744" cy="259045"/>
    <xdr:sp macro="" textlink="">
      <xdr:nvSpPr>
        <xdr:cNvPr id="182" name="テキスト ボックス 181"/>
        <xdr:cNvSpPr txBox="1"/>
      </xdr:nvSpPr>
      <xdr:spPr>
        <a:xfrm>
          <a:off x="895428" y="134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170465</xdr:rowOff>
    </xdr:from>
    <xdr:to>
      <xdr:col>24</xdr:col>
      <xdr:colOff>114300</xdr:colOff>
      <xdr:row>74</xdr:row>
      <xdr:rowOff>100615</xdr:rowOff>
    </xdr:to>
    <xdr:sp macro="" textlink="">
      <xdr:nvSpPr>
        <xdr:cNvPr id="188" name="楕円 187"/>
        <xdr:cNvSpPr/>
      </xdr:nvSpPr>
      <xdr:spPr>
        <a:xfrm>
          <a:off x="4584700" y="126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21892</xdr:rowOff>
    </xdr:from>
    <xdr:ext cx="534377" cy="259045"/>
    <xdr:sp macro="" textlink="">
      <xdr:nvSpPr>
        <xdr:cNvPr id="189" name="維持補修費該当値テキスト"/>
        <xdr:cNvSpPr txBox="1"/>
      </xdr:nvSpPr>
      <xdr:spPr>
        <a:xfrm>
          <a:off x="4686300" y="1253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119967</xdr:rowOff>
    </xdr:from>
    <xdr:to>
      <xdr:col>20</xdr:col>
      <xdr:colOff>38100</xdr:colOff>
      <xdr:row>73</xdr:row>
      <xdr:rowOff>50117</xdr:rowOff>
    </xdr:to>
    <xdr:sp macro="" textlink="">
      <xdr:nvSpPr>
        <xdr:cNvPr id="190" name="楕円 189"/>
        <xdr:cNvSpPr/>
      </xdr:nvSpPr>
      <xdr:spPr>
        <a:xfrm>
          <a:off x="3746500" y="1246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66644</xdr:rowOff>
    </xdr:from>
    <xdr:ext cx="534377" cy="259045"/>
    <xdr:sp macro="" textlink="">
      <xdr:nvSpPr>
        <xdr:cNvPr id="191" name="テキスト ボックス 190"/>
        <xdr:cNvSpPr txBox="1"/>
      </xdr:nvSpPr>
      <xdr:spPr>
        <a:xfrm>
          <a:off x="3530111" y="1223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133271</xdr:rowOff>
    </xdr:from>
    <xdr:to>
      <xdr:col>15</xdr:col>
      <xdr:colOff>101600</xdr:colOff>
      <xdr:row>76</xdr:row>
      <xdr:rowOff>63421</xdr:rowOff>
    </xdr:to>
    <xdr:sp macro="" textlink="">
      <xdr:nvSpPr>
        <xdr:cNvPr id="192" name="楕円 191"/>
        <xdr:cNvSpPr/>
      </xdr:nvSpPr>
      <xdr:spPr>
        <a:xfrm>
          <a:off x="2857500" y="129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79948</xdr:rowOff>
    </xdr:from>
    <xdr:ext cx="534377" cy="259045"/>
    <xdr:sp macro="" textlink="">
      <xdr:nvSpPr>
        <xdr:cNvPr id="193" name="テキスト ボックス 192"/>
        <xdr:cNvSpPr txBox="1"/>
      </xdr:nvSpPr>
      <xdr:spPr>
        <a:xfrm>
          <a:off x="2641111" y="1276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70452</xdr:rowOff>
    </xdr:from>
    <xdr:to>
      <xdr:col>10</xdr:col>
      <xdr:colOff>165100</xdr:colOff>
      <xdr:row>76</xdr:row>
      <xdr:rowOff>602</xdr:rowOff>
    </xdr:to>
    <xdr:sp macro="" textlink="">
      <xdr:nvSpPr>
        <xdr:cNvPr id="194" name="楕円 193"/>
        <xdr:cNvSpPr/>
      </xdr:nvSpPr>
      <xdr:spPr>
        <a:xfrm>
          <a:off x="1968500" y="1292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17129</xdr:rowOff>
    </xdr:from>
    <xdr:ext cx="534377" cy="259045"/>
    <xdr:sp macro="" textlink="">
      <xdr:nvSpPr>
        <xdr:cNvPr id="195" name="テキスト ボックス 194"/>
        <xdr:cNvSpPr txBox="1"/>
      </xdr:nvSpPr>
      <xdr:spPr>
        <a:xfrm>
          <a:off x="1752111" y="1270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119349</xdr:rowOff>
    </xdr:from>
    <xdr:to>
      <xdr:col>6</xdr:col>
      <xdr:colOff>38100</xdr:colOff>
      <xdr:row>76</xdr:row>
      <xdr:rowOff>49499</xdr:rowOff>
    </xdr:to>
    <xdr:sp macro="" textlink="">
      <xdr:nvSpPr>
        <xdr:cNvPr id="196" name="楕円 195"/>
        <xdr:cNvSpPr/>
      </xdr:nvSpPr>
      <xdr:spPr>
        <a:xfrm>
          <a:off x="1079500" y="1297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66026</xdr:rowOff>
    </xdr:from>
    <xdr:ext cx="534377" cy="259045"/>
    <xdr:sp macro="" textlink="">
      <xdr:nvSpPr>
        <xdr:cNvPr id="197" name="テキスト ボックス 196"/>
        <xdr:cNvSpPr txBox="1"/>
      </xdr:nvSpPr>
      <xdr:spPr>
        <a:xfrm>
          <a:off x="863111" y="1275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167608</xdr:rowOff>
    </xdr:from>
    <xdr:to>
      <xdr:col>24</xdr:col>
      <xdr:colOff>62865</xdr:colOff>
      <xdr:row>99</xdr:row>
      <xdr:rowOff>69235</xdr:rowOff>
    </xdr:to>
    <xdr:cxnSp macro="">
      <xdr:nvCxnSpPr>
        <xdr:cNvPr id="222" name="直線コネクタ 221"/>
        <xdr:cNvCxnSpPr/>
      </xdr:nvCxnSpPr>
      <xdr:spPr>
        <a:xfrm flipV="1">
          <a:off x="4633595" y="15426658"/>
          <a:ext cx="1270" cy="16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73062</xdr:rowOff>
    </xdr:from>
    <xdr:ext cx="534377" cy="259045"/>
    <xdr:sp macro="" textlink="">
      <xdr:nvSpPr>
        <xdr:cNvPr id="223" name="扶助費最小値テキスト"/>
        <xdr:cNvSpPr txBox="1"/>
      </xdr:nvSpPr>
      <xdr:spPr>
        <a:xfrm>
          <a:off x="4686300" y="17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69235</xdr:rowOff>
    </xdr:from>
    <xdr:to>
      <xdr:col>24</xdr:col>
      <xdr:colOff>152400</xdr:colOff>
      <xdr:row>99</xdr:row>
      <xdr:rowOff>69235</xdr:rowOff>
    </xdr:to>
    <xdr:cxnSp macro="">
      <xdr:nvCxnSpPr>
        <xdr:cNvPr id="224" name="直線コネクタ 223"/>
        <xdr:cNvCxnSpPr/>
      </xdr:nvCxnSpPr>
      <xdr:spPr>
        <a:xfrm>
          <a:off x="4546600" y="1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114285</xdr:rowOff>
    </xdr:from>
    <xdr:ext cx="599010" cy="259045"/>
    <xdr:sp macro="" textlink="">
      <xdr:nvSpPr>
        <xdr:cNvPr id="225" name="扶助費最大値テキスト"/>
        <xdr:cNvSpPr txBox="1"/>
      </xdr:nvSpPr>
      <xdr:spPr>
        <a:xfrm>
          <a:off x="4686300" y="1520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167608</xdr:rowOff>
    </xdr:from>
    <xdr:to>
      <xdr:col>24</xdr:col>
      <xdr:colOff>152400</xdr:colOff>
      <xdr:row>89</xdr:row>
      <xdr:rowOff>167608</xdr:rowOff>
    </xdr:to>
    <xdr:cxnSp macro="">
      <xdr:nvCxnSpPr>
        <xdr:cNvPr id="226" name="直線コネクタ 225"/>
        <xdr:cNvCxnSpPr/>
      </xdr:nvCxnSpPr>
      <xdr:spPr>
        <a:xfrm>
          <a:off x="4546600" y="1542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165666</xdr:rowOff>
    </xdr:from>
    <xdr:to>
      <xdr:col>24</xdr:col>
      <xdr:colOff>63500</xdr:colOff>
      <xdr:row>97</xdr:row>
      <xdr:rowOff>38469</xdr:rowOff>
    </xdr:to>
    <xdr:cxnSp macro="">
      <xdr:nvCxnSpPr>
        <xdr:cNvPr id="227" name="直線コネクタ 226"/>
        <xdr:cNvCxnSpPr/>
      </xdr:nvCxnSpPr>
      <xdr:spPr>
        <a:xfrm>
          <a:off x="3797300" y="16624866"/>
          <a:ext cx="838200" cy="4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125113</xdr:rowOff>
    </xdr:from>
    <xdr:ext cx="534377" cy="259045"/>
    <xdr:sp macro="" textlink="">
      <xdr:nvSpPr>
        <xdr:cNvPr id="228" name="扶助費平均値テキスト"/>
        <xdr:cNvSpPr txBox="1"/>
      </xdr:nvSpPr>
      <xdr:spPr>
        <a:xfrm>
          <a:off x="4686300" y="1641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102236</xdr:rowOff>
    </xdr:from>
    <xdr:to>
      <xdr:col>24</xdr:col>
      <xdr:colOff>114300</xdr:colOff>
      <xdr:row>97</xdr:row>
      <xdr:rowOff>32386</xdr:rowOff>
    </xdr:to>
    <xdr:sp macro="" textlink="">
      <xdr:nvSpPr>
        <xdr:cNvPr id="229" name="フローチャート: 判断 228"/>
        <xdr:cNvSpPr/>
      </xdr:nvSpPr>
      <xdr:spPr>
        <a:xfrm>
          <a:off x="4584700" y="1656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165151</xdr:rowOff>
    </xdr:from>
    <xdr:to>
      <xdr:col>19</xdr:col>
      <xdr:colOff>177800</xdr:colOff>
      <xdr:row>96</xdr:row>
      <xdr:rowOff>165666</xdr:rowOff>
    </xdr:to>
    <xdr:cxnSp macro="">
      <xdr:nvCxnSpPr>
        <xdr:cNvPr id="230" name="直線コネクタ 229"/>
        <xdr:cNvCxnSpPr/>
      </xdr:nvCxnSpPr>
      <xdr:spPr>
        <a:xfrm>
          <a:off x="2908300" y="16624351"/>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104102</xdr:rowOff>
    </xdr:from>
    <xdr:to>
      <xdr:col>20</xdr:col>
      <xdr:colOff>38100</xdr:colOff>
      <xdr:row>97</xdr:row>
      <xdr:rowOff>34252</xdr:rowOff>
    </xdr:to>
    <xdr:sp macro="" textlink="">
      <xdr:nvSpPr>
        <xdr:cNvPr id="231" name="フローチャート: 判断 230"/>
        <xdr:cNvSpPr/>
      </xdr:nvSpPr>
      <xdr:spPr>
        <a:xfrm>
          <a:off x="3746500" y="165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50779</xdr:rowOff>
    </xdr:from>
    <xdr:ext cx="534377" cy="259045"/>
    <xdr:sp macro="" textlink="">
      <xdr:nvSpPr>
        <xdr:cNvPr id="232" name="テキスト ボックス 231"/>
        <xdr:cNvSpPr txBox="1"/>
      </xdr:nvSpPr>
      <xdr:spPr>
        <a:xfrm>
          <a:off x="3530111" y="163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165151</xdr:rowOff>
    </xdr:from>
    <xdr:to>
      <xdr:col>15</xdr:col>
      <xdr:colOff>50800</xdr:colOff>
      <xdr:row>97</xdr:row>
      <xdr:rowOff>85522</xdr:rowOff>
    </xdr:to>
    <xdr:cxnSp macro="">
      <xdr:nvCxnSpPr>
        <xdr:cNvPr id="233" name="直線コネクタ 232"/>
        <xdr:cNvCxnSpPr/>
      </xdr:nvCxnSpPr>
      <xdr:spPr>
        <a:xfrm flipV="1">
          <a:off x="2019300" y="16624351"/>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123856</xdr:rowOff>
    </xdr:from>
    <xdr:to>
      <xdr:col>15</xdr:col>
      <xdr:colOff>101600</xdr:colOff>
      <xdr:row>97</xdr:row>
      <xdr:rowOff>54006</xdr:rowOff>
    </xdr:to>
    <xdr:sp macro="" textlink="">
      <xdr:nvSpPr>
        <xdr:cNvPr id="234" name="フローチャート: 判断 233"/>
        <xdr:cNvSpPr/>
      </xdr:nvSpPr>
      <xdr:spPr>
        <a:xfrm>
          <a:off x="28575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45133</xdr:rowOff>
    </xdr:from>
    <xdr:ext cx="534377" cy="259045"/>
    <xdr:sp macro="" textlink="">
      <xdr:nvSpPr>
        <xdr:cNvPr id="235" name="テキスト ボックス 234"/>
        <xdr:cNvSpPr txBox="1"/>
      </xdr:nvSpPr>
      <xdr:spPr>
        <a:xfrm>
          <a:off x="2641111" y="166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85522</xdr:rowOff>
    </xdr:from>
    <xdr:to>
      <xdr:col>10</xdr:col>
      <xdr:colOff>114300</xdr:colOff>
      <xdr:row>97</xdr:row>
      <xdr:rowOff>131890</xdr:rowOff>
    </xdr:to>
    <xdr:cxnSp macro="">
      <xdr:nvCxnSpPr>
        <xdr:cNvPr id="236" name="直線コネクタ 235"/>
        <xdr:cNvCxnSpPr/>
      </xdr:nvCxnSpPr>
      <xdr:spPr>
        <a:xfrm flipV="1">
          <a:off x="1130300" y="16716172"/>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4127</xdr:rowOff>
    </xdr:from>
    <xdr:to>
      <xdr:col>10</xdr:col>
      <xdr:colOff>165100</xdr:colOff>
      <xdr:row>97</xdr:row>
      <xdr:rowOff>105727</xdr:rowOff>
    </xdr:to>
    <xdr:sp macro="" textlink="">
      <xdr:nvSpPr>
        <xdr:cNvPr id="237" name="フローチャート: 判断 236"/>
        <xdr:cNvSpPr/>
      </xdr:nvSpPr>
      <xdr:spPr>
        <a:xfrm>
          <a:off x="1968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122254</xdr:rowOff>
    </xdr:from>
    <xdr:ext cx="534377" cy="259045"/>
    <xdr:sp macro="" textlink="">
      <xdr:nvSpPr>
        <xdr:cNvPr id="238" name="テキスト ボックス 237"/>
        <xdr:cNvSpPr txBox="1"/>
      </xdr:nvSpPr>
      <xdr:spPr>
        <a:xfrm>
          <a:off x="1752111" y="1641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95968</xdr:rowOff>
    </xdr:from>
    <xdr:to>
      <xdr:col>6</xdr:col>
      <xdr:colOff>38100</xdr:colOff>
      <xdr:row>98</xdr:row>
      <xdr:rowOff>26118</xdr:rowOff>
    </xdr:to>
    <xdr:sp macro="" textlink="">
      <xdr:nvSpPr>
        <xdr:cNvPr id="239" name="フローチャート: 判断 238"/>
        <xdr:cNvSpPr/>
      </xdr:nvSpPr>
      <xdr:spPr>
        <a:xfrm>
          <a:off x="1079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17245</xdr:rowOff>
    </xdr:from>
    <xdr:ext cx="534377" cy="259045"/>
    <xdr:sp macro="" textlink="">
      <xdr:nvSpPr>
        <xdr:cNvPr id="240" name="テキスト ボックス 239"/>
        <xdr:cNvSpPr txBox="1"/>
      </xdr:nvSpPr>
      <xdr:spPr>
        <a:xfrm>
          <a:off x="863111" y="168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159119</xdr:rowOff>
    </xdr:from>
    <xdr:to>
      <xdr:col>24</xdr:col>
      <xdr:colOff>114300</xdr:colOff>
      <xdr:row>97</xdr:row>
      <xdr:rowOff>89269</xdr:rowOff>
    </xdr:to>
    <xdr:sp macro="" textlink="">
      <xdr:nvSpPr>
        <xdr:cNvPr id="246" name="楕円 245"/>
        <xdr:cNvSpPr/>
      </xdr:nvSpPr>
      <xdr:spPr>
        <a:xfrm>
          <a:off x="4584700" y="166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137546</xdr:rowOff>
    </xdr:from>
    <xdr:ext cx="534377" cy="259045"/>
    <xdr:sp macro="" textlink="">
      <xdr:nvSpPr>
        <xdr:cNvPr id="247" name="扶助費該当値テキスト"/>
        <xdr:cNvSpPr txBox="1"/>
      </xdr:nvSpPr>
      <xdr:spPr>
        <a:xfrm>
          <a:off x="4686300" y="165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114866</xdr:rowOff>
    </xdr:from>
    <xdr:to>
      <xdr:col>20</xdr:col>
      <xdr:colOff>38100</xdr:colOff>
      <xdr:row>97</xdr:row>
      <xdr:rowOff>45016</xdr:rowOff>
    </xdr:to>
    <xdr:sp macro="" textlink="">
      <xdr:nvSpPr>
        <xdr:cNvPr id="248" name="楕円 247"/>
        <xdr:cNvSpPr/>
      </xdr:nvSpPr>
      <xdr:spPr>
        <a:xfrm>
          <a:off x="3746500" y="165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36143</xdr:rowOff>
    </xdr:from>
    <xdr:ext cx="534377" cy="259045"/>
    <xdr:sp macro="" textlink="">
      <xdr:nvSpPr>
        <xdr:cNvPr id="249" name="テキスト ボックス 248"/>
        <xdr:cNvSpPr txBox="1"/>
      </xdr:nvSpPr>
      <xdr:spPr>
        <a:xfrm>
          <a:off x="3530111" y="1666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114351</xdr:rowOff>
    </xdr:from>
    <xdr:to>
      <xdr:col>15</xdr:col>
      <xdr:colOff>101600</xdr:colOff>
      <xdr:row>97</xdr:row>
      <xdr:rowOff>44501</xdr:rowOff>
    </xdr:to>
    <xdr:sp macro="" textlink="">
      <xdr:nvSpPr>
        <xdr:cNvPr id="250" name="楕円 249"/>
        <xdr:cNvSpPr/>
      </xdr:nvSpPr>
      <xdr:spPr>
        <a:xfrm>
          <a:off x="2857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61028</xdr:rowOff>
    </xdr:from>
    <xdr:ext cx="534377" cy="259045"/>
    <xdr:sp macro="" textlink="">
      <xdr:nvSpPr>
        <xdr:cNvPr id="251" name="テキスト ボックス 250"/>
        <xdr:cNvSpPr txBox="1"/>
      </xdr:nvSpPr>
      <xdr:spPr>
        <a:xfrm>
          <a:off x="2641111" y="163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34722</xdr:rowOff>
    </xdr:from>
    <xdr:to>
      <xdr:col>10</xdr:col>
      <xdr:colOff>165100</xdr:colOff>
      <xdr:row>97</xdr:row>
      <xdr:rowOff>136322</xdr:rowOff>
    </xdr:to>
    <xdr:sp macro="" textlink="">
      <xdr:nvSpPr>
        <xdr:cNvPr id="252" name="楕円 251"/>
        <xdr:cNvSpPr/>
      </xdr:nvSpPr>
      <xdr:spPr>
        <a:xfrm>
          <a:off x="1968500" y="1666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127449</xdr:rowOff>
    </xdr:from>
    <xdr:ext cx="534377" cy="259045"/>
    <xdr:sp macro="" textlink="">
      <xdr:nvSpPr>
        <xdr:cNvPr id="253" name="テキスト ボックス 252"/>
        <xdr:cNvSpPr txBox="1"/>
      </xdr:nvSpPr>
      <xdr:spPr>
        <a:xfrm>
          <a:off x="1752111" y="167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81090</xdr:rowOff>
    </xdr:from>
    <xdr:to>
      <xdr:col>6</xdr:col>
      <xdr:colOff>38100</xdr:colOff>
      <xdr:row>98</xdr:row>
      <xdr:rowOff>11240</xdr:rowOff>
    </xdr:to>
    <xdr:sp macro="" textlink="">
      <xdr:nvSpPr>
        <xdr:cNvPr id="254" name="楕円 253"/>
        <xdr:cNvSpPr/>
      </xdr:nvSpPr>
      <xdr:spPr>
        <a:xfrm>
          <a:off x="1079500" y="167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27767</xdr:rowOff>
    </xdr:from>
    <xdr:ext cx="534377" cy="259045"/>
    <xdr:sp macro="" textlink="">
      <xdr:nvSpPr>
        <xdr:cNvPr id="255" name="テキスト ボックス 254"/>
        <xdr:cNvSpPr txBox="1"/>
      </xdr:nvSpPr>
      <xdr:spPr>
        <a:xfrm>
          <a:off x="863111" y="1648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15884</xdr:rowOff>
    </xdr:from>
    <xdr:to>
      <xdr:col>54</xdr:col>
      <xdr:colOff>189865</xdr:colOff>
      <xdr:row>38</xdr:row>
      <xdr:rowOff>143472</xdr:rowOff>
    </xdr:to>
    <xdr:cxnSp macro="">
      <xdr:nvCxnSpPr>
        <xdr:cNvPr id="281" name="直線コネクタ 280"/>
        <xdr:cNvCxnSpPr/>
      </xdr:nvCxnSpPr>
      <xdr:spPr>
        <a:xfrm flipV="1">
          <a:off x="10475595" y="5159384"/>
          <a:ext cx="1270" cy="1499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147299</xdr:rowOff>
    </xdr:from>
    <xdr:ext cx="534377" cy="259045"/>
    <xdr:sp macro="" textlink="">
      <xdr:nvSpPr>
        <xdr:cNvPr id="282" name="補助費等最小値テキスト"/>
        <xdr:cNvSpPr txBox="1"/>
      </xdr:nvSpPr>
      <xdr:spPr>
        <a:xfrm>
          <a:off x="10528300" y="66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143472</xdr:rowOff>
    </xdr:from>
    <xdr:to>
      <xdr:col>55</xdr:col>
      <xdr:colOff>88900</xdr:colOff>
      <xdr:row>38</xdr:row>
      <xdr:rowOff>143472</xdr:rowOff>
    </xdr:to>
    <xdr:cxnSp macro="">
      <xdr:nvCxnSpPr>
        <xdr:cNvPr id="283" name="直線コネクタ 282"/>
        <xdr:cNvCxnSpPr/>
      </xdr:nvCxnSpPr>
      <xdr:spPr>
        <a:xfrm>
          <a:off x="10388600" y="6658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134011</xdr:rowOff>
    </xdr:from>
    <xdr:ext cx="599010" cy="259045"/>
    <xdr:sp macro="" textlink="">
      <xdr:nvSpPr>
        <xdr:cNvPr id="284" name="補助費等最大値テキスト"/>
        <xdr:cNvSpPr txBox="1"/>
      </xdr:nvSpPr>
      <xdr:spPr>
        <a:xfrm>
          <a:off x="10528300" y="4934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15884</xdr:rowOff>
    </xdr:from>
    <xdr:to>
      <xdr:col>55</xdr:col>
      <xdr:colOff>88900</xdr:colOff>
      <xdr:row>30</xdr:row>
      <xdr:rowOff>15884</xdr:rowOff>
    </xdr:to>
    <xdr:cxnSp macro="">
      <xdr:nvCxnSpPr>
        <xdr:cNvPr id="285" name="直線コネクタ 284"/>
        <xdr:cNvCxnSpPr/>
      </xdr:nvCxnSpPr>
      <xdr:spPr>
        <a:xfrm>
          <a:off x="10388600" y="5159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19300</xdr:rowOff>
    </xdr:from>
    <xdr:to>
      <xdr:col>55</xdr:col>
      <xdr:colOff>0</xdr:colOff>
      <xdr:row>35</xdr:row>
      <xdr:rowOff>37558</xdr:rowOff>
    </xdr:to>
    <xdr:cxnSp macro="">
      <xdr:nvCxnSpPr>
        <xdr:cNvPr id="286" name="直線コネクタ 285"/>
        <xdr:cNvCxnSpPr/>
      </xdr:nvCxnSpPr>
      <xdr:spPr>
        <a:xfrm flipV="1">
          <a:off x="9639300" y="6020050"/>
          <a:ext cx="838200" cy="18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78943</xdr:rowOff>
    </xdr:from>
    <xdr:ext cx="534377" cy="259045"/>
    <xdr:sp macro="" textlink="">
      <xdr:nvSpPr>
        <xdr:cNvPr id="287" name="補助費等平均値テキスト"/>
        <xdr:cNvSpPr txBox="1"/>
      </xdr:nvSpPr>
      <xdr:spPr>
        <a:xfrm>
          <a:off x="10528300" y="64225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100516</xdr:rowOff>
    </xdr:from>
    <xdr:to>
      <xdr:col>55</xdr:col>
      <xdr:colOff>50800</xdr:colOff>
      <xdr:row>38</xdr:row>
      <xdr:rowOff>30666</xdr:rowOff>
    </xdr:to>
    <xdr:sp macro="" textlink="">
      <xdr:nvSpPr>
        <xdr:cNvPr id="288" name="フローチャート: 判断 287"/>
        <xdr:cNvSpPr/>
      </xdr:nvSpPr>
      <xdr:spPr>
        <a:xfrm>
          <a:off x="104267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156564</xdr:rowOff>
    </xdr:from>
    <xdr:to>
      <xdr:col>50</xdr:col>
      <xdr:colOff>114300</xdr:colOff>
      <xdr:row>35</xdr:row>
      <xdr:rowOff>37558</xdr:rowOff>
    </xdr:to>
    <xdr:cxnSp macro="">
      <xdr:nvCxnSpPr>
        <xdr:cNvPr id="289" name="直線コネクタ 288"/>
        <xdr:cNvCxnSpPr/>
      </xdr:nvCxnSpPr>
      <xdr:spPr>
        <a:xfrm>
          <a:off x="8750300" y="5985864"/>
          <a:ext cx="889000" cy="5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135495</xdr:rowOff>
    </xdr:from>
    <xdr:to>
      <xdr:col>50</xdr:col>
      <xdr:colOff>165100</xdr:colOff>
      <xdr:row>38</xdr:row>
      <xdr:rowOff>65646</xdr:rowOff>
    </xdr:to>
    <xdr:sp macro="" textlink="">
      <xdr:nvSpPr>
        <xdr:cNvPr id="290" name="フローチャート: 判断 289"/>
        <xdr:cNvSpPr/>
      </xdr:nvSpPr>
      <xdr:spPr>
        <a:xfrm>
          <a:off x="9588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56772</xdr:rowOff>
    </xdr:from>
    <xdr:ext cx="534377" cy="259045"/>
    <xdr:sp macro="" textlink="">
      <xdr:nvSpPr>
        <xdr:cNvPr id="291" name="テキスト ボックス 290"/>
        <xdr:cNvSpPr txBox="1"/>
      </xdr:nvSpPr>
      <xdr:spPr>
        <a:xfrm>
          <a:off x="9372111" y="6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156564</xdr:rowOff>
    </xdr:from>
    <xdr:to>
      <xdr:col>45</xdr:col>
      <xdr:colOff>177800</xdr:colOff>
      <xdr:row>34</xdr:row>
      <xdr:rowOff>165457</xdr:rowOff>
    </xdr:to>
    <xdr:cxnSp macro="">
      <xdr:nvCxnSpPr>
        <xdr:cNvPr id="292" name="直線コネクタ 291"/>
        <xdr:cNvCxnSpPr/>
      </xdr:nvCxnSpPr>
      <xdr:spPr>
        <a:xfrm flipV="1">
          <a:off x="7861300" y="5985864"/>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130584</xdr:rowOff>
    </xdr:from>
    <xdr:to>
      <xdr:col>46</xdr:col>
      <xdr:colOff>38100</xdr:colOff>
      <xdr:row>38</xdr:row>
      <xdr:rowOff>60734</xdr:rowOff>
    </xdr:to>
    <xdr:sp macro="" textlink="">
      <xdr:nvSpPr>
        <xdr:cNvPr id="293" name="フローチャート: 判断 292"/>
        <xdr:cNvSpPr/>
      </xdr:nvSpPr>
      <xdr:spPr>
        <a:xfrm>
          <a:off x="8699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51861</xdr:rowOff>
    </xdr:from>
    <xdr:ext cx="534377" cy="259045"/>
    <xdr:sp macro="" textlink="">
      <xdr:nvSpPr>
        <xdr:cNvPr id="294" name="テキスト ボックス 293"/>
        <xdr:cNvSpPr txBox="1"/>
      </xdr:nvSpPr>
      <xdr:spPr>
        <a:xfrm>
          <a:off x="8483111" y="65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77269</xdr:rowOff>
    </xdr:from>
    <xdr:to>
      <xdr:col>41</xdr:col>
      <xdr:colOff>50800</xdr:colOff>
      <xdr:row>34</xdr:row>
      <xdr:rowOff>165457</xdr:rowOff>
    </xdr:to>
    <xdr:cxnSp macro="">
      <xdr:nvCxnSpPr>
        <xdr:cNvPr id="295" name="直線コネクタ 294"/>
        <xdr:cNvCxnSpPr/>
      </xdr:nvCxnSpPr>
      <xdr:spPr>
        <a:xfrm>
          <a:off x="6972300" y="5906569"/>
          <a:ext cx="889000" cy="88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135534</xdr:rowOff>
    </xdr:from>
    <xdr:to>
      <xdr:col>41</xdr:col>
      <xdr:colOff>101600</xdr:colOff>
      <xdr:row>38</xdr:row>
      <xdr:rowOff>65684</xdr:rowOff>
    </xdr:to>
    <xdr:sp macro="" textlink="">
      <xdr:nvSpPr>
        <xdr:cNvPr id="296" name="フローチャート: 判断 295"/>
        <xdr:cNvSpPr/>
      </xdr:nvSpPr>
      <xdr:spPr>
        <a:xfrm>
          <a:off x="7810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56811</xdr:rowOff>
    </xdr:from>
    <xdr:ext cx="534377" cy="259045"/>
    <xdr:sp macro="" textlink="">
      <xdr:nvSpPr>
        <xdr:cNvPr id="297" name="テキスト ボックス 296"/>
        <xdr:cNvSpPr txBox="1"/>
      </xdr:nvSpPr>
      <xdr:spPr>
        <a:xfrm>
          <a:off x="7594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135035</xdr:rowOff>
    </xdr:from>
    <xdr:to>
      <xdr:col>36</xdr:col>
      <xdr:colOff>165100</xdr:colOff>
      <xdr:row>38</xdr:row>
      <xdr:rowOff>65185</xdr:rowOff>
    </xdr:to>
    <xdr:sp macro="" textlink="">
      <xdr:nvSpPr>
        <xdr:cNvPr id="298" name="フローチャート: 判断 297"/>
        <xdr:cNvSpPr/>
      </xdr:nvSpPr>
      <xdr:spPr>
        <a:xfrm>
          <a:off x="6921500" y="647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56311</xdr:rowOff>
    </xdr:from>
    <xdr:ext cx="534377" cy="259045"/>
    <xdr:sp macro="" textlink="">
      <xdr:nvSpPr>
        <xdr:cNvPr id="299" name="テキスト ボックス 298"/>
        <xdr:cNvSpPr txBox="1"/>
      </xdr:nvSpPr>
      <xdr:spPr>
        <a:xfrm>
          <a:off x="6705111" y="657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139950</xdr:rowOff>
    </xdr:from>
    <xdr:to>
      <xdr:col>55</xdr:col>
      <xdr:colOff>50800</xdr:colOff>
      <xdr:row>35</xdr:row>
      <xdr:rowOff>70100</xdr:rowOff>
    </xdr:to>
    <xdr:sp macro="" textlink="">
      <xdr:nvSpPr>
        <xdr:cNvPr id="305" name="楕円 304"/>
        <xdr:cNvSpPr/>
      </xdr:nvSpPr>
      <xdr:spPr>
        <a:xfrm>
          <a:off x="10426700" y="59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162827</xdr:rowOff>
    </xdr:from>
    <xdr:ext cx="599010" cy="259045"/>
    <xdr:sp macro="" textlink="">
      <xdr:nvSpPr>
        <xdr:cNvPr id="306" name="補助費等該当値テキスト"/>
        <xdr:cNvSpPr txBox="1"/>
      </xdr:nvSpPr>
      <xdr:spPr>
        <a:xfrm>
          <a:off x="10528300" y="5820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158208</xdr:rowOff>
    </xdr:from>
    <xdr:to>
      <xdr:col>50</xdr:col>
      <xdr:colOff>165100</xdr:colOff>
      <xdr:row>35</xdr:row>
      <xdr:rowOff>88358</xdr:rowOff>
    </xdr:to>
    <xdr:sp macro="" textlink="">
      <xdr:nvSpPr>
        <xdr:cNvPr id="307" name="楕円 306"/>
        <xdr:cNvSpPr/>
      </xdr:nvSpPr>
      <xdr:spPr>
        <a:xfrm>
          <a:off x="9588500" y="598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104885</xdr:rowOff>
    </xdr:from>
    <xdr:ext cx="599010" cy="259045"/>
    <xdr:sp macro="" textlink="">
      <xdr:nvSpPr>
        <xdr:cNvPr id="308" name="テキスト ボックス 307"/>
        <xdr:cNvSpPr txBox="1"/>
      </xdr:nvSpPr>
      <xdr:spPr>
        <a:xfrm>
          <a:off x="9339795" y="5762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105764</xdr:rowOff>
    </xdr:from>
    <xdr:to>
      <xdr:col>46</xdr:col>
      <xdr:colOff>38100</xdr:colOff>
      <xdr:row>35</xdr:row>
      <xdr:rowOff>35914</xdr:rowOff>
    </xdr:to>
    <xdr:sp macro="" textlink="">
      <xdr:nvSpPr>
        <xdr:cNvPr id="309" name="楕円 308"/>
        <xdr:cNvSpPr/>
      </xdr:nvSpPr>
      <xdr:spPr>
        <a:xfrm>
          <a:off x="8699500" y="59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52441</xdr:rowOff>
    </xdr:from>
    <xdr:ext cx="599010" cy="259045"/>
    <xdr:sp macro="" textlink="">
      <xdr:nvSpPr>
        <xdr:cNvPr id="310" name="テキスト ボックス 309"/>
        <xdr:cNvSpPr txBox="1"/>
      </xdr:nvSpPr>
      <xdr:spPr>
        <a:xfrm>
          <a:off x="8450795" y="571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114657</xdr:rowOff>
    </xdr:from>
    <xdr:to>
      <xdr:col>41</xdr:col>
      <xdr:colOff>101600</xdr:colOff>
      <xdr:row>35</xdr:row>
      <xdr:rowOff>44807</xdr:rowOff>
    </xdr:to>
    <xdr:sp macro="" textlink="">
      <xdr:nvSpPr>
        <xdr:cNvPr id="311" name="楕円 310"/>
        <xdr:cNvSpPr/>
      </xdr:nvSpPr>
      <xdr:spPr>
        <a:xfrm>
          <a:off x="7810500" y="59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61334</xdr:rowOff>
    </xdr:from>
    <xdr:ext cx="599010" cy="259045"/>
    <xdr:sp macro="" textlink="">
      <xdr:nvSpPr>
        <xdr:cNvPr id="312" name="テキスト ボックス 311"/>
        <xdr:cNvSpPr txBox="1"/>
      </xdr:nvSpPr>
      <xdr:spPr>
        <a:xfrm>
          <a:off x="7561795" y="57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26469</xdr:rowOff>
    </xdr:from>
    <xdr:to>
      <xdr:col>36</xdr:col>
      <xdr:colOff>165100</xdr:colOff>
      <xdr:row>34</xdr:row>
      <xdr:rowOff>128069</xdr:rowOff>
    </xdr:to>
    <xdr:sp macro="" textlink="">
      <xdr:nvSpPr>
        <xdr:cNvPr id="313" name="楕円 312"/>
        <xdr:cNvSpPr/>
      </xdr:nvSpPr>
      <xdr:spPr>
        <a:xfrm>
          <a:off x="6921500" y="585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144596</xdr:rowOff>
    </xdr:from>
    <xdr:ext cx="599010" cy="259045"/>
    <xdr:sp macro="" textlink="">
      <xdr:nvSpPr>
        <xdr:cNvPr id="314" name="テキスト ボックス 313"/>
        <xdr:cNvSpPr txBox="1"/>
      </xdr:nvSpPr>
      <xdr:spPr>
        <a:xfrm>
          <a:off x="6672795" y="563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0" name="テキスト ボックス 329"/>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2" name="テキスト ボックス 331"/>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119421</xdr:rowOff>
    </xdr:from>
    <xdr:to>
      <xdr:col>54</xdr:col>
      <xdr:colOff>189865</xdr:colOff>
      <xdr:row>58</xdr:row>
      <xdr:rowOff>129027</xdr:rowOff>
    </xdr:to>
    <xdr:cxnSp macro="">
      <xdr:nvCxnSpPr>
        <xdr:cNvPr id="336" name="直線コネクタ 335"/>
        <xdr:cNvCxnSpPr/>
      </xdr:nvCxnSpPr>
      <xdr:spPr>
        <a:xfrm flipV="1">
          <a:off x="10475595" y="8691921"/>
          <a:ext cx="1270" cy="1381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132854</xdr:rowOff>
    </xdr:from>
    <xdr:ext cx="534377" cy="259045"/>
    <xdr:sp macro="" textlink="">
      <xdr:nvSpPr>
        <xdr:cNvPr id="337" name="普通建設事業費最小値テキスト"/>
        <xdr:cNvSpPr txBox="1"/>
      </xdr:nvSpPr>
      <xdr:spPr>
        <a:xfrm>
          <a:off x="10528300" y="100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129027</xdr:rowOff>
    </xdr:from>
    <xdr:to>
      <xdr:col>55</xdr:col>
      <xdr:colOff>88900</xdr:colOff>
      <xdr:row>58</xdr:row>
      <xdr:rowOff>129027</xdr:rowOff>
    </xdr:to>
    <xdr:cxnSp macro="">
      <xdr:nvCxnSpPr>
        <xdr:cNvPr id="338" name="直線コネクタ 337"/>
        <xdr:cNvCxnSpPr/>
      </xdr:nvCxnSpPr>
      <xdr:spPr>
        <a:xfrm>
          <a:off x="10388600" y="1007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66098</xdr:rowOff>
    </xdr:from>
    <xdr:ext cx="690189" cy="259045"/>
    <xdr:sp macro="" textlink="">
      <xdr:nvSpPr>
        <xdr:cNvPr id="339" name="普通建設事業費最大値テキスト"/>
        <xdr:cNvSpPr txBox="1"/>
      </xdr:nvSpPr>
      <xdr:spPr>
        <a:xfrm>
          <a:off x="10528300" y="84671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119421</xdr:rowOff>
    </xdr:from>
    <xdr:to>
      <xdr:col>55</xdr:col>
      <xdr:colOff>88900</xdr:colOff>
      <xdr:row>50</xdr:row>
      <xdr:rowOff>119421</xdr:rowOff>
    </xdr:to>
    <xdr:cxnSp macro="">
      <xdr:nvCxnSpPr>
        <xdr:cNvPr id="340" name="直線コネクタ 339"/>
        <xdr:cNvCxnSpPr/>
      </xdr:nvCxnSpPr>
      <xdr:spPr>
        <a:xfrm>
          <a:off x="10388600" y="869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136255</xdr:rowOff>
    </xdr:from>
    <xdr:to>
      <xdr:col>55</xdr:col>
      <xdr:colOff>0</xdr:colOff>
      <xdr:row>56</xdr:row>
      <xdr:rowOff>159814</xdr:rowOff>
    </xdr:to>
    <xdr:cxnSp macro="">
      <xdr:nvCxnSpPr>
        <xdr:cNvPr id="341" name="直線コネクタ 340"/>
        <xdr:cNvCxnSpPr/>
      </xdr:nvCxnSpPr>
      <xdr:spPr>
        <a:xfrm flipV="1">
          <a:off x="9639300" y="9737455"/>
          <a:ext cx="838200" cy="2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139792</xdr:rowOff>
    </xdr:from>
    <xdr:ext cx="599010" cy="259045"/>
    <xdr:sp macro="" textlink="">
      <xdr:nvSpPr>
        <xdr:cNvPr id="342" name="普通建設事業費平均値テキスト"/>
        <xdr:cNvSpPr txBox="1"/>
      </xdr:nvSpPr>
      <xdr:spPr>
        <a:xfrm>
          <a:off x="10528300" y="99124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161365</xdr:rowOff>
    </xdr:from>
    <xdr:to>
      <xdr:col>55</xdr:col>
      <xdr:colOff>50800</xdr:colOff>
      <xdr:row>58</xdr:row>
      <xdr:rowOff>91515</xdr:rowOff>
    </xdr:to>
    <xdr:sp macro="" textlink="">
      <xdr:nvSpPr>
        <xdr:cNvPr id="343" name="フローチャート: 判断 342"/>
        <xdr:cNvSpPr/>
      </xdr:nvSpPr>
      <xdr:spPr>
        <a:xfrm>
          <a:off x="10426700" y="993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xdr:rowOff>
    </xdr:from>
    <xdr:to>
      <xdr:col>50</xdr:col>
      <xdr:colOff>114300</xdr:colOff>
      <xdr:row>56</xdr:row>
      <xdr:rowOff>159814</xdr:rowOff>
    </xdr:to>
    <xdr:cxnSp macro="">
      <xdr:nvCxnSpPr>
        <xdr:cNvPr id="344" name="直線コネクタ 343"/>
        <xdr:cNvCxnSpPr/>
      </xdr:nvCxnSpPr>
      <xdr:spPr>
        <a:xfrm>
          <a:off x="8750300" y="9601236"/>
          <a:ext cx="889000" cy="1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13011</xdr:rowOff>
    </xdr:from>
    <xdr:to>
      <xdr:col>50</xdr:col>
      <xdr:colOff>165100</xdr:colOff>
      <xdr:row>58</xdr:row>
      <xdr:rowOff>114611</xdr:rowOff>
    </xdr:to>
    <xdr:sp macro="" textlink="">
      <xdr:nvSpPr>
        <xdr:cNvPr id="345" name="フローチャート: 判断 344"/>
        <xdr:cNvSpPr/>
      </xdr:nvSpPr>
      <xdr:spPr>
        <a:xfrm>
          <a:off x="9588500" y="995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105738</xdr:rowOff>
    </xdr:from>
    <xdr:ext cx="534377" cy="259045"/>
    <xdr:sp macro="" textlink="">
      <xdr:nvSpPr>
        <xdr:cNvPr id="346" name="テキスト ボックス 345"/>
        <xdr:cNvSpPr txBox="1"/>
      </xdr:nvSpPr>
      <xdr:spPr>
        <a:xfrm>
          <a:off x="9372111" y="1004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36</xdr:rowOff>
    </xdr:from>
    <xdr:to>
      <xdr:col>45</xdr:col>
      <xdr:colOff>177800</xdr:colOff>
      <xdr:row>56</xdr:row>
      <xdr:rowOff>54732</xdr:rowOff>
    </xdr:to>
    <xdr:cxnSp macro="">
      <xdr:nvCxnSpPr>
        <xdr:cNvPr id="347" name="直線コネクタ 346"/>
        <xdr:cNvCxnSpPr/>
      </xdr:nvCxnSpPr>
      <xdr:spPr>
        <a:xfrm flipV="1">
          <a:off x="7861300" y="9601236"/>
          <a:ext cx="889000" cy="5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16751</xdr:rowOff>
    </xdr:from>
    <xdr:to>
      <xdr:col>46</xdr:col>
      <xdr:colOff>38100</xdr:colOff>
      <xdr:row>58</xdr:row>
      <xdr:rowOff>118351</xdr:rowOff>
    </xdr:to>
    <xdr:sp macro="" textlink="">
      <xdr:nvSpPr>
        <xdr:cNvPr id="348" name="フローチャート: 判断 347"/>
        <xdr:cNvSpPr/>
      </xdr:nvSpPr>
      <xdr:spPr>
        <a:xfrm>
          <a:off x="8699500" y="996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109478</xdr:rowOff>
    </xdr:from>
    <xdr:ext cx="534377" cy="259045"/>
    <xdr:sp macro="" textlink="">
      <xdr:nvSpPr>
        <xdr:cNvPr id="349" name="テキスト ボックス 348"/>
        <xdr:cNvSpPr txBox="1"/>
      </xdr:nvSpPr>
      <xdr:spPr>
        <a:xfrm>
          <a:off x="8483111" y="1005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54732</xdr:rowOff>
    </xdr:from>
    <xdr:to>
      <xdr:col>41</xdr:col>
      <xdr:colOff>50800</xdr:colOff>
      <xdr:row>56</xdr:row>
      <xdr:rowOff>156640</xdr:rowOff>
    </xdr:to>
    <xdr:cxnSp macro="">
      <xdr:nvCxnSpPr>
        <xdr:cNvPr id="350" name="直線コネクタ 349"/>
        <xdr:cNvCxnSpPr/>
      </xdr:nvCxnSpPr>
      <xdr:spPr>
        <a:xfrm flipV="1">
          <a:off x="6972300" y="9655932"/>
          <a:ext cx="889000" cy="10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163340</xdr:rowOff>
    </xdr:from>
    <xdr:to>
      <xdr:col>41</xdr:col>
      <xdr:colOff>101600</xdr:colOff>
      <xdr:row>58</xdr:row>
      <xdr:rowOff>93490</xdr:rowOff>
    </xdr:to>
    <xdr:sp macro="" textlink="">
      <xdr:nvSpPr>
        <xdr:cNvPr id="351" name="フローチャート: 判断 350"/>
        <xdr:cNvSpPr/>
      </xdr:nvSpPr>
      <xdr:spPr>
        <a:xfrm>
          <a:off x="7810500" y="99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84617</xdr:rowOff>
    </xdr:from>
    <xdr:ext cx="599010" cy="259045"/>
    <xdr:sp macro="" textlink="">
      <xdr:nvSpPr>
        <xdr:cNvPr id="352" name="テキスト ボックス 351"/>
        <xdr:cNvSpPr txBox="1"/>
      </xdr:nvSpPr>
      <xdr:spPr>
        <a:xfrm>
          <a:off x="7561795" y="10028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115359</xdr:rowOff>
    </xdr:from>
    <xdr:to>
      <xdr:col>36</xdr:col>
      <xdr:colOff>165100</xdr:colOff>
      <xdr:row>58</xdr:row>
      <xdr:rowOff>45509</xdr:rowOff>
    </xdr:to>
    <xdr:sp macro="" textlink="">
      <xdr:nvSpPr>
        <xdr:cNvPr id="353" name="フローチャート: 判断 352"/>
        <xdr:cNvSpPr/>
      </xdr:nvSpPr>
      <xdr:spPr>
        <a:xfrm>
          <a:off x="6921500" y="988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36636</xdr:rowOff>
    </xdr:from>
    <xdr:ext cx="599010" cy="259045"/>
    <xdr:sp macro="" textlink="">
      <xdr:nvSpPr>
        <xdr:cNvPr id="354" name="テキスト ボックス 353"/>
        <xdr:cNvSpPr txBox="1"/>
      </xdr:nvSpPr>
      <xdr:spPr>
        <a:xfrm>
          <a:off x="6672795" y="9980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85455</xdr:rowOff>
    </xdr:from>
    <xdr:to>
      <xdr:col>55</xdr:col>
      <xdr:colOff>50800</xdr:colOff>
      <xdr:row>57</xdr:row>
      <xdr:rowOff>15605</xdr:rowOff>
    </xdr:to>
    <xdr:sp macro="" textlink="">
      <xdr:nvSpPr>
        <xdr:cNvPr id="360" name="楕円 359"/>
        <xdr:cNvSpPr/>
      </xdr:nvSpPr>
      <xdr:spPr>
        <a:xfrm>
          <a:off x="10426700" y="9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108332</xdr:rowOff>
    </xdr:from>
    <xdr:ext cx="599010" cy="259045"/>
    <xdr:sp macro="" textlink="">
      <xdr:nvSpPr>
        <xdr:cNvPr id="361" name="普通建設事業費該当値テキスト"/>
        <xdr:cNvSpPr txBox="1"/>
      </xdr:nvSpPr>
      <xdr:spPr>
        <a:xfrm>
          <a:off x="10528300" y="953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109014</xdr:rowOff>
    </xdr:from>
    <xdr:to>
      <xdr:col>50</xdr:col>
      <xdr:colOff>165100</xdr:colOff>
      <xdr:row>57</xdr:row>
      <xdr:rowOff>39164</xdr:rowOff>
    </xdr:to>
    <xdr:sp macro="" textlink="">
      <xdr:nvSpPr>
        <xdr:cNvPr id="362" name="楕円 361"/>
        <xdr:cNvSpPr/>
      </xdr:nvSpPr>
      <xdr:spPr>
        <a:xfrm>
          <a:off x="9588500" y="97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55691</xdr:rowOff>
    </xdr:from>
    <xdr:ext cx="599010" cy="259045"/>
    <xdr:sp macro="" textlink="">
      <xdr:nvSpPr>
        <xdr:cNvPr id="363" name="テキスト ボックス 362"/>
        <xdr:cNvSpPr txBox="1"/>
      </xdr:nvSpPr>
      <xdr:spPr>
        <a:xfrm>
          <a:off x="9339795" y="948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120686</xdr:rowOff>
    </xdr:from>
    <xdr:to>
      <xdr:col>46</xdr:col>
      <xdr:colOff>38100</xdr:colOff>
      <xdr:row>56</xdr:row>
      <xdr:rowOff>50836</xdr:rowOff>
    </xdr:to>
    <xdr:sp macro="" textlink="">
      <xdr:nvSpPr>
        <xdr:cNvPr id="364" name="楕円 363"/>
        <xdr:cNvSpPr/>
      </xdr:nvSpPr>
      <xdr:spPr>
        <a:xfrm>
          <a:off x="8699500" y="955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67363</xdr:rowOff>
    </xdr:from>
    <xdr:ext cx="599010" cy="259045"/>
    <xdr:sp macro="" textlink="">
      <xdr:nvSpPr>
        <xdr:cNvPr id="365" name="テキスト ボックス 364"/>
        <xdr:cNvSpPr txBox="1"/>
      </xdr:nvSpPr>
      <xdr:spPr>
        <a:xfrm>
          <a:off x="8450795" y="93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3932</xdr:rowOff>
    </xdr:from>
    <xdr:to>
      <xdr:col>41</xdr:col>
      <xdr:colOff>101600</xdr:colOff>
      <xdr:row>56</xdr:row>
      <xdr:rowOff>105532</xdr:rowOff>
    </xdr:to>
    <xdr:sp macro="" textlink="">
      <xdr:nvSpPr>
        <xdr:cNvPr id="366" name="楕円 365"/>
        <xdr:cNvSpPr/>
      </xdr:nvSpPr>
      <xdr:spPr>
        <a:xfrm>
          <a:off x="7810500" y="960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122059</xdr:rowOff>
    </xdr:from>
    <xdr:ext cx="599010" cy="259045"/>
    <xdr:sp macro="" textlink="">
      <xdr:nvSpPr>
        <xdr:cNvPr id="367" name="テキスト ボックス 366"/>
        <xdr:cNvSpPr txBox="1"/>
      </xdr:nvSpPr>
      <xdr:spPr>
        <a:xfrm>
          <a:off x="7561795" y="9380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105840</xdr:rowOff>
    </xdr:from>
    <xdr:to>
      <xdr:col>36</xdr:col>
      <xdr:colOff>165100</xdr:colOff>
      <xdr:row>57</xdr:row>
      <xdr:rowOff>35990</xdr:rowOff>
    </xdr:to>
    <xdr:sp macro="" textlink="">
      <xdr:nvSpPr>
        <xdr:cNvPr id="368" name="楕円 367"/>
        <xdr:cNvSpPr/>
      </xdr:nvSpPr>
      <xdr:spPr>
        <a:xfrm>
          <a:off x="6921500" y="97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52517</xdr:rowOff>
    </xdr:from>
    <xdr:ext cx="599010" cy="259045"/>
    <xdr:sp macro="" textlink="">
      <xdr:nvSpPr>
        <xdr:cNvPr id="369" name="テキスト ボックス 368"/>
        <xdr:cNvSpPr txBox="1"/>
      </xdr:nvSpPr>
      <xdr:spPr>
        <a:xfrm>
          <a:off x="6672795" y="94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3" name="テキスト ボックス 38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116695</xdr:rowOff>
    </xdr:from>
    <xdr:to>
      <xdr:col>54</xdr:col>
      <xdr:colOff>189865</xdr:colOff>
      <xdr:row>79</xdr:row>
      <xdr:rowOff>44450</xdr:rowOff>
    </xdr:to>
    <xdr:cxnSp macro="">
      <xdr:nvCxnSpPr>
        <xdr:cNvPr id="393" name="直線コネクタ 392"/>
        <xdr:cNvCxnSpPr/>
      </xdr:nvCxnSpPr>
      <xdr:spPr>
        <a:xfrm flipV="1">
          <a:off x="10475595" y="12118195"/>
          <a:ext cx="1270" cy="147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63372</xdr:rowOff>
    </xdr:from>
    <xdr:ext cx="599010" cy="259045"/>
    <xdr:sp macro="" textlink="">
      <xdr:nvSpPr>
        <xdr:cNvPr id="396" name="普通建設事業費 （ うち新規整備　）最大値テキスト"/>
        <xdr:cNvSpPr txBox="1"/>
      </xdr:nvSpPr>
      <xdr:spPr>
        <a:xfrm>
          <a:off x="10528300" y="1189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116695</xdr:rowOff>
    </xdr:from>
    <xdr:to>
      <xdr:col>55</xdr:col>
      <xdr:colOff>88900</xdr:colOff>
      <xdr:row>70</xdr:row>
      <xdr:rowOff>116695</xdr:rowOff>
    </xdr:to>
    <xdr:cxnSp macro="">
      <xdr:nvCxnSpPr>
        <xdr:cNvPr id="397" name="直線コネクタ 396"/>
        <xdr:cNvCxnSpPr/>
      </xdr:nvCxnSpPr>
      <xdr:spPr>
        <a:xfrm>
          <a:off x="10388600" y="1211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166564</xdr:rowOff>
    </xdr:from>
    <xdr:to>
      <xdr:col>55</xdr:col>
      <xdr:colOff>0</xdr:colOff>
      <xdr:row>74</xdr:row>
      <xdr:rowOff>31134</xdr:rowOff>
    </xdr:to>
    <xdr:cxnSp macro="">
      <xdr:nvCxnSpPr>
        <xdr:cNvPr id="398" name="直線コネクタ 397"/>
        <xdr:cNvCxnSpPr/>
      </xdr:nvCxnSpPr>
      <xdr:spPr>
        <a:xfrm>
          <a:off x="9639300" y="12682414"/>
          <a:ext cx="838200" cy="3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19370</xdr:rowOff>
    </xdr:from>
    <xdr:ext cx="534377" cy="259045"/>
    <xdr:sp macro="" textlink="">
      <xdr:nvSpPr>
        <xdr:cNvPr id="399" name="普通建設事業費 （ うち新規整備　）平均値テキスト"/>
        <xdr:cNvSpPr txBox="1"/>
      </xdr:nvSpPr>
      <xdr:spPr>
        <a:xfrm>
          <a:off x="10528300" y="13392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40943</xdr:rowOff>
    </xdr:from>
    <xdr:to>
      <xdr:col>55</xdr:col>
      <xdr:colOff>50800</xdr:colOff>
      <xdr:row>78</xdr:row>
      <xdr:rowOff>142543</xdr:rowOff>
    </xdr:to>
    <xdr:sp macro="" textlink="">
      <xdr:nvSpPr>
        <xdr:cNvPr id="400" name="フローチャート: 判断 399"/>
        <xdr:cNvSpPr/>
      </xdr:nvSpPr>
      <xdr:spPr>
        <a:xfrm>
          <a:off x="104267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135833</xdr:rowOff>
    </xdr:from>
    <xdr:to>
      <xdr:col>50</xdr:col>
      <xdr:colOff>114300</xdr:colOff>
      <xdr:row>73</xdr:row>
      <xdr:rowOff>166564</xdr:rowOff>
    </xdr:to>
    <xdr:cxnSp macro="">
      <xdr:nvCxnSpPr>
        <xdr:cNvPr id="401" name="直線コネクタ 400"/>
        <xdr:cNvCxnSpPr/>
      </xdr:nvCxnSpPr>
      <xdr:spPr>
        <a:xfrm>
          <a:off x="8750300" y="12480233"/>
          <a:ext cx="889000" cy="20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76392</xdr:rowOff>
    </xdr:from>
    <xdr:to>
      <xdr:col>50</xdr:col>
      <xdr:colOff>165100</xdr:colOff>
      <xdr:row>79</xdr:row>
      <xdr:rowOff>6542</xdr:rowOff>
    </xdr:to>
    <xdr:sp macro="" textlink="">
      <xdr:nvSpPr>
        <xdr:cNvPr id="402" name="フローチャート: 判断 401"/>
        <xdr:cNvSpPr/>
      </xdr:nvSpPr>
      <xdr:spPr>
        <a:xfrm>
          <a:off x="9588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169119</xdr:rowOff>
    </xdr:from>
    <xdr:ext cx="534377" cy="259045"/>
    <xdr:sp macro="" textlink="">
      <xdr:nvSpPr>
        <xdr:cNvPr id="403" name="テキスト ボックス 402"/>
        <xdr:cNvSpPr txBox="1"/>
      </xdr:nvSpPr>
      <xdr:spPr>
        <a:xfrm>
          <a:off x="9372111" y="135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165112</xdr:rowOff>
    </xdr:from>
    <xdr:to>
      <xdr:col>45</xdr:col>
      <xdr:colOff>177800</xdr:colOff>
      <xdr:row>72</xdr:row>
      <xdr:rowOff>135833</xdr:rowOff>
    </xdr:to>
    <xdr:cxnSp macro="">
      <xdr:nvCxnSpPr>
        <xdr:cNvPr id="404" name="直線コネクタ 403"/>
        <xdr:cNvCxnSpPr/>
      </xdr:nvCxnSpPr>
      <xdr:spPr>
        <a:xfrm>
          <a:off x="7861300" y="11995162"/>
          <a:ext cx="889000" cy="48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68452</xdr:rowOff>
    </xdr:from>
    <xdr:to>
      <xdr:col>46</xdr:col>
      <xdr:colOff>38100</xdr:colOff>
      <xdr:row>78</xdr:row>
      <xdr:rowOff>170052</xdr:rowOff>
    </xdr:to>
    <xdr:sp macro="" textlink="">
      <xdr:nvSpPr>
        <xdr:cNvPr id="405" name="フローチャート: 判断 404"/>
        <xdr:cNvSpPr/>
      </xdr:nvSpPr>
      <xdr:spPr>
        <a:xfrm>
          <a:off x="8699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161179</xdr:rowOff>
    </xdr:from>
    <xdr:ext cx="534377" cy="259045"/>
    <xdr:sp macro="" textlink="">
      <xdr:nvSpPr>
        <xdr:cNvPr id="406" name="テキスト ボックス 405"/>
        <xdr:cNvSpPr txBox="1"/>
      </xdr:nvSpPr>
      <xdr:spPr>
        <a:xfrm>
          <a:off x="8483111" y="1353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165112</xdr:rowOff>
    </xdr:from>
    <xdr:to>
      <xdr:col>41</xdr:col>
      <xdr:colOff>50800</xdr:colOff>
      <xdr:row>71</xdr:row>
      <xdr:rowOff>100812</xdr:rowOff>
    </xdr:to>
    <xdr:cxnSp macro="">
      <xdr:nvCxnSpPr>
        <xdr:cNvPr id="407" name="直線コネクタ 406"/>
        <xdr:cNvCxnSpPr/>
      </xdr:nvCxnSpPr>
      <xdr:spPr>
        <a:xfrm flipV="1">
          <a:off x="6972300" y="11995162"/>
          <a:ext cx="889000" cy="27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104891</xdr:rowOff>
    </xdr:from>
    <xdr:to>
      <xdr:col>41</xdr:col>
      <xdr:colOff>101600</xdr:colOff>
      <xdr:row>78</xdr:row>
      <xdr:rowOff>35041</xdr:rowOff>
    </xdr:to>
    <xdr:sp macro="" textlink="">
      <xdr:nvSpPr>
        <xdr:cNvPr id="408" name="フローチャート: 判断 407"/>
        <xdr:cNvSpPr/>
      </xdr:nvSpPr>
      <xdr:spPr>
        <a:xfrm>
          <a:off x="7810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26168</xdr:rowOff>
    </xdr:from>
    <xdr:ext cx="534377" cy="259045"/>
    <xdr:sp macro="" textlink="">
      <xdr:nvSpPr>
        <xdr:cNvPr id="409" name="テキスト ボックス 408"/>
        <xdr:cNvSpPr txBox="1"/>
      </xdr:nvSpPr>
      <xdr:spPr>
        <a:xfrm>
          <a:off x="7594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88202</xdr:rowOff>
    </xdr:from>
    <xdr:to>
      <xdr:col>36</xdr:col>
      <xdr:colOff>165100</xdr:colOff>
      <xdr:row>77</xdr:row>
      <xdr:rowOff>18352</xdr:rowOff>
    </xdr:to>
    <xdr:sp macro="" textlink="">
      <xdr:nvSpPr>
        <xdr:cNvPr id="410" name="フローチャート: 判断 409"/>
        <xdr:cNvSpPr/>
      </xdr:nvSpPr>
      <xdr:spPr>
        <a:xfrm>
          <a:off x="6921500" y="1311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9479</xdr:rowOff>
    </xdr:from>
    <xdr:ext cx="599010" cy="259045"/>
    <xdr:sp macro="" textlink="">
      <xdr:nvSpPr>
        <xdr:cNvPr id="411" name="テキスト ボックス 410"/>
        <xdr:cNvSpPr txBox="1"/>
      </xdr:nvSpPr>
      <xdr:spPr>
        <a:xfrm>
          <a:off x="6672795" y="1321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151784</xdr:rowOff>
    </xdr:from>
    <xdr:to>
      <xdr:col>55</xdr:col>
      <xdr:colOff>50800</xdr:colOff>
      <xdr:row>74</xdr:row>
      <xdr:rowOff>81934</xdr:rowOff>
    </xdr:to>
    <xdr:sp macro="" textlink="">
      <xdr:nvSpPr>
        <xdr:cNvPr id="417" name="楕円 416"/>
        <xdr:cNvSpPr/>
      </xdr:nvSpPr>
      <xdr:spPr>
        <a:xfrm>
          <a:off x="10426700" y="126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3211</xdr:rowOff>
    </xdr:from>
    <xdr:ext cx="599010" cy="259045"/>
    <xdr:sp macro="" textlink="">
      <xdr:nvSpPr>
        <xdr:cNvPr id="418" name="普通建設事業費 （ うち新規整備　）該当値テキスト"/>
        <xdr:cNvSpPr txBox="1"/>
      </xdr:nvSpPr>
      <xdr:spPr>
        <a:xfrm>
          <a:off x="10528300" y="12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115764</xdr:rowOff>
    </xdr:from>
    <xdr:to>
      <xdr:col>50</xdr:col>
      <xdr:colOff>165100</xdr:colOff>
      <xdr:row>74</xdr:row>
      <xdr:rowOff>45914</xdr:rowOff>
    </xdr:to>
    <xdr:sp macro="" textlink="">
      <xdr:nvSpPr>
        <xdr:cNvPr id="419" name="楕円 418"/>
        <xdr:cNvSpPr/>
      </xdr:nvSpPr>
      <xdr:spPr>
        <a:xfrm>
          <a:off x="9588500" y="1263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62441</xdr:rowOff>
    </xdr:from>
    <xdr:ext cx="599010" cy="259045"/>
    <xdr:sp macro="" textlink="">
      <xdr:nvSpPr>
        <xdr:cNvPr id="420" name="テキスト ボックス 419"/>
        <xdr:cNvSpPr txBox="1"/>
      </xdr:nvSpPr>
      <xdr:spPr>
        <a:xfrm>
          <a:off x="9339795" y="1240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85033</xdr:rowOff>
    </xdr:from>
    <xdr:to>
      <xdr:col>46</xdr:col>
      <xdr:colOff>38100</xdr:colOff>
      <xdr:row>73</xdr:row>
      <xdr:rowOff>15183</xdr:rowOff>
    </xdr:to>
    <xdr:sp macro="" textlink="">
      <xdr:nvSpPr>
        <xdr:cNvPr id="421" name="楕円 420"/>
        <xdr:cNvSpPr/>
      </xdr:nvSpPr>
      <xdr:spPr>
        <a:xfrm>
          <a:off x="8699500" y="124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31710</xdr:rowOff>
    </xdr:from>
    <xdr:ext cx="599010" cy="259045"/>
    <xdr:sp macro="" textlink="">
      <xdr:nvSpPr>
        <xdr:cNvPr id="422" name="テキスト ボックス 421"/>
        <xdr:cNvSpPr txBox="1"/>
      </xdr:nvSpPr>
      <xdr:spPr>
        <a:xfrm>
          <a:off x="8450795" y="12204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114312</xdr:rowOff>
    </xdr:from>
    <xdr:to>
      <xdr:col>41</xdr:col>
      <xdr:colOff>101600</xdr:colOff>
      <xdr:row>70</xdr:row>
      <xdr:rowOff>44462</xdr:rowOff>
    </xdr:to>
    <xdr:sp macro="" textlink="">
      <xdr:nvSpPr>
        <xdr:cNvPr id="423" name="楕円 422"/>
        <xdr:cNvSpPr/>
      </xdr:nvSpPr>
      <xdr:spPr>
        <a:xfrm>
          <a:off x="7810500" y="119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68</xdr:row>
      <xdr:rowOff>60989</xdr:rowOff>
    </xdr:from>
    <xdr:ext cx="599010" cy="259045"/>
    <xdr:sp macro="" textlink="">
      <xdr:nvSpPr>
        <xdr:cNvPr id="424" name="テキスト ボックス 423"/>
        <xdr:cNvSpPr txBox="1"/>
      </xdr:nvSpPr>
      <xdr:spPr>
        <a:xfrm>
          <a:off x="7561795" y="1171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50012</xdr:rowOff>
    </xdr:from>
    <xdr:to>
      <xdr:col>36</xdr:col>
      <xdr:colOff>165100</xdr:colOff>
      <xdr:row>71</xdr:row>
      <xdr:rowOff>151612</xdr:rowOff>
    </xdr:to>
    <xdr:sp macro="" textlink="">
      <xdr:nvSpPr>
        <xdr:cNvPr id="425" name="楕円 424"/>
        <xdr:cNvSpPr/>
      </xdr:nvSpPr>
      <xdr:spPr>
        <a:xfrm>
          <a:off x="6921500" y="122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69</xdr:row>
      <xdr:rowOff>168139</xdr:rowOff>
    </xdr:from>
    <xdr:ext cx="599010" cy="259045"/>
    <xdr:sp macro="" textlink="">
      <xdr:nvSpPr>
        <xdr:cNvPr id="426" name="テキスト ボックス 425"/>
        <xdr:cNvSpPr txBox="1"/>
      </xdr:nvSpPr>
      <xdr:spPr>
        <a:xfrm>
          <a:off x="6672795" y="119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6" name="テキスト ボックス 44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47410</xdr:rowOff>
    </xdr:from>
    <xdr:to>
      <xdr:col>54</xdr:col>
      <xdr:colOff>189865</xdr:colOff>
      <xdr:row>99</xdr:row>
      <xdr:rowOff>94224</xdr:rowOff>
    </xdr:to>
    <xdr:cxnSp macro="">
      <xdr:nvCxnSpPr>
        <xdr:cNvPr id="452" name="直線コネクタ 451"/>
        <xdr:cNvCxnSpPr/>
      </xdr:nvCxnSpPr>
      <xdr:spPr>
        <a:xfrm flipV="1">
          <a:off x="10475595" y="15477910"/>
          <a:ext cx="1270" cy="1589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98051</xdr:rowOff>
    </xdr:from>
    <xdr:ext cx="469744" cy="259045"/>
    <xdr:sp macro="" textlink="">
      <xdr:nvSpPr>
        <xdr:cNvPr id="453" name="普通建設事業費 （ うち更新整備　）最小値テキスト"/>
        <xdr:cNvSpPr txBox="1"/>
      </xdr:nvSpPr>
      <xdr:spPr>
        <a:xfrm>
          <a:off x="10528300" y="1707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94224</xdr:rowOff>
    </xdr:from>
    <xdr:to>
      <xdr:col>55</xdr:col>
      <xdr:colOff>88900</xdr:colOff>
      <xdr:row>99</xdr:row>
      <xdr:rowOff>94224</xdr:rowOff>
    </xdr:to>
    <xdr:cxnSp macro="">
      <xdr:nvCxnSpPr>
        <xdr:cNvPr id="454" name="直線コネクタ 453"/>
        <xdr:cNvCxnSpPr/>
      </xdr:nvCxnSpPr>
      <xdr:spPr>
        <a:xfrm>
          <a:off x="10388600" y="17067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165537</xdr:rowOff>
    </xdr:from>
    <xdr:ext cx="599010" cy="259045"/>
    <xdr:sp macro="" textlink="">
      <xdr:nvSpPr>
        <xdr:cNvPr id="455" name="普通建設事業費 （ うち更新整備　）最大値テキスト"/>
        <xdr:cNvSpPr txBox="1"/>
      </xdr:nvSpPr>
      <xdr:spPr>
        <a:xfrm>
          <a:off x="10528300" y="1525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47410</xdr:rowOff>
    </xdr:from>
    <xdr:to>
      <xdr:col>55</xdr:col>
      <xdr:colOff>88900</xdr:colOff>
      <xdr:row>90</xdr:row>
      <xdr:rowOff>47410</xdr:rowOff>
    </xdr:to>
    <xdr:cxnSp macro="">
      <xdr:nvCxnSpPr>
        <xdr:cNvPr id="456" name="直線コネクタ 455"/>
        <xdr:cNvCxnSpPr/>
      </xdr:nvCxnSpPr>
      <xdr:spPr>
        <a:xfrm>
          <a:off x="10388600" y="15477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29645</xdr:rowOff>
    </xdr:from>
    <xdr:to>
      <xdr:col>55</xdr:col>
      <xdr:colOff>0</xdr:colOff>
      <xdr:row>98</xdr:row>
      <xdr:rowOff>88520</xdr:rowOff>
    </xdr:to>
    <xdr:cxnSp macro="">
      <xdr:nvCxnSpPr>
        <xdr:cNvPr id="457" name="直線コネクタ 456"/>
        <xdr:cNvCxnSpPr/>
      </xdr:nvCxnSpPr>
      <xdr:spPr>
        <a:xfrm flipV="1">
          <a:off x="9639300" y="16831745"/>
          <a:ext cx="838200" cy="5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93865</xdr:rowOff>
    </xdr:from>
    <xdr:ext cx="534377" cy="259045"/>
    <xdr:sp macro="" textlink="">
      <xdr:nvSpPr>
        <xdr:cNvPr id="458" name="普通建設事業費 （ うち更新整備　）平均値テキスト"/>
        <xdr:cNvSpPr txBox="1"/>
      </xdr:nvSpPr>
      <xdr:spPr>
        <a:xfrm>
          <a:off x="10528300" y="1689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115438</xdr:rowOff>
    </xdr:from>
    <xdr:to>
      <xdr:col>55</xdr:col>
      <xdr:colOff>50800</xdr:colOff>
      <xdr:row>99</xdr:row>
      <xdr:rowOff>45588</xdr:rowOff>
    </xdr:to>
    <xdr:sp macro="" textlink="">
      <xdr:nvSpPr>
        <xdr:cNvPr id="459" name="フローチャート: 判断 458"/>
        <xdr:cNvSpPr/>
      </xdr:nvSpPr>
      <xdr:spPr>
        <a:xfrm>
          <a:off x="10426700" y="1691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59953</xdr:rowOff>
    </xdr:from>
    <xdr:to>
      <xdr:col>50</xdr:col>
      <xdr:colOff>114300</xdr:colOff>
      <xdr:row>98</xdr:row>
      <xdr:rowOff>88520</xdr:rowOff>
    </xdr:to>
    <xdr:cxnSp macro="">
      <xdr:nvCxnSpPr>
        <xdr:cNvPr id="460" name="直線コネクタ 459"/>
        <xdr:cNvCxnSpPr/>
      </xdr:nvCxnSpPr>
      <xdr:spPr>
        <a:xfrm>
          <a:off x="8750300" y="16690603"/>
          <a:ext cx="889000" cy="20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139840</xdr:rowOff>
    </xdr:from>
    <xdr:to>
      <xdr:col>50</xdr:col>
      <xdr:colOff>165100</xdr:colOff>
      <xdr:row>99</xdr:row>
      <xdr:rowOff>69990</xdr:rowOff>
    </xdr:to>
    <xdr:sp macro="" textlink="">
      <xdr:nvSpPr>
        <xdr:cNvPr id="461" name="フローチャート: 判断 460"/>
        <xdr:cNvSpPr/>
      </xdr:nvSpPr>
      <xdr:spPr>
        <a:xfrm>
          <a:off x="9588500" y="169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61117</xdr:rowOff>
    </xdr:from>
    <xdr:ext cx="534377" cy="259045"/>
    <xdr:sp macro="" textlink="">
      <xdr:nvSpPr>
        <xdr:cNvPr id="462" name="テキスト ボックス 461"/>
        <xdr:cNvSpPr txBox="1"/>
      </xdr:nvSpPr>
      <xdr:spPr>
        <a:xfrm>
          <a:off x="9372111" y="1703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59953</xdr:rowOff>
    </xdr:from>
    <xdr:to>
      <xdr:col>45</xdr:col>
      <xdr:colOff>177800</xdr:colOff>
      <xdr:row>99</xdr:row>
      <xdr:rowOff>36711</xdr:rowOff>
    </xdr:to>
    <xdr:cxnSp macro="">
      <xdr:nvCxnSpPr>
        <xdr:cNvPr id="463" name="直線コネクタ 462"/>
        <xdr:cNvCxnSpPr/>
      </xdr:nvCxnSpPr>
      <xdr:spPr>
        <a:xfrm flipV="1">
          <a:off x="7861300" y="16690603"/>
          <a:ext cx="889000" cy="31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147603</xdr:rowOff>
    </xdr:from>
    <xdr:to>
      <xdr:col>46</xdr:col>
      <xdr:colOff>38100</xdr:colOff>
      <xdr:row>99</xdr:row>
      <xdr:rowOff>77753</xdr:rowOff>
    </xdr:to>
    <xdr:sp macro="" textlink="">
      <xdr:nvSpPr>
        <xdr:cNvPr id="464" name="フローチャート: 判断 463"/>
        <xdr:cNvSpPr/>
      </xdr:nvSpPr>
      <xdr:spPr>
        <a:xfrm>
          <a:off x="8699500" y="1694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68880</xdr:rowOff>
    </xdr:from>
    <xdr:ext cx="534377" cy="259045"/>
    <xdr:sp macro="" textlink="">
      <xdr:nvSpPr>
        <xdr:cNvPr id="465" name="テキスト ボックス 464"/>
        <xdr:cNvSpPr txBox="1"/>
      </xdr:nvSpPr>
      <xdr:spPr>
        <a:xfrm>
          <a:off x="8483111" y="170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36711</xdr:rowOff>
    </xdr:from>
    <xdr:to>
      <xdr:col>41</xdr:col>
      <xdr:colOff>50800</xdr:colOff>
      <xdr:row>99</xdr:row>
      <xdr:rowOff>84996</xdr:rowOff>
    </xdr:to>
    <xdr:cxnSp macro="">
      <xdr:nvCxnSpPr>
        <xdr:cNvPr id="466" name="直線コネクタ 465"/>
        <xdr:cNvCxnSpPr/>
      </xdr:nvCxnSpPr>
      <xdr:spPr>
        <a:xfrm flipV="1">
          <a:off x="6972300" y="17010261"/>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166545</xdr:rowOff>
    </xdr:from>
    <xdr:to>
      <xdr:col>41</xdr:col>
      <xdr:colOff>101600</xdr:colOff>
      <xdr:row>99</xdr:row>
      <xdr:rowOff>96695</xdr:rowOff>
    </xdr:to>
    <xdr:sp macro="" textlink="">
      <xdr:nvSpPr>
        <xdr:cNvPr id="467" name="フローチャート: 判断 466"/>
        <xdr:cNvSpPr/>
      </xdr:nvSpPr>
      <xdr:spPr>
        <a:xfrm>
          <a:off x="7810500" y="169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87822</xdr:rowOff>
    </xdr:from>
    <xdr:ext cx="534377" cy="259045"/>
    <xdr:sp macro="" textlink="">
      <xdr:nvSpPr>
        <xdr:cNvPr id="468" name="テキスト ボックス 467"/>
        <xdr:cNvSpPr txBox="1"/>
      </xdr:nvSpPr>
      <xdr:spPr>
        <a:xfrm>
          <a:off x="7594111" y="1706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2826</xdr:rowOff>
    </xdr:from>
    <xdr:to>
      <xdr:col>36</xdr:col>
      <xdr:colOff>165100</xdr:colOff>
      <xdr:row>99</xdr:row>
      <xdr:rowOff>104426</xdr:rowOff>
    </xdr:to>
    <xdr:sp macro="" textlink="">
      <xdr:nvSpPr>
        <xdr:cNvPr id="469" name="フローチャート: 判断 468"/>
        <xdr:cNvSpPr/>
      </xdr:nvSpPr>
      <xdr:spPr>
        <a:xfrm>
          <a:off x="6921500" y="169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120953</xdr:rowOff>
    </xdr:from>
    <xdr:ext cx="534377" cy="259045"/>
    <xdr:sp macro="" textlink="">
      <xdr:nvSpPr>
        <xdr:cNvPr id="470" name="テキスト ボックス 469"/>
        <xdr:cNvSpPr txBox="1"/>
      </xdr:nvSpPr>
      <xdr:spPr>
        <a:xfrm>
          <a:off x="6705111" y="167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150295</xdr:rowOff>
    </xdr:from>
    <xdr:to>
      <xdr:col>55</xdr:col>
      <xdr:colOff>50800</xdr:colOff>
      <xdr:row>98</xdr:row>
      <xdr:rowOff>80445</xdr:rowOff>
    </xdr:to>
    <xdr:sp macro="" textlink="">
      <xdr:nvSpPr>
        <xdr:cNvPr id="476" name="楕円 475"/>
        <xdr:cNvSpPr/>
      </xdr:nvSpPr>
      <xdr:spPr>
        <a:xfrm>
          <a:off x="10426700" y="1678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1722</xdr:rowOff>
    </xdr:from>
    <xdr:ext cx="599010" cy="259045"/>
    <xdr:sp macro="" textlink="">
      <xdr:nvSpPr>
        <xdr:cNvPr id="477" name="普通建設事業費 （ うち更新整備　）該当値テキスト"/>
        <xdr:cNvSpPr txBox="1"/>
      </xdr:nvSpPr>
      <xdr:spPr>
        <a:xfrm>
          <a:off x="10528300" y="1663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37720</xdr:rowOff>
    </xdr:from>
    <xdr:to>
      <xdr:col>50</xdr:col>
      <xdr:colOff>165100</xdr:colOff>
      <xdr:row>98</xdr:row>
      <xdr:rowOff>139320</xdr:rowOff>
    </xdr:to>
    <xdr:sp macro="" textlink="">
      <xdr:nvSpPr>
        <xdr:cNvPr id="478" name="楕円 477"/>
        <xdr:cNvSpPr/>
      </xdr:nvSpPr>
      <xdr:spPr>
        <a:xfrm>
          <a:off x="9588500" y="1683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155847</xdr:rowOff>
    </xdr:from>
    <xdr:ext cx="599010" cy="259045"/>
    <xdr:sp macro="" textlink="">
      <xdr:nvSpPr>
        <xdr:cNvPr id="479" name="テキスト ボックス 478"/>
        <xdr:cNvSpPr txBox="1"/>
      </xdr:nvSpPr>
      <xdr:spPr>
        <a:xfrm>
          <a:off x="9339795" y="16615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9153</xdr:rowOff>
    </xdr:from>
    <xdr:to>
      <xdr:col>46</xdr:col>
      <xdr:colOff>38100</xdr:colOff>
      <xdr:row>97</xdr:row>
      <xdr:rowOff>110753</xdr:rowOff>
    </xdr:to>
    <xdr:sp macro="" textlink="">
      <xdr:nvSpPr>
        <xdr:cNvPr id="480" name="楕円 479"/>
        <xdr:cNvSpPr/>
      </xdr:nvSpPr>
      <xdr:spPr>
        <a:xfrm>
          <a:off x="8699500" y="1663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127280</xdr:rowOff>
    </xdr:from>
    <xdr:ext cx="599010" cy="259045"/>
    <xdr:sp macro="" textlink="">
      <xdr:nvSpPr>
        <xdr:cNvPr id="481" name="テキスト ボックス 480"/>
        <xdr:cNvSpPr txBox="1"/>
      </xdr:nvSpPr>
      <xdr:spPr>
        <a:xfrm>
          <a:off x="8450795" y="1641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157361</xdr:rowOff>
    </xdr:from>
    <xdr:to>
      <xdr:col>41</xdr:col>
      <xdr:colOff>101600</xdr:colOff>
      <xdr:row>99</xdr:row>
      <xdr:rowOff>87511</xdr:rowOff>
    </xdr:to>
    <xdr:sp macro="" textlink="">
      <xdr:nvSpPr>
        <xdr:cNvPr id="482" name="楕円 481"/>
        <xdr:cNvSpPr/>
      </xdr:nvSpPr>
      <xdr:spPr>
        <a:xfrm>
          <a:off x="7810500" y="169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104038</xdr:rowOff>
    </xdr:from>
    <xdr:ext cx="534377" cy="259045"/>
    <xdr:sp macro="" textlink="">
      <xdr:nvSpPr>
        <xdr:cNvPr id="483" name="テキスト ボックス 482"/>
        <xdr:cNvSpPr txBox="1"/>
      </xdr:nvSpPr>
      <xdr:spPr>
        <a:xfrm>
          <a:off x="7594111" y="167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34196</xdr:rowOff>
    </xdr:from>
    <xdr:to>
      <xdr:col>36</xdr:col>
      <xdr:colOff>165100</xdr:colOff>
      <xdr:row>99</xdr:row>
      <xdr:rowOff>135796</xdr:rowOff>
    </xdr:to>
    <xdr:sp macro="" textlink="">
      <xdr:nvSpPr>
        <xdr:cNvPr id="484" name="楕円 483"/>
        <xdr:cNvSpPr/>
      </xdr:nvSpPr>
      <xdr:spPr>
        <a:xfrm>
          <a:off x="6921500" y="1700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126923</xdr:rowOff>
    </xdr:from>
    <xdr:ext cx="469744" cy="259045"/>
    <xdr:sp macro="" textlink="">
      <xdr:nvSpPr>
        <xdr:cNvPr id="485" name="テキスト ボックス 484"/>
        <xdr:cNvSpPr txBox="1"/>
      </xdr:nvSpPr>
      <xdr:spPr>
        <a:xfrm>
          <a:off x="6737428" y="1710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9" name="テキスト ボックス 49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1" name="テキスト ボックス 50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3" name="テキスト ボックス 50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52462</xdr:rowOff>
    </xdr:from>
    <xdr:to>
      <xdr:col>85</xdr:col>
      <xdr:colOff>126364</xdr:colOff>
      <xdr:row>39</xdr:row>
      <xdr:rowOff>98878</xdr:rowOff>
    </xdr:to>
    <xdr:cxnSp macro="">
      <xdr:nvCxnSpPr>
        <xdr:cNvPr id="511" name="直線コネクタ 510"/>
        <xdr:cNvCxnSpPr/>
      </xdr:nvCxnSpPr>
      <xdr:spPr>
        <a:xfrm flipV="1">
          <a:off x="16317595" y="5195962"/>
          <a:ext cx="1269" cy="158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2"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170589</xdr:rowOff>
    </xdr:from>
    <xdr:ext cx="599010" cy="259045"/>
    <xdr:sp macro="" textlink="">
      <xdr:nvSpPr>
        <xdr:cNvPr id="514" name="災害復旧事業費最大値テキスト"/>
        <xdr:cNvSpPr txBox="1"/>
      </xdr:nvSpPr>
      <xdr:spPr>
        <a:xfrm>
          <a:off x="16370300" y="497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52462</xdr:rowOff>
    </xdr:from>
    <xdr:to>
      <xdr:col>86</xdr:col>
      <xdr:colOff>25400</xdr:colOff>
      <xdr:row>30</xdr:row>
      <xdr:rowOff>52462</xdr:rowOff>
    </xdr:to>
    <xdr:cxnSp macro="">
      <xdr:nvCxnSpPr>
        <xdr:cNvPr id="515" name="直線コネクタ 514"/>
        <xdr:cNvCxnSpPr/>
      </xdr:nvCxnSpPr>
      <xdr:spPr>
        <a:xfrm>
          <a:off x="16230600" y="5195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91553</xdr:rowOff>
    </xdr:from>
    <xdr:to>
      <xdr:col>85</xdr:col>
      <xdr:colOff>127000</xdr:colOff>
      <xdr:row>39</xdr:row>
      <xdr:rowOff>98878</xdr:rowOff>
    </xdr:to>
    <xdr:cxnSp macro="">
      <xdr:nvCxnSpPr>
        <xdr:cNvPr id="516" name="直線コネクタ 515"/>
        <xdr:cNvCxnSpPr/>
      </xdr:nvCxnSpPr>
      <xdr:spPr>
        <a:xfrm>
          <a:off x="15481300" y="6778103"/>
          <a:ext cx="838200" cy="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141691</xdr:rowOff>
    </xdr:from>
    <xdr:ext cx="469744" cy="259045"/>
    <xdr:sp macro="" textlink="">
      <xdr:nvSpPr>
        <xdr:cNvPr id="517" name="災害復旧事業費平均値テキスト"/>
        <xdr:cNvSpPr txBox="1"/>
      </xdr:nvSpPr>
      <xdr:spPr>
        <a:xfrm>
          <a:off x="16370300" y="6485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118814</xdr:rowOff>
    </xdr:from>
    <xdr:to>
      <xdr:col>85</xdr:col>
      <xdr:colOff>177800</xdr:colOff>
      <xdr:row>39</xdr:row>
      <xdr:rowOff>48964</xdr:rowOff>
    </xdr:to>
    <xdr:sp macro="" textlink="">
      <xdr:nvSpPr>
        <xdr:cNvPr id="518" name="フローチャート: 判断 517"/>
        <xdr:cNvSpPr/>
      </xdr:nvSpPr>
      <xdr:spPr>
        <a:xfrm>
          <a:off x="16268700" y="663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28404</xdr:rowOff>
    </xdr:from>
    <xdr:to>
      <xdr:col>81</xdr:col>
      <xdr:colOff>50800</xdr:colOff>
      <xdr:row>39</xdr:row>
      <xdr:rowOff>91553</xdr:rowOff>
    </xdr:to>
    <xdr:cxnSp macro="">
      <xdr:nvCxnSpPr>
        <xdr:cNvPr id="519" name="直線コネクタ 518"/>
        <xdr:cNvCxnSpPr/>
      </xdr:nvCxnSpPr>
      <xdr:spPr>
        <a:xfrm>
          <a:off x="14592300" y="6714954"/>
          <a:ext cx="889000" cy="6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167103</xdr:rowOff>
    </xdr:from>
    <xdr:to>
      <xdr:col>81</xdr:col>
      <xdr:colOff>101600</xdr:colOff>
      <xdr:row>39</xdr:row>
      <xdr:rowOff>97253</xdr:rowOff>
    </xdr:to>
    <xdr:sp macro="" textlink="">
      <xdr:nvSpPr>
        <xdr:cNvPr id="520" name="フローチャート: 判断 519"/>
        <xdr:cNvSpPr/>
      </xdr:nvSpPr>
      <xdr:spPr>
        <a:xfrm>
          <a:off x="15430500" y="668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113780</xdr:rowOff>
    </xdr:from>
    <xdr:ext cx="469744" cy="259045"/>
    <xdr:sp macro="" textlink="">
      <xdr:nvSpPr>
        <xdr:cNvPr id="521" name="テキスト ボックス 520"/>
        <xdr:cNvSpPr txBox="1"/>
      </xdr:nvSpPr>
      <xdr:spPr>
        <a:xfrm>
          <a:off x="15246428" y="645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28404</xdr:rowOff>
    </xdr:from>
    <xdr:to>
      <xdr:col>76</xdr:col>
      <xdr:colOff>114300</xdr:colOff>
      <xdr:row>39</xdr:row>
      <xdr:rowOff>98878</xdr:rowOff>
    </xdr:to>
    <xdr:cxnSp macro="">
      <xdr:nvCxnSpPr>
        <xdr:cNvPr id="522" name="直線コネクタ 521"/>
        <xdr:cNvCxnSpPr/>
      </xdr:nvCxnSpPr>
      <xdr:spPr>
        <a:xfrm flipV="1">
          <a:off x="13703300" y="6714954"/>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157252</xdr:rowOff>
    </xdr:from>
    <xdr:to>
      <xdr:col>76</xdr:col>
      <xdr:colOff>165100</xdr:colOff>
      <xdr:row>39</xdr:row>
      <xdr:rowOff>87402</xdr:rowOff>
    </xdr:to>
    <xdr:sp macro="" textlink="">
      <xdr:nvSpPr>
        <xdr:cNvPr id="523" name="フローチャート: 判断 522"/>
        <xdr:cNvSpPr/>
      </xdr:nvSpPr>
      <xdr:spPr>
        <a:xfrm>
          <a:off x="14541500" y="66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78529</xdr:rowOff>
    </xdr:from>
    <xdr:ext cx="469744" cy="259045"/>
    <xdr:sp macro="" textlink="">
      <xdr:nvSpPr>
        <xdr:cNvPr id="524" name="テキスト ボックス 523"/>
        <xdr:cNvSpPr txBox="1"/>
      </xdr:nvSpPr>
      <xdr:spPr>
        <a:xfrm>
          <a:off x="14357428" y="67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93251</xdr:rowOff>
    </xdr:from>
    <xdr:to>
      <xdr:col>71</xdr:col>
      <xdr:colOff>177800</xdr:colOff>
      <xdr:row>39</xdr:row>
      <xdr:rowOff>98878</xdr:rowOff>
    </xdr:to>
    <xdr:cxnSp macro="">
      <xdr:nvCxnSpPr>
        <xdr:cNvPr id="525" name="直線コネクタ 524"/>
        <xdr:cNvCxnSpPr/>
      </xdr:nvCxnSpPr>
      <xdr:spPr>
        <a:xfrm>
          <a:off x="12814300" y="6779801"/>
          <a:ext cx="889000" cy="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137701</xdr:rowOff>
    </xdr:from>
    <xdr:to>
      <xdr:col>72</xdr:col>
      <xdr:colOff>38100</xdr:colOff>
      <xdr:row>39</xdr:row>
      <xdr:rowOff>67851</xdr:rowOff>
    </xdr:to>
    <xdr:sp macro="" textlink="">
      <xdr:nvSpPr>
        <xdr:cNvPr id="526" name="フローチャート: 判断 525"/>
        <xdr:cNvSpPr/>
      </xdr:nvSpPr>
      <xdr:spPr>
        <a:xfrm>
          <a:off x="13652500" y="665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84378</xdr:rowOff>
    </xdr:from>
    <xdr:ext cx="469744" cy="259045"/>
    <xdr:sp macro="" textlink="">
      <xdr:nvSpPr>
        <xdr:cNvPr id="527" name="テキスト ボックス 526"/>
        <xdr:cNvSpPr txBox="1"/>
      </xdr:nvSpPr>
      <xdr:spPr>
        <a:xfrm>
          <a:off x="13468428" y="64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46326</xdr:rowOff>
    </xdr:from>
    <xdr:to>
      <xdr:col>67</xdr:col>
      <xdr:colOff>101600</xdr:colOff>
      <xdr:row>38</xdr:row>
      <xdr:rowOff>147926</xdr:rowOff>
    </xdr:to>
    <xdr:sp macro="" textlink="">
      <xdr:nvSpPr>
        <xdr:cNvPr id="528" name="フローチャート: 判断 527"/>
        <xdr:cNvSpPr/>
      </xdr:nvSpPr>
      <xdr:spPr>
        <a:xfrm>
          <a:off x="12763500" y="656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164453</xdr:rowOff>
    </xdr:from>
    <xdr:ext cx="534377" cy="259045"/>
    <xdr:sp macro="" textlink="">
      <xdr:nvSpPr>
        <xdr:cNvPr id="529" name="テキスト ボックス 528"/>
        <xdr:cNvSpPr txBox="1"/>
      </xdr:nvSpPr>
      <xdr:spPr>
        <a:xfrm>
          <a:off x="12547111" y="633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36"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40753</xdr:rowOff>
    </xdr:from>
    <xdr:to>
      <xdr:col>81</xdr:col>
      <xdr:colOff>101600</xdr:colOff>
      <xdr:row>39</xdr:row>
      <xdr:rowOff>142353</xdr:rowOff>
    </xdr:to>
    <xdr:sp macro="" textlink="">
      <xdr:nvSpPr>
        <xdr:cNvPr id="537" name="楕円 536"/>
        <xdr:cNvSpPr/>
      </xdr:nvSpPr>
      <xdr:spPr>
        <a:xfrm>
          <a:off x="15430500" y="67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133480</xdr:rowOff>
    </xdr:from>
    <xdr:ext cx="378565" cy="259045"/>
    <xdr:sp macro="" textlink="">
      <xdr:nvSpPr>
        <xdr:cNvPr id="538" name="テキスト ボックス 537"/>
        <xdr:cNvSpPr txBox="1"/>
      </xdr:nvSpPr>
      <xdr:spPr>
        <a:xfrm>
          <a:off x="15292017" y="6820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149054</xdr:rowOff>
    </xdr:from>
    <xdr:to>
      <xdr:col>76</xdr:col>
      <xdr:colOff>165100</xdr:colOff>
      <xdr:row>39</xdr:row>
      <xdr:rowOff>79204</xdr:rowOff>
    </xdr:to>
    <xdr:sp macro="" textlink="">
      <xdr:nvSpPr>
        <xdr:cNvPr id="539" name="楕円 538"/>
        <xdr:cNvSpPr/>
      </xdr:nvSpPr>
      <xdr:spPr>
        <a:xfrm>
          <a:off x="14541500" y="666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95731</xdr:rowOff>
    </xdr:from>
    <xdr:ext cx="469744" cy="259045"/>
    <xdr:sp macro="" textlink="">
      <xdr:nvSpPr>
        <xdr:cNvPr id="540" name="テキスト ボックス 539"/>
        <xdr:cNvSpPr txBox="1"/>
      </xdr:nvSpPr>
      <xdr:spPr>
        <a:xfrm>
          <a:off x="14357428" y="643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42451</xdr:rowOff>
    </xdr:from>
    <xdr:to>
      <xdr:col>67</xdr:col>
      <xdr:colOff>101600</xdr:colOff>
      <xdr:row>39</xdr:row>
      <xdr:rowOff>144051</xdr:rowOff>
    </xdr:to>
    <xdr:sp macro="" textlink="">
      <xdr:nvSpPr>
        <xdr:cNvPr id="543" name="楕円 542"/>
        <xdr:cNvSpPr/>
      </xdr:nvSpPr>
      <xdr:spPr>
        <a:xfrm>
          <a:off x="12763500" y="67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135178</xdr:rowOff>
    </xdr:from>
    <xdr:ext cx="378565" cy="259045"/>
    <xdr:sp macro="" textlink="">
      <xdr:nvSpPr>
        <xdr:cNvPr id="544" name="テキスト ボックス 543"/>
        <xdr:cNvSpPr txBox="1"/>
      </xdr:nvSpPr>
      <xdr:spPr>
        <a:xfrm>
          <a:off x="12625017" y="68217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86169</xdr:rowOff>
    </xdr:from>
    <xdr:to>
      <xdr:col>85</xdr:col>
      <xdr:colOff>126364</xdr:colOff>
      <xdr:row>78</xdr:row>
      <xdr:rowOff>24752</xdr:rowOff>
    </xdr:to>
    <xdr:cxnSp macro="">
      <xdr:nvCxnSpPr>
        <xdr:cNvPr id="617" name="直線コネクタ 616"/>
        <xdr:cNvCxnSpPr/>
      </xdr:nvCxnSpPr>
      <xdr:spPr>
        <a:xfrm flipV="1">
          <a:off x="16317595" y="12087669"/>
          <a:ext cx="1269" cy="131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28579</xdr:rowOff>
    </xdr:from>
    <xdr:ext cx="534377" cy="259045"/>
    <xdr:sp macro="" textlink="">
      <xdr:nvSpPr>
        <xdr:cNvPr id="618" name="公債費最小値テキスト"/>
        <xdr:cNvSpPr txBox="1"/>
      </xdr:nvSpPr>
      <xdr:spPr>
        <a:xfrm>
          <a:off x="16370300" y="1340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24752</xdr:rowOff>
    </xdr:from>
    <xdr:to>
      <xdr:col>86</xdr:col>
      <xdr:colOff>25400</xdr:colOff>
      <xdr:row>78</xdr:row>
      <xdr:rowOff>24752</xdr:rowOff>
    </xdr:to>
    <xdr:cxnSp macro="">
      <xdr:nvCxnSpPr>
        <xdr:cNvPr id="619" name="直線コネクタ 618"/>
        <xdr:cNvCxnSpPr/>
      </xdr:nvCxnSpPr>
      <xdr:spPr>
        <a:xfrm>
          <a:off x="16230600" y="13397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32846</xdr:rowOff>
    </xdr:from>
    <xdr:ext cx="599010" cy="259045"/>
    <xdr:sp macro="" textlink="">
      <xdr:nvSpPr>
        <xdr:cNvPr id="620" name="公債費最大値テキスト"/>
        <xdr:cNvSpPr txBox="1"/>
      </xdr:nvSpPr>
      <xdr:spPr>
        <a:xfrm>
          <a:off x="16370300" y="11862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86169</xdr:rowOff>
    </xdr:from>
    <xdr:to>
      <xdr:col>86</xdr:col>
      <xdr:colOff>25400</xdr:colOff>
      <xdr:row>70</xdr:row>
      <xdr:rowOff>86169</xdr:rowOff>
    </xdr:to>
    <xdr:cxnSp macro="">
      <xdr:nvCxnSpPr>
        <xdr:cNvPr id="621" name="直線コネクタ 620"/>
        <xdr:cNvCxnSpPr/>
      </xdr:nvCxnSpPr>
      <xdr:spPr>
        <a:xfrm>
          <a:off x="16230600" y="12087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28746</xdr:rowOff>
    </xdr:from>
    <xdr:to>
      <xdr:col>85</xdr:col>
      <xdr:colOff>127000</xdr:colOff>
      <xdr:row>76</xdr:row>
      <xdr:rowOff>84142</xdr:rowOff>
    </xdr:to>
    <xdr:cxnSp macro="">
      <xdr:nvCxnSpPr>
        <xdr:cNvPr id="622" name="直線コネクタ 621"/>
        <xdr:cNvCxnSpPr/>
      </xdr:nvCxnSpPr>
      <xdr:spPr>
        <a:xfrm>
          <a:off x="15481300" y="13058946"/>
          <a:ext cx="8382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55980</xdr:rowOff>
    </xdr:from>
    <xdr:ext cx="534377" cy="259045"/>
    <xdr:sp macro="" textlink="">
      <xdr:nvSpPr>
        <xdr:cNvPr id="623" name="公債費平均値テキスト"/>
        <xdr:cNvSpPr txBox="1"/>
      </xdr:nvSpPr>
      <xdr:spPr>
        <a:xfrm>
          <a:off x="16370300" y="13086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77553</xdr:rowOff>
    </xdr:from>
    <xdr:to>
      <xdr:col>85</xdr:col>
      <xdr:colOff>177800</xdr:colOff>
      <xdr:row>77</xdr:row>
      <xdr:rowOff>7703</xdr:rowOff>
    </xdr:to>
    <xdr:sp macro="" textlink="">
      <xdr:nvSpPr>
        <xdr:cNvPr id="624" name="フローチャート: 判断 623"/>
        <xdr:cNvSpPr/>
      </xdr:nvSpPr>
      <xdr:spPr>
        <a:xfrm>
          <a:off x="162687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28746</xdr:rowOff>
    </xdr:from>
    <xdr:to>
      <xdr:col>81</xdr:col>
      <xdr:colOff>50800</xdr:colOff>
      <xdr:row>76</xdr:row>
      <xdr:rowOff>98346</xdr:rowOff>
    </xdr:to>
    <xdr:cxnSp macro="">
      <xdr:nvCxnSpPr>
        <xdr:cNvPr id="625" name="直線コネクタ 624"/>
        <xdr:cNvCxnSpPr/>
      </xdr:nvCxnSpPr>
      <xdr:spPr>
        <a:xfrm flipV="1">
          <a:off x="14592300" y="13058946"/>
          <a:ext cx="889000" cy="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65027</xdr:rowOff>
    </xdr:from>
    <xdr:to>
      <xdr:col>81</xdr:col>
      <xdr:colOff>101600</xdr:colOff>
      <xdr:row>76</xdr:row>
      <xdr:rowOff>166627</xdr:rowOff>
    </xdr:to>
    <xdr:sp macro="" textlink="">
      <xdr:nvSpPr>
        <xdr:cNvPr id="626" name="フローチャート: 判断 625"/>
        <xdr:cNvSpPr/>
      </xdr:nvSpPr>
      <xdr:spPr>
        <a:xfrm>
          <a:off x="15430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157754</xdr:rowOff>
    </xdr:from>
    <xdr:ext cx="534377" cy="259045"/>
    <xdr:sp macro="" textlink="">
      <xdr:nvSpPr>
        <xdr:cNvPr id="627" name="テキスト ボックス 626"/>
        <xdr:cNvSpPr txBox="1"/>
      </xdr:nvSpPr>
      <xdr:spPr>
        <a:xfrm>
          <a:off x="15214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98346</xdr:rowOff>
    </xdr:from>
    <xdr:to>
      <xdr:col>76</xdr:col>
      <xdr:colOff>114300</xdr:colOff>
      <xdr:row>76</xdr:row>
      <xdr:rowOff>144760</xdr:rowOff>
    </xdr:to>
    <xdr:cxnSp macro="">
      <xdr:nvCxnSpPr>
        <xdr:cNvPr id="628" name="直線コネクタ 627"/>
        <xdr:cNvCxnSpPr/>
      </xdr:nvCxnSpPr>
      <xdr:spPr>
        <a:xfrm flipV="1">
          <a:off x="13703300" y="13128546"/>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46357</xdr:rowOff>
    </xdr:from>
    <xdr:to>
      <xdr:col>76</xdr:col>
      <xdr:colOff>165100</xdr:colOff>
      <xdr:row>76</xdr:row>
      <xdr:rowOff>147957</xdr:rowOff>
    </xdr:to>
    <xdr:sp macro="" textlink="">
      <xdr:nvSpPr>
        <xdr:cNvPr id="629" name="フローチャート: 判断 628"/>
        <xdr:cNvSpPr/>
      </xdr:nvSpPr>
      <xdr:spPr>
        <a:xfrm>
          <a:off x="14541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164485</xdr:rowOff>
    </xdr:from>
    <xdr:ext cx="534377" cy="259045"/>
    <xdr:sp macro="" textlink="">
      <xdr:nvSpPr>
        <xdr:cNvPr id="630" name="テキスト ボックス 629"/>
        <xdr:cNvSpPr txBox="1"/>
      </xdr:nvSpPr>
      <xdr:spPr>
        <a:xfrm>
          <a:off x="14325111" y="1285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139120</xdr:rowOff>
    </xdr:from>
    <xdr:to>
      <xdr:col>71</xdr:col>
      <xdr:colOff>177800</xdr:colOff>
      <xdr:row>76</xdr:row>
      <xdr:rowOff>144760</xdr:rowOff>
    </xdr:to>
    <xdr:cxnSp macro="">
      <xdr:nvCxnSpPr>
        <xdr:cNvPr id="631" name="直線コネクタ 630"/>
        <xdr:cNvCxnSpPr/>
      </xdr:nvCxnSpPr>
      <xdr:spPr>
        <a:xfrm>
          <a:off x="12814300" y="1316932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76288</xdr:rowOff>
    </xdr:from>
    <xdr:to>
      <xdr:col>72</xdr:col>
      <xdr:colOff>38100</xdr:colOff>
      <xdr:row>77</xdr:row>
      <xdr:rowOff>6438</xdr:rowOff>
    </xdr:to>
    <xdr:sp macro="" textlink="">
      <xdr:nvSpPr>
        <xdr:cNvPr id="632" name="フローチャート: 判断 631"/>
        <xdr:cNvSpPr/>
      </xdr:nvSpPr>
      <xdr:spPr>
        <a:xfrm>
          <a:off x="13652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22966</xdr:rowOff>
    </xdr:from>
    <xdr:ext cx="534377" cy="259045"/>
    <xdr:sp macro="" textlink="">
      <xdr:nvSpPr>
        <xdr:cNvPr id="633" name="テキスト ボックス 632"/>
        <xdr:cNvSpPr txBox="1"/>
      </xdr:nvSpPr>
      <xdr:spPr>
        <a:xfrm>
          <a:off x="13436111" y="12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169931</xdr:rowOff>
    </xdr:from>
    <xdr:to>
      <xdr:col>67</xdr:col>
      <xdr:colOff>101600</xdr:colOff>
      <xdr:row>77</xdr:row>
      <xdr:rowOff>100081</xdr:rowOff>
    </xdr:to>
    <xdr:sp macro="" textlink="">
      <xdr:nvSpPr>
        <xdr:cNvPr id="634" name="フローチャート: 判断 633"/>
        <xdr:cNvSpPr/>
      </xdr:nvSpPr>
      <xdr:spPr>
        <a:xfrm>
          <a:off x="12763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91208</xdr:rowOff>
    </xdr:from>
    <xdr:ext cx="534377" cy="259045"/>
    <xdr:sp macro="" textlink="">
      <xdr:nvSpPr>
        <xdr:cNvPr id="635" name="テキスト ボックス 634"/>
        <xdr:cNvSpPr txBox="1"/>
      </xdr:nvSpPr>
      <xdr:spPr>
        <a:xfrm>
          <a:off x="12547111" y="132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33342</xdr:rowOff>
    </xdr:from>
    <xdr:to>
      <xdr:col>85</xdr:col>
      <xdr:colOff>177800</xdr:colOff>
      <xdr:row>76</xdr:row>
      <xdr:rowOff>134942</xdr:rowOff>
    </xdr:to>
    <xdr:sp macro="" textlink="">
      <xdr:nvSpPr>
        <xdr:cNvPr id="641" name="楕円 640"/>
        <xdr:cNvSpPr/>
      </xdr:nvSpPr>
      <xdr:spPr>
        <a:xfrm>
          <a:off x="16268700" y="130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56220</xdr:rowOff>
    </xdr:from>
    <xdr:ext cx="534377" cy="259045"/>
    <xdr:sp macro="" textlink="">
      <xdr:nvSpPr>
        <xdr:cNvPr id="642" name="公債費該当値テキスト"/>
        <xdr:cNvSpPr txBox="1"/>
      </xdr:nvSpPr>
      <xdr:spPr>
        <a:xfrm>
          <a:off x="16370300" y="129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149396</xdr:rowOff>
    </xdr:from>
    <xdr:to>
      <xdr:col>81</xdr:col>
      <xdr:colOff>101600</xdr:colOff>
      <xdr:row>76</xdr:row>
      <xdr:rowOff>79546</xdr:rowOff>
    </xdr:to>
    <xdr:sp macro="" textlink="">
      <xdr:nvSpPr>
        <xdr:cNvPr id="643" name="楕円 642"/>
        <xdr:cNvSpPr/>
      </xdr:nvSpPr>
      <xdr:spPr>
        <a:xfrm>
          <a:off x="15430500" y="130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96073</xdr:rowOff>
    </xdr:from>
    <xdr:ext cx="534377" cy="259045"/>
    <xdr:sp macro="" textlink="">
      <xdr:nvSpPr>
        <xdr:cNvPr id="644" name="テキスト ボックス 643"/>
        <xdr:cNvSpPr txBox="1"/>
      </xdr:nvSpPr>
      <xdr:spPr>
        <a:xfrm>
          <a:off x="15214111" y="1278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47546</xdr:rowOff>
    </xdr:from>
    <xdr:to>
      <xdr:col>76</xdr:col>
      <xdr:colOff>165100</xdr:colOff>
      <xdr:row>76</xdr:row>
      <xdr:rowOff>149146</xdr:rowOff>
    </xdr:to>
    <xdr:sp macro="" textlink="">
      <xdr:nvSpPr>
        <xdr:cNvPr id="645" name="楕円 644"/>
        <xdr:cNvSpPr/>
      </xdr:nvSpPr>
      <xdr:spPr>
        <a:xfrm>
          <a:off x="14541500" y="1307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140273</xdr:rowOff>
    </xdr:from>
    <xdr:ext cx="534377" cy="259045"/>
    <xdr:sp macro="" textlink="">
      <xdr:nvSpPr>
        <xdr:cNvPr id="646" name="テキスト ボックス 645"/>
        <xdr:cNvSpPr txBox="1"/>
      </xdr:nvSpPr>
      <xdr:spPr>
        <a:xfrm>
          <a:off x="14325111" y="131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93960</xdr:rowOff>
    </xdr:from>
    <xdr:to>
      <xdr:col>72</xdr:col>
      <xdr:colOff>38100</xdr:colOff>
      <xdr:row>77</xdr:row>
      <xdr:rowOff>24110</xdr:rowOff>
    </xdr:to>
    <xdr:sp macro="" textlink="">
      <xdr:nvSpPr>
        <xdr:cNvPr id="647" name="楕円 646"/>
        <xdr:cNvSpPr/>
      </xdr:nvSpPr>
      <xdr:spPr>
        <a:xfrm>
          <a:off x="13652500" y="1312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15237</xdr:rowOff>
    </xdr:from>
    <xdr:ext cx="534377" cy="259045"/>
    <xdr:sp macro="" textlink="">
      <xdr:nvSpPr>
        <xdr:cNvPr id="648" name="テキスト ボックス 647"/>
        <xdr:cNvSpPr txBox="1"/>
      </xdr:nvSpPr>
      <xdr:spPr>
        <a:xfrm>
          <a:off x="13436111" y="1321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88320</xdr:rowOff>
    </xdr:from>
    <xdr:to>
      <xdr:col>67</xdr:col>
      <xdr:colOff>101600</xdr:colOff>
      <xdr:row>77</xdr:row>
      <xdr:rowOff>18470</xdr:rowOff>
    </xdr:to>
    <xdr:sp macro="" textlink="">
      <xdr:nvSpPr>
        <xdr:cNvPr id="649" name="楕円 648"/>
        <xdr:cNvSpPr/>
      </xdr:nvSpPr>
      <xdr:spPr>
        <a:xfrm>
          <a:off x="12763500" y="1311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34998</xdr:rowOff>
    </xdr:from>
    <xdr:ext cx="534377" cy="259045"/>
    <xdr:sp macro="" textlink="">
      <xdr:nvSpPr>
        <xdr:cNvPr id="650" name="テキスト ボックス 649"/>
        <xdr:cNvSpPr txBox="1"/>
      </xdr:nvSpPr>
      <xdr:spPr>
        <a:xfrm>
          <a:off x="12547111" y="1289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140272</xdr:rowOff>
    </xdr:from>
    <xdr:to>
      <xdr:col>85</xdr:col>
      <xdr:colOff>126364</xdr:colOff>
      <xdr:row>99</xdr:row>
      <xdr:rowOff>44405</xdr:rowOff>
    </xdr:to>
    <xdr:cxnSp macro="">
      <xdr:nvCxnSpPr>
        <xdr:cNvPr id="674" name="直線コネクタ 673"/>
        <xdr:cNvCxnSpPr/>
      </xdr:nvCxnSpPr>
      <xdr:spPr>
        <a:xfrm flipV="1">
          <a:off x="16317595" y="15742222"/>
          <a:ext cx="1269" cy="127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48232</xdr:rowOff>
    </xdr:from>
    <xdr:ext cx="249299" cy="259045"/>
    <xdr:sp macro="" textlink="">
      <xdr:nvSpPr>
        <xdr:cNvPr id="675" name="積立金最小値テキスト"/>
        <xdr:cNvSpPr txBox="1"/>
      </xdr:nvSpPr>
      <xdr:spPr>
        <a:xfrm>
          <a:off x="16370300" y="17021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44405</xdr:rowOff>
    </xdr:from>
    <xdr:to>
      <xdr:col>86</xdr:col>
      <xdr:colOff>25400</xdr:colOff>
      <xdr:row>99</xdr:row>
      <xdr:rowOff>44405</xdr:rowOff>
    </xdr:to>
    <xdr:cxnSp macro="">
      <xdr:nvCxnSpPr>
        <xdr:cNvPr id="676" name="直線コネクタ 675"/>
        <xdr:cNvCxnSpPr/>
      </xdr:nvCxnSpPr>
      <xdr:spPr>
        <a:xfrm>
          <a:off x="16230600" y="1701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86949</xdr:rowOff>
    </xdr:from>
    <xdr:ext cx="599010" cy="259045"/>
    <xdr:sp macro="" textlink="">
      <xdr:nvSpPr>
        <xdr:cNvPr id="677" name="積立金最大値テキスト"/>
        <xdr:cNvSpPr txBox="1"/>
      </xdr:nvSpPr>
      <xdr:spPr>
        <a:xfrm>
          <a:off x="16370300" y="1551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140272</xdr:rowOff>
    </xdr:from>
    <xdr:to>
      <xdr:col>86</xdr:col>
      <xdr:colOff>25400</xdr:colOff>
      <xdr:row>91</xdr:row>
      <xdr:rowOff>140272</xdr:rowOff>
    </xdr:to>
    <xdr:cxnSp macro="">
      <xdr:nvCxnSpPr>
        <xdr:cNvPr id="678" name="直線コネクタ 677"/>
        <xdr:cNvCxnSpPr/>
      </xdr:nvCxnSpPr>
      <xdr:spPr>
        <a:xfrm>
          <a:off x="16230600" y="1574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67021</xdr:rowOff>
    </xdr:from>
    <xdr:to>
      <xdr:col>85</xdr:col>
      <xdr:colOff>127000</xdr:colOff>
      <xdr:row>93</xdr:row>
      <xdr:rowOff>96890</xdr:rowOff>
    </xdr:to>
    <xdr:cxnSp macro="">
      <xdr:nvCxnSpPr>
        <xdr:cNvPr id="679" name="直線コネクタ 678"/>
        <xdr:cNvCxnSpPr/>
      </xdr:nvCxnSpPr>
      <xdr:spPr>
        <a:xfrm>
          <a:off x="15481300" y="16011871"/>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121620</xdr:rowOff>
    </xdr:from>
    <xdr:ext cx="534377" cy="259045"/>
    <xdr:sp macro="" textlink="">
      <xdr:nvSpPr>
        <xdr:cNvPr id="680" name="積立金平均値テキスト"/>
        <xdr:cNvSpPr txBox="1"/>
      </xdr:nvSpPr>
      <xdr:spPr>
        <a:xfrm>
          <a:off x="16370300" y="16752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143193</xdr:rowOff>
    </xdr:from>
    <xdr:to>
      <xdr:col>85</xdr:col>
      <xdr:colOff>177800</xdr:colOff>
      <xdr:row>98</xdr:row>
      <xdr:rowOff>73343</xdr:rowOff>
    </xdr:to>
    <xdr:sp macro="" textlink="">
      <xdr:nvSpPr>
        <xdr:cNvPr id="681" name="フローチャート: 判断 680"/>
        <xdr:cNvSpPr/>
      </xdr:nvSpPr>
      <xdr:spPr>
        <a:xfrm>
          <a:off x="16268700" y="167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19137</xdr:rowOff>
    </xdr:from>
    <xdr:to>
      <xdr:col>81</xdr:col>
      <xdr:colOff>50800</xdr:colOff>
      <xdr:row>93</xdr:row>
      <xdr:rowOff>67021</xdr:rowOff>
    </xdr:to>
    <xdr:cxnSp macro="">
      <xdr:nvCxnSpPr>
        <xdr:cNvPr id="682" name="直線コネクタ 681"/>
        <xdr:cNvCxnSpPr/>
      </xdr:nvCxnSpPr>
      <xdr:spPr>
        <a:xfrm>
          <a:off x="14592300" y="15963987"/>
          <a:ext cx="889000" cy="4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152268</xdr:rowOff>
    </xdr:from>
    <xdr:to>
      <xdr:col>81</xdr:col>
      <xdr:colOff>101600</xdr:colOff>
      <xdr:row>98</xdr:row>
      <xdr:rowOff>82418</xdr:rowOff>
    </xdr:to>
    <xdr:sp macro="" textlink="">
      <xdr:nvSpPr>
        <xdr:cNvPr id="683" name="フローチャート: 判断 682"/>
        <xdr:cNvSpPr/>
      </xdr:nvSpPr>
      <xdr:spPr>
        <a:xfrm>
          <a:off x="15430500" y="1678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73545</xdr:rowOff>
    </xdr:from>
    <xdr:ext cx="534377" cy="259045"/>
    <xdr:sp macro="" textlink="">
      <xdr:nvSpPr>
        <xdr:cNvPr id="684" name="テキスト ボックス 683"/>
        <xdr:cNvSpPr txBox="1"/>
      </xdr:nvSpPr>
      <xdr:spPr>
        <a:xfrm>
          <a:off x="15214111" y="168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19137</xdr:rowOff>
    </xdr:from>
    <xdr:to>
      <xdr:col>76</xdr:col>
      <xdr:colOff>114300</xdr:colOff>
      <xdr:row>96</xdr:row>
      <xdr:rowOff>115712</xdr:rowOff>
    </xdr:to>
    <xdr:cxnSp macro="">
      <xdr:nvCxnSpPr>
        <xdr:cNvPr id="685" name="直線コネクタ 684"/>
        <xdr:cNvCxnSpPr/>
      </xdr:nvCxnSpPr>
      <xdr:spPr>
        <a:xfrm flipV="1">
          <a:off x="13703300" y="15963987"/>
          <a:ext cx="889000" cy="6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160474</xdr:rowOff>
    </xdr:from>
    <xdr:to>
      <xdr:col>76</xdr:col>
      <xdr:colOff>165100</xdr:colOff>
      <xdr:row>98</xdr:row>
      <xdr:rowOff>90624</xdr:rowOff>
    </xdr:to>
    <xdr:sp macro="" textlink="">
      <xdr:nvSpPr>
        <xdr:cNvPr id="686" name="フローチャート: 判断 685"/>
        <xdr:cNvSpPr/>
      </xdr:nvSpPr>
      <xdr:spPr>
        <a:xfrm>
          <a:off x="14541500" y="1679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81751</xdr:rowOff>
    </xdr:from>
    <xdr:ext cx="534377" cy="259045"/>
    <xdr:sp macro="" textlink="">
      <xdr:nvSpPr>
        <xdr:cNvPr id="687" name="テキスト ボックス 686"/>
        <xdr:cNvSpPr txBox="1"/>
      </xdr:nvSpPr>
      <xdr:spPr>
        <a:xfrm>
          <a:off x="14325111" y="1688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154118</xdr:rowOff>
    </xdr:from>
    <xdr:to>
      <xdr:col>71</xdr:col>
      <xdr:colOff>177800</xdr:colOff>
      <xdr:row>96</xdr:row>
      <xdr:rowOff>115712</xdr:rowOff>
    </xdr:to>
    <xdr:cxnSp macro="">
      <xdr:nvCxnSpPr>
        <xdr:cNvPr id="688" name="直線コネクタ 687"/>
        <xdr:cNvCxnSpPr/>
      </xdr:nvCxnSpPr>
      <xdr:spPr>
        <a:xfrm>
          <a:off x="12814300" y="15584618"/>
          <a:ext cx="889000" cy="99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87415</xdr:rowOff>
    </xdr:from>
    <xdr:to>
      <xdr:col>72</xdr:col>
      <xdr:colOff>38100</xdr:colOff>
      <xdr:row>97</xdr:row>
      <xdr:rowOff>17565</xdr:rowOff>
    </xdr:to>
    <xdr:sp macro="" textlink="">
      <xdr:nvSpPr>
        <xdr:cNvPr id="689" name="フローチャート: 判断 688"/>
        <xdr:cNvSpPr/>
      </xdr:nvSpPr>
      <xdr:spPr>
        <a:xfrm>
          <a:off x="13652500" y="165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8692</xdr:rowOff>
    </xdr:from>
    <xdr:ext cx="534377" cy="259045"/>
    <xdr:sp macro="" textlink="">
      <xdr:nvSpPr>
        <xdr:cNvPr id="690" name="テキスト ボックス 689"/>
        <xdr:cNvSpPr txBox="1"/>
      </xdr:nvSpPr>
      <xdr:spPr>
        <a:xfrm>
          <a:off x="13436111" y="1663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61002</xdr:rowOff>
    </xdr:from>
    <xdr:to>
      <xdr:col>67</xdr:col>
      <xdr:colOff>101600</xdr:colOff>
      <xdr:row>93</xdr:row>
      <xdr:rowOff>162602</xdr:rowOff>
    </xdr:to>
    <xdr:sp macro="" textlink="">
      <xdr:nvSpPr>
        <xdr:cNvPr id="691" name="フローチャート: 判断 690"/>
        <xdr:cNvSpPr/>
      </xdr:nvSpPr>
      <xdr:spPr>
        <a:xfrm>
          <a:off x="12763500" y="1600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153729</xdr:rowOff>
    </xdr:from>
    <xdr:ext cx="599010" cy="259045"/>
    <xdr:sp macro="" textlink="">
      <xdr:nvSpPr>
        <xdr:cNvPr id="692" name="テキスト ボックス 691"/>
        <xdr:cNvSpPr txBox="1"/>
      </xdr:nvSpPr>
      <xdr:spPr>
        <a:xfrm>
          <a:off x="12514795" y="16098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46090</xdr:rowOff>
    </xdr:from>
    <xdr:to>
      <xdr:col>85</xdr:col>
      <xdr:colOff>177800</xdr:colOff>
      <xdr:row>93</xdr:row>
      <xdr:rowOff>147690</xdr:rowOff>
    </xdr:to>
    <xdr:sp macro="" textlink="">
      <xdr:nvSpPr>
        <xdr:cNvPr id="698" name="楕円 697"/>
        <xdr:cNvSpPr/>
      </xdr:nvSpPr>
      <xdr:spPr>
        <a:xfrm>
          <a:off x="16268700" y="1599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68967</xdr:rowOff>
    </xdr:from>
    <xdr:ext cx="599010" cy="259045"/>
    <xdr:sp macro="" textlink="">
      <xdr:nvSpPr>
        <xdr:cNvPr id="699" name="積立金該当値テキスト"/>
        <xdr:cNvSpPr txBox="1"/>
      </xdr:nvSpPr>
      <xdr:spPr>
        <a:xfrm>
          <a:off x="16370300" y="1584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16221</xdr:rowOff>
    </xdr:from>
    <xdr:to>
      <xdr:col>81</xdr:col>
      <xdr:colOff>101600</xdr:colOff>
      <xdr:row>93</xdr:row>
      <xdr:rowOff>117821</xdr:rowOff>
    </xdr:to>
    <xdr:sp macro="" textlink="">
      <xdr:nvSpPr>
        <xdr:cNvPr id="700" name="楕円 699"/>
        <xdr:cNvSpPr/>
      </xdr:nvSpPr>
      <xdr:spPr>
        <a:xfrm>
          <a:off x="15430500" y="159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91</xdr:row>
      <xdr:rowOff>134348</xdr:rowOff>
    </xdr:from>
    <xdr:ext cx="599010" cy="259045"/>
    <xdr:sp macro="" textlink="">
      <xdr:nvSpPr>
        <xdr:cNvPr id="701" name="テキスト ボックス 700"/>
        <xdr:cNvSpPr txBox="1"/>
      </xdr:nvSpPr>
      <xdr:spPr>
        <a:xfrm>
          <a:off x="15181795" y="157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139787</xdr:rowOff>
    </xdr:from>
    <xdr:to>
      <xdr:col>76</xdr:col>
      <xdr:colOff>165100</xdr:colOff>
      <xdr:row>93</xdr:row>
      <xdr:rowOff>69937</xdr:rowOff>
    </xdr:to>
    <xdr:sp macro="" textlink="">
      <xdr:nvSpPr>
        <xdr:cNvPr id="702" name="楕円 701"/>
        <xdr:cNvSpPr/>
      </xdr:nvSpPr>
      <xdr:spPr>
        <a:xfrm>
          <a:off x="14541500" y="159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86464</xdr:rowOff>
    </xdr:from>
    <xdr:ext cx="599010" cy="259045"/>
    <xdr:sp macro="" textlink="">
      <xdr:nvSpPr>
        <xdr:cNvPr id="703" name="テキスト ボックス 702"/>
        <xdr:cNvSpPr txBox="1"/>
      </xdr:nvSpPr>
      <xdr:spPr>
        <a:xfrm>
          <a:off x="14292795" y="1568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64912</xdr:rowOff>
    </xdr:from>
    <xdr:to>
      <xdr:col>72</xdr:col>
      <xdr:colOff>38100</xdr:colOff>
      <xdr:row>96</xdr:row>
      <xdr:rowOff>166512</xdr:rowOff>
    </xdr:to>
    <xdr:sp macro="" textlink="">
      <xdr:nvSpPr>
        <xdr:cNvPr id="704" name="楕円 703"/>
        <xdr:cNvSpPr/>
      </xdr:nvSpPr>
      <xdr:spPr>
        <a:xfrm>
          <a:off x="13652500" y="165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11589</xdr:rowOff>
    </xdr:from>
    <xdr:ext cx="534377" cy="259045"/>
    <xdr:sp macro="" textlink="">
      <xdr:nvSpPr>
        <xdr:cNvPr id="705" name="テキスト ボックス 704"/>
        <xdr:cNvSpPr txBox="1"/>
      </xdr:nvSpPr>
      <xdr:spPr>
        <a:xfrm>
          <a:off x="13436111" y="1629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103318</xdr:rowOff>
    </xdr:from>
    <xdr:to>
      <xdr:col>67</xdr:col>
      <xdr:colOff>101600</xdr:colOff>
      <xdr:row>91</xdr:row>
      <xdr:rowOff>33468</xdr:rowOff>
    </xdr:to>
    <xdr:sp macro="" textlink="">
      <xdr:nvSpPr>
        <xdr:cNvPr id="706" name="楕円 705"/>
        <xdr:cNvSpPr/>
      </xdr:nvSpPr>
      <xdr:spPr>
        <a:xfrm>
          <a:off x="12763500" y="1553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49995</xdr:rowOff>
    </xdr:from>
    <xdr:ext cx="599010" cy="259045"/>
    <xdr:sp macro="" textlink="">
      <xdr:nvSpPr>
        <xdr:cNvPr id="707" name="テキスト ボックス 706"/>
        <xdr:cNvSpPr txBox="1"/>
      </xdr:nvSpPr>
      <xdr:spPr>
        <a:xfrm>
          <a:off x="12514795" y="1530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132804</xdr:rowOff>
    </xdr:from>
    <xdr:to>
      <xdr:col>116</xdr:col>
      <xdr:colOff>62864</xdr:colOff>
      <xdr:row>39</xdr:row>
      <xdr:rowOff>44450</xdr:rowOff>
    </xdr:to>
    <xdr:cxnSp macro="">
      <xdr:nvCxnSpPr>
        <xdr:cNvPr id="731" name="直線コネクタ 730"/>
        <xdr:cNvCxnSpPr/>
      </xdr:nvCxnSpPr>
      <xdr:spPr>
        <a:xfrm flipV="1">
          <a:off x="22159595" y="5276304"/>
          <a:ext cx="1269" cy="1454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53167</xdr:rowOff>
    </xdr:from>
    <xdr:ext cx="249299" cy="259045"/>
    <xdr:sp macro="" textlink="">
      <xdr:nvSpPr>
        <xdr:cNvPr id="732" name="投資及び出資金最小値テキスト"/>
        <xdr:cNvSpPr txBox="1"/>
      </xdr:nvSpPr>
      <xdr:spPr>
        <a:xfrm>
          <a:off x="22212300" y="673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79481</xdr:rowOff>
    </xdr:from>
    <xdr:ext cx="534377" cy="259045"/>
    <xdr:sp macro="" textlink="">
      <xdr:nvSpPr>
        <xdr:cNvPr id="734" name="投資及び出資金最大値テキスト"/>
        <xdr:cNvSpPr txBox="1"/>
      </xdr:nvSpPr>
      <xdr:spPr>
        <a:xfrm>
          <a:off x="22212300" y="505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132804</xdr:rowOff>
    </xdr:from>
    <xdr:to>
      <xdr:col>116</xdr:col>
      <xdr:colOff>152400</xdr:colOff>
      <xdr:row>30</xdr:row>
      <xdr:rowOff>132804</xdr:rowOff>
    </xdr:to>
    <xdr:cxnSp macro="">
      <xdr:nvCxnSpPr>
        <xdr:cNvPr id="735" name="直線コネクタ 734"/>
        <xdr:cNvCxnSpPr/>
      </xdr:nvCxnSpPr>
      <xdr:spPr>
        <a:xfrm>
          <a:off x="22072600" y="527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127279</xdr:rowOff>
    </xdr:from>
    <xdr:to>
      <xdr:col>116</xdr:col>
      <xdr:colOff>63500</xdr:colOff>
      <xdr:row>38</xdr:row>
      <xdr:rowOff>46412</xdr:rowOff>
    </xdr:to>
    <xdr:cxnSp macro="">
      <xdr:nvCxnSpPr>
        <xdr:cNvPr id="736" name="直線コネクタ 735"/>
        <xdr:cNvCxnSpPr/>
      </xdr:nvCxnSpPr>
      <xdr:spPr>
        <a:xfrm>
          <a:off x="21323300" y="6470929"/>
          <a:ext cx="838200" cy="9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97617</xdr:rowOff>
    </xdr:from>
    <xdr:ext cx="469744" cy="259045"/>
    <xdr:sp macro="" textlink="">
      <xdr:nvSpPr>
        <xdr:cNvPr id="737" name="投資及び出資金平均値テキスト"/>
        <xdr:cNvSpPr txBox="1"/>
      </xdr:nvSpPr>
      <xdr:spPr>
        <a:xfrm>
          <a:off x="22212300" y="661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119190</xdr:rowOff>
    </xdr:from>
    <xdr:to>
      <xdr:col>116</xdr:col>
      <xdr:colOff>114300</xdr:colOff>
      <xdr:row>39</xdr:row>
      <xdr:rowOff>49340</xdr:rowOff>
    </xdr:to>
    <xdr:sp macro="" textlink="">
      <xdr:nvSpPr>
        <xdr:cNvPr id="738" name="フローチャート: 判断 737"/>
        <xdr:cNvSpPr/>
      </xdr:nvSpPr>
      <xdr:spPr>
        <a:xfrm>
          <a:off x="22110700" y="66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127279</xdr:rowOff>
    </xdr:from>
    <xdr:to>
      <xdr:col>111</xdr:col>
      <xdr:colOff>177800</xdr:colOff>
      <xdr:row>37</xdr:row>
      <xdr:rowOff>132290</xdr:rowOff>
    </xdr:to>
    <xdr:cxnSp macro="">
      <xdr:nvCxnSpPr>
        <xdr:cNvPr id="739" name="直線コネクタ 738"/>
        <xdr:cNvCxnSpPr/>
      </xdr:nvCxnSpPr>
      <xdr:spPr>
        <a:xfrm flipV="1">
          <a:off x="20434300" y="6470929"/>
          <a:ext cx="889000" cy="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123590</xdr:rowOff>
    </xdr:from>
    <xdr:to>
      <xdr:col>112</xdr:col>
      <xdr:colOff>38100</xdr:colOff>
      <xdr:row>39</xdr:row>
      <xdr:rowOff>53740</xdr:rowOff>
    </xdr:to>
    <xdr:sp macro="" textlink="">
      <xdr:nvSpPr>
        <xdr:cNvPr id="740" name="フローチャート: 判断 739"/>
        <xdr:cNvSpPr/>
      </xdr:nvSpPr>
      <xdr:spPr>
        <a:xfrm>
          <a:off x="21272500" y="66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44867</xdr:rowOff>
    </xdr:from>
    <xdr:ext cx="469744" cy="259045"/>
    <xdr:sp macro="" textlink="">
      <xdr:nvSpPr>
        <xdr:cNvPr id="741" name="テキスト ボックス 740"/>
        <xdr:cNvSpPr txBox="1"/>
      </xdr:nvSpPr>
      <xdr:spPr>
        <a:xfrm>
          <a:off x="21088428" y="67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132290</xdr:rowOff>
    </xdr:from>
    <xdr:to>
      <xdr:col>107</xdr:col>
      <xdr:colOff>50800</xdr:colOff>
      <xdr:row>38</xdr:row>
      <xdr:rowOff>138462</xdr:rowOff>
    </xdr:to>
    <xdr:cxnSp macro="">
      <xdr:nvCxnSpPr>
        <xdr:cNvPr id="742" name="直線コネクタ 741"/>
        <xdr:cNvCxnSpPr/>
      </xdr:nvCxnSpPr>
      <xdr:spPr>
        <a:xfrm flipV="1">
          <a:off x="19545300" y="6475940"/>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112293</xdr:rowOff>
    </xdr:from>
    <xdr:to>
      <xdr:col>107</xdr:col>
      <xdr:colOff>101600</xdr:colOff>
      <xdr:row>39</xdr:row>
      <xdr:rowOff>42443</xdr:rowOff>
    </xdr:to>
    <xdr:sp macro="" textlink="">
      <xdr:nvSpPr>
        <xdr:cNvPr id="743" name="フローチャート: 判断 742"/>
        <xdr:cNvSpPr/>
      </xdr:nvSpPr>
      <xdr:spPr>
        <a:xfrm>
          <a:off x="20383500" y="662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33570</xdr:rowOff>
    </xdr:from>
    <xdr:ext cx="469744" cy="259045"/>
    <xdr:sp macro="" textlink="">
      <xdr:nvSpPr>
        <xdr:cNvPr id="744" name="テキスト ボックス 743"/>
        <xdr:cNvSpPr txBox="1"/>
      </xdr:nvSpPr>
      <xdr:spPr>
        <a:xfrm>
          <a:off x="20199428" y="6720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130728</xdr:rowOff>
    </xdr:from>
    <xdr:to>
      <xdr:col>102</xdr:col>
      <xdr:colOff>114300</xdr:colOff>
      <xdr:row>38</xdr:row>
      <xdr:rowOff>138462</xdr:rowOff>
    </xdr:to>
    <xdr:cxnSp macro="">
      <xdr:nvCxnSpPr>
        <xdr:cNvPr id="745" name="直線コネクタ 744"/>
        <xdr:cNvCxnSpPr/>
      </xdr:nvCxnSpPr>
      <xdr:spPr>
        <a:xfrm>
          <a:off x="18656300" y="6645828"/>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125190</xdr:rowOff>
    </xdr:from>
    <xdr:to>
      <xdr:col>102</xdr:col>
      <xdr:colOff>165100</xdr:colOff>
      <xdr:row>39</xdr:row>
      <xdr:rowOff>55340</xdr:rowOff>
    </xdr:to>
    <xdr:sp macro="" textlink="">
      <xdr:nvSpPr>
        <xdr:cNvPr id="746" name="フローチャート: 判断 745"/>
        <xdr:cNvSpPr/>
      </xdr:nvSpPr>
      <xdr:spPr>
        <a:xfrm>
          <a:off x="19494500" y="664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46467</xdr:rowOff>
    </xdr:from>
    <xdr:ext cx="469744" cy="259045"/>
    <xdr:sp macro="" textlink="">
      <xdr:nvSpPr>
        <xdr:cNvPr id="747" name="テキスト ボックス 746"/>
        <xdr:cNvSpPr txBox="1"/>
      </xdr:nvSpPr>
      <xdr:spPr>
        <a:xfrm>
          <a:off x="19310428" y="67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104292</xdr:rowOff>
    </xdr:from>
    <xdr:to>
      <xdr:col>98</xdr:col>
      <xdr:colOff>38100</xdr:colOff>
      <xdr:row>39</xdr:row>
      <xdr:rowOff>34442</xdr:rowOff>
    </xdr:to>
    <xdr:sp macro="" textlink="">
      <xdr:nvSpPr>
        <xdr:cNvPr id="748" name="フローチャート: 判断 747"/>
        <xdr:cNvSpPr/>
      </xdr:nvSpPr>
      <xdr:spPr>
        <a:xfrm>
          <a:off x="18605500" y="66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25569</xdr:rowOff>
    </xdr:from>
    <xdr:ext cx="469744" cy="259045"/>
    <xdr:sp macro="" textlink="">
      <xdr:nvSpPr>
        <xdr:cNvPr id="749" name="テキスト ボックス 748"/>
        <xdr:cNvSpPr txBox="1"/>
      </xdr:nvSpPr>
      <xdr:spPr>
        <a:xfrm>
          <a:off x="18421428" y="67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167062</xdr:rowOff>
    </xdr:from>
    <xdr:to>
      <xdr:col>116</xdr:col>
      <xdr:colOff>114300</xdr:colOff>
      <xdr:row>38</xdr:row>
      <xdr:rowOff>97212</xdr:rowOff>
    </xdr:to>
    <xdr:sp macro="" textlink="">
      <xdr:nvSpPr>
        <xdr:cNvPr id="755" name="楕円 754"/>
        <xdr:cNvSpPr/>
      </xdr:nvSpPr>
      <xdr:spPr>
        <a:xfrm>
          <a:off x="22110700" y="651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18489</xdr:rowOff>
    </xdr:from>
    <xdr:ext cx="469744" cy="259045"/>
    <xdr:sp macro="" textlink="">
      <xdr:nvSpPr>
        <xdr:cNvPr id="756" name="投資及び出資金該当値テキスト"/>
        <xdr:cNvSpPr txBox="1"/>
      </xdr:nvSpPr>
      <xdr:spPr>
        <a:xfrm>
          <a:off x="22212300" y="636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76479</xdr:rowOff>
    </xdr:from>
    <xdr:to>
      <xdr:col>112</xdr:col>
      <xdr:colOff>38100</xdr:colOff>
      <xdr:row>38</xdr:row>
      <xdr:rowOff>6629</xdr:rowOff>
    </xdr:to>
    <xdr:sp macro="" textlink="">
      <xdr:nvSpPr>
        <xdr:cNvPr id="757" name="楕円 756"/>
        <xdr:cNvSpPr/>
      </xdr:nvSpPr>
      <xdr:spPr>
        <a:xfrm>
          <a:off x="21272500" y="64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23156</xdr:rowOff>
    </xdr:from>
    <xdr:ext cx="534377" cy="259045"/>
    <xdr:sp macro="" textlink="">
      <xdr:nvSpPr>
        <xdr:cNvPr id="758" name="テキスト ボックス 757"/>
        <xdr:cNvSpPr txBox="1"/>
      </xdr:nvSpPr>
      <xdr:spPr>
        <a:xfrm>
          <a:off x="21056111" y="619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81490</xdr:rowOff>
    </xdr:from>
    <xdr:to>
      <xdr:col>107</xdr:col>
      <xdr:colOff>101600</xdr:colOff>
      <xdr:row>38</xdr:row>
      <xdr:rowOff>11640</xdr:rowOff>
    </xdr:to>
    <xdr:sp macro="" textlink="">
      <xdr:nvSpPr>
        <xdr:cNvPr id="759" name="楕円 758"/>
        <xdr:cNvSpPr/>
      </xdr:nvSpPr>
      <xdr:spPr>
        <a:xfrm>
          <a:off x="20383500" y="64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28167</xdr:rowOff>
    </xdr:from>
    <xdr:ext cx="534377" cy="259045"/>
    <xdr:sp macro="" textlink="">
      <xdr:nvSpPr>
        <xdr:cNvPr id="760" name="テキスト ボックス 759"/>
        <xdr:cNvSpPr txBox="1"/>
      </xdr:nvSpPr>
      <xdr:spPr>
        <a:xfrm>
          <a:off x="20167111" y="62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87662</xdr:rowOff>
    </xdr:from>
    <xdr:to>
      <xdr:col>102</xdr:col>
      <xdr:colOff>165100</xdr:colOff>
      <xdr:row>39</xdr:row>
      <xdr:rowOff>17812</xdr:rowOff>
    </xdr:to>
    <xdr:sp macro="" textlink="">
      <xdr:nvSpPr>
        <xdr:cNvPr id="761" name="楕円 760"/>
        <xdr:cNvSpPr/>
      </xdr:nvSpPr>
      <xdr:spPr>
        <a:xfrm>
          <a:off x="19494500" y="66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34339</xdr:rowOff>
    </xdr:from>
    <xdr:ext cx="469744" cy="259045"/>
    <xdr:sp macro="" textlink="">
      <xdr:nvSpPr>
        <xdr:cNvPr id="762" name="テキスト ボックス 761"/>
        <xdr:cNvSpPr txBox="1"/>
      </xdr:nvSpPr>
      <xdr:spPr>
        <a:xfrm>
          <a:off x="19310428" y="637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79928</xdr:rowOff>
    </xdr:from>
    <xdr:to>
      <xdr:col>98</xdr:col>
      <xdr:colOff>38100</xdr:colOff>
      <xdr:row>39</xdr:row>
      <xdr:rowOff>10078</xdr:rowOff>
    </xdr:to>
    <xdr:sp macro="" textlink="">
      <xdr:nvSpPr>
        <xdr:cNvPr id="763" name="楕円 762"/>
        <xdr:cNvSpPr/>
      </xdr:nvSpPr>
      <xdr:spPr>
        <a:xfrm>
          <a:off x="18605500" y="65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26604</xdr:rowOff>
    </xdr:from>
    <xdr:ext cx="469744" cy="259045"/>
    <xdr:sp macro="" textlink="">
      <xdr:nvSpPr>
        <xdr:cNvPr id="764" name="テキスト ボックス 763"/>
        <xdr:cNvSpPr txBox="1"/>
      </xdr:nvSpPr>
      <xdr:spPr>
        <a:xfrm>
          <a:off x="18421428" y="637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17650</xdr:rowOff>
    </xdr:from>
    <xdr:to>
      <xdr:col>116</xdr:col>
      <xdr:colOff>62864</xdr:colOff>
      <xdr:row>58</xdr:row>
      <xdr:rowOff>139700</xdr:rowOff>
    </xdr:to>
    <xdr:cxnSp macro="">
      <xdr:nvCxnSpPr>
        <xdr:cNvPr id="786" name="直線コネクタ 785"/>
        <xdr:cNvCxnSpPr/>
      </xdr:nvCxnSpPr>
      <xdr:spPr>
        <a:xfrm flipV="1">
          <a:off x="22159595" y="8933050"/>
          <a:ext cx="1269" cy="1150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135777</xdr:rowOff>
    </xdr:from>
    <xdr:ext cx="534377" cy="259045"/>
    <xdr:sp macro="" textlink="">
      <xdr:nvSpPr>
        <xdr:cNvPr id="789" name="貸付金最大値テキスト"/>
        <xdr:cNvSpPr txBox="1"/>
      </xdr:nvSpPr>
      <xdr:spPr>
        <a:xfrm>
          <a:off x="22212300" y="87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17650</xdr:rowOff>
    </xdr:from>
    <xdr:to>
      <xdr:col>116</xdr:col>
      <xdr:colOff>152400</xdr:colOff>
      <xdr:row>52</xdr:row>
      <xdr:rowOff>17650</xdr:rowOff>
    </xdr:to>
    <xdr:cxnSp macro="">
      <xdr:nvCxnSpPr>
        <xdr:cNvPr id="790" name="直線コネクタ 789"/>
        <xdr:cNvCxnSpPr/>
      </xdr:nvCxnSpPr>
      <xdr:spPr>
        <a:xfrm>
          <a:off x="22072600" y="89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69428</xdr:rowOff>
    </xdr:from>
    <xdr:to>
      <xdr:col>116</xdr:col>
      <xdr:colOff>63500</xdr:colOff>
      <xdr:row>57</xdr:row>
      <xdr:rowOff>81064</xdr:rowOff>
    </xdr:to>
    <xdr:cxnSp macro="">
      <xdr:nvCxnSpPr>
        <xdr:cNvPr id="791" name="直線コネクタ 790"/>
        <xdr:cNvCxnSpPr/>
      </xdr:nvCxnSpPr>
      <xdr:spPr>
        <a:xfrm>
          <a:off x="21323300" y="9842078"/>
          <a:ext cx="838200" cy="11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133415</xdr:rowOff>
    </xdr:from>
    <xdr:ext cx="469744" cy="259045"/>
    <xdr:sp macro="" textlink="">
      <xdr:nvSpPr>
        <xdr:cNvPr id="792" name="貸付金平均値テキスト"/>
        <xdr:cNvSpPr txBox="1"/>
      </xdr:nvSpPr>
      <xdr:spPr>
        <a:xfrm>
          <a:off x="22212300" y="990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154988</xdr:rowOff>
    </xdr:from>
    <xdr:to>
      <xdr:col>116</xdr:col>
      <xdr:colOff>114300</xdr:colOff>
      <xdr:row>58</xdr:row>
      <xdr:rowOff>85138</xdr:rowOff>
    </xdr:to>
    <xdr:sp macro="" textlink="">
      <xdr:nvSpPr>
        <xdr:cNvPr id="793" name="フローチャート: 判断 792"/>
        <xdr:cNvSpPr/>
      </xdr:nvSpPr>
      <xdr:spPr>
        <a:xfrm>
          <a:off x="221107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69428</xdr:rowOff>
    </xdr:from>
    <xdr:to>
      <xdr:col>111</xdr:col>
      <xdr:colOff>177800</xdr:colOff>
      <xdr:row>57</xdr:row>
      <xdr:rowOff>80104</xdr:rowOff>
    </xdr:to>
    <xdr:cxnSp macro="">
      <xdr:nvCxnSpPr>
        <xdr:cNvPr id="794" name="直線コネクタ 793"/>
        <xdr:cNvCxnSpPr/>
      </xdr:nvCxnSpPr>
      <xdr:spPr>
        <a:xfrm flipV="1">
          <a:off x="20434300" y="9842078"/>
          <a:ext cx="889000" cy="1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136106</xdr:rowOff>
    </xdr:from>
    <xdr:to>
      <xdr:col>112</xdr:col>
      <xdr:colOff>38100</xdr:colOff>
      <xdr:row>58</xdr:row>
      <xdr:rowOff>66256</xdr:rowOff>
    </xdr:to>
    <xdr:sp macro="" textlink="">
      <xdr:nvSpPr>
        <xdr:cNvPr id="795" name="フローチャート: 判断 794"/>
        <xdr:cNvSpPr/>
      </xdr:nvSpPr>
      <xdr:spPr>
        <a:xfrm>
          <a:off x="21272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57383</xdr:rowOff>
    </xdr:from>
    <xdr:ext cx="469744" cy="259045"/>
    <xdr:sp macro="" textlink="">
      <xdr:nvSpPr>
        <xdr:cNvPr id="796" name="テキスト ボックス 795"/>
        <xdr:cNvSpPr txBox="1"/>
      </xdr:nvSpPr>
      <xdr:spPr>
        <a:xfrm>
          <a:off x="21088428" y="10001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76584</xdr:rowOff>
    </xdr:from>
    <xdr:to>
      <xdr:col>107</xdr:col>
      <xdr:colOff>50800</xdr:colOff>
      <xdr:row>57</xdr:row>
      <xdr:rowOff>80104</xdr:rowOff>
    </xdr:to>
    <xdr:cxnSp macro="">
      <xdr:nvCxnSpPr>
        <xdr:cNvPr id="797" name="直線コネクタ 796"/>
        <xdr:cNvCxnSpPr/>
      </xdr:nvCxnSpPr>
      <xdr:spPr>
        <a:xfrm>
          <a:off x="19545300" y="9849234"/>
          <a:ext cx="889000" cy="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123853</xdr:rowOff>
    </xdr:from>
    <xdr:to>
      <xdr:col>107</xdr:col>
      <xdr:colOff>101600</xdr:colOff>
      <xdr:row>58</xdr:row>
      <xdr:rowOff>54003</xdr:rowOff>
    </xdr:to>
    <xdr:sp macro="" textlink="">
      <xdr:nvSpPr>
        <xdr:cNvPr id="798" name="フローチャート: 判断 797"/>
        <xdr:cNvSpPr/>
      </xdr:nvSpPr>
      <xdr:spPr>
        <a:xfrm>
          <a:off x="20383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45130</xdr:rowOff>
    </xdr:from>
    <xdr:ext cx="469744" cy="259045"/>
    <xdr:sp macro="" textlink="">
      <xdr:nvSpPr>
        <xdr:cNvPr id="799" name="テキスト ボックス 798"/>
        <xdr:cNvSpPr txBox="1"/>
      </xdr:nvSpPr>
      <xdr:spPr>
        <a:xfrm>
          <a:off x="20199428" y="998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62982</xdr:rowOff>
    </xdr:from>
    <xdr:to>
      <xdr:col>102</xdr:col>
      <xdr:colOff>114300</xdr:colOff>
      <xdr:row>57</xdr:row>
      <xdr:rowOff>76584</xdr:rowOff>
    </xdr:to>
    <xdr:cxnSp macro="">
      <xdr:nvCxnSpPr>
        <xdr:cNvPr id="800" name="直線コネクタ 799"/>
        <xdr:cNvCxnSpPr/>
      </xdr:nvCxnSpPr>
      <xdr:spPr>
        <a:xfrm>
          <a:off x="18656300" y="983563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152336</xdr:rowOff>
    </xdr:from>
    <xdr:to>
      <xdr:col>102</xdr:col>
      <xdr:colOff>165100</xdr:colOff>
      <xdr:row>58</xdr:row>
      <xdr:rowOff>82486</xdr:rowOff>
    </xdr:to>
    <xdr:sp macro="" textlink="">
      <xdr:nvSpPr>
        <xdr:cNvPr id="801" name="フローチャート: 判断 800"/>
        <xdr:cNvSpPr/>
      </xdr:nvSpPr>
      <xdr:spPr>
        <a:xfrm>
          <a:off x="19494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73613</xdr:rowOff>
    </xdr:from>
    <xdr:ext cx="469744" cy="259045"/>
    <xdr:sp macro="" textlink="">
      <xdr:nvSpPr>
        <xdr:cNvPr id="802" name="テキスト ボックス 801"/>
        <xdr:cNvSpPr txBox="1"/>
      </xdr:nvSpPr>
      <xdr:spPr>
        <a:xfrm>
          <a:off x="19310428" y="1001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9507</xdr:rowOff>
    </xdr:from>
    <xdr:to>
      <xdr:col>98</xdr:col>
      <xdr:colOff>38100</xdr:colOff>
      <xdr:row>58</xdr:row>
      <xdr:rowOff>111107</xdr:rowOff>
    </xdr:to>
    <xdr:sp macro="" textlink="">
      <xdr:nvSpPr>
        <xdr:cNvPr id="803" name="フローチャート: 判断 802"/>
        <xdr:cNvSpPr/>
      </xdr:nvSpPr>
      <xdr:spPr>
        <a:xfrm>
          <a:off x="18605500" y="9953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102234</xdr:rowOff>
    </xdr:from>
    <xdr:ext cx="469744" cy="259045"/>
    <xdr:sp macro="" textlink="">
      <xdr:nvSpPr>
        <xdr:cNvPr id="804" name="テキスト ボックス 803"/>
        <xdr:cNvSpPr txBox="1"/>
      </xdr:nvSpPr>
      <xdr:spPr>
        <a:xfrm>
          <a:off x="18421428" y="10046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30264</xdr:rowOff>
    </xdr:from>
    <xdr:to>
      <xdr:col>116</xdr:col>
      <xdr:colOff>114300</xdr:colOff>
      <xdr:row>57</xdr:row>
      <xdr:rowOff>131864</xdr:rowOff>
    </xdr:to>
    <xdr:sp macro="" textlink="">
      <xdr:nvSpPr>
        <xdr:cNvPr id="810" name="楕円 809"/>
        <xdr:cNvSpPr/>
      </xdr:nvSpPr>
      <xdr:spPr>
        <a:xfrm>
          <a:off x="22110700" y="98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53141</xdr:rowOff>
    </xdr:from>
    <xdr:ext cx="534377" cy="259045"/>
    <xdr:sp macro="" textlink="">
      <xdr:nvSpPr>
        <xdr:cNvPr id="811" name="貸付金該当値テキスト"/>
        <xdr:cNvSpPr txBox="1"/>
      </xdr:nvSpPr>
      <xdr:spPr>
        <a:xfrm>
          <a:off x="22212300" y="965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18628</xdr:rowOff>
    </xdr:from>
    <xdr:to>
      <xdr:col>112</xdr:col>
      <xdr:colOff>38100</xdr:colOff>
      <xdr:row>57</xdr:row>
      <xdr:rowOff>120228</xdr:rowOff>
    </xdr:to>
    <xdr:sp macro="" textlink="">
      <xdr:nvSpPr>
        <xdr:cNvPr id="812" name="楕円 811"/>
        <xdr:cNvSpPr/>
      </xdr:nvSpPr>
      <xdr:spPr>
        <a:xfrm>
          <a:off x="212725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136755</xdr:rowOff>
    </xdr:from>
    <xdr:ext cx="534377" cy="259045"/>
    <xdr:sp macro="" textlink="">
      <xdr:nvSpPr>
        <xdr:cNvPr id="813" name="テキスト ボックス 812"/>
        <xdr:cNvSpPr txBox="1"/>
      </xdr:nvSpPr>
      <xdr:spPr>
        <a:xfrm>
          <a:off x="21056111" y="95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29304</xdr:rowOff>
    </xdr:from>
    <xdr:to>
      <xdr:col>107</xdr:col>
      <xdr:colOff>101600</xdr:colOff>
      <xdr:row>57</xdr:row>
      <xdr:rowOff>130904</xdr:rowOff>
    </xdr:to>
    <xdr:sp macro="" textlink="">
      <xdr:nvSpPr>
        <xdr:cNvPr id="814" name="楕円 813"/>
        <xdr:cNvSpPr/>
      </xdr:nvSpPr>
      <xdr:spPr>
        <a:xfrm>
          <a:off x="20383500" y="980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147431</xdr:rowOff>
    </xdr:from>
    <xdr:ext cx="534377" cy="259045"/>
    <xdr:sp macro="" textlink="">
      <xdr:nvSpPr>
        <xdr:cNvPr id="815" name="テキスト ボックス 814"/>
        <xdr:cNvSpPr txBox="1"/>
      </xdr:nvSpPr>
      <xdr:spPr>
        <a:xfrm>
          <a:off x="20167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25784</xdr:rowOff>
    </xdr:from>
    <xdr:to>
      <xdr:col>102</xdr:col>
      <xdr:colOff>165100</xdr:colOff>
      <xdr:row>57</xdr:row>
      <xdr:rowOff>127384</xdr:rowOff>
    </xdr:to>
    <xdr:sp macro="" textlink="">
      <xdr:nvSpPr>
        <xdr:cNvPr id="816" name="楕円 815"/>
        <xdr:cNvSpPr/>
      </xdr:nvSpPr>
      <xdr:spPr>
        <a:xfrm>
          <a:off x="19494500" y="979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143911</xdr:rowOff>
    </xdr:from>
    <xdr:ext cx="534377" cy="259045"/>
    <xdr:sp macro="" textlink="">
      <xdr:nvSpPr>
        <xdr:cNvPr id="817" name="テキスト ボックス 816"/>
        <xdr:cNvSpPr txBox="1"/>
      </xdr:nvSpPr>
      <xdr:spPr>
        <a:xfrm>
          <a:off x="19278111" y="957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12182</xdr:rowOff>
    </xdr:from>
    <xdr:to>
      <xdr:col>98</xdr:col>
      <xdr:colOff>38100</xdr:colOff>
      <xdr:row>57</xdr:row>
      <xdr:rowOff>113782</xdr:rowOff>
    </xdr:to>
    <xdr:sp macro="" textlink="">
      <xdr:nvSpPr>
        <xdr:cNvPr id="818" name="楕円 817"/>
        <xdr:cNvSpPr/>
      </xdr:nvSpPr>
      <xdr:spPr>
        <a:xfrm>
          <a:off x="18605500" y="978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130309</xdr:rowOff>
    </xdr:from>
    <xdr:ext cx="534377" cy="259045"/>
    <xdr:sp macro="" textlink="">
      <xdr:nvSpPr>
        <xdr:cNvPr id="819" name="テキスト ボックス 818"/>
        <xdr:cNvSpPr txBox="1"/>
      </xdr:nvSpPr>
      <xdr:spPr>
        <a:xfrm>
          <a:off x="18389111" y="956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8" name="テキスト ボックス 83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136868</xdr:rowOff>
    </xdr:from>
    <xdr:to>
      <xdr:col>116</xdr:col>
      <xdr:colOff>62864</xdr:colOff>
      <xdr:row>79</xdr:row>
      <xdr:rowOff>34455</xdr:rowOff>
    </xdr:to>
    <xdr:cxnSp macro="">
      <xdr:nvCxnSpPr>
        <xdr:cNvPr id="844" name="直線コネクタ 843"/>
        <xdr:cNvCxnSpPr/>
      </xdr:nvCxnSpPr>
      <xdr:spPr>
        <a:xfrm flipV="1">
          <a:off x="22159595" y="11966918"/>
          <a:ext cx="1269" cy="1612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38282</xdr:rowOff>
    </xdr:from>
    <xdr:ext cx="534377" cy="259045"/>
    <xdr:sp macro="" textlink="">
      <xdr:nvSpPr>
        <xdr:cNvPr id="845" name="繰出金最小値テキスト"/>
        <xdr:cNvSpPr txBox="1"/>
      </xdr:nvSpPr>
      <xdr:spPr>
        <a:xfrm>
          <a:off x="22212300" y="135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34455</xdr:rowOff>
    </xdr:from>
    <xdr:to>
      <xdr:col>116</xdr:col>
      <xdr:colOff>152400</xdr:colOff>
      <xdr:row>79</xdr:row>
      <xdr:rowOff>34455</xdr:rowOff>
    </xdr:to>
    <xdr:cxnSp macro="">
      <xdr:nvCxnSpPr>
        <xdr:cNvPr id="846" name="直線コネクタ 845"/>
        <xdr:cNvCxnSpPr/>
      </xdr:nvCxnSpPr>
      <xdr:spPr>
        <a:xfrm>
          <a:off x="22072600" y="1357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83545</xdr:rowOff>
    </xdr:from>
    <xdr:ext cx="599010" cy="259045"/>
    <xdr:sp macro="" textlink="">
      <xdr:nvSpPr>
        <xdr:cNvPr id="847" name="繰出金最大値テキスト"/>
        <xdr:cNvSpPr txBox="1"/>
      </xdr:nvSpPr>
      <xdr:spPr>
        <a:xfrm>
          <a:off x="22212300" y="117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136868</xdr:rowOff>
    </xdr:from>
    <xdr:to>
      <xdr:col>116</xdr:col>
      <xdr:colOff>152400</xdr:colOff>
      <xdr:row>69</xdr:row>
      <xdr:rowOff>136868</xdr:rowOff>
    </xdr:to>
    <xdr:cxnSp macro="">
      <xdr:nvCxnSpPr>
        <xdr:cNvPr id="848" name="直線コネクタ 847"/>
        <xdr:cNvCxnSpPr/>
      </xdr:nvCxnSpPr>
      <xdr:spPr>
        <a:xfrm>
          <a:off x="22072600" y="119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122289</xdr:rowOff>
    </xdr:from>
    <xdr:to>
      <xdr:col>116</xdr:col>
      <xdr:colOff>63500</xdr:colOff>
      <xdr:row>77</xdr:row>
      <xdr:rowOff>147143</xdr:rowOff>
    </xdr:to>
    <xdr:cxnSp macro="">
      <xdr:nvCxnSpPr>
        <xdr:cNvPr id="849" name="直線コネクタ 848"/>
        <xdr:cNvCxnSpPr/>
      </xdr:nvCxnSpPr>
      <xdr:spPr>
        <a:xfrm flipV="1">
          <a:off x="21323300" y="13323939"/>
          <a:ext cx="838200" cy="2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117315</xdr:rowOff>
    </xdr:from>
    <xdr:ext cx="534377" cy="259045"/>
    <xdr:sp macro="" textlink="">
      <xdr:nvSpPr>
        <xdr:cNvPr id="850" name="繰出金平均値テキスト"/>
        <xdr:cNvSpPr txBox="1"/>
      </xdr:nvSpPr>
      <xdr:spPr>
        <a:xfrm>
          <a:off x="22212300" y="1297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94438</xdr:rowOff>
    </xdr:from>
    <xdr:to>
      <xdr:col>116</xdr:col>
      <xdr:colOff>114300</xdr:colOff>
      <xdr:row>77</xdr:row>
      <xdr:rowOff>24588</xdr:rowOff>
    </xdr:to>
    <xdr:sp macro="" textlink="">
      <xdr:nvSpPr>
        <xdr:cNvPr id="851" name="フローチャート: 判断 850"/>
        <xdr:cNvSpPr/>
      </xdr:nvSpPr>
      <xdr:spPr>
        <a:xfrm>
          <a:off x="22110700" y="131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147143</xdr:rowOff>
    </xdr:from>
    <xdr:to>
      <xdr:col>111</xdr:col>
      <xdr:colOff>177800</xdr:colOff>
      <xdr:row>78</xdr:row>
      <xdr:rowOff>62446</xdr:rowOff>
    </xdr:to>
    <xdr:cxnSp macro="">
      <xdr:nvCxnSpPr>
        <xdr:cNvPr id="852" name="直線コネクタ 851"/>
        <xdr:cNvCxnSpPr/>
      </xdr:nvCxnSpPr>
      <xdr:spPr>
        <a:xfrm flipV="1">
          <a:off x="20434300" y="13348793"/>
          <a:ext cx="8890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109538</xdr:rowOff>
    </xdr:from>
    <xdr:to>
      <xdr:col>112</xdr:col>
      <xdr:colOff>38100</xdr:colOff>
      <xdr:row>77</xdr:row>
      <xdr:rowOff>39688</xdr:rowOff>
    </xdr:to>
    <xdr:sp macro="" textlink="">
      <xdr:nvSpPr>
        <xdr:cNvPr id="853" name="フローチャート: 判断 852"/>
        <xdr:cNvSpPr/>
      </xdr:nvSpPr>
      <xdr:spPr>
        <a:xfrm>
          <a:off x="21272500" y="131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56215</xdr:rowOff>
    </xdr:from>
    <xdr:ext cx="534377" cy="259045"/>
    <xdr:sp macro="" textlink="">
      <xdr:nvSpPr>
        <xdr:cNvPr id="854" name="テキスト ボックス 853"/>
        <xdr:cNvSpPr txBox="1"/>
      </xdr:nvSpPr>
      <xdr:spPr>
        <a:xfrm>
          <a:off x="21056111" y="12914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101702</xdr:rowOff>
    </xdr:from>
    <xdr:to>
      <xdr:col>107</xdr:col>
      <xdr:colOff>50800</xdr:colOff>
      <xdr:row>78</xdr:row>
      <xdr:rowOff>62446</xdr:rowOff>
    </xdr:to>
    <xdr:cxnSp macro="">
      <xdr:nvCxnSpPr>
        <xdr:cNvPr id="855" name="直線コネクタ 854"/>
        <xdr:cNvCxnSpPr/>
      </xdr:nvCxnSpPr>
      <xdr:spPr>
        <a:xfrm>
          <a:off x="19545300" y="13303352"/>
          <a:ext cx="889000" cy="13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96825</xdr:rowOff>
    </xdr:from>
    <xdr:to>
      <xdr:col>107</xdr:col>
      <xdr:colOff>101600</xdr:colOff>
      <xdr:row>77</xdr:row>
      <xdr:rowOff>26975</xdr:rowOff>
    </xdr:to>
    <xdr:sp macro="" textlink="">
      <xdr:nvSpPr>
        <xdr:cNvPr id="856" name="フローチャート: 判断 855"/>
        <xdr:cNvSpPr/>
      </xdr:nvSpPr>
      <xdr:spPr>
        <a:xfrm>
          <a:off x="203835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43502</xdr:rowOff>
    </xdr:from>
    <xdr:ext cx="534377" cy="259045"/>
    <xdr:sp macro="" textlink="">
      <xdr:nvSpPr>
        <xdr:cNvPr id="857" name="テキスト ボックス 856"/>
        <xdr:cNvSpPr txBox="1"/>
      </xdr:nvSpPr>
      <xdr:spPr>
        <a:xfrm>
          <a:off x="20167111" y="1290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101702</xdr:rowOff>
    </xdr:from>
    <xdr:to>
      <xdr:col>102</xdr:col>
      <xdr:colOff>114300</xdr:colOff>
      <xdr:row>77</xdr:row>
      <xdr:rowOff>140233</xdr:rowOff>
    </xdr:to>
    <xdr:cxnSp macro="">
      <xdr:nvCxnSpPr>
        <xdr:cNvPr id="858" name="直線コネクタ 857"/>
        <xdr:cNvCxnSpPr/>
      </xdr:nvCxnSpPr>
      <xdr:spPr>
        <a:xfrm flipV="1">
          <a:off x="18656300" y="13303352"/>
          <a:ext cx="889000" cy="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50355</xdr:rowOff>
    </xdr:from>
    <xdr:to>
      <xdr:col>102</xdr:col>
      <xdr:colOff>165100</xdr:colOff>
      <xdr:row>76</xdr:row>
      <xdr:rowOff>151955</xdr:rowOff>
    </xdr:to>
    <xdr:sp macro="" textlink="">
      <xdr:nvSpPr>
        <xdr:cNvPr id="859" name="フローチャート: 判断 858"/>
        <xdr:cNvSpPr/>
      </xdr:nvSpPr>
      <xdr:spPr>
        <a:xfrm>
          <a:off x="19494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168483</xdr:rowOff>
    </xdr:from>
    <xdr:ext cx="534377" cy="259045"/>
    <xdr:sp macro="" textlink="">
      <xdr:nvSpPr>
        <xdr:cNvPr id="860" name="テキスト ボックス 859"/>
        <xdr:cNvSpPr txBox="1"/>
      </xdr:nvSpPr>
      <xdr:spPr>
        <a:xfrm>
          <a:off x="19278111" y="12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38049</xdr:rowOff>
    </xdr:from>
    <xdr:to>
      <xdr:col>98</xdr:col>
      <xdr:colOff>38100</xdr:colOff>
      <xdr:row>77</xdr:row>
      <xdr:rowOff>139649</xdr:rowOff>
    </xdr:to>
    <xdr:sp macro="" textlink="">
      <xdr:nvSpPr>
        <xdr:cNvPr id="861" name="フローチャート: 判断 860"/>
        <xdr:cNvSpPr/>
      </xdr:nvSpPr>
      <xdr:spPr>
        <a:xfrm>
          <a:off x="18605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156176</xdr:rowOff>
    </xdr:from>
    <xdr:ext cx="534377" cy="259045"/>
    <xdr:sp macro="" textlink="">
      <xdr:nvSpPr>
        <xdr:cNvPr id="862" name="テキスト ボックス 861"/>
        <xdr:cNvSpPr txBox="1"/>
      </xdr:nvSpPr>
      <xdr:spPr>
        <a:xfrm>
          <a:off x="18389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71489</xdr:rowOff>
    </xdr:from>
    <xdr:to>
      <xdr:col>116</xdr:col>
      <xdr:colOff>114300</xdr:colOff>
      <xdr:row>78</xdr:row>
      <xdr:rowOff>1639</xdr:rowOff>
    </xdr:to>
    <xdr:sp macro="" textlink="">
      <xdr:nvSpPr>
        <xdr:cNvPr id="868" name="楕円 867"/>
        <xdr:cNvSpPr/>
      </xdr:nvSpPr>
      <xdr:spPr>
        <a:xfrm>
          <a:off x="22110700" y="132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49916</xdr:rowOff>
    </xdr:from>
    <xdr:ext cx="534377" cy="259045"/>
    <xdr:sp macro="" textlink="">
      <xdr:nvSpPr>
        <xdr:cNvPr id="869" name="繰出金該当値テキスト"/>
        <xdr:cNvSpPr txBox="1"/>
      </xdr:nvSpPr>
      <xdr:spPr>
        <a:xfrm>
          <a:off x="22212300" y="1325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96343</xdr:rowOff>
    </xdr:from>
    <xdr:to>
      <xdr:col>112</xdr:col>
      <xdr:colOff>38100</xdr:colOff>
      <xdr:row>78</xdr:row>
      <xdr:rowOff>26493</xdr:rowOff>
    </xdr:to>
    <xdr:sp macro="" textlink="">
      <xdr:nvSpPr>
        <xdr:cNvPr id="870" name="楕円 869"/>
        <xdr:cNvSpPr/>
      </xdr:nvSpPr>
      <xdr:spPr>
        <a:xfrm>
          <a:off x="21272500" y="1329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17620</xdr:rowOff>
    </xdr:from>
    <xdr:ext cx="534377" cy="259045"/>
    <xdr:sp macro="" textlink="">
      <xdr:nvSpPr>
        <xdr:cNvPr id="871" name="テキスト ボックス 870"/>
        <xdr:cNvSpPr txBox="1"/>
      </xdr:nvSpPr>
      <xdr:spPr>
        <a:xfrm>
          <a:off x="21056111" y="133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11646</xdr:rowOff>
    </xdr:from>
    <xdr:to>
      <xdr:col>107</xdr:col>
      <xdr:colOff>101600</xdr:colOff>
      <xdr:row>78</xdr:row>
      <xdr:rowOff>113246</xdr:rowOff>
    </xdr:to>
    <xdr:sp macro="" textlink="">
      <xdr:nvSpPr>
        <xdr:cNvPr id="872" name="楕円 871"/>
        <xdr:cNvSpPr/>
      </xdr:nvSpPr>
      <xdr:spPr>
        <a:xfrm>
          <a:off x="20383500" y="13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104373</xdr:rowOff>
    </xdr:from>
    <xdr:ext cx="534377" cy="259045"/>
    <xdr:sp macro="" textlink="">
      <xdr:nvSpPr>
        <xdr:cNvPr id="873" name="テキスト ボックス 872"/>
        <xdr:cNvSpPr txBox="1"/>
      </xdr:nvSpPr>
      <xdr:spPr>
        <a:xfrm>
          <a:off x="20167111" y="134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50902</xdr:rowOff>
    </xdr:from>
    <xdr:to>
      <xdr:col>102</xdr:col>
      <xdr:colOff>165100</xdr:colOff>
      <xdr:row>77</xdr:row>
      <xdr:rowOff>152502</xdr:rowOff>
    </xdr:to>
    <xdr:sp macro="" textlink="">
      <xdr:nvSpPr>
        <xdr:cNvPr id="874" name="楕円 873"/>
        <xdr:cNvSpPr/>
      </xdr:nvSpPr>
      <xdr:spPr>
        <a:xfrm>
          <a:off x="19494500" y="1325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143629</xdr:rowOff>
    </xdr:from>
    <xdr:ext cx="534377" cy="259045"/>
    <xdr:sp macro="" textlink="">
      <xdr:nvSpPr>
        <xdr:cNvPr id="875" name="テキスト ボックス 874"/>
        <xdr:cNvSpPr txBox="1"/>
      </xdr:nvSpPr>
      <xdr:spPr>
        <a:xfrm>
          <a:off x="19278111" y="1334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89433</xdr:rowOff>
    </xdr:from>
    <xdr:to>
      <xdr:col>98</xdr:col>
      <xdr:colOff>38100</xdr:colOff>
      <xdr:row>78</xdr:row>
      <xdr:rowOff>19583</xdr:rowOff>
    </xdr:to>
    <xdr:sp macro="" textlink="">
      <xdr:nvSpPr>
        <xdr:cNvPr id="876" name="楕円 875"/>
        <xdr:cNvSpPr/>
      </xdr:nvSpPr>
      <xdr:spPr>
        <a:xfrm>
          <a:off x="18605500" y="1329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10710</xdr:rowOff>
    </xdr:from>
    <xdr:ext cx="534377" cy="259045"/>
    <xdr:sp macro="" textlink="">
      <xdr:nvSpPr>
        <xdr:cNvPr id="877" name="テキスト ボックス 876"/>
        <xdr:cNvSpPr txBox="1"/>
      </xdr:nvSpPr>
      <xdr:spPr>
        <a:xfrm>
          <a:off x="18389111" y="1338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上回っているのは、人件費、補助費等、物件費、普通建設事業費及び維持補修費である。特に普通建設事業費については、既存施設の老朽化に伴うこども園やコミュニティーセンターの新規整備が重なったことが要因となっている。また物件費については、公共施設の管理を指定管理に移行したことが大きな要因となっている。今後数年は大規模建設事業が実施予定であることから普通建設事業費は増加する見込みであるが、費用の年度間の均衡を図るなどして、数値の低減化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青森県六ケ所村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10,282
252.68
15,146,988
14,521,062
280,499
8,843,473
4,000,630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58710</xdr:rowOff>
    </xdr:from>
    <xdr:to>
      <xdr:col>24</xdr:col>
      <xdr:colOff>62865</xdr:colOff>
      <xdr:row>39</xdr:row>
      <xdr:rowOff>4663</xdr:rowOff>
    </xdr:to>
    <xdr:cxnSp macro="">
      <xdr:nvCxnSpPr>
        <xdr:cNvPr id="58" name="直線コネクタ 57"/>
        <xdr:cNvCxnSpPr/>
      </xdr:nvCxnSpPr>
      <xdr:spPr>
        <a:xfrm flipV="1">
          <a:off x="4633595" y="5373660"/>
          <a:ext cx="1270" cy="131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8490</xdr:rowOff>
    </xdr:from>
    <xdr:ext cx="469744" cy="259045"/>
    <xdr:sp macro="" textlink="">
      <xdr:nvSpPr>
        <xdr:cNvPr id="59" name="議会費最小値テキスト"/>
        <xdr:cNvSpPr txBox="1"/>
      </xdr:nvSpPr>
      <xdr:spPr>
        <a:xfrm>
          <a:off x="4686300" y="669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4663</xdr:rowOff>
    </xdr:from>
    <xdr:to>
      <xdr:col>24</xdr:col>
      <xdr:colOff>152400</xdr:colOff>
      <xdr:row>39</xdr:row>
      <xdr:rowOff>4663</xdr:rowOff>
    </xdr:to>
    <xdr:cxnSp macro="">
      <xdr:nvCxnSpPr>
        <xdr:cNvPr id="60" name="直線コネクタ 59"/>
        <xdr:cNvCxnSpPr/>
      </xdr:nvCxnSpPr>
      <xdr:spPr>
        <a:xfrm>
          <a:off x="4546600" y="669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5387</xdr:rowOff>
    </xdr:from>
    <xdr:ext cx="534377" cy="259045"/>
    <xdr:sp macro="" textlink="">
      <xdr:nvSpPr>
        <xdr:cNvPr id="61" name="議会費最大値テキスト"/>
        <xdr:cNvSpPr txBox="1"/>
      </xdr:nvSpPr>
      <xdr:spPr>
        <a:xfrm>
          <a:off x="4686300" y="514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58710</xdr:rowOff>
    </xdr:from>
    <xdr:to>
      <xdr:col>24</xdr:col>
      <xdr:colOff>152400</xdr:colOff>
      <xdr:row>31</xdr:row>
      <xdr:rowOff>58710</xdr:rowOff>
    </xdr:to>
    <xdr:cxnSp macro="">
      <xdr:nvCxnSpPr>
        <xdr:cNvPr id="62" name="直線コネクタ 61"/>
        <xdr:cNvCxnSpPr/>
      </xdr:nvCxnSpPr>
      <xdr:spPr>
        <a:xfrm>
          <a:off x="4546600" y="537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42545</xdr:rowOff>
    </xdr:from>
    <xdr:to>
      <xdr:col>24</xdr:col>
      <xdr:colOff>63500</xdr:colOff>
      <xdr:row>31</xdr:row>
      <xdr:rowOff>58710</xdr:rowOff>
    </xdr:to>
    <xdr:cxnSp macro="">
      <xdr:nvCxnSpPr>
        <xdr:cNvPr id="63" name="直線コネクタ 62"/>
        <xdr:cNvCxnSpPr/>
      </xdr:nvCxnSpPr>
      <xdr:spPr>
        <a:xfrm>
          <a:off x="3797300" y="5357495"/>
          <a:ext cx="838200" cy="1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100637</xdr:rowOff>
    </xdr:from>
    <xdr:ext cx="469744" cy="259045"/>
    <xdr:sp macro="" textlink="">
      <xdr:nvSpPr>
        <xdr:cNvPr id="64" name="議会費平均値テキスト"/>
        <xdr:cNvSpPr txBox="1"/>
      </xdr:nvSpPr>
      <xdr:spPr>
        <a:xfrm>
          <a:off x="4686300" y="627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122210</xdr:rowOff>
    </xdr:from>
    <xdr:to>
      <xdr:col>24</xdr:col>
      <xdr:colOff>114300</xdr:colOff>
      <xdr:row>37</xdr:row>
      <xdr:rowOff>52360</xdr:rowOff>
    </xdr:to>
    <xdr:sp macro="" textlink="">
      <xdr:nvSpPr>
        <xdr:cNvPr id="65" name="フローチャート: 判断 64"/>
        <xdr:cNvSpPr/>
      </xdr:nvSpPr>
      <xdr:spPr>
        <a:xfrm>
          <a:off x="4584700" y="629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7602</xdr:rowOff>
    </xdr:from>
    <xdr:to>
      <xdr:col>19</xdr:col>
      <xdr:colOff>177800</xdr:colOff>
      <xdr:row>31</xdr:row>
      <xdr:rowOff>42545</xdr:rowOff>
    </xdr:to>
    <xdr:cxnSp macro="">
      <xdr:nvCxnSpPr>
        <xdr:cNvPr id="66" name="直線コネクタ 65"/>
        <xdr:cNvCxnSpPr/>
      </xdr:nvCxnSpPr>
      <xdr:spPr>
        <a:xfrm>
          <a:off x="2908300" y="5151102"/>
          <a:ext cx="889000" cy="206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137233</xdr:rowOff>
    </xdr:from>
    <xdr:to>
      <xdr:col>20</xdr:col>
      <xdr:colOff>38100</xdr:colOff>
      <xdr:row>37</xdr:row>
      <xdr:rowOff>67383</xdr:rowOff>
    </xdr:to>
    <xdr:sp macro="" textlink="">
      <xdr:nvSpPr>
        <xdr:cNvPr id="67" name="フローチャート: 判断 66"/>
        <xdr:cNvSpPr/>
      </xdr:nvSpPr>
      <xdr:spPr>
        <a:xfrm>
          <a:off x="3746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58510</xdr:rowOff>
    </xdr:from>
    <xdr:ext cx="469744" cy="259045"/>
    <xdr:sp macro="" textlink="">
      <xdr:nvSpPr>
        <xdr:cNvPr id="68" name="テキスト ボックス 67"/>
        <xdr:cNvSpPr txBox="1"/>
      </xdr:nvSpPr>
      <xdr:spPr>
        <a:xfrm>
          <a:off x="3562428" y="640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7602</xdr:rowOff>
    </xdr:from>
    <xdr:to>
      <xdr:col>15</xdr:col>
      <xdr:colOff>50800</xdr:colOff>
      <xdr:row>30</xdr:row>
      <xdr:rowOff>148191</xdr:rowOff>
    </xdr:to>
    <xdr:cxnSp macro="">
      <xdr:nvCxnSpPr>
        <xdr:cNvPr id="69" name="直線コネクタ 68"/>
        <xdr:cNvCxnSpPr/>
      </xdr:nvCxnSpPr>
      <xdr:spPr>
        <a:xfrm flipV="1">
          <a:off x="2019300" y="5151102"/>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133967</xdr:rowOff>
    </xdr:from>
    <xdr:to>
      <xdr:col>15</xdr:col>
      <xdr:colOff>101600</xdr:colOff>
      <xdr:row>37</xdr:row>
      <xdr:rowOff>64117</xdr:rowOff>
    </xdr:to>
    <xdr:sp macro="" textlink="">
      <xdr:nvSpPr>
        <xdr:cNvPr id="70" name="フローチャート: 判断 69"/>
        <xdr:cNvSpPr/>
      </xdr:nvSpPr>
      <xdr:spPr>
        <a:xfrm>
          <a:off x="28575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55244</xdr:rowOff>
    </xdr:from>
    <xdr:ext cx="469744" cy="259045"/>
    <xdr:sp macro="" textlink="">
      <xdr:nvSpPr>
        <xdr:cNvPr id="71" name="テキスト ボックス 70"/>
        <xdr:cNvSpPr txBox="1"/>
      </xdr:nvSpPr>
      <xdr:spPr>
        <a:xfrm>
          <a:off x="2673428" y="639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148191</xdr:rowOff>
    </xdr:from>
    <xdr:to>
      <xdr:col>10</xdr:col>
      <xdr:colOff>114300</xdr:colOff>
      <xdr:row>31</xdr:row>
      <xdr:rowOff>45648</xdr:rowOff>
    </xdr:to>
    <xdr:cxnSp macro="">
      <xdr:nvCxnSpPr>
        <xdr:cNvPr id="72" name="直線コネクタ 71"/>
        <xdr:cNvCxnSpPr/>
      </xdr:nvCxnSpPr>
      <xdr:spPr>
        <a:xfrm flipV="1">
          <a:off x="1130300" y="5291691"/>
          <a:ext cx="889000" cy="68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58529</xdr:rowOff>
    </xdr:from>
    <xdr:to>
      <xdr:col>10</xdr:col>
      <xdr:colOff>165100</xdr:colOff>
      <xdr:row>36</xdr:row>
      <xdr:rowOff>160129</xdr:rowOff>
    </xdr:to>
    <xdr:sp macro="" textlink="">
      <xdr:nvSpPr>
        <xdr:cNvPr id="73" name="フローチャート: 判断 72"/>
        <xdr:cNvSpPr/>
      </xdr:nvSpPr>
      <xdr:spPr>
        <a:xfrm>
          <a:off x="1968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151256</xdr:rowOff>
    </xdr:from>
    <xdr:ext cx="469744" cy="259045"/>
    <xdr:sp macro="" textlink="">
      <xdr:nvSpPr>
        <xdr:cNvPr id="74" name="テキスト ボックス 73"/>
        <xdr:cNvSpPr txBox="1"/>
      </xdr:nvSpPr>
      <xdr:spPr>
        <a:xfrm>
          <a:off x="1784428" y="632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46936</xdr:rowOff>
    </xdr:from>
    <xdr:to>
      <xdr:col>6</xdr:col>
      <xdr:colOff>38100</xdr:colOff>
      <xdr:row>36</xdr:row>
      <xdr:rowOff>148536</xdr:rowOff>
    </xdr:to>
    <xdr:sp macro="" textlink="">
      <xdr:nvSpPr>
        <xdr:cNvPr id="75" name="フローチャート: 判断 74"/>
        <xdr:cNvSpPr/>
      </xdr:nvSpPr>
      <xdr:spPr>
        <a:xfrm>
          <a:off x="1079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139663</xdr:rowOff>
    </xdr:from>
    <xdr:ext cx="469744" cy="259045"/>
    <xdr:sp macro="" textlink="">
      <xdr:nvSpPr>
        <xdr:cNvPr id="76" name="テキスト ボックス 75"/>
        <xdr:cNvSpPr txBox="1"/>
      </xdr:nvSpPr>
      <xdr:spPr>
        <a:xfrm>
          <a:off x="895428" y="631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7910</xdr:rowOff>
    </xdr:from>
    <xdr:to>
      <xdr:col>24</xdr:col>
      <xdr:colOff>114300</xdr:colOff>
      <xdr:row>31</xdr:row>
      <xdr:rowOff>109510</xdr:rowOff>
    </xdr:to>
    <xdr:sp macro="" textlink="">
      <xdr:nvSpPr>
        <xdr:cNvPr id="82" name="楕円 81"/>
        <xdr:cNvSpPr/>
      </xdr:nvSpPr>
      <xdr:spPr>
        <a:xfrm>
          <a:off x="4584700" y="532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132387</xdr:rowOff>
    </xdr:from>
    <xdr:ext cx="534377" cy="259045"/>
    <xdr:sp macro="" textlink="">
      <xdr:nvSpPr>
        <xdr:cNvPr id="83" name="議会費該当値テキスト"/>
        <xdr:cNvSpPr txBox="1"/>
      </xdr:nvSpPr>
      <xdr:spPr>
        <a:xfrm>
          <a:off x="4686300" y="527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163195</xdr:rowOff>
    </xdr:from>
    <xdr:to>
      <xdr:col>20</xdr:col>
      <xdr:colOff>38100</xdr:colOff>
      <xdr:row>31</xdr:row>
      <xdr:rowOff>93345</xdr:rowOff>
    </xdr:to>
    <xdr:sp macro="" textlink="">
      <xdr:nvSpPr>
        <xdr:cNvPr id="84" name="楕円 83"/>
        <xdr:cNvSpPr/>
      </xdr:nvSpPr>
      <xdr:spPr>
        <a:xfrm>
          <a:off x="3746500" y="5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109872</xdr:rowOff>
    </xdr:from>
    <xdr:ext cx="534377" cy="259045"/>
    <xdr:sp macro="" textlink="">
      <xdr:nvSpPr>
        <xdr:cNvPr id="85" name="テキスト ボックス 84"/>
        <xdr:cNvSpPr txBox="1"/>
      </xdr:nvSpPr>
      <xdr:spPr>
        <a:xfrm>
          <a:off x="3530111" y="50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128252</xdr:rowOff>
    </xdr:from>
    <xdr:to>
      <xdr:col>15</xdr:col>
      <xdr:colOff>101600</xdr:colOff>
      <xdr:row>30</xdr:row>
      <xdr:rowOff>58402</xdr:rowOff>
    </xdr:to>
    <xdr:sp macro="" textlink="">
      <xdr:nvSpPr>
        <xdr:cNvPr id="86" name="楕円 85"/>
        <xdr:cNvSpPr/>
      </xdr:nvSpPr>
      <xdr:spPr>
        <a:xfrm>
          <a:off x="2857500" y="510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74929</xdr:rowOff>
    </xdr:from>
    <xdr:ext cx="534377" cy="259045"/>
    <xdr:sp macro="" textlink="">
      <xdr:nvSpPr>
        <xdr:cNvPr id="87" name="テキスト ボックス 86"/>
        <xdr:cNvSpPr txBox="1"/>
      </xdr:nvSpPr>
      <xdr:spPr>
        <a:xfrm>
          <a:off x="2641111" y="487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97391</xdr:rowOff>
    </xdr:from>
    <xdr:to>
      <xdr:col>10</xdr:col>
      <xdr:colOff>165100</xdr:colOff>
      <xdr:row>31</xdr:row>
      <xdr:rowOff>27541</xdr:rowOff>
    </xdr:to>
    <xdr:sp macro="" textlink="">
      <xdr:nvSpPr>
        <xdr:cNvPr id="88" name="楕円 87"/>
        <xdr:cNvSpPr/>
      </xdr:nvSpPr>
      <xdr:spPr>
        <a:xfrm>
          <a:off x="1968500" y="524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44068</xdr:rowOff>
    </xdr:from>
    <xdr:ext cx="534377" cy="259045"/>
    <xdr:sp macro="" textlink="">
      <xdr:nvSpPr>
        <xdr:cNvPr id="89" name="テキスト ボックス 88"/>
        <xdr:cNvSpPr txBox="1"/>
      </xdr:nvSpPr>
      <xdr:spPr>
        <a:xfrm>
          <a:off x="1752111" y="501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166298</xdr:rowOff>
    </xdr:from>
    <xdr:to>
      <xdr:col>6</xdr:col>
      <xdr:colOff>38100</xdr:colOff>
      <xdr:row>31</xdr:row>
      <xdr:rowOff>96448</xdr:rowOff>
    </xdr:to>
    <xdr:sp macro="" textlink="">
      <xdr:nvSpPr>
        <xdr:cNvPr id="90" name="楕円 89"/>
        <xdr:cNvSpPr/>
      </xdr:nvSpPr>
      <xdr:spPr>
        <a:xfrm>
          <a:off x="10795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112975</xdr:rowOff>
    </xdr:from>
    <xdr:ext cx="534377" cy="259045"/>
    <xdr:sp macro="" textlink="">
      <xdr:nvSpPr>
        <xdr:cNvPr id="91" name="テキスト ボックス 90"/>
        <xdr:cNvSpPr txBox="1"/>
      </xdr:nvSpPr>
      <xdr:spPr>
        <a:xfrm>
          <a:off x="863111" y="508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6454</xdr:rowOff>
    </xdr:from>
    <xdr:to>
      <xdr:col>24</xdr:col>
      <xdr:colOff>62865</xdr:colOff>
      <xdr:row>58</xdr:row>
      <xdr:rowOff>34350</xdr:rowOff>
    </xdr:to>
    <xdr:cxnSp macro="">
      <xdr:nvCxnSpPr>
        <xdr:cNvPr id="113" name="直線コネクタ 112"/>
        <xdr:cNvCxnSpPr/>
      </xdr:nvCxnSpPr>
      <xdr:spPr>
        <a:xfrm flipV="1">
          <a:off x="4633595" y="8750404"/>
          <a:ext cx="1270" cy="122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38177</xdr:rowOff>
    </xdr:from>
    <xdr:ext cx="534377" cy="259045"/>
    <xdr:sp macro="" textlink="">
      <xdr:nvSpPr>
        <xdr:cNvPr id="114" name="総務費最小値テキスト"/>
        <xdr:cNvSpPr txBox="1"/>
      </xdr:nvSpPr>
      <xdr:spPr>
        <a:xfrm>
          <a:off x="4686300" y="99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34350</xdr:rowOff>
    </xdr:from>
    <xdr:to>
      <xdr:col>24</xdr:col>
      <xdr:colOff>152400</xdr:colOff>
      <xdr:row>58</xdr:row>
      <xdr:rowOff>34350</xdr:rowOff>
    </xdr:to>
    <xdr:cxnSp macro="">
      <xdr:nvCxnSpPr>
        <xdr:cNvPr id="115" name="直線コネクタ 114"/>
        <xdr:cNvCxnSpPr/>
      </xdr:nvCxnSpPr>
      <xdr:spPr>
        <a:xfrm>
          <a:off x="4546600" y="997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124581</xdr:rowOff>
    </xdr:from>
    <xdr:ext cx="599010" cy="259045"/>
    <xdr:sp macro="" textlink="">
      <xdr:nvSpPr>
        <xdr:cNvPr id="116" name="総務費最大値テキスト"/>
        <xdr:cNvSpPr txBox="1"/>
      </xdr:nvSpPr>
      <xdr:spPr>
        <a:xfrm>
          <a:off x="4686300" y="8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583,288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6454</xdr:rowOff>
    </xdr:from>
    <xdr:to>
      <xdr:col>24</xdr:col>
      <xdr:colOff>152400</xdr:colOff>
      <xdr:row>51</xdr:row>
      <xdr:rowOff>6454</xdr:rowOff>
    </xdr:to>
    <xdr:cxnSp macro="">
      <xdr:nvCxnSpPr>
        <xdr:cNvPr id="117" name="直線コネクタ 116"/>
        <xdr:cNvCxnSpPr/>
      </xdr:nvCxnSpPr>
      <xdr:spPr>
        <a:xfrm>
          <a:off x="4546600" y="875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36892</xdr:rowOff>
    </xdr:from>
    <xdr:to>
      <xdr:col>24</xdr:col>
      <xdr:colOff>63500</xdr:colOff>
      <xdr:row>54</xdr:row>
      <xdr:rowOff>109102</xdr:rowOff>
    </xdr:to>
    <xdr:cxnSp macro="">
      <xdr:nvCxnSpPr>
        <xdr:cNvPr id="118" name="直線コネクタ 117"/>
        <xdr:cNvCxnSpPr/>
      </xdr:nvCxnSpPr>
      <xdr:spPr>
        <a:xfrm flipV="1">
          <a:off x="3797300" y="9295192"/>
          <a:ext cx="838200" cy="7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165815</xdr:rowOff>
    </xdr:from>
    <xdr:ext cx="599010" cy="259045"/>
    <xdr:sp macro="" textlink="">
      <xdr:nvSpPr>
        <xdr:cNvPr id="119" name="総務費平均値テキスト"/>
        <xdr:cNvSpPr txBox="1"/>
      </xdr:nvSpPr>
      <xdr:spPr>
        <a:xfrm>
          <a:off x="4686300" y="9767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15938</xdr:rowOff>
    </xdr:from>
    <xdr:to>
      <xdr:col>24</xdr:col>
      <xdr:colOff>114300</xdr:colOff>
      <xdr:row>57</xdr:row>
      <xdr:rowOff>117538</xdr:rowOff>
    </xdr:to>
    <xdr:sp macro="" textlink="">
      <xdr:nvSpPr>
        <xdr:cNvPr id="120" name="フローチャート: 判断 119"/>
        <xdr:cNvSpPr/>
      </xdr:nvSpPr>
      <xdr:spPr>
        <a:xfrm>
          <a:off x="4584700" y="978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109102</xdr:rowOff>
    </xdr:from>
    <xdr:to>
      <xdr:col>19</xdr:col>
      <xdr:colOff>177800</xdr:colOff>
      <xdr:row>54</xdr:row>
      <xdr:rowOff>117267</xdr:rowOff>
    </xdr:to>
    <xdr:cxnSp macro="">
      <xdr:nvCxnSpPr>
        <xdr:cNvPr id="121" name="直線コネクタ 120"/>
        <xdr:cNvCxnSpPr/>
      </xdr:nvCxnSpPr>
      <xdr:spPr>
        <a:xfrm flipV="1">
          <a:off x="2908300" y="9367402"/>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41301</xdr:rowOff>
    </xdr:from>
    <xdr:to>
      <xdr:col>20</xdr:col>
      <xdr:colOff>38100</xdr:colOff>
      <xdr:row>57</xdr:row>
      <xdr:rowOff>142901</xdr:rowOff>
    </xdr:to>
    <xdr:sp macro="" textlink="">
      <xdr:nvSpPr>
        <xdr:cNvPr id="122" name="フローチャート: 判断 121"/>
        <xdr:cNvSpPr/>
      </xdr:nvSpPr>
      <xdr:spPr>
        <a:xfrm>
          <a:off x="3746500" y="981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134028</xdr:rowOff>
    </xdr:from>
    <xdr:ext cx="534377" cy="259045"/>
    <xdr:sp macro="" textlink="">
      <xdr:nvSpPr>
        <xdr:cNvPr id="123" name="テキスト ボックス 122"/>
        <xdr:cNvSpPr txBox="1"/>
      </xdr:nvSpPr>
      <xdr:spPr>
        <a:xfrm>
          <a:off x="3530111" y="99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117267</xdr:rowOff>
    </xdr:from>
    <xdr:to>
      <xdr:col>15</xdr:col>
      <xdr:colOff>50800</xdr:colOff>
      <xdr:row>55</xdr:row>
      <xdr:rowOff>88229</xdr:rowOff>
    </xdr:to>
    <xdr:cxnSp macro="">
      <xdr:nvCxnSpPr>
        <xdr:cNvPr id="124" name="直線コネクタ 123"/>
        <xdr:cNvCxnSpPr/>
      </xdr:nvCxnSpPr>
      <xdr:spPr>
        <a:xfrm flipV="1">
          <a:off x="2019300" y="9375567"/>
          <a:ext cx="889000" cy="14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44563</xdr:rowOff>
    </xdr:from>
    <xdr:to>
      <xdr:col>15</xdr:col>
      <xdr:colOff>101600</xdr:colOff>
      <xdr:row>57</xdr:row>
      <xdr:rowOff>146163</xdr:rowOff>
    </xdr:to>
    <xdr:sp macro="" textlink="">
      <xdr:nvSpPr>
        <xdr:cNvPr id="125" name="フローチャート: 判断 124"/>
        <xdr:cNvSpPr/>
      </xdr:nvSpPr>
      <xdr:spPr>
        <a:xfrm>
          <a:off x="2857500" y="981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137290</xdr:rowOff>
    </xdr:from>
    <xdr:ext cx="534377" cy="259045"/>
    <xdr:sp macro="" textlink="">
      <xdr:nvSpPr>
        <xdr:cNvPr id="126" name="テキスト ボックス 125"/>
        <xdr:cNvSpPr txBox="1"/>
      </xdr:nvSpPr>
      <xdr:spPr>
        <a:xfrm>
          <a:off x="2641111" y="9909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66555</xdr:rowOff>
    </xdr:from>
    <xdr:to>
      <xdr:col>10</xdr:col>
      <xdr:colOff>114300</xdr:colOff>
      <xdr:row>55</xdr:row>
      <xdr:rowOff>88229</xdr:rowOff>
    </xdr:to>
    <xdr:cxnSp macro="">
      <xdr:nvCxnSpPr>
        <xdr:cNvPr id="127" name="直線コネクタ 126"/>
        <xdr:cNvCxnSpPr/>
      </xdr:nvCxnSpPr>
      <xdr:spPr>
        <a:xfrm>
          <a:off x="1130300" y="9324855"/>
          <a:ext cx="889000" cy="19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152305</xdr:rowOff>
    </xdr:from>
    <xdr:to>
      <xdr:col>10</xdr:col>
      <xdr:colOff>165100</xdr:colOff>
      <xdr:row>57</xdr:row>
      <xdr:rowOff>82455</xdr:rowOff>
    </xdr:to>
    <xdr:sp macro="" textlink="">
      <xdr:nvSpPr>
        <xdr:cNvPr id="128" name="フローチャート: 判断 127"/>
        <xdr:cNvSpPr/>
      </xdr:nvSpPr>
      <xdr:spPr>
        <a:xfrm>
          <a:off x="1968500" y="975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73582</xdr:rowOff>
    </xdr:from>
    <xdr:ext cx="599010" cy="259045"/>
    <xdr:sp macro="" textlink="">
      <xdr:nvSpPr>
        <xdr:cNvPr id="129" name="テキスト ボックス 128"/>
        <xdr:cNvSpPr txBox="1"/>
      </xdr:nvSpPr>
      <xdr:spPr>
        <a:xfrm>
          <a:off x="1719795" y="984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231</xdr:rowOff>
    </xdr:from>
    <xdr:to>
      <xdr:col>6</xdr:col>
      <xdr:colOff>38100</xdr:colOff>
      <xdr:row>56</xdr:row>
      <xdr:rowOff>101831</xdr:rowOff>
    </xdr:to>
    <xdr:sp macro="" textlink="">
      <xdr:nvSpPr>
        <xdr:cNvPr id="130" name="フローチャート: 判断 129"/>
        <xdr:cNvSpPr/>
      </xdr:nvSpPr>
      <xdr:spPr>
        <a:xfrm>
          <a:off x="1079500" y="960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92958</xdr:rowOff>
    </xdr:from>
    <xdr:ext cx="599010" cy="259045"/>
    <xdr:sp macro="" textlink="">
      <xdr:nvSpPr>
        <xdr:cNvPr id="131" name="テキスト ボックス 130"/>
        <xdr:cNvSpPr txBox="1"/>
      </xdr:nvSpPr>
      <xdr:spPr>
        <a:xfrm>
          <a:off x="830795" y="969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157542</xdr:rowOff>
    </xdr:from>
    <xdr:to>
      <xdr:col>24</xdr:col>
      <xdr:colOff>114300</xdr:colOff>
      <xdr:row>54</xdr:row>
      <xdr:rowOff>87692</xdr:rowOff>
    </xdr:to>
    <xdr:sp macro="" textlink="">
      <xdr:nvSpPr>
        <xdr:cNvPr id="137" name="楕円 136"/>
        <xdr:cNvSpPr/>
      </xdr:nvSpPr>
      <xdr:spPr>
        <a:xfrm>
          <a:off x="4584700" y="9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8969</xdr:rowOff>
    </xdr:from>
    <xdr:ext cx="599010" cy="259045"/>
    <xdr:sp macro="" textlink="">
      <xdr:nvSpPr>
        <xdr:cNvPr id="138" name="総務費該当値テキスト"/>
        <xdr:cNvSpPr txBox="1"/>
      </xdr:nvSpPr>
      <xdr:spPr>
        <a:xfrm>
          <a:off x="4686300" y="909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58302</xdr:rowOff>
    </xdr:from>
    <xdr:to>
      <xdr:col>20</xdr:col>
      <xdr:colOff>38100</xdr:colOff>
      <xdr:row>54</xdr:row>
      <xdr:rowOff>159902</xdr:rowOff>
    </xdr:to>
    <xdr:sp macro="" textlink="">
      <xdr:nvSpPr>
        <xdr:cNvPr id="139" name="楕円 138"/>
        <xdr:cNvSpPr/>
      </xdr:nvSpPr>
      <xdr:spPr>
        <a:xfrm>
          <a:off x="3746500" y="931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4979</xdr:rowOff>
    </xdr:from>
    <xdr:ext cx="599010" cy="259045"/>
    <xdr:sp macro="" textlink="">
      <xdr:nvSpPr>
        <xdr:cNvPr id="140" name="テキスト ボックス 139"/>
        <xdr:cNvSpPr txBox="1"/>
      </xdr:nvSpPr>
      <xdr:spPr>
        <a:xfrm>
          <a:off x="3497795" y="9091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66467</xdr:rowOff>
    </xdr:from>
    <xdr:to>
      <xdr:col>15</xdr:col>
      <xdr:colOff>101600</xdr:colOff>
      <xdr:row>54</xdr:row>
      <xdr:rowOff>168067</xdr:rowOff>
    </xdr:to>
    <xdr:sp macro="" textlink="">
      <xdr:nvSpPr>
        <xdr:cNvPr id="141" name="楕円 140"/>
        <xdr:cNvSpPr/>
      </xdr:nvSpPr>
      <xdr:spPr>
        <a:xfrm>
          <a:off x="2857500" y="932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13144</xdr:rowOff>
    </xdr:from>
    <xdr:ext cx="599010" cy="259045"/>
    <xdr:sp macro="" textlink="">
      <xdr:nvSpPr>
        <xdr:cNvPr id="142" name="テキスト ボックス 141"/>
        <xdr:cNvSpPr txBox="1"/>
      </xdr:nvSpPr>
      <xdr:spPr>
        <a:xfrm>
          <a:off x="2608795" y="909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37429</xdr:rowOff>
    </xdr:from>
    <xdr:to>
      <xdr:col>10</xdr:col>
      <xdr:colOff>165100</xdr:colOff>
      <xdr:row>55</xdr:row>
      <xdr:rowOff>139029</xdr:rowOff>
    </xdr:to>
    <xdr:sp macro="" textlink="">
      <xdr:nvSpPr>
        <xdr:cNvPr id="143" name="楕円 142"/>
        <xdr:cNvSpPr/>
      </xdr:nvSpPr>
      <xdr:spPr>
        <a:xfrm>
          <a:off x="1968500" y="946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155556</xdr:rowOff>
    </xdr:from>
    <xdr:ext cx="599010" cy="259045"/>
    <xdr:sp macro="" textlink="">
      <xdr:nvSpPr>
        <xdr:cNvPr id="144" name="テキスト ボックス 143"/>
        <xdr:cNvSpPr txBox="1"/>
      </xdr:nvSpPr>
      <xdr:spPr>
        <a:xfrm>
          <a:off x="1719795" y="924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15755</xdr:rowOff>
    </xdr:from>
    <xdr:to>
      <xdr:col>6</xdr:col>
      <xdr:colOff>38100</xdr:colOff>
      <xdr:row>54</xdr:row>
      <xdr:rowOff>117355</xdr:rowOff>
    </xdr:to>
    <xdr:sp macro="" textlink="">
      <xdr:nvSpPr>
        <xdr:cNvPr id="145" name="楕円 144"/>
        <xdr:cNvSpPr/>
      </xdr:nvSpPr>
      <xdr:spPr>
        <a:xfrm>
          <a:off x="1079500" y="92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133882</xdr:rowOff>
    </xdr:from>
    <xdr:ext cx="599010" cy="259045"/>
    <xdr:sp macro="" textlink="">
      <xdr:nvSpPr>
        <xdr:cNvPr id="146" name="テキスト ボックス 145"/>
        <xdr:cNvSpPr txBox="1"/>
      </xdr:nvSpPr>
      <xdr:spPr>
        <a:xfrm>
          <a:off x="830795" y="9049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9" name="テキスト ボックス 158"/>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156342</xdr:rowOff>
    </xdr:from>
    <xdr:to>
      <xdr:col>24</xdr:col>
      <xdr:colOff>62865</xdr:colOff>
      <xdr:row>78</xdr:row>
      <xdr:rowOff>39402</xdr:rowOff>
    </xdr:to>
    <xdr:cxnSp macro="">
      <xdr:nvCxnSpPr>
        <xdr:cNvPr id="167" name="直線コネクタ 166"/>
        <xdr:cNvCxnSpPr/>
      </xdr:nvCxnSpPr>
      <xdr:spPr>
        <a:xfrm flipV="1">
          <a:off x="4633595" y="12157842"/>
          <a:ext cx="1270" cy="1254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43229</xdr:rowOff>
    </xdr:from>
    <xdr:ext cx="534377" cy="259045"/>
    <xdr:sp macro="" textlink="">
      <xdr:nvSpPr>
        <xdr:cNvPr id="168" name="民生費最小値テキスト"/>
        <xdr:cNvSpPr txBox="1"/>
      </xdr:nvSpPr>
      <xdr:spPr>
        <a:xfrm>
          <a:off x="4686300" y="13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39402</xdr:rowOff>
    </xdr:from>
    <xdr:to>
      <xdr:col>24</xdr:col>
      <xdr:colOff>152400</xdr:colOff>
      <xdr:row>78</xdr:row>
      <xdr:rowOff>39402</xdr:rowOff>
    </xdr:to>
    <xdr:cxnSp macro="">
      <xdr:nvCxnSpPr>
        <xdr:cNvPr id="169" name="直線コネクタ 168"/>
        <xdr:cNvCxnSpPr/>
      </xdr:nvCxnSpPr>
      <xdr:spPr>
        <a:xfrm>
          <a:off x="4546600" y="134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103019</xdr:rowOff>
    </xdr:from>
    <xdr:ext cx="599010" cy="259045"/>
    <xdr:sp macro="" textlink="">
      <xdr:nvSpPr>
        <xdr:cNvPr id="170" name="民生費最大値テキスト"/>
        <xdr:cNvSpPr txBox="1"/>
      </xdr:nvSpPr>
      <xdr:spPr>
        <a:xfrm>
          <a:off x="4686300" y="11933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156342</xdr:rowOff>
    </xdr:from>
    <xdr:to>
      <xdr:col>24</xdr:col>
      <xdr:colOff>152400</xdr:colOff>
      <xdr:row>70</xdr:row>
      <xdr:rowOff>156342</xdr:rowOff>
    </xdr:to>
    <xdr:cxnSp macro="">
      <xdr:nvCxnSpPr>
        <xdr:cNvPr id="171" name="直線コネクタ 170"/>
        <xdr:cNvCxnSpPr/>
      </xdr:nvCxnSpPr>
      <xdr:spPr>
        <a:xfrm>
          <a:off x="4546600" y="12157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156342</xdr:rowOff>
    </xdr:from>
    <xdr:to>
      <xdr:col>24</xdr:col>
      <xdr:colOff>63500</xdr:colOff>
      <xdr:row>73</xdr:row>
      <xdr:rowOff>155422</xdr:rowOff>
    </xdr:to>
    <xdr:cxnSp macro="">
      <xdr:nvCxnSpPr>
        <xdr:cNvPr id="172" name="直線コネクタ 171"/>
        <xdr:cNvCxnSpPr/>
      </xdr:nvCxnSpPr>
      <xdr:spPr>
        <a:xfrm flipV="1">
          <a:off x="3797300" y="12157842"/>
          <a:ext cx="838200" cy="5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33346</xdr:rowOff>
    </xdr:from>
    <xdr:ext cx="599010" cy="259045"/>
    <xdr:sp macro="" textlink="">
      <xdr:nvSpPr>
        <xdr:cNvPr id="173" name="民生費平均値テキスト"/>
        <xdr:cNvSpPr txBox="1"/>
      </xdr:nvSpPr>
      <xdr:spPr>
        <a:xfrm>
          <a:off x="4686300" y="130635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54919</xdr:rowOff>
    </xdr:from>
    <xdr:to>
      <xdr:col>24</xdr:col>
      <xdr:colOff>114300</xdr:colOff>
      <xdr:row>76</xdr:row>
      <xdr:rowOff>156519</xdr:rowOff>
    </xdr:to>
    <xdr:sp macro="" textlink="">
      <xdr:nvSpPr>
        <xdr:cNvPr id="174" name="フローチャート: 判断 173"/>
        <xdr:cNvSpPr/>
      </xdr:nvSpPr>
      <xdr:spPr>
        <a:xfrm>
          <a:off x="4584700" y="1308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70714</xdr:rowOff>
    </xdr:from>
    <xdr:to>
      <xdr:col>19</xdr:col>
      <xdr:colOff>177800</xdr:colOff>
      <xdr:row>73</xdr:row>
      <xdr:rowOff>155422</xdr:rowOff>
    </xdr:to>
    <xdr:cxnSp macro="">
      <xdr:nvCxnSpPr>
        <xdr:cNvPr id="175" name="直線コネクタ 174"/>
        <xdr:cNvCxnSpPr/>
      </xdr:nvCxnSpPr>
      <xdr:spPr>
        <a:xfrm>
          <a:off x="2908300" y="12415114"/>
          <a:ext cx="889000" cy="25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49729</xdr:rowOff>
    </xdr:from>
    <xdr:to>
      <xdr:col>20</xdr:col>
      <xdr:colOff>38100</xdr:colOff>
      <xdr:row>76</xdr:row>
      <xdr:rowOff>151329</xdr:rowOff>
    </xdr:to>
    <xdr:sp macro="" textlink="">
      <xdr:nvSpPr>
        <xdr:cNvPr id="176" name="フローチャート: 判断 175"/>
        <xdr:cNvSpPr/>
      </xdr:nvSpPr>
      <xdr:spPr>
        <a:xfrm>
          <a:off x="3746500" y="130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142456</xdr:rowOff>
    </xdr:from>
    <xdr:ext cx="599010" cy="259045"/>
    <xdr:sp macro="" textlink="">
      <xdr:nvSpPr>
        <xdr:cNvPr id="177" name="テキスト ボックス 176"/>
        <xdr:cNvSpPr txBox="1"/>
      </xdr:nvSpPr>
      <xdr:spPr>
        <a:xfrm>
          <a:off x="3497795" y="1317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70714</xdr:rowOff>
    </xdr:from>
    <xdr:to>
      <xdr:col>15</xdr:col>
      <xdr:colOff>50800</xdr:colOff>
      <xdr:row>73</xdr:row>
      <xdr:rowOff>150095</xdr:rowOff>
    </xdr:to>
    <xdr:cxnSp macro="">
      <xdr:nvCxnSpPr>
        <xdr:cNvPr id="178" name="直線コネクタ 177"/>
        <xdr:cNvCxnSpPr/>
      </xdr:nvCxnSpPr>
      <xdr:spPr>
        <a:xfrm flipV="1">
          <a:off x="2019300" y="12415114"/>
          <a:ext cx="889000" cy="25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63086</xdr:rowOff>
    </xdr:from>
    <xdr:to>
      <xdr:col>15</xdr:col>
      <xdr:colOff>101600</xdr:colOff>
      <xdr:row>76</xdr:row>
      <xdr:rowOff>164686</xdr:rowOff>
    </xdr:to>
    <xdr:sp macro="" textlink="">
      <xdr:nvSpPr>
        <xdr:cNvPr id="179" name="フローチャート: 判断 178"/>
        <xdr:cNvSpPr/>
      </xdr:nvSpPr>
      <xdr:spPr>
        <a:xfrm>
          <a:off x="2857500" y="130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155813</xdr:rowOff>
    </xdr:from>
    <xdr:ext cx="599010" cy="259045"/>
    <xdr:sp macro="" textlink="">
      <xdr:nvSpPr>
        <xdr:cNvPr id="180" name="テキスト ボックス 179"/>
        <xdr:cNvSpPr txBox="1"/>
      </xdr:nvSpPr>
      <xdr:spPr>
        <a:xfrm>
          <a:off x="2608795" y="131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159731</xdr:rowOff>
    </xdr:from>
    <xdr:to>
      <xdr:col>10</xdr:col>
      <xdr:colOff>114300</xdr:colOff>
      <xdr:row>73</xdr:row>
      <xdr:rowOff>150095</xdr:rowOff>
    </xdr:to>
    <xdr:cxnSp macro="">
      <xdr:nvCxnSpPr>
        <xdr:cNvPr id="181" name="直線コネクタ 180"/>
        <xdr:cNvCxnSpPr/>
      </xdr:nvCxnSpPr>
      <xdr:spPr>
        <a:xfrm>
          <a:off x="1130300" y="12504131"/>
          <a:ext cx="889000" cy="16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29184</xdr:rowOff>
    </xdr:from>
    <xdr:to>
      <xdr:col>10</xdr:col>
      <xdr:colOff>165100</xdr:colOff>
      <xdr:row>76</xdr:row>
      <xdr:rowOff>130784</xdr:rowOff>
    </xdr:to>
    <xdr:sp macro="" textlink="">
      <xdr:nvSpPr>
        <xdr:cNvPr id="182" name="フローチャート: 判断 181"/>
        <xdr:cNvSpPr/>
      </xdr:nvSpPr>
      <xdr:spPr>
        <a:xfrm>
          <a:off x="1968500" y="1305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121911</xdr:rowOff>
    </xdr:from>
    <xdr:ext cx="599010" cy="259045"/>
    <xdr:sp macro="" textlink="">
      <xdr:nvSpPr>
        <xdr:cNvPr id="183" name="テキスト ボックス 182"/>
        <xdr:cNvSpPr txBox="1"/>
      </xdr:nvSpPr>
      <xdr:spPr>
        <a:xfrm>
          <a:off x="1719795" y="13152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11393</xdr:rowOff>
    </xdr:from>
    <xdr:to>
      <xdr:col>6</xdr:col>
      <xdr:colOff>38100</xdr:colOff>
      <xdr:row>76</xdr:row>
      <xdr:rowOff>112993</xdr:rowOff>
    </xdr:to>
    <xdr:sp macro="" textlink="">
      <xdr:nvSpPr>
        <xdr:cNvPr id="184" name="フローチャート: 判断 183"/>
        <xdr:cNvSpPr/>
      </xdr:nvSpPr>
      <xdr:spPr>
        <a:xfrm>
          <a:off x="1079500" y="1304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104120</xdr:rowOff>
    </xdr:from>
    <xdr:ext cx="599010" cy="259045"/>
    <xdr:sp macro="" textlink="">
      <xdr:nvSpPr>
        <xdr:cNvPr id="185" name="テキスト ボックス 184"/>
        <xdr:cNvSpPr txBox="1"/>
      </xdr:nvSpPr>
      <xdr:spPr>
        <a:xfrm>
          <a:off x="830795" y="1313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105542</xdr:rowOff>
    </xdr:from>
    <xdr:to>
      <xdr:col>24</xdr:col>
      <xdr:colOff>114300</xdr:colOff>
      <xdr:row>71</xdr:row>
      <xdr:rowOff>35692</xdr:rowOff>
    </xdr:to>
    <xdr:sp macro="" textlink="">
      <xdr:nvSpPr>
        <xdr:cNvPr id="191" name="楕円 190"/>
        <xdr:cNvSpPr/>
      </xdr:nvSpPr>
      <xdr:spPr>
        <a:xfrm>
          <a:off x="4584700" y="1210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58569</xdr:rowOff>
    </xdr:from>
    <xdr:ext cx="599010" cy="259045"/>
    <xdr:sp macro="" textlink="">
      <xdr:nvSpPr>
        <xdr:cNvPr id="192" name="民生費該当値テキスト"/>
        <xdr:cNvSpPr txBox="1"/>
      </xdr:nvSpPr>
      <xdr:spPr>
        <a:xfrm>
          <a:off x="4686300" y="12060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104622</xdr:rowOff>
    </xdr:from>
    <xdr:to>
      <xdr:col>20</xdr:col>
      <xdr:colOff>38100</xdr:colOff>
      <xdr:row>74</xdr:row>
      <xdr:rowOff>34772</xdr:rowOff>
    </xdr:to>
    <xdr:sp macro="" textlink="">
      <xdr:nvSpPr>
        <xdr:cNvPr id="193" name="楕円 192"/>
        <xdr:cNvSpPr/>
      </xdr:nvSpPr>
      <xdr:spPr>
        <a:xfrm>
          <a:off x="3746500" y="1262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51299</xdr:rowOff>
    </xdr:from>
    <xdr:ext cx="599010" cy="259045"/>
    <xdr:sp macro="" textlink="">
      <xdr:nvSpPr>
        <xdr:cNvPr id="194" name="テキスト ボックス 193"/>
        <xdr:cNvSpPr txBox="1"/>
      </xdr:nvSpPr>
      <xdr:spPr>
        <a:xfrm>
          <a:off x="3497795" y="1239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19914</xdr:rowOff>
    </xdr:from>
    <xdr:to>
      <xdr:col>15</xdr:col>
      <xdr:colOff>101600</xdr:colOff>
      <xdr:row>72</xdr:row>
      <xdr:rowOff>121514</xdr:rowOff>
    </xdr:to>
    <xdr:sp macro="" textlink="">
      <xdr:nvSpPr>
        <xdr:cNvPr id="195" name="楕円 194"/>
        <xdr:cNvSpPr/>
      </xdr:nvSpPr>
      <xdr:spPr>
        <a:xfrm>
          <a:off x="2857500" y="123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138041</xdr:rowOff>
    </xdr:from>
    <xdr:ext cx="599010" cy="259045"/>
    <xdr:sp macro="" textlink="">
      <xdr:nvSpPr>
        <xdr:cNvPr id="196" name="テキスト ボックス 195"/>
        <xdr:cNvSpPr txBox="1"/>
      </xdr:nvSpPr>
      <xdr:spPr>
        <a:xfrm>
          <a:off x="2608795" y="12139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99295</xdr:rowOff>
    </xdr:from>
    <xdr:to>
      <xdr:col>10</xdr:col>
      <xdr:colOff>165100</xdr:colOff>
      <xdr:row>74</xdr:row>
      <xdr:rowOff>29445</xdr:rowOff>
    </xdr:to>
    <xdr:sp macro="" textlink="">
      <xdr:nvSpPr>
        <xdr:cNvPr id="197" name="楕円 196"/>
        <xdr:cNvSpPr/>
      </xdr:nvSpPr>
      <xdr:spPr>
        <a:xfrm>
          <a:off x="1968500" y="1261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45972</xdr:rowOff>
    </xdr:from>
    <xdr:ext cx="599010" cy="259045"/>
    <xdr:sp macro="" textlink="">
      <xdr:nvSpPr>
        <xdr:cNvPr id="198" name="テキスト ボックス 197"/>
        <xdr:cNvSpPr txBox="1"/>
      </xdr:nvSpPr>
      <xdr:spPr>
        <a:xfrm>
          <a:off x="1719795" y="1239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108931</xdr:rowOff>
    </xdr:from>
    <xdr:to>
      <xdr:col>6</xdr:col>
      <xdr:colOff>38100</xdr:colOff>
      <xdr:row>73</xdr:row>
      <xdr:rowOff>39081</xdr:rowOff>
    </xdr:to>
    <xdr:sp macro="" textlink="">
      <xdr:nvSpPr>
        <xdr:cNvPr id="199" name="楕円 198"/>
        <xdr:cNvSpPr/>
      </xdr:nvSpPr>
      <xdr:spPr>
        <a:xfrm>
          <a:off x="1079500" y="124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55608</xdr:rowOff>
    </xdr:from>
    <xdr:ext cx="599010" cy="259045"/>
    <xdr:sp macro="" textlink="">
      <xdr:nvSpPr>
        <xdr:cNvPr id="200" name="テキスト ボックス 199"/>
        <xdr:cNvSpPr txBox="1"/>
      </xdr:nvSpPr>
      <xdr:spPr>
        <a:xfrm>
          <a:off x="830795" y="1222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8" name="テキスト ボックス 21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73330</xdr:rowOff>
    </xdr:from>
    <xdr:to>
      <xdr:col>24</xdr:col>
      <xdr:colOff>62865</xdr:colOff>
      <xdr:row>97</xdr:row>
      <xdr:rowOff>127597</xdr:rowOff>
    </xdr:to>
    <xdr:cxnSp macro="">
      <xdr:nvCxnSpPr>
        <xdr:cNvPr id="224" name="直線コネクタ 223"/>
        <xdr:cNvCxnSpPr/>
      </xdr:nvCxnSpPr>
      <xdr:spPr>
        <a:xfrm flipV="1">
          <a:off x="4633595" y="15503830"/>
          <a:ext cx="1270" cy="125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131424</xdr:rowOff>
    </xdr:from>
    <xdr:ext cx="534377" cy="259045"/>
    <xdr:sp macro="" textlink="">
      <xdr:nvSpPr>
        <xdr:cNvPr id="225" name="衛生費最小値テキスト"/>
        <xdr:cNvSpPr txBox="1"/>
      </xdr:nvSpPr>
      <xdr:spPr>
        <a:xfrm>
          <a:off x="4686300" y="167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127597</xdr:rowOff>
    </xdr:from>
    <xdr:to>
      <xdr:col>24</xdr:col>
      <xdr:colOff>152400</xdr:colOff>
      <xdr:row>97</xdr:row>
      <xdr:rowOff>127597</xdr:rowOff>
    </xdr:to>
    <xdr:cxnSp macro="">
      <xdr:nvCxnSpPr>
        <xdr:cNvPr id="226" name="直線コネクタ 225"/>
        <xdr:cNvCxnSpPr/>
      </xdr:nvCxnSpPr>
      <xdr:spPr>
        <a:xfrm>
          <a:off x="4546600" y="1675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20007</xdr:rowOff>
    </xdr:from>
    <xdr:ext cx="599010" cy="259045"/>
    <xdr:sp macro="" textlink="">
      <xdr:nvSpPr>
        <xdr:cNvPr id="227" name="衛生費最大値テキスト"/>
        <xdr:cNvSpPr txBox="1"/>
      </xdr:nvSpPr>
      <xdr:spPr>
        <a:xfrm>
          <a:off x="4686300" y="15279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119,226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73330</xdr:rowOff>
    </xdr:from>
    <xdr:to>
      <xdr:col>24</xdr:col>
      <xdr:colOff>152400</xdr:colOff>
      <xdr:row>90</xdr:row>
      <xdr:rowOff>73330</xdr:rowOff>
    </xdr:to>
    <xdr:cxnSp macro="">
      <xdr:nvCxnSpPr>
        <xdr:cNvPr id="228" name="直線コネクタ 227"/>
        <xdr:cNvCxnSpPr/>
      </xdr:nvCxnSpPr>
      <xdr:spPr>
        <a:xfrm>
          <a:off x="4546600" y="15503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127369</xdr:rowOff>
    </xdr:from>
    <xdr:to>
      <xdr:col>24</xdr:col>
      <xdr:colOff>63500</xdr:colOff>
      <xdr:row>92</xdr:row>
      <xdr:rowOff>32652</xdr:rowOff>
    </xdr:to>
    <xdr:cxnSp macro="">
      <xdr:nvCxnSpPr>
        <xdr:cNvPr id="229" name="直線コネクタ 228"/>
        <xdr:cNvCxnSpPr/>
      </xdr:nvCxnSpPr>
      <xdr:spPr>
        <a:xfrm flipV="1">
          <a:off x="3797300" y="15729319"/>
          <a:ext cx="838200" cy="7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63327</xdr:rowOff>
    </xdr:from>
    <xdr:ext cx="534377" cy="259045"/>
    <xdr:sp macro="" textlink="">
      <xdr:nvSpPr>
        <xdr:cNvPr id="230" name="衛生費平均値テキスト"/>
        <xdr:cNvSpPr txBox="1"/>
      </xdr:nvSpPr>
      <xdr:spPr>
        <a:xfrm>
          <a:off x="4686300" y="163510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84900</xdr:rowOff>
    </xdr:from>
    <xdr:to>
      <xdr:col>24</xdr:col>
      <xdr:colOff>114300</xdr:colOff>
      <xdr:row>96</xdr:row>
      <xdr:rowOff>15050</xdr:rowOff>
    </xdr:to>
    <xdr:sp macro="" textlink="">
      <xdr:nvSpPr>
        <xdr:cNvPr id="231" name="フローチャート: 判断 230"/>
        <xdr:cNvSpPr/>
      </xdr:nvSpPr>
      <xdr:spPr>
        <a:xfrm>
          <a:off x="4584700" y="163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155842</xdr:rowOff>
    </xdr:from>
    <xdr:to>
      <xdr:col>19</xdr:col>
      <xdr:colOff>177800</xdr:colOff>
      <xdr:row>92</xdr:row>
      <xdr:rowOff>32652</xdr:rowOff>
    </xdr:to>
    <xdr:cxnSp macro="">
      <xdr:nvCxnSpPr>
        <xdr:cNvPr id="232" name="直線コネクタ 231"/>
        <xdr:cNvCxnSpPr/>
      </xdr:nvCxnSpPr>
      <xdr:spPr>
        <a:xfrm>
          <a:off x="2908300" y="1575779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87325</xdr:rowOff>
    </xdr:from>
    <xdr:to>
      <xdr:col>20</xdr:col>
      <xdr:colOff>38100</xdr:colOff>
      <xdr:row>96</xdr:row>
      <xdr:rowOff>17475</xdr:rowOff>
    </xdr:to>
    <xdr:sp macro="" textlink="">
      <xdr:nvSpPr>
        <xdr:cNvPr id="233" name="フローチャート: 判断 232"/>
        <xdr:cNvSpPr/>
      </xdr:nvSpPr>
      <xdr:spPr>
        <a:xfrm>
          <a:off x="3746500" y="1637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8602</xdr:rowOff>
    </xdr:from>
    <xdr:ext cx="534377" cy="259045"/>
    <xdr:sp macro="" textlink="">
      <xdr:nvSpPr>
        <xdr:cNvPr id="234" name="テキスト ボックス 233"/>
        <xdr:cNvSpPr txBox="1"/>
      </xdr:nvSpPr>
      <xdr:spPr>
        <a:xfrm>
          <a:off x="3530111" y="1646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155842</xdr:rowOff>
    </xdr:from>
    <xdr:to>
      <xdr:col>15</xdr:col>
      <xdr:colOff>50800</xdr:colOff>
      <xdr:row>92</xdr:row>
      <xdr:rowOff>100597</xdr:rowOff>
    </xdr:to>
    <xdr:cxnSp macro="">
      <xdr:nvCxnSpPr>
        <xdr:cNvPr id="235" name="直線コネクタ 234"/>
        <xdr:cNvCxnSpPr/>
      </xdr:nvCxnSpPr>
      <xdr:spPr>
        <a:xfrm flipV="1">
          <a:off x="2019300" y="15757792"/>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75361</xdr:rowOff>
    </xdr:from>
    <xdr:to>
      <xdr:col>15</xdr:col>
      <xdr:colOff>101600</xdr:colOff>
      <xdr:row>96</xdr:row>
      <xdr:rowOff>5511</xdr:rowOff>
    </xdr:to>
    <xdr:sp macro="" textlink="">
      <xdr:nvSpPr>
        <xdr:cNvPr id="236" name="フローチャート: 判断 235"/>
        <xdr:cNvSpPr/>
      </xdr:nvSpPr>
      <xdr:spPr>
        <a:xfrm>
          <a:off x="2857500" y="1636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168088</xdr:rowOff>
    </xdr:from>
    <xdr:ext cx="534377" cy="259045"/>
    <xdr:sp macro="" textlink="">
      <xdr:nvSpPr>
        <xdr:cNvPr id="237" name="テキスト ボックス 236"/>
        <xdr:cNvSpPr txBox="1"/>
      </xdr:nvSpPr>
      <xdr:spPr>
        <a:xfrm>
          <a:off x="2641111" y="1645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3403</xdr:rowOff>
    </xdr:from>
    <xdr:to>
      <xdr:col>10</xdr:col>
      <xdr:colOff>114300</xdr:colOff>
      <xdr:row>92</xdr:row>
      <xdr:rowOff>100597</xdr:rowOff>
    </xdr:to>
    <xdr:cxnSp macro="">
      <xdr:nvCxnSpPr>
        <xdr:cNvPr id="238" name="直線コネクタ 237"/>
        <xdr:cNvCxnSpPr/>
      </xdr:nvCxnSpPr>
      <xdr:spPr>
        <a:xfrm>
          <a:off x="1130300" y="15433903"/>
          <a:ext cx="889000" cy="44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99721</xdr:rowOff>
    </xdr:from>
    <xdr:to>
      <xdr:col>10</xdr:col>
      <xdr:colOff>165100</xdr:colOff>
      <xdr:row>96</xdr:row>
      <xdr:rowOff>29871</xdr:rowOff>
    </xdr:to>
    <xdr:sp macro="" textlink="">
      <xdr:nvSpPr>
        <xdr:cNvPr id="239" name="フローチャート: 判断 238"/>
        <xdr:cNvSpPr/>
      </xdr:nvSpPr>
      <xdr:spPr>
        <a:xfrm>
          <a:off x="1968500" y="163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20998</xdr:rowOff>
    </xdr:from>
    <xdr:ext cx="534377" cy="259045"/>
    <xdr:sp macro="" textlink="">
      <xdr:nvSpPr>
        <xdr:cNvPr id="240" name="テキスト ボックス 239"/>
        <xdr:cNvSpPr txBox="1"/>
      </xdr:nvSpPr>
      <xdr:spPr>
        <a:xfrm>
          <a:off x="1752111" y="1648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120498</xdr:rowOff>
    </xdr:from>
    <xdr:to>
      <xdr:col>6</xdr:col>
      <xdr:colOff>38100</xdr:colOff>
      <xdr:row>96</xdr:row>
      <xdr:rowOff>50648</xdr:rowOff>
    </xdr:to>
    <xdr:sp macro="" textlink="">
      <xdr:nvSpPr>
        <xdr:cNvPr id="241" name="フローチャート: 判断 240"/>
        <xdr:cNvSpPr/>
      </xdr:nvSpPr>
      <xdr:spPr>
        <a:xfrm>
          <a:off x="1079500" y="1640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41775</xdr:rowOff>
    </xdr:from>
    <xdr:ext cx="534377" cy="259045"/>
    <xdr:sp macro="" textlink="">
      <xdr:nvSpPr>
        <xdr:cNvPr id="242" name="テキスト ボックス 241"/>
        <xdr:cNvSpPr txBox="1"/>
      </xdr:nvSpPr>
      <xdr:spPr>
        <a:xfrm>
          <a:off x="863111" y="1650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76569</xdr:rowOff>
    </xdr:from>
    <xdr:to>
      <xdr:col>24</xdr:col>
      <xdr:colOff>114300</xdr:colOff>
      <xdr:row>92</xdr:row>
      <xdr:rowOff>6719</xdr:rowOff>
    </xdr:to>
    <xdr:sp macro="" textlink="">
      <xdr:nvSpPr>
        <xdr:cNvPr id="248" name="楕円 247"/>
        <xdr:cNvSpPr/>
      </xdr:nvSpPr>
      <xdr:spPr>
        <a:xfrm>
          <a:off x="4584700" y="1567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99446</xdr:rowOff>
    </xdr:from>
    <xdr:ext cx="599010" cy="259045"/>
    <xdr:sp macro="" textlink="">
      <xdr:nvSpPr>
        <xdr:cNvPr id="249" name="衛生費該当値テキスト"/>
        <xdr:cNvSpPr txBox="1"/>
      </xdr:nvSpPr>
      <xdr:spPr>
        <a:xfrm>
          <a:off x="4686300" y="15529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153302</xdr:rowOff>
    </xdr:from>
    <xdr:to>
      <xdr:col>20</xdr:col>
      <xdr:colOff>38100</xdr:colOff>
      <xdr:row>92</xdr:row>
      <xdr:rowOff>83452</xdr:rowOff>
    </xdr:to>
    <xdr:sp macro="" textlink="">
      <xdr:nvSpPr>
        <xdr:cNvPr id="250" name="楕円 249"/>
        <xdr:cNvSpPr/>
      </xdr:nvSpPr>
      <xdr:spPr>
        <a:xfrm>
          <a:off x="3746500" y="157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90</xdr:row>
      <xdr:rowOff>99979</xdr:rowOff>
    </xdr:from>
    <xdr:ext cx="534377" cy="259045"/>
    <xdr:sp macro="" textlink="">
      <xdr:nvSpPr>
        <xdr:cNvPr id="251" name="テキスト ボックス 250"/>
        <xdr:cNvSpPr txBox="1"/>
      </xdr:nvSpPr>
      <xdr:spPr>
        <a:xfrm>
          <a:off x="3530111" y="155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105042</xdr:rowOff>
    </xdr:from>
    <xdr:to>
      <xdr:col>15</xdr:col>
      <xdr:colOff>101600</xdr:colOff>
      <xdr:row>92</xdr:row>
      <xdr:rowOff>35192</xdr:rowOff>
    </xdr:to>
    <xdr:sp macro="" textlink="">
      <xdr:nvSpPr>
        <xdr:cNvPr id="252" name="楕円 251"/>
        <xdr:cNvSpPr/>
      </xdr:nvSpPr>
      <xdr:spPr>
        <a:xfrm>
          <a:off x="2857500" y="1570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51719</xdr:rowOff>
    </xdr:from>
    <xdr:ext cx="534377" cy="259045"/>
    <xdr:sp macro="" textlink="">
      <xdr:nvSpPr>
        <xdr:cNvPr id="253" name="テキスト ボックス 252"/>
        <xdr:cNvSpPr txBox="1"/>
      </xdr:nvSpPr>
      <xdr:spPr>
        <a:xfrm>
          <a:off x="2641111" y="154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49797</xdr:rowOff>
    </xdr:from>
    <xdr:to>
      <xdr:col>10</xdr:col>
      <xdr:colOff>165100</xdr:colOff>
      <xdr:row>92</xdr:row>
      <xdr:rowOff>151397</xdr:rowOff>
    </xdr:to>
    <xdr:sp macro="" textlink="">
      <xdr:nvSpPr>
        <xdr:cNvPr id="254" name="楕円 253"/>
        <xdr:cNvSpPr/>
      </xdr:nvSpPr>
      <xdr:spPr>
        <a:xfrm>
          <a:off x="1968500" y="1582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167924</xdr:rowOff>
    </xdr:from>
    <xdr:ext cx="534377" cy="259045"/>
    <xdr:sp macro="" textlink="">
      <xdr:nvSpPr>
        <xdr:cNvPr id="255" name="テキスト ボックス 254"/>
        <xdr:cNvSpPr txBox="1"/>
      </xdr:nvSpPr>
      <xdr:spPr>
        <a:xfrm>
          <a:off x="1752111" y="1559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124053</xdr:rowOff>
    </xdr:from>
    <xdr:to>
      <xdr:col>6</xdr:col>
      <xdr:colOff>38100</xdr:colOff>
      <xdr:row>90</xdr:row>
      <xdr:rowOff>54203</xdr:rowOff>
    </xdr:to>
    <xdr:sp macro="" textlink="">
      <xdr:nvSpPr>
        <xdr:cNvPr id="256" name="楕円 255"/>
        <xdr:cNvSpPr/>
      </xdr:nvSpPr>
      <xdr:spPr>
        <a:xfrm>
          <a:off x="1079500" y="153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70730</xdr:rowOff>
    </xdr:from>
    <xdr:ext cx="599010" cy="259045"/>
    <xdr:sp macro="" textlink="">
      <xdr:nvSpPr>
        <xdr:cNvPr id="257" name="テキスト ボックス 256"/>
        <xdr:cNvSpPr txBox="1"/>
      </xdr:nvSpPr>
      <xdr:spPr>
        <a:xfrm>
          <a:off x="830795" y="1515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1" name="テキスト ボックス 27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3" name="テキスト ボックス 27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5" name="テキスト ボックス 27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7" name="テキスト ボックス 27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115316</xdr:rowOff>
    </xdr:from>
    <xdr:to>
      <xdr:col>54</xdr:col>
      <xdr:colOff>189865</xdr:colOff>
      <xdr:row>39</xdr:row>
      <xdr:rowOff>44450</xdr:rowOff>
    </xdr:to>
    <xdr:cxnSp macro="">
      <xdr:nvCxnSpPr>
        <xdr:cNvPr id="281" name="直線コネクタ 280"/>
        <xdr:cNvCxnSpPr/>
      </xdr:nvCxnSpPr>
      <xdr:spPr>
        <a:xfrm flipV="1">
          <a:off x="10475595" y="5258816"/>
          <a:ext cx="127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61993</xdr:rowOff>
    </xdr:from>
    <xdr:ext cx="469744" cy="259045"/>
    <xdr:sp macro="" textlink="">
      <xdr:nvSpPr>
        <xdr:cNvPr id="284" name="労働費最大値テキスト"/>
        <xdr:cNvSpPr txBox="1"/>
      </xdr:nvSpPr>
      <xdr:spPr>
        <a:xfrm>
          <a:off x="10528300" y="5034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115316</xdr:rowOff>
    </xdr:from>
    <xdr:to>
      <xdr:col>55</xdr:col>
      <xdr:colOff>88900</xdr:colOff>
      <xdr:row>30</xdr:row>
      <xdr:rowOff>115316</xdr:rowOff>
    </xdr:to>
    <xdr:cxnSp macro="">
      <xdr:nvCxnSpPr>
        <xdr:cNvPr id="285" name="直線コネクタ 284"/>
        <xdr:cNvCxnSpPr/>
      </xdr:nvCxnSpPr>
      <xdr:spPr>
        <a:xfrm>
          <a:off x="10388600" y="5258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44069</xdr:rowOff>
    </xdr:from>
    <xdr:to>
      <xdr:col>55</xdr:col>
      <xdr:colOff>0</xdr:colOff>
      <xdr:row>39</xdr:row>
      <xdr:rowOff>44259</xdr:rowOff>
    </xdr:to>
    <xdr:cxnSp macro="">
      <xdr:nvCxnSpPr>
        <xdr:cNvPr id="286" name="直線コネクタ 285"/>
        <xdr:cNvCxnSpPr/>
      </xdr:nvCxnSpPr>
      <xdr:spPr>
        <a:xfrm flipV="1">
          <a:off x="9639300" y="6730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52912</xdr:rowOff>
    </xdr:from>
    <xdr:ext cx="378565" cy="259045"/>
    <xdr:sp macro="" textlink="">
      <xdr:nvSpPr>
        <xdr:cNvPr id="287" name="労働費平均値テキスト"/>
        <xdr:cNvSpPr txBox="1"/>
      </xdr:nvSpPr>
      <xdr:spPr>
        <a:xfrm>
          <a:off x="10528300" y="63965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30035</xdr:rowOff>
    </xdr:from>
    <xdr:to>
      <xdr:col>55</xdr:col>
      <xdr:colOff>50800</xdr:colOff>
      <xdr:row>38</xdr:row>
      <xdr:rowOff>131635</xdr:rowOff>
    </xdr:to>
    <xdr:sp macro="" textlink="">
      <xdr:nvSpPr>
        <xdr:cNvPr id="288" name="フローチャート: 判断 287"/>
        <xdr:cNvSpPr/>
      </xdr:nvSpPr>
      <xdr:spPr>
        <a:xfrm>
          <a:off x="104267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43307</xdr:rowOff>
    </xdr:from>
    <xdr:to>
      <xdr:col>50</xdr:col>
      <xdr:colOff>114300</xdr:colOff>
      <xdr:row>39</xdr:row>
      <xdr:rowOff>44259</xdr:rowOff>
    </xdr:to>
    <xdr:cxnSp macro="">
      <xdr:nvCxnSpPr>
        <xdr:cNvPr id="289" name="直線コネクタ 288"/>
        <xdr:cNvCxnSpPr/>
      </xdr:nvCxnSpPr>
      <xdr:spPr>
        <a:xfrm>
          <a:off x="8750300" y="672985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61278</xdr:rowOff>
    </xdr:from>
    <xdr:to>
      <xdr:col>50</xdr:col>
      <xdr:colOff>165100</xdr:colOff>
      <xdr:row>38</xdr:row>
      <xdr:rowOff>162878</xdr:rowOff>
    </xdr:to>
    <xdr:sp macro="" textlink="">
      <xdr:nvSpPr>
        <xdr:cNvPr id="290" name="フローチャート: 判断 289"/>
        <xdr:cNvSpPr/>
      </xdr:nvSpPr>
      <xdr:spPr>
        <a:xfrm>
          <a:off x="9588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7955</xdr:rowOff>
    </xdr:from>
    <xdr:ext cx="378565" cy="259045"/>
    <xdr:sp macro="" textlink="">
      <xdr:nvSpPr>
        <xdr:cNvPr id="291" name="テキスト ボックス 290"/>
        <xdr:cNvSpPr txBox="1"/>
      </xdr:nvSpPr>
      <xdr:spPr>
        <a:xfrm>
          <a:off x="9450017" y="6351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36640</xdr:rowOff>
    </xdr:from>
    <xdr:to>
      <xdr:col>45</xdr:col>
      <xdr:colOff>177800</xdr:colOff>
      <xdr:row>39</xdr:row>
      <xdr:rowOff>43307</xdr:rowOff>
    </xdr:to>
    <xdr:cxnSp macro="">
      <xdr:nvCxnSpPr>
        <xdr:cNvPr id="292" name="直線コネクタ 291"/>
        <xdr:cNvCxnSpPr/>
      </xdr:nvCxnSpPr>
      <xdr:spPr>
        <a:xfrm>
          <a:off x="7861300" y="672319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12509</xdr:rowOff>
    </xdr:from>
    <xdr:to>
      <xdr:col>46</xdr:col>
      <xdr:colOff>38100</xdr:colOff>
      <xdr:row>38</xdr:row>
      <xdr:rowOff>114109</xdr:rowOff>
    </xdr:to>
    <xdr:sp macro="" textlink="">
      <xdr:nvSpPr>
        <xdr:cNvPr id="293" name="フローチャート: 判断 292"/>
        <xdr:cNvSpPr/>
      </xdr:nvSpPr>
      <xdr:spPr>
        <a:xfrm>
          <a:off x="8699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130636</xdr:rowOff>
    </xdr:from>
    <xdr:ext cx="378565" cy="259045"/>
    <xdr:sp macro="" textlink="">
      <xdr:nvSpPr>
        <xdr:cNvPr id="294" name="テキスト ボックス 293"/>
        <xdr:cNvSpPr txBox="1"/>
      </xdr:nvSpPr>
      <xdr:spPr>
        <a:xfrm>
          <a:off x="8561017" y="6302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35116</xdr:rowOff>
    </xdr:from>
    <xdr:to>
      <xdr:col>41</xdr:col>
      <xdr:colOff>50800</xdr:colOff>
      <xdr:row>39</xdr:row>
      <xdr:rowOff>36640</xdr:rowOff>
    </xdr:to>
    <xdr:cxnSp macro="">
      <xdr:nvCxnSpPr>
        <xdr:cNvPr id="295" name="直線コネクタ 294"/>
        <xdr:cNvCxnSpPr/>
      </xdr:nvCxnSpPr>
      <xdr:spPr>
        <a:xfrm>
          <a:off x="6972300" y="672166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158623</xdr:rowOff>
    </xdr:from>
    <xdr:to>
      <xdr:col>41</xdr:col>
      <xdr:colOff>101600</xdr:colOff>
      <xdr:row>38</xdr:row>
      <xdr:rowOff>88773</xdr:rowOff>
    </xdr:to>
    <xdr:sp macro="" textlink="">
      <xdr:nvSpPr>
        <xdr:cNvPr id="296" name="フローチャート: 判断 295"/>
        <xdr:cNvSpPr/>
      </xdr:nvSpPr>
      <xdr:spPr>
        <a:xfrm>
          <a:off x="7810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105300</xdr:rowOff>
    </xdr:from>
    <xdr:ext cx="378565" cy="259045"/>
    <xdr:sp macro="" textlink="">
      <xdr:nvSpPr>
        <xdr:cNvPr id="297" name="テキスト ボックス 296"/>
        <xdr:cNvSpPr txBox="1"/>
      </xdr:nvSpPr>
      <xdr:spPr>
        <a:xfrm>
          <a:off x="7672017" y="627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53467</xdr:rowOff>
    </xdr:from>
    <xdr:to>
      <xdr:col>36</xdr:col>
      <xdr:colOff>165100</xdr:colOff>
      <xdr:row>36</xdr:row>
      <xdr:rowOff>155067</xdr:rowOff>
    </xdr:to>
    <xdr:sp macro="" textlink="">
      <xdr:nvSpPr>
        <xdr:cNvPr id="298" name="フローチャート: 判断 297"/>
        <xdr:cNvSpPr/>
      </xdr:nvSpPr>
      <xdr:spPr>
        <a:xfrm>
          <a:off x="6921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144</xdr:rowOff>
    </xdr:from>
    <xdr:ext cx="469744" cy="259045"/>
    <xdr:sp macro="" textlink="">
      <xdr:nvSpPr>
        <xdr:cNvPr id="299" name="テキスト ボックス 298"/>
        <xdr:cNvSpPr txBox="1"/>
      </xdr:nvSpPr>
      <xdr:spPr>
        <a:xfrm>
          <a:off x="6737428" y="6000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164719</xdr:rowOff>
    </xdr:from>
    <xdr:to>
      <xdr:col>55</xdr:col>
      <xdr:colOff>50800</xdr:colOff>
      <xdr:row>39</xdr:row>
      <xdr:rowOff>94869</xdr:rowOff>
    </xdr:to>
    <xdr:sp macro="" textlink="">
      <xdr:nvSpPr>
        <xdr:cNvPr id="305" name="楕円 304"/>
        <xdr:cNvSpPr/>
      </xdr:nvSpPr>
      <xdr:spPr>
        <a:xfrm>
          <a:off x="10426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79646</xdr:rowOff>
    </xdr:from>
    <xdr:ext cx="249299" cy="259045"/>
    <xdr:sp macro="" textlink="">
      <xdr:nvSpPr>
        <xdr:cNvPr id="306" name="労働費該当値テキスト"/>
        <xdr:cNvSpPr txBox="1"/>
      </xdr:nvSpPr>
      <xdr:spPr>
        <a:xfrm>
          <a:off x="10528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164909</xdr:rowOff>
    </xdr:from>
    <xdr:to>
      <xdr:col>50</xdr:col>
      <xdr:colOff>165100</xdr:colOff>
      <xdr:row>39</xdr:row>
      <xdr:rowOff>95059</xdr:rowOff>
    </xdr:to>
    <xdr:sp macro="" textlink="">
      <xdr:nvSpPr>
        <xdr:cNvPr id="307" name="楕円 306"/>
        <xdr:cNvSpPr/>
      </xdr:nvSpPr>
      <xdr:spPr>
        <a:xfrm>
          <a:off x="9588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86186</xdr:rowOff>
    </xdr:from>
    <xdr:ext cx="249299" cy="259045"/>
    <xdr:sp macro="" textlink="">
      <xdr:nvSpPr>
        <xdr:cNvPr id="308" name="テキスト ボックス 307"/>
        <xdr:cNvSpPr txBox="1"/>
      </xdr:nvSpPr>
      <xdr:spPr>
        <a:xfrm>
          <a:off x="9514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163957</xdr:rowOff>
    </xdr:from>
    <xdr:to>
      <xdr:col>46</xdr:col>
      <xdr:colOff>38100</xdr:colOff>
      <xdr:row>39</xdr:row>
      <xdr:rowOff>94107</xdr:rowOff>
    </xdr:to>
    <xdr:sp macro="" textlink="">
      <xdr:nvSpPr>
        <xdr:cNvPr id="309" name="楕円 308"/>
        <xdr:cNvSpPr/>
      </xdr:nvSpPr>
      <xdr:spPr>
        <a:xfrm>
          <a:off x="8699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85234</xdr:rowOff>
    </xdr:from>
    <xdr:ext cx="249299" cy="259045"/>
    <xdr:sp macro="" textlink="">
      <xdr:nvSpPr>
        <xdr:cNvPr id="310" name="テキスト ボックス 309"/>
        <xdr:cNvSpPr txBox="1"/>
      </xdr:nvSpPr>
      <xdr:spPr>
        <a:xfrm>
          <a:off x="8625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157290</xdr:rowOff>
    </xdr:from>
    <xdr:to>
      <xdr:col>41</xdr:col>
      <xdr:colOff>101600</xdr:colOff>
      <xdr:row>39</xdr:row>
      <xdr:rowOff>87440</xdr:rowOff>
    </xdr:to>
    <xdr:sp macro="" textlink="">
      <xdr:nvSpPr>
        <xdr:cNvPr id="311" name="楕円 310"/>
        <xdr:cNvSpPr/>
      </xdr:nvSpPr>
      <xdr:spPr>
        <a:xfrm>
          <a:off x="7810500" y="667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78567</xdr:rowOff>
    </xdr:from>
    <xdr:ext cx="313932" cy="259045"/>
    <xdr:sp macro="" textlink="">
      <xdr:nvSpPr>
        <xdr:cNvPr id="312" name="テキスト ボックス 311"/>
        <xdr:cNvSpPr txBox="1"/>
      </xdr:nvSpPr>
      <xdr:spPr>
        <a:xfrm>
          <a:off x="7704333" y="6765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155766</xdr:rowOff>
    </xdr:from>
    <xdr:to>
      <xdr:col>36</xdr:col>
      <xdr:colOff>165100</xdr:colOff>
      <xdr:row>39</xdr:row>
      <xdr:rowOff>85916</xdr:rowOff>
    </xdr:to>
    <xdr:sp macro="" textlink="">
      <xdr:nvSpPr>
        <xdr:cNvPr id="313" name="楕円 312"/>
        <xdr:cNvSpPr/>
      </xdr:nvSpPr>
      <xdr:spPr>
        <a:xfrm>
          <a:off x="6921500" y="667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77043</xdr:rowOff>
    </xdr:from>
    <xdr:ext cx="313932" cy="259045"/>
    <xdr:sp macro="" textlink="">
      <xdr:nvSpPr>
        <xdr:cNvPr id="314" name="テキスト ボックス 313"/>
        <xdr:cNvSpPr txBox="1"/>
      </xdr:nvSpPr>
      <xdr:spPr>
        <a:xfrm>
          <a:off x="6815333" y="6763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125108</xdr:rowOff>
    </xdr:from>
    <xdr:to>
      <xdr:col>54</xdr:col>
      <xdr:colOff>189865</xdr:colOff>
      <xdr:row>58</xdr:row>
      <xdr:rowOff>152174</xdr:rowOff>
    </xdr:to>
    <xdr:cxnSp macro="">
      <xdr:nvCxnSpPr>
        <xdr:cNvPr id="338" name="直線コネクタ 337"/>
        <xdr:cNvCxnSpPr/>
      </xdr:nvCxnSpPr>
      <xdr:spPr>
        <a:xfrm flipV="1">
          <a:off x="10475595" y="8697608"/>
          <a:ext cx="1270" cy="1398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156001</xdr:rowOff>
    </xdr:from>
    <xdr:ext cx="469744" cy="259045"/>
    <xdr:sp macro="" textlink="">
      <xdr:nvSpPr>
        <xdr:cNvPr id="339" name="農林水産業費最小値テキスト"/>
        <xdr:cNvSpPr txBox="1"/>
      </xdr:nvSpPr>
      <xdr:spPr>
        <a:xfrm>
          <a:off x="10528300" y="1010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152174</xdr:rowOff>
    </xdr:from>
    <xdr:to>
      <xdr:col>55</xdr:col>
      <xdr:colOff>88900</xdr:colOff>
      <xdr:row>58</xdr:row>
      <xdr:rowOff>152174</xdr:rowOff>
    </xdr:to>
    <xdr:cxnSp macro="">
      <xdr:nvCxnSpPr>
        <xdr:cNvPr id="340" name="直線コネクタ 339"/>
        <xdr:cNvCxnSpPr/>
      </xdr:nvCxnSpPr>
      <xdr:spPr>
        <a:xfrm>
          <a:off x="10388600" y="10096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71785</xdr:rowOff>
    </xdr:from>
    <xdr:ext cx="599010" cy="259045"/>
    <xdr:sp macro="" textlink="">
      <xdr:nvSpPr>
        <xdr:cNvPr id="341" name="農林水産業費最大値テキスト"/>
        <xdr:cNvSpPr txBox="1"/>
      </xdr:nvSpPr>
      <xdr:spPr>
        <a:xfrm>
          <a:off x="10528300" y="847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191,915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125108</xdr:rowOff>
    </xdr:from>
    <xdr:to>
      <xdr:col>55</xdr:col>
      <xdr:colOff>88900</xdr:colOff>
      <xdr:row>50</xdr:row>
      <xdr:rowOff>125108</xdr:rowOff>
    </xdr:to>
    <xdr:cxnSp macro="">
      <xdr:nvCxnSpPr>
        <xdr:cNvPr id="342" name="直線コネクタ 341"/>
        <xdr:cNvCxnSpPr/>
      </xdr:nvCxnSpPr>
      <xdr:spPr>
        <a:xfrm>
          <a:off x="10388600" y="869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66494</xdr:rowOff>
    </xdr:from>
    <xdr:to>
      <xdr:col>55</xdr:col>
      <xdr:colOff>0</xdr:colOff>
      <xdr:row>56</xdr:row>
      <xdr:rowOff>45821</xdr:rowOff>
    </xdr:to>
    <xdr:cxnSp macro="">
      <xdr:nvCxnSpPr>
        <xdr:cNvPr id="343" name="直線コネクタ 342"/>
        <xdr:cNvCxnSpPr/>
      </xdr:nvCxnSpPr>
      <xdr:spPr>
        <a:xfrm>
          <a:off x="9639300" y="9496244"/>
          <a:ext cx="838200" cy="15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23406</xdr:rowOff>
    </xdr:from>
    <xdr:ext cx="534377" cy="259045"/>
    <xdr:sp macro="" textlink="">
      <xdr:nvSpPr>
        <xdr:cNvPr id="344" name="農林水産業費平均値テキスト"/>
        <xdr:cNvSpPr txBox="1"/>
      </xdr:nvSpPr>
      <xdr:spPr>
        <a:xfrm>
          <a:off x="10528300" y="9796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44979</xdr:rowOff>
    </xdr:from>
    <xdr:to>
      <xdr:col>55</xdr:col>
      <xdr:colOff>50800</xdr:colOff>
      <xdr:row>57</xdr:row>
      <xdr:rowOff>146579</xdr:rowOff>
    </xdr:to>
    <xdr:sp macro="" textlink="">
      <xdr:nvSpPr>
        <xdr:cNvPr id="345" name="フローチャート: 判断 344"/>
        <xdr:cNvSpPr/>
      </xdr:nvSpPr>
      <xdr:spPr>
        <a:xfrm>
          <a:off x="10426700" y="981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41783</xdr:rowOff>
    </xdr:from>
    <xdr:to>
      <xdr:col>50</xdr:col>
      <xdr:colOff>114300</xdr:colOff>
      <xdr:row>55</xdr:row>
      <xdr:rowOff>66494</xdr:rowOff>
    </xdr:to>
    <xdr:cxnSp macro="">
      <xdr:nvCxnSpPr>
        <xdr:cNvPr id="346" name="直線コネクタ 345"/>
        <xdr:cNvCxnSpPr/>
      </xdr:nvCxnSpPr>
      <xdr:spPr>
        <a:xfrm>
          <a:off x="8750300" y="9471533"/>
          <a:ext cx="889000" cy="2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74368</xdr:rowOff>
    </xdr:from>
    <xdr:to>
      <xdr:col>50</xdr:col>
      <xdr:colOff>165100</xdr:colOff>
      <xdr:row>58</xdr:row>
      <xdr:rowOff>4518</xdr:rowOff>
    </xdr:to>
    <xdr:sp macro="" textlink="">
      <xdr:nvSpPr>
        <xdr:cNvPr id="347" name="フローチャート: 判断 346"/>
        <xdr:cNvSpPr/>
      </xdr:nvSpPr>
      <xdr:spPr>
        <a:xfrm>
          <a:off x="9588500" y="984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167095</xdr:rowOff>
    </xdr:from>
    <xdr:ext cx="534377" cy="259045"/>
    <xdr:sp macro="" textlink="">
      <xdr:nvSpPr>
        <xdr:cNvPr id="348" name="テキスト ボックス 347"/>
        <xdr:cNvSpPr txBox="1"/>
      </xdr:nvSpPr>
      <xdr:spPr>
        <a:xfrm>
          <a:off x="9372111" y="993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98857</xdr:rowOff>
    </xdr:from>
    <xdr:to>
      <xdr:col>45</xdr:col>
      <xdr:colOff>177800</xdr:colOff>
      <xdr:row>55</xdr:row>
      <xdr:rowOff>41783</xdr:rowOff>
    </xdr:to>
    <xdr:cxnSp macro="">
      <xdr:nvCxnSpPr>
        <xdr:cNvPr id="349" name="直線コネクタ 348"/>
        <xdr:cNvCxnSpPr/>
      </xdr:nvCxnSpPr>
      <xdr:spPr>
        <a:xfrm>
          <a:off x="7861300" y="8671357"/>
          <a:ext cx="889000" cy="80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77188</xdr:rowOff>
    </xdr:from>
    <xdr:to>
      <xdr:col>46</xdr:col>
      <xdr:colOff>38100</xdr:colOff>
      <xdr:row>58</xdr:row>
      <xdr:rowOff>7338</xdr:rowOff>
    </xdr:to>
    <xdr:sp macro="" textlink="">
      <xdr:nvSpPr>
        <xdr:cNvPr id="350" name="フローチャート: 判断 349"/>
        <xdr:cNvSpPr/>
      </xdr:nvSpPr>
      <xdr:spPr>
        <a:xfrm>
          <a:off x="8699500" y="984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169915</xdr:rowOff>
    </xdr:from>
    <xdr:ext cx="534377" cy="259045"/>
    <xdr:sp macro="" textlink="">
      <xdr:nvSpPr>
        <xdr:cNvPr id="351" name="テキスト ボックス 350"/>
        <xdr:cNvSpPr txBox="1"/>
      </xdr:nvSpPr>
      <xdr:spPr>
        <a:xfrm>
          <a:off x="8483111" y="9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98857</xdr:rowOff>
    </xdr:from>
    <xdr:to>
      <xdr:col>41</xdr:col>
      <xdr:colOff>50800</xdr:colOff>
      <xdr:row>54</xdr:row>
      <xdr:rowOff>6167</xdr:rowOff>
    </xdr:to>
    <xdr:cxnSp macro="">
      <xdr:nvCxnSpPr>
        <xdr:cNvPr id="352" name="直線コネクタ 351"/>
        <xdr:cNvCxnSpPr/>
      </xdr:nvCxnSpPr>
      <xdr:spPr>
        <a:xfrm flipV="1">
          <a:off x="6972300" y="8671357"/>
          <a:ext cx="889000" cy="59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37869</xdr:rowOff>
    </xdr:from>
    <xdr:to>
      <xdr:col>41</xdr:col>
      <xdr:colOff>101600</xdr:colOff>
      <xdr:row>57</xdr:row>
      <xdr:rowOff>139469</xdr:rowOff>
    </xdr:to>
    <xdr:sp macro="" textlink="">
      <xdr:nvSpPr>
        <xdr:cNvPr id="353" name="フローチャート: 判断 352"/>
        <xdr:cNvSpPr/>
      </xdr:nvSpPr>
      <xdr:spPr>
        <a:xfrm>
          <a:off x="7810500" y="981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130596</xdr:rowOff>
    </xdr:from>
    <xdr:ext cx="534377" cy="259045"/>
    <xdr:sp macro="" textlink="">
      <xdr:nvSpPr>
        <xdr:cNvPr id="354" name="テキスト ボックス 353"/>
        <xdr:cNvSpPr txBox="1"/>
      </xdr:nvSpPr>
      <xdr:spPr>
        <a:xfrm>
          <a:off x="7594111" y="990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140396</xdr:rowOff>
    </xdr:from>
    <xdr:to>
      <xdr:col>36</xdr:col>
      <xdr:colOff>165100</xdr:colOff>
      <xdr:row>57</xdr:row>
      <xdr:rowOff>70546</xdr:rowOff>
    </xdr:to>
    <xdr:sp macro="" textlink="">
      <xdr:nvSpPr>
        <xdr:cNvPr id="355" name="フローチャート: 判断 354"/>
        <xdr:cNvSpPr/>
      </xdr:nvSpPr>
      <xdr:spPr>
        <a:xfrm>
          <a:off x="6921500" y="974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61673</xdr:rowOff>
    </xdr:from>
    <xdr:ext cx="534377" cy="259045"/>
    <xdr:sp macro="" textlink="">
      <xdr:nvSpPr>
        <xdr:cNvPr id="356" name="テキスト ボックス 355"/>
        <xdr:cNvSpPr txBox="1"/>
      </xdr:nvSpPr>
      <xdr:spPr>
        <a:xfrm>
          <a:off x="6705111" y="983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166471</xdr:rowOff>
    </xdr:from>
    <xdr:to>
      <xdr:col>55</xdr:col>
      <xdr:colOff>50800</xdr:colOff>
      <xdr:row>56</xdr:row>
      <xdr:rowOff>96621</xdr:rowOff>
    </xdr:to>
    <xdr:sp macro="" textlink="">
      <xdr:nvSpPr>
        <xdr:cNvPr id="362" name="楕円 361"/>
        <xdr:cNvSpPr/>
      </xdr:nvSpPr>
      <xdr:spPr>
        <a:xfrm>
          <a:off x="10426700" y="9596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17898</xdr:rowOff>
    </xdr:from>
    <xdr:ext cx="534377" cy="259045"/>
    <xdr:sp macro="" textlink="">
      <xdr:nvSpPr>
        <xdr:cNvPr id="363" name="農林水産業費該当値テキスト"/>
        <xdr:cNvSpPr txBox="1"/>
      </xdr:nvSpPr>
      <xdr:spPr>
        <a:xfrm>
          <a:off x="10528300" y="944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15694</xdr:rowOff>
    </xdr:from>
    <xdr:to>
      <xdr:col>50</xdr:col>
      <xdr:colOff>165100</xdr:colOff>
      <xdr:row>55</xdr:row>
      <xdr:rowOff>117294</xdr:rowOff>
    </xdr:to>
    <xdr:sp macro="" textlink="">
      <xdr:nvSpPr>
        <xdr:cNvPr id="364" name="楕円 363"/>
        <xdr:cNvSpPr/>
      </xdr:nvSpPr>
      <xdr:spPr>
        <a:xfrm>
          <a:off x="9588500" y="944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133821</xdr:rowOff>
    </xdr:from>
    <xdr:ext cx="534377" cy="259045"/>
    <xdr:sp macro="" textlink="">
      <xdr:nvSpPr>
        <xdr:cNvPr id="365" name="テキスト ボックス 364"/>
        <xdr:cNvSpPr txBox="1"/>
      </xdr:nvSpPr>
      <xdr:spPr>
        <a:xfrm>
          <a:off x="9372111" y="922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162433</xdr:rowOff>
    </xdr:from>
    <xdr:to>
      <xdr:col>46</xdr:col>
      <xdr:colOff>38100</xdr:colOff>
      <xdr:row>55</xdr:row>
      <xdr:rowOff>92583</xdr:rowOff>
    </xdr:to>
    <xdr:sp macro="" textlink="">
      <xdr:nvSpPr>
        <xdr:cNvPr id="366" name="楕円 365"/>
        <xdr:cNvSpPr/>
      </xdr:nvSpPr>
      <xdr:spPr>
        <a:xfrm>
          <a:off x="8699500" y="942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109110</xdr:rowOff>
    </xdr:from>
    <xdr:ext cx="534377" cy="259045"/>
    <xdr:sp macro="" textlink="">
      <xdr:nvSpPr>
        <xdr:cNvPr id="367" name="テキスト ボックス 366"/>
        <xdr:cNvSpPr txBox="1"/>
      </xdr:nvSpPr>
      <xdr:spPr>
        <a:xfrm>
          <a:off x="8483111" y="919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48057</xdr:rowOff>
    </xdr:from>
    <xdr:to>
      <xdr:col>41</xdr:col>
      <xdr:colOff>101600</xdr:colOff>
      <xdr:row>50</xdr:row>
      <xdr:rowOff>149657</xdr:rowOff>
    </xdr:to>
    <xdr:sp macro="" textlink="">
      <xdr:nvSpPr>
        <xdr:cNvPr id="368" name="楕円 367"/>
        <xdr:cNvSpPr/>
      </xdr:nvSpPr>
      <xdr:spPr>
        <a:xfrm>
          <a:off x="7810500" y="862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48</xdr:row>
      <xdr:rowOff>166184</xdr:rowOff>
    </xdr:from>
    <xdr:ext cx="599010" cy="259045"/>
    <xdr:sp macro="" textlink="">
      <xdr:nvSpPr>
        <xdr:cNvPr id="369" name="テキスト ボックス 368"/>
        <xdr:cNvSpPr txBox="1"/>
      </xdr:nvSpPr>
      <xdr:spPr>
        <a:xfrm>
          <a:off x="7561795" y="8395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126817</xdr:rowOff>
    </xdr:from>
    <xdr:to>
      <xdr:col>36</xdr:col>
      <xdr:colOff>165100</xdr:colOff>
      <xdr:row>54</xdr:row>
      <xdr:rowOff>56967</xdr:rowOff>
    </xdr:to>
    <xdr:sp macro="" textlink="">
      <xdr:nvSpPr>
        <xdr:cNvPr id="370" name="楕円 369"/>
        <xdr:cNvSpPr/>
      </xdr:nvSpPr>
      <xdr:spPr>
        <a:xfrm>
          <a:off x="6921500" y="921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73494</xdr:rowOff>
    </xdr:from>
    <xdr:ext cx="599010" cy="259045"/>
    <xdr:sp macro="" textlink="">
      <xdr:nvSpPr>
        <xdr:cNvPr id="371" name="テキスト ボックス 370"/>
        <xdr:cNvSpPr txBox="1"/>
      </xdr:nvSpPr>
      <xdr:spPr>
        <a:xfrm>
          <a:off x="6672795" y="898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127838</xdr:rowOff>
    </xdr:from>
    <xdr:to>
      <xdr:col>54</xdr:col>
      <xdr:colOff>189865</xdr:colOff>
      <xdr:row>79</xdr:row>
      <xdr:rowOff>25718</xdr:rowOff>
    </xdr:to>
    <xdr:cxnSp macro="">
      <xdr:nvCxnSpPr>
        <xdr:cNvPr id="395" name="直線コネクタ 394"/>
        <xdr:cNvCxnSpPr/>
      </xdr:nvCxnSpPr>
      <xdr:spPr>
        <a:xfrm flipV="1">
          <a:off x="10475595" y="12815138"/>
          <a:ext cx="1270" cy="75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29545</xdr:rowOff>
    </xdr:from>
    <xdr:ext cx="469744" cy="259045"/>
    <xdr:sp macro="" textlink="">
      <xdr:nvSpPr>
        <xdr:cNvPr id="396" name="商工費最小値テキスト"/>
        <xdr:cNvSpPr txBox="1"/>
      </xdr:nvSpPr>
      <xdr:spPr>
        <a:xfrm>
          <a:off x="10528300" y="1357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25718</xdr:rowOff>
    </xdr:from>
    <xdr:to>
      <xdr:col>55</xdr:col>
      <xdr:colOff>88900</xdr:colOff>
      <xdr:row>79</xdr:row>
      <xdr:rowOff>25718</xdr:rowOff>
    </xdr:to>
    <xdr:cxnSp macro="">
      <xdr:nvCxnSpPr>
        <xdr:cNvPr id="397" name="直線コネクタ 396"/>
        <xdr:cNvCxnSpPr/>
      </xdr:nvCxnSpPr>
      <xdr:spPr>
        <a:xfrm>
          <a:off x="10388600" y="1357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74515</xdr:rowOff>
    </xdr:from>
    <xdr:ext cx="534377" cy="259045"/>
    <xdr:sp macro="" textlink="">
      <xdr:nvSpPr>
        <xdr:cNvPr id="398" name="商工費最大値テキスト"/>
        <xdr:cNvSpPr txBox="1"/>
      </xdr:nvSpPr>
      <xdr:spPr>
        <a:xfrm>
          <a:off x="10528300" y="1259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127838</xdr:rowOff>
    </xdr:from>
    <xdr:to>
      <xdr:col>55</xdr:col>
      <xdr:colOff>88900</xdr:colOff>
      <xdr:row>74</xdr:row>
      <xdr:rowOff>127838</xdr:rowOff>
    </xdr:to>
    <xdr:cxnSp macro="">
      <xdr:nvCxnSpPr>
        <xdr:cNvPr id="399" name="直線コネクタ 398"/>
        <xdr:cNvCxnSpPr/>
      </xdr:nvCxnSpPr>
      <xdr:spPr>
        <a:xfrm>
          <a:off x="10388600" y="128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13919</xdr:rowOff>
    </xdr:from>
    <xdr:to>
      <xdr:col>55</xdr:col>
      <xdr:colOff>0</xdr:colOff>
      <xdr:row>75</xdr:row>
      <xdr:rowOff>39675</xdr:rowOff>
    </xdr:to>
    <xdr:cxnSp macro="">
      <xdr:nvCxnSpPr>
        <xdr:cNvPr id="400" name="直線コネクタ 399"/>
        <xdr:cNvCxnSpPr/>
      </xdr:nvCxnSpPr>
      <xdr:spPr>
        <a:xfrm>
          <a:off x="9639300" y="12186869"/>
          <a:ext cx="838200" cy="7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95699</xdr:rowOff>
    </xdr:from>
    <xdr:ext cx="534377" cy="259045"/>
    <xdr:sp macro="" textlink="">
      <xdr:nvSpPr>
        <xdr:cNvPr id="401" name="商工費平均値テキスト"/>
        <xdr:cNvSpPr txBox="1"/>
      </xdr:nvSpPr>
      <xdr:spPr>
        <a:xfrm>
          <a:off x="10528300" y="132973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117272</xdr:rowOff>
    </xdr:from>
    <xdr:to>
      <xdr:col>55</xdr:col>
      <xdr:colOff>50800</xdr:colOff>
      <xdr:row>78</xdr:row>
      <xdr:rowOff>47422</xdr:rowOff>
    </xdr:to>
    <xdr:sp macro="" textlink="">
      <xdr:nvSpPr>
        <xdr:cNvPr id="402" name="フローチャート: 判断 401"/>
        <xdr:cNvSpPr/>
      </xdr:nvSpPr>
      <xdr:spPr>
        <a:xfrm>
          <a:off x="10426700" y="1331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13919</xdr:rowOff>
    </xdr:from>
    <xdr:to>
      <xdr:col>50</xdr:col>
      <xdr:colOff>114300</xdr:colOff>
      <xdr:row>76</xdr:row>
      <xdr:rowOff>63195</xdr:rowOff>
    </xdr:to>
    <xdr:cxnSp macro="">
      <xdr:nvCxnSpPr>
        <xdr:cNvPr id="403" name="直線コネクタ 402"/>
        <xdr:cNvCxnSpPr/>
      </xdr:nvCxnSpPr>
      <xdr:spPr>
        <a:xfrm flipV="1">
          <a:off x="8750300" y="12186869"/>
          <a:ext cx="889000" cy="906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98844</xdr:rowOff>
    </xdr:from>
    <xdr:to>
      <xdr:col>50</xdr:col>
      <xdr:colOff>165100</xdr:colOff>
      <xdr:row>78</xdr:row>
      <xdr:rowOff>28994</xdr:rowOff>
    </xdr:to>
    <xdr:sp macro="" textlink="">
      <xdr:nvSpPr>
        <xdr:cNvPr id="404" name="フローチャート: 判断 403"/>
        <xdr:cNvSpPr/>
      </xdr:nvSpPr>
      <xdr:spPr>
        <a:xfrm>
          <a:off x="9588500" y="133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20121</xdr:rowOff>
    </xdr:from>
    <xdr:ext cx="534377" cy="259045"/>
    <xdr:sp macro="" textlink="">
      <xdr:nvSpPr>
        <xdr:cNvPr id="405" name="テキスト ボックス 404"/>
        <xdr:cNvSpPr txBox="1"/>
      </xdr:nvSpPr>
      <xdr:spPr>
        <a:xfrm>
          <a:off x="9372111" y="1339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63195</xdr:rowOff>
    </xdr:from>
    <xdr:to>
      <xdr:col>45</xdr:col>
      <xdr:colOff>177800</xdr:colOff>
      <xdr:row>77</xdr:row>
      <xdr:rowOff>69825</xdr:rowOff>
    </xdr:to>
    <xdr:cxnSp macro="">
      <xdr:nvCxnSpPr>
        <xdr:cNvPr id="406" name="直線コネクタ 405"/>
        <xdr:cNvCxnSpPr/>
      </xdr:nvCxnSpPr>
      <xdr:spPr>
        <a:xfrm flipV="1">
          <a:off x="7861300" y="13093395"/>
          <a:ext cx="889000" cy="178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119748</xdr:rowOff>
    </xdr:from>
    <xdr:to>
      <xdr:col>46</xdr:col>
      <xdr:colOff>38100</xdr:colOff>
      <xdr:row>78</xdr:row>
      <xdr:rowOff>49898</xdr:rowOff>
    </xdr:to>
    <xdr:sp macro="" textlink="">
      <xdr:nvSpPr>
        <xdr:cNvPr id="407" name="フローチャート: 判断 406"/>
        <xdr:cNvSpPr/>
      </xdr:nvSpPr>
      <xdr:spPr>
        <a:xfrm>
          <a:off x="8699500" y="1332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41025</xdr:rowOff>
    </xdr:from>
    <xdr:ext cx="534377" cy="259045"/>
    <xdr:sp macro="" textlink="">
      <xdr:nvSpPr>
        <xdr:cNvPr id="408" name="テキスト ボックス 407"/>
        <xdr:cNvSpPr txBox="1"/>
      </xdr:nvSpPr>
      <xdr:spPr>
        <a:xfrm>
          <a:off x="8483111" y="1341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69825</xdr:rowOff>
    </xdr:from>
    <xdr:to>
      <xdr:col>41</xdr:col>
      <xdr:colOff>50800</xdr:colOff>
      <xdr:row>77</xdr:row>
      <xdr:rowOff>160693</xdr:rowOff>
    </xdr:to>
    <xdr:cxnSp macro="">
      <xdr:nvCxnSpPr>
        <xdr:cNvPr id="409" name="直線コネクタ 408"/>
        <xdr:cNvCxnSpPr/>
      </xdr:nvCxnSpPr>
      <xdr:spPr>
        <a:xfrm flipV="1">
          <a:off x="6972300" y="13271475"/>
          <a:ext cx="889000" cy="9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86043</xdr:rowOff>
    </xdr:from>
    <xdr:to>
      <xdr:col>41</xdr:col>
      <xdr:colOff>101600</xdr:colOff>
      <xdr:row>78</xdr:row>
      <xdr:rowOff>16193</xdr:rowOff>
    </xdr:to>
    <xdr:sp macro="" textlink="">
      <xdr:nvSpPr>
        <xdr:cNvPr id="410" name="フローチャート: 判断 409"/>
        <xdr:cNvSpPr/>
      </xdr:nvSpPr>
      <xdr:spPr>
        <a:xfrm>
          <a:off x="7810500" y="1328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7320</xdr:rowOff>
    </xdr:from>
    <xdr:ext cx="534377" cy="259045"/>
    <xdr:sp macro="" textlink="">
      <xdr:nvSpPr>
        <xdr:cNvPr id="411" name="テキスト ボックス 410"/>
        <xdr:cNvSpPr txBox="1"/>
      </xdr:nvSpPr>
      <xdr:spPr>
        <a:xfrm>
          <a:off x="7594111" y="1338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33159</xdr:rowOff>
    </xdr:from>
    <xdr:to>
      <xdr:col>36</xdr:col>
      <xdr:colOff>165100</xdr:colOff>
      <xdr:row>78</xdr:row>
      <xdr:rowOff>134759</xdr:rowOff>
    </xdr:to>
    <xdr:sp macro="" textlink="">
      <xdr:nvSpPr>
        <xdr:cNvPr id="412" name="フローチャート: 判断 411"/>
        <xdr:cNvSpPr/>
      </xdr:nvSpPr>
      <xdr:spPr>
        <a:xfrm>
          <a:off x="6921500" y="1340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125886</xdr:rowOff>
    </xdr:from>
    <xdr:ext cx="534377" cy="259045"/>
    <xdr:sp macro="" textlink="">
      <xdr:nvSpPr>
        <xdr:cNvPr id="413" name="テキスト ボックス 412"/>
        <xdr:cNvSpPr txBox="1"/>
      </xdr:nvSpPr>
      <xdr:spPr>
        <a:xfrm>
          <a:off x="6705111" y="1349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160325</xdr:rowOff>
    </xdr:from>
    <xdr:to>
      <xdr:col>55</xdr:col>
      <xdr:colOff>50800</xdr:colOff>
      <xdr:row>75</xdr:row>
      <xdr:rowOff>90475</xdr:rowOff>
    </xdr:to>
    <xdr:sp macro="" textlink="">
      <xdr:nvSpPr>
        <xdr:cNvPr id="419" name="楕円 418"/>
        <xdr:cNvSpPr/>
      </xdr:nvSpPr>
      <xdr:spPr>
        <a:xfrm>
          <a:off x="10426700" y="1284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75252</xdr:rowOff>
    </xdr:from>
    <xdr:ext cx="534377" cy="259045"/>
    <xdr:sp macro="" textlink="">
      <xdr:nvSpPr>
        <xdr:cNvPr id="420" name="商工費該当値テキスト"/>
        <xdr:cNvSpPr txBox="1"/>
      </xdr:nvSpPr>
      <xdr:spPr>
        <a:xfrm>
          <a:off x="10528300" y="1276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134569</xdr:rowOff>
    </xdr:from>
    <xdr:to>
      <xdr:col>50</xdr:col>
      <xdr:colOff>165100</xdr:colOff>
      <xdr:row>71</xdr:row>
      <xdr:rowOff>64719</xdr:rowOff>
    </xdr:to>
    <xdr:sp macro="" textlink="">
      <xdr:nvSpPr>
        <xdr:cNvPr id="421" name="楕円 420"/>
        <xdr:cNvSpPr/>
      </xdr:nvSpPr>
      <xdr:spPr>
        <a:xfrm>
          <a:off x="9588500" y="1213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81246</xdr:rowOff>
    </xdr:from>
    <xdr:ext cx="599010" cy="259045"/>
    <xdr:sp macro="" textlink="">
      <xdr:nvSpPr>
        <xdr:cNvPr id="422" name="テキスト ボックス 421"/>
        <xdr:cNvSpPr txBox="1"/>
      </xdr:nvSpPr>
      <xdr:spPr>
        <a:xfrm>
          <a:off x="9339795" y="1191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12395</xdr:rowOff>
    </xdr:from>
    <xdr:to>
      <xdr:col>46</xdr:col>
      <xdr:colOff>38100</xdr:colOff>
      <xdr:row>76</xdr:row>
      <xdr:rowOff>113995</xdr:rowOff>
    </xdr:to>
    <xdr:sp macro="" textlink="">
      <xdr:nvSpPr>
        <xdr:cNvPr id="423" name="楕円 422"/>
        <xdr:cNvSpPr/>
      </xdr:nvSpPr>
      <xdr:spPr>
        <a:xfrm>
          <a:off x="8699500" y="130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130522</xdr:rowOff>
    </xdr:from>
    <xdr:ext cx="534377" cy="259045"/>
    <xdr:sp macro="" textlink="">
      <xdr:nvSpPr>
        <xdr:cNvPr id="424" name="テキスト ボックス 423"/>
        <xdr:cNvSpPr txBox="1"/>
      </xdr:nvSpPr>
      <xdr:spPr>
        <a:xfrm>
          <a:off x="8483111" y="128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19025</xdr:rowOff>
    </xdr:from>
    <xdr:to>
      <xdr:col>41</xdr:col>
      <xdr:colOff>101600</xdr:colOff>
      <xdr:row>77</xdr:row>
      <xdr:rowOff>120625</xdr:rowOff>
    </xdr:to>
    <xdr:sp macro="" textlink="">
      <xdr:nvSpPr>
        <xdr:cNvPr id="425" name="楕円 424"/>
        <xdr:cNvSpPr/>
      </xdr:nvSpPr>
      <xdr:spPr>
        <a:xfrm>
          <a:off x="7810500" y="1322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137152</xdr:rowOff>
    </xdr:from>
    <xdr:ext cx="534377" cy="259045"/>
    <xdr:sp macro="" textlink="">
      <xdr:nvSpPr>
        <xdr:cNvPr id="426" name="テキスト ボックス 425"/>
        <xdr:cNvSpPr txBox="1"/>
      </xdr:nvSpPr>
      <xdr:spPr>
        <a:xfrm>
          <a:off x="7594111" y="1299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109893</xdr:rowOff>
    </xdr:from>
    <xdr:to>
      <xdr:col>36</xdr:col>
      <xdr:colOff>165100</xdr:colOff>
      <xdr:row>78</xdr:row>
      <xdr:rowOff>40043</xdr:rowOff>
    </xdr:to>
    <xdr:sp macro="" textlink="">
      <xdr:nvSpPr>
        <xdr:cNvPr id="427" name="楕円 426"/>
        <xdr:cNvSpPr/>
      </xdr:nvSpPr>
      <xdr:spPr>
        <a:xfrm>
          <a:off x="6921500" y="1331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56570</xdr:rowOff>
    </xdr:from>
    <xdr:ext cx="534377" cy="259045"/>
    <xdr:sp macro="" textlink="">
      <xdr:nvSpPr>
        <xdr:cNvPr id="428" name="テキスト ボックス 427"/>
        <xdr:cNvSpPr txBox="1"/>
      </xdr:nvSpPr>
      <xdr:spPr>
        <a:xfrm>
          <a:off x="6705111" y="1308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8" name="テキスト ボックス 44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145900</xdr:rowOff>
    </xdr:from>
    <xdr:to>
      <xdr:col>54</xdr:col>
      <xdr:colOff>189865</xdr:colOff>
      <xdr:row>99</xdr:row>
      <xdr:rowOff>16776</xdr:rowOff>
    </xdr:to>
    <xdr:cxnSp macro="">
      <xdr:nvCxnSpPr>
        <xdr:cNvPr id="452" name="直線コネクタ 451"/>
        <xdr:cNvCxnSpPr/>
      </xdr:nvCxnSpPr>
      <xdr:spPr>
        <a:xfrm flipV="1">
          <a:off x="10475595" y="15404950"/>
          <a:ext cx="1270" cy="1585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20603</xdr:rowOff>
    </xdr:from>
    <xdr:ext cx="534377" cy="259045"/>
    <xdr:sp macro="" textlink="">
      <xdr:nvSpPr>
        <xdr:cNvPr id="453" name="土木費最小値テキスト"/>
        <xdr:cNvSpPr txBox="1"/>
      </xdr:nvSpPr>
      <xdr:spPr>
        <a:xfrm>
          <a:off x="10528300" y="1699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16776</xdr:rowOff>
    </xdr:from>
    <xdr:to>
      <xdr:col>55</xdr:col>
      <xdr:colOff>88900</xdr:colOff>
      <xdr:row>99</xdr:row>
      <xdr:rowOff>16776</xdr:rowOff>
    </xdr:to>
    <xdr:cxnSp macro="">
      <xdr:nvCxnSpPr>
        <xdr:cNvPr id="454" name="直線コネクタ 453"/>
        <xdr:cNvCxnSpPr/>
      </xdr:nvCxnSpPr>
      <xdr:spPr>
        <a:xfrm>
          <a:off x="10388600" y="16990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92577</xdr:rowOff>
    </xdr:from>
    <xdr:ext cx="690189" cy="259045"/>
    <xdr:sp macro="" textlink="">
      <xdr:nvSpPr>
        <xdr:cNvPr id="455" name="土木費最大値テキスト"/>
        <xdr:cNvSpPr txBox="1"/>
      </xdr:nvSpPr>
      <xdr:spPr>
        <a:xfrm>
          <a:off x="10528300" y="151801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1,270,119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145900</xdr:rowOff>
    </xdr:from>
    <xdr:to>
      <xdr:col>55</xdr:col>
      <xdr:colOff>88900</xdr:colOff>
      <xdr:row>89</xdr:row>
      <xdr:rowOff>145900</xdr:rowOff>
    </xdr:to>
    <xdr:cxnSp macro="">
      <xdr:nvCxnSpPr>
        <xdr:cNvPr id="456" name="直線コネクタ 455"/>
        <xdr:cNvCxnSpPr/>
      </xdr:nvCxnSpPr>
      <xdr:spPr>
        <a:xfrm>
          <a:off x="10388600" y="1540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93377</xdr:rowOff>
    </xdr:from>
    <xdr:to>
      <xdr:col>55</xdr:col>
      <xdr:colOff>0</xdr:colOff>
      <xdr:row>97</xdr:row>
      <xdr:rowOff>116932</xdr:rowOff>
    </xdr:to>
    <xdr:cxnSp macro="">
      <xdr:nvCxnSpPr>
        <xdr:cNvPr id="457" name="直線コネクタ 456"/>
        <xdr:cNvCxnSpPr/>
      </xdr:nvCxnSpPr>
      <xdr:spPr>
        <a:xfrm>
          <a:off x="9639300" y="16724027"/>
          <a:ext cx="838200" cy="2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36397</xdr:rowOff>
    </xdr:from>
    <xdr:ext cx="534377" cy="259045"/>
    <xdr:sp macro="" textlink="">
      <xdr:nvSpPr>
        <xdr:cNvPr id="458" name="土木費平均値テキスト"/>
        <xdr:cNvSpPr txBox="1"/>
      </xdr:nvSpPr>
      <xdr:spPr>
        <a:xfrm>
          <a:off x="10528300" y="16838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57970</xdr:rowOff>
    </xdr:from>
    <xdr:to>
      <xdr:col>55</xdr:col>
      <xdr:colOff>50800</xdr:colOff>
      <xdr:row>98</xdr:row>
      <xdr:rowOff>159570</xdr:rowOff>
    </xdr:to>
    <xdr:sp macro="" textlink="">
      <xdr:nvSpPr>
        <xdr:cNvPr id="459" name="フローチャート: 判断 458"/>
        <xdr:cNvSpPr/>
      </xdr:nvSpPr>
      <xdr:spPr>
        <a:xfrm>
          <a:off x="10426700" y="168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93377</xdr:rowOff>
    </xdr:from>
    <xdr:to>
      <xdr:col>50</xdr:col>
      <xdr:colOff>114300</xdr:colOff>
      <xdr:row>97</xdr:row>
      <xdr:rowOff>104070</xdr:rowOff>
    </xdr:to>
    <xdr:cxnSp macro="">
      <xdr:nvCxnSpPr>
        <xdr:cNvPr id="460" name="直線コネクタ 459"/>
        <xdr:cNvCxnSpPr/>
      </xdr:nvCxnSpPr>
      <xdr:spPr>
        <a:xfrm flipV="1">
          <a:off x="8750300" y="16724027"/>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84931</xdr:rowOff>
    </xdr:from>
    <xdr:to>
      <xdr:col>50</xdr:col>
      <xdr:colOff>165100</xdr:colOff>
      <xdr:row>99</xdr:row>
      <xdr:rowOff>15081</xdr:rowOff>
    </xdr:to>
    <xdr:sp macro="" textlink="">
      <xdr:nvSpPr>
        <xdr:cNvPr id="461" name="フローチャート: 判断 460"/>
        <xdr:cNvSpPr/>
      </xdr:nvSpPr>
      <xdr:spPr>
        <a:xfrm>
          <a:off x="9588500" y="1688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6208</xdr:rowOff>
    </xdr:from>
    <xdr:ext cx="534377" cy="259045"/>
    <xdr:sp macro="" textlink="">
      <xdr:nvSpPr>
        <xdr:cNvPr id="462" name="テキスト ボックス 461"/>
        <xdr:cNvSpPr txBox="1"/>
      </xdr:nvSpPr>
      <xdr:spPr>
        <a:xfrm>
          <a:off x="9372111" y="1697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104070</xdr:rowOff>
    </xdr:from>
    <xdr:to>
      <xdr:col>45</xdr:col>
      <xdr:colOff>177800</xdr:colOff>
      <xdr:row>97</xdr:row>
      <xdr:rowOff>136257</xdr:rowOff>
    </xdr:to>
    <xdr:cxnSp macro="">
      <xdr:nvCxnSpPr>
        <xdr:cNvPr id="463" name="直線コネクタ 462"/>
        <xdr:cNvCxnSpPr/>
      </xdr:nvCxnSpPr>
      <xdr:spPr>
        <a:xfrm flipV="1">
          <a:off x="7861300" y="16734720"/>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87871</xdr:rowOff>
    </xdr:from>
    <xdr:to>
      <xdr:col>46</xdr:col>
      <xdr:colOff>38100</xdr:colOff>
      <xdr:row>99</xdr:row>
      <xdr:rowOff>18021</xdr:rowOff>
    </xdr:to>
    <xdr:sp macro="" textlink="">
      <xdr:nvSpPr>
        <xdr:cNvPr id="464" name="フローチャート: 判断 463"/>
        <xdr:cNvSpPr/>
      </xdr:nvSpPr>
      <xdr:spPr>
        <a:xfrm>
          <a:off x="8699500" y="1688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9148</xdr:rowOff>
    </xdr:from>
    <xdr:ext cx="534377" cy="259045"/>
    <xdr:sp macro="" textlink="">
      <xdr:nvSpPr>
        <xdr:cNvPr id="465" name="テキスト ボックス 464"/>
        <xdr:cNvSpPr txBox="1"/>
      </xdr:nvSpPr>
      <xdr:spPr>
        <a:xfrm>
          <a:off x="8483111" y="1698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136257</xdr:rowOff>
    </xdr:from>
    <xdr:to>
      <xdr:col>41</xdr:col>
      <xdr:colOff>50800</xdr:colOff>
      <xdr:row>98</xdr:row>
      <xdr:rowOff>57542</xdr:rowOff>
    </xdr:to>
    <xdr:cxnSp macro="">
      <xdr:nvCxnSpPr>
        <xdr:cNvPr id="466" name="直線コネクタ 465"/>
        <xdr:cNvCxnSpPr/>
      </xdr:nvCxnSpPr>
      <xdr:spPr>
        <a:xfrm flipV="1">
          <a:off x="6972300" y="16766907"/>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67466</xdr:rowOff>
    </xdr:from>
    <xdr:to>
      <xdr:col>41</xdr:col>
      <xdr:colOff>101600</xdr:colOff>
      <xdr:row>98</xdr:row>
      <xdr:rowOff>169066</xdr:rowOff>
    </xdr:to>
    <xdr:sp macro="" textlink="">
      <xdr:nvSpPr>
        <xdr:cNvPr id="467" name="フローチャート: 判断 466"/>
        <xdr:cNvSpPr/>
      </xdr:nvSpPr>
      <xdr:spPr>
        <a:xfrm>
          <a:off x="7810500" y="1686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160193</xdr:rowOff>
    </xdr:from>
    <xdr:ext cx="534377" cy="259045"/>
    <xdr:sp macro="" textlink="">
      <xdr:nvSpPr>
        <xdr:cNvPr id="468" name="テキスト ボックス 467"/>
        <xdr:cNvSpPr txBox="1"/>
      </xdr:nvSpPr>
      <xdr:spPr>
        <a:xfrm>
          <a:off x="7594111" y="1696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30762</xdr:rowOff>
    </xdr:from>
    <xdr:to>
      <xdr:col>36</xdr:col>
      <xdr:colOff>165100</xdr:colOff>
      <xdr:row>98</xdr:row>
      <xdr:rowOff>132362</xdr:rowOff>
    </xdr:to>
    <xdr:sp macro="" textlink="">
      <xdr:nvSpPr>
        <xdr:cNvPr id="469" name="フローチャート: 判断 468"/>
        <xdr:cNvSpPr/>
      </xdr:nvSpPr>
      <xdr:spPr>
        <a:xfrm>
          <a:off x="6921500" y="1683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123489</xdr:rowOff>
    </xdr:from>
    <xdr:ext cx="599010" cy="259045"/>
    <xdr:sp macro="" textlink="">
      <xdr:nvSpPr>
        <xdr:cNvPr id="470" name="テキスト ボックス 469"/>
        <xdr:cNvSpPr txBox="1"/>
      </xdr:nvSpPr>
      <xdr:spPr>
        <a:xfrm>
          <a:off x="6672795" y="16925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66132</xdr:rowOff>
    </xdr:from>
    <xdr:to>
      <xdr:col>55</xdr:col>
      <xdr:colOff>50800</xdr:colOff>
      <xdr:row>97</xdr:row>
      <xdr:rowOff>167732</xdr:rowOff>
    </xdr:to>
    <xdr:sp macro="" textlink="">
      <xdr:nvSpPr>
        <xdr:cNvPr id="476" name="楕円 475"/>
        <xdr:cNvSpPr/>
      </xdr:nvSpPr>
      <xdr:spPr>
        <a:xfrm>
          <a:off x="10426700" y="1669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89009</xdr:rowOff>
    </xdr:from>
    <xdr:ext cx="599010" cy="259045"/>
    <xdr:sp macro="" textlink="">
      <xdr:nvSpPr>
        <xdr:cNvPr id="477" name="土木費該当値テキスト"/>
        <xdr:cNvSpPr txBox="1"/>
      </xdr:nvSpPr>
      <xdr:spPr>
        <a:xfrm>
          <a:off x="10528300" y="16548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42577</xdr:rowOff>
    </xdr:from>
    <xdr:to>
      <xdr:col>50</xdr:col>
      <xdr:colOff>165100</xdr:colOff>
      <xdr:row>97</xdr:row>
      <xdr:rowOff>144177</xdr:rowOff>
    </xdr:to>
    <xdr:sp macro="" textlink="">
      <xdr:nvSpPr>
        <xdr:cNvPr id="478" name="楕円 477"/>
        <xdr:cNvSpPr/>
      </xdr:nvSpPr>
      <xdr:spPr>
        <a:xfrm>
          <a:off x="9588500" y="16673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160704</xdr:rowOff>
    </xdr:from>
    <xdr:ext cx="599010" cy="259045"/>
    <xdr:sp macro="" textlink="">
      <xdr:nvSpPr>
        <xdr:cNvPr id="479" name="テキスト ボックス 478"/>
        <xdr:cNvSpPr txBox="1"/>
      </xdr:nvSpPr>
      <xdr:spPr>
        <a:xfrm>
          <a:off x="9339795" y="1644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53270</xdr:rowOff>
    </xdr:from>
    <xdr:to>
      <xdr:col>46</xdr:col>
      <xdr:colOff>38100</xdr:colOff>
      <xdr:row>97</xdr:row>
      <xdr:rowOff>154870</xdr:rowOff>
    </xdr:to>
    <xdr:sp macro="" textlink="">
      <xdr:nvSpPr>
        <xdr:cNvPr id="480" name="楕円 479"/>
        <xdr:cNvSpPr/>
      </xdr:nvSpPr>
      <xdr:spPr>
        <a:xfrm>
          <a:off x="8699500" y="1668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171397</xdr:rowOff>
    </xdr:from>
    <xdr:ext cx="599010" cy="259045"/>
    <xdr:sp macro="" textlink="">
      <xdr:nvSpPr>
        <xdr:cNvPr id="481" name="テキスト ボックス 480"/>
        <xdr:cNvSpPr txBox="1"/>
      </xdr:nvSpPr>
      <xdr:spPr>
        <a:xfrm>
          <a:off x="8450795" y="1645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85457</xdr:rowOff>
    </xdr:from>
    <xdr:to>
      <xdr:col>41</xdr:col>
      <xdr:colOff>101600</xdr:colOff>
      <xdr:row>98</xdr:row>
      <xdr:rowOff>15607</xdr:rowOff>
    </xdr:to>
    <xdr:sp macro="" textlink="">
      <xdr:nvSpPr>
        <xdr:cNvPr id="482" name="楕円 481"/>
        <xdr:cNvSpPr/>
      </xdr:nvSpPr>
      <xdr:spPr>
        <a:xfrm>
          <a:off x="7810500" y="1671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32134</xdr:rowOff>
    </xdr:from>
    <xdr:ext cx="599010" cy="259045"/>
    <xdr:sp macro="" textlink="">
      <xdr:nvSpPr>
        <xdr:cNvPr id="483" name="テキスト ボックス 482"/>
        <xdr:cNvSpPr txBox="1"/>
      </xdr:nvSpPr>
      <xdr:spPr>
        <a:xfrm>
          <a:off x="7561795" y="1649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6742</xdr:rowOff>
    </xdr:from>
    <xdr:to>
      <xdr:col>36</xdr:col>
      <xdr:colOff>165100</xdr:colOff>
      <xdr:row>98</xdr:row>
      <xdr:rowOff>108342</xdr:rowOff>
    </xdr:to>
    <xdr:sp macro="" textlink="">
      <xdr:nvSpPr>
        <xdr:cNvPr id="484" name="楕円 483"/>
        <xdr:cNvSpPr/>
      </xdr:nvSpPr>
      <xdr:spPr>
        <a:xfrm>
          <a:off x="6921500" y="168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124869</xdr:rowOff>
    </xdr:from>
    <xdr:ext cx="599010" cy="259045"/>
    <xdr:sp macro="" textlink="">
      <xdr:nvSpPr>
        <xdr:cNvPr id="485" name="テキスト ボックス 484"/>
        <xdr:cNvSpPr txBox="1"/>
      </xdr:nvSpPr>
      <xdr:spPr>
        <a:xfrm>
          <a:off x="6672795" y="16584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3" name="テキスト ボックス 50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81966</xdr:rowOff>
    </xdr:from>
    <xdr:to>
      <xdr:col>85</xdr:col>
      <xdr:colOff>126364</xdr:colOff>
      <xdr:row>38</xdr:row>
      <xdr:rowOff>33845</xdr:rowOff>
    </xdr:to>
    <xdr:cxnSp macro="">
      <xdr:nvCxnSpPr>
        <xdr:cNvPr id="509" name="直線コネクタ 508"/>
        <xdr:cNvCxnSpPr/>
      </xdr:nvCxnSpPr>
      <xdr:spPr>
        <a:xfrm flipV="1">
          <a:off x="16317595" y="5739816"/>
          <a:ext cx="1269" cy="809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37672</xdr:rowOff>
    </xdr:from>
    <xdr:ext cx="534377" cy="259045"/>
    <xdr:sp macro="" textlink="">
      <xdr:nvSpPr>
        <xdr:cNvPr id="510" name="消防費最小値テキスト"/>
        <xdr:cNvSpPr txBox="1"/>
      </xdr:nvSpPr>
      <xdr:spPr>
        <a:xfrm>
          <a:off x="16370300" y="65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33845</xdr:rowOff>
    </xdr:from>
    <xdr:to>
      <xdr:col>86</xdr:col>
      <xdr:colOff>25400</xdr:colOff>
      <xdr:row>38</xdr:row>
      <xdr:rowOff>33845</xdr:rowOff>
    </xdr:to>
    <xdr:cxnSp macro="">
      <xdr:nvCxnSpPr>
        <xdr:cNvPr id="511" name="直線コネクタ 510"/>
        <xdr:cNvCxnSpPr/>
      </xdr:nvCxnSpPr>
      <xdr:spPr>
        <a:xfrm>
          <a:off x="16230600" y="6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28643</xdr:rowOff>
    </xdr:from>
    <xdr:ext cx="534377" cy="259045"/>
    <xdr:sp macro="" textlink="">
      <xdr:nvSpPr>
        <xdr:cNvPr id="512" name="消防費最大値テキスト"/>
        <xdr:cNvSpPr txBox="1"/>
      </xdr:nvSpPr>
      <xdr:spPr>
        <a:xfrm>
          <a:off x="16370300" y="551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81966</xdr:rowOff>
    </xdr:from>
    <xdr:to>
      <xdr:col>86</xdr:col>
      <xdr:colOff>25400</xdr:colOff>
      <xdr:row>33</xdr:row>
      <xdr:rowOff>81966</xdr:rowOff>
    </xdr:to>
    <xdr:cxnSp macro="">
      <xdr:nvCxnSpPr>
        <xdr:cNvPr id="513" name="直線コネクタ 512"/>
        <xdr:cNvCxnSpPr/>
      </xdr:nvCxnSpPr>
      <xdr:spPr>
        <a:xfrm>
          <a:off x="16230600" y="573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96990</xdr:rowOff>
    </xdr:from>
    <xdr:to>
      <xdr:col>85</xdr:col>
      <xdr:colOff>127000</xdr:colOff>
      <xdr:row>33</xdr:row>
      <xdr:rowOff>81966</xdr:rowOff>
    </xdr:to>
    <xdr:cxnSp macro="">
      <xdr:nvCxnSpPr>
        <xdr:cNvPr id="514" name="直線コネクタ 513"/>
        <xdr:cNvCxnSpPr/>
      </xdr:nvCxnSpPr>
      <xdr:spPr>
        <a:xfrm>
          <a:off x="15481300" y="5583390"/>
          <a:ext cx="838200" cy="1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169092</xdr:rowOff>
    </xdr:from>
    <xdr:ext cx="534377" cy="259045"/>
    <xdr:sp macro="" textlink="">
      <xdr:nvSpPr>
        <xdr:cNvPr id="515" name="消防費平均値テキスト"/>
        <xdr:cNvSpPr txBox="1"/>
      </xdr:nvSpPr>
      <xdr:spPr>
        <a:xfrm>
          <a:off x="16370300" y="6341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19215</xdr:rowOff>
    </xdr:from>
    <xdr:to>
      <xdr:col>85</xdr:col>
      <xdr:colOff>177800</xdr:colOff>
      <xdr:row>37</xdr:row>
      <xdr:rowOff>120815</xdr:rowOff>
    </xdr:to>
    <xdr:sp macro="" textlink="">
      <xdr:nvSpPr>
        <xdr:cNvPr id="516" name="フローチャート: 判断 515"/>
        <xdr:cNvSpPr/>
      </xdr:nvSpPr>
      <xdr:spPr>
        <a:xfrm>
          <a:off x="162687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112103</xdr:rowOff>
    </xdr:from>
    <xdr:to>
      <xdr:col>81</xdr:col>
      <xdr:colOff>50800</xdr:colOff>
      <xdr:row>32</xdr:row>
      <xdr:rowOff>96990</xdr:rowOff>
    </xdr:to>
    <xdr:cxnSp macro="">
      <xdr:nvCxnSpPr>
        <xdr:cNvPr id="517" name="直線コネクタ 516"/>
        <xdr:cNvCxnSpPr/>
      </xdr:nvCxnSpPr>
      <xdr:spPr>
        <a:xfrm>
          <a:off x="14592300" y="5427053"/>
          <a:ext cx="889000" cy="1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171412</xdr:rowOff>
    </xdr:from>
    <xdr:to>
      <xdr:col>81</xdr:col>
      <xdr:colOff>101600</xdr:colOff>
      <xdr:row>37</xdr:row>
      <xdr:rowOff>101562</xdr:rowOff>
    </xdr:to>
    <xdr:sp macro="" textlink="">
      <xdr:nvSpPr>
        <xdr:cNvPr id="518" name="フローチャート: 判断 517"/>
        <xdr:cNvSpPr/>
      </xdr:nvSpPr>
      <xdr:spPr>
        <a:xfrm>
          <a:off x="15430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92689</xdr:rowOff>
    </xdr:from>
    <xdr:ext cx="534377" cy="259045"/>
    <xdr:sp macro="" textlink="">
      <xdr:nvSpPr>
        <xdr:cNvPr id="519" name="テキスト ボックス 518"/>
        <xdr:cNvSpPr txBox="1"/>
      </xdr:nvSpPr>
      <xdr:spPr>
        <a:xfrm>
          <a:off x="15214111" y="64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29</xdr:row>
      <xdr:rowOff>167551</xdr:rowOff>
    </xdr:from>
    <xdr:to>
      <xdr:col>76</xdr:col>
      <xdr:colOff>114300</xdr:colOff>
      <xdr:row>31</xdr:row>
      <xdr:rowOff>112103</xdr:rowOff>
    </xdr:to>
    <xdr:cxnSp macro="">
      <xdr:nvCxnSpPr>
        <xdr:cNvPr id="520" name="直線コネクタ 519"/>
        <xdr:cNvCxnSpPr/>
      </xdr:nvCxnSpPr>
      <xdr:spPr>
        <a:xfrm>
          <a:off x="13703300" y="5139601"/>
          <a:ext cx="889000" cy="2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11786</xdr:rowOff>
    </xdr:from>
    <xdr:to>
      <xdr:col>76</xdr:col>
      <xdr:colOff>165100</xdr:colOff>
      <xdr:row>37</xdr:row>
      <xdr:rowOff>113386</xdr:rowOff>
    </xdr:to>
    <xdr:sp macro="" textlink="">
      <xdr:nvSpPr>
        <xdr:cNvPr id="521" name="フローチャート: 判断 520"/>
        <xdr:cNvSpPr/>
      </xdr:nvSpPr>
      <xdr:spPr>
        <a:xfrm>
          <a:off x="14541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104513</xdr:rowOff>
    </xdr:from>
    <xdr:ext cx="534377" cy="259045"/>
    <xdr:sp macro="" textlink="">
      <xdr:nvSpPr>
        <xdr:cNvPr id="522" name="テキスト ボックス 521"/>
        <xdr:cNvSpPr txBox="1"/>
      </xdr:nvSpPr>
      <xdr:spPr>
        <a:xfrm>
          <a:off x="14325111" y="64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29</xdr:row>
      <xdr:rowOff>167551</xdr:rowOff>
    </xdr:from>
    <xdr:to>
      <xdr:col>71</xdr:col>
      <xdr:colOff>177800</xdr:colOff>
      <xdr:row>30</xdr:row>
      <xdr:rowOff>49111</xdr:rowOff>
    </xdr:to>
    <xdr:cxnSp macro="">
      <xdr:nvCxnSpPr>
        <xdr:cNvPr id="523" name="直線コネクタ 522"/>
        <xdr:cNvCxnSpPr/>
      </xdr:nvCxnSpPr>
      <xdr:spPr>
        <a:xfrm flipV="1">
          <a:off x="12814300" y="5139601"/>
          <a:ext cx="889000" cy="5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26721</xdr:rowOff>
    </xdr:from>
    <xdr:to>
      <xdr:col>72</xdr:col>
      <xdr:colOff>38100</xdr:colOff>
      <xdr:row>37</xdr:row>
      <xdr:rowOff>128321</xdr:rowOff>
    </xdr:to>
    <xdr:sp macro="" textlink="">
      <xdr:nvSpPr>
        <xdr:cNvPr id="524" name="フローチャート: 判断 523"/>
        <xdr:cNvSpPr/>
      </xdr:nvSpPr>
      <xdr:spPr>
        <a:xfrm>
          <a:off x="13652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119448</xdr:rowOff>
    </xdr:from>
    <xdr:ext cx="534377" cy="259045"/>
    <xdr:sp macro="" textlink="">
      <xdr:nvSpPr>
        <xdr:cNvPr id="525" name="テキスト ボックス 524"/>
        <xdr:cNvSpPr txBox="1"/>
      </xdr:nvSpPr>
      <xdr:spPr>
        <a:xfrm>
          <a:off x="13436111" y="646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2337</xdr:rowOff>
    </xdr:from>
    <xdr:to>
      <xdr:col>67</xdr:col>
      <xdr:colOff>101600</xdr:colOff>
      <xdr:row>37</xdr:row>
      <xdr:rowOff>103937</xdr:rowOff>
    </xdr:to>
    <xdr:sp macro="" textlink="">
      <xdr:nvSpPr>
        <xdr:cNvPr id="526" name="フローチャート: 判断 525"/>
        <xdr:cNvSpPr/>
      </xdr:nvSpPr>
      <xdr:spPr>
        <a:xfrm>
          <a:off x="12763500" y="634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95064</xdr:rowOff>
    </xdr:from>
    <xdr:ext cx="534377" cy="259045"/>
    <xdr:sp macro="" textlink="">
      <xdr:nvSpPr>
        <xdr:cNvPr id="527" name="テキスト ボックス 526"/>
        <xdr:cNvSpPr txBox="1"/>
      </xdr:nvSpPr>
      <xdr:spPr>
        <a:xfrm>
          <a:off x="12547111" y="64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31166</xdr:rowOff>
    </xdr:from>
    <xdr:to>
      <xdr:col>85</xdr:col>
      <xdr:colOff>177800</xdr:colOff>
      <xdr:row>33</xdr:row>
      <xdr:rowOff>132766</xdr:rowOff>
    </xdr:to>
    <xdr:sp macro="" textlink="">
      <xdr:nvSpPr>
        <xdr:cNvPr id="533" name="楕円 532"/>
        <xdr:cNvSpPr/>
      </xdr:nvSpPr>
      <xdr:spPr>
        <a:xfrm>
          <a:off x="16268700" y="56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155643</xdr:rowOff>
    </xdr:from>
    <xdr:ext cx="534377" cy="259045"/>
    <xdr:sp macro="" textlink="">
      <xdr:nvSpPr>
        <xdr:cNvPr id="534" name="消防費該当値テキスト"/>
        <xdr:cNvSpPr txBox="1"/>
      </xdr:nvSpPr>
      <xdr:spPr>
        <a:xfrm>
          <a:off x="16370300" y="564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46190</xdr:rowOff>
    </xdr:from>
    <xdr:to>
      <xdr:col>81</xdr:col>
      <xdr:colOff>101600</xdr:colOff>
      <xdr:row>32</xdr:row>
      <xdr:rowOff>147790</xdr:rowOff>
    </xdr:to>
    <xdr:sp macro="" textlink="">
      <xdr:nvSpPr>
        <xdr:cNvPr id="535" name="楕円 534"/>
        <xdr:cNvSpPr/>
      </xdr:nvSpPr>
      <xdr:spPr>
        <a:xfrm>
          <a:off x="15430500" y="553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164317</xdr:rowOff>
    </xdr:from>
    <xdr:ext cx="534377" cy="259045"/>
    <xdr:sp macro="" textlink="">
      <xdr:nvSpPr>
        <xdr:cNvPr id="536" name="テキスト ボックス 535"/>
        <xdr:cNvSpPr txBox="1"/>
      </xdr:nvSpPr>
      <xdr:spPr>
        <a:xfrm>
          <a:off x="15214111" y="53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61303</xdr:rowOff>
    </xdr:from>
    <xdr:to>
      <xdr:col>76</xdr:col>
      <xdr:colOff>165100</xdr:colOff>
      <xdr:row>31</xdr:row>
      <xdr:rowOff>162903</xdr:rowOff>
    </xdr:to>
    <xdr:sp macro="" textlink="">
      <xdr:nvSpPr>
        <xdr:cNvPr id="537" name="楕円 536"/>
        <xdr:cNvSpPr/>
      </xdr:nvSpPr>
      <xdr:spPr>
        <a:xfrm>
          <a:off x="14541500" y="537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30</xdr:row>
      <xdr:rowOff>7980</xdr:rowOff>
    </xdr:from>
    <xdr:ext cx="599010" cy="259045"/>
    <xdr:sp macro="" textlink="">
      <xdr:nvSpPr>
        <xdr:cNvPr id="538" name="テキスト ボックス 537"/>
        <xdr:cNvSpPr txBox="1"/>
      </xdr:nvSpPr>
      <xdr:spPr>
        <a:xfrm>
          <a:off x="14292795" y="5151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29</xdr:row>
      <xdr:rowOff>116751</xdr:rowOff>
    </xdr:from>
    <xdr:to>
      <xdr:col>72</xdr:col>
      <xdr:colOff>38100</xdr:colOff>
      <xdr:row>30</xdr:row>
      <xdr:rowOff>46901</xdr:rowOff>
    </xdr:to>
    <xdr:sp macro="" textlink="">
      <xdr:nvSpPr>
        <xdr:cNvPr id="539" name="楕円 538"/>
        <xdr:cNvSpPr/>
      </xdr:nvSpPr>
      <xdr:spPr>
        <a:xfrm>
          <a:off x="13652500" y="50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28</xdr:row>
      <xdr:rowOff>63428</xdr:rowOff>
    </xdr:from>
    <xdr:ext cx="599010" cy="259045"/>
    <xdr:sp macro="" textlink="">
      <xdr:nvSpPr>
        <xdr:cNvPr id="540" name="テキスト ボックス 539"/>
        <xdr:cNvSpPr txBox="1"/>
      </xdr:nvSpPr>
      <xdr:spPr>
        <a:xfrm>
          <a:off x="13403795" y="486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29</xdr:row>
      <xdr:rowOff>169761</xdr:rowOff>
    </xdr:from>
    <xdr:to>
      <xdr:col>67</xdr:col>
      <xdr:colOff>101600</xdr:colOff>
      <xdr:row>30</xdr:row>
      <xdr:rowOff>99911</xdr:rowOff>
    </xdr:to>
    <xdr:sp macro="" textlink="">
      <xdr:nvSpPr>
        <xdr:cNvPr id="541" name="楕円 540"/>
        <xdr:cNvSpPr/>
      </xdr:nvSpPr>
      <xdr:spPr>
        <a:xfrm>
          <a:off x="12763500" y="514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28</xdr:row>
      <xdr:rowOff>116438</xdr:rowOff>
    </xdr:from>
    <xdr:ext cx="599010" cy="259045"/>
    <xdr:sp macro="" textlink="">
      <xdr:nvSpPr>
        <xdr:cNvPr id="542" name="テキスト ボックス 541"/>
        <xdr:cNvSpPr txBox="1"/>
      </xdr:nvSpPr>
      <xdr:spPr>
        <a:xfrm>
          <a:off x="12514795" y="49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156511</xdr:rowOff>
    </xdr:from>
    <xdr:to>
      <xdr:col>85</xdr:col>
      <xdr:colOff>126364</xdr:colOff>
      <xdr:row>57</xdr:row>
      <xdr:rowOff>155967</xdr:rowOff>
    </xdr:to>
    <xdr:cxnSp macro="">
      <xdr:nvCxnSpPr>
        <xdr:cNvPr id="564" name="直線コネクタ 563"/>
        <xdr:cNvCxnSpPr/>
      </xdr:nvCxnSpPr>
      <xdr:spPr>
        <a:xfrm flipV="1">
          <a:off x="16317595" y="9414811"/>
          <a:ext cx="1269" cy="513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159794</xdr:rowOff>
    </xdr:from>
    <xdr:ext cx="534377" cy="259045"/>
    <xdr:sp macro="" textlink="">
      <xdr:nvSpPr>
        <xdr:cNvPr id="565" name="教育費最小値テキスト"/>
        <xdr:cNvSpPr txBox="1"/>
      </xdr:nvSpPr>
      <xdr:spPr>
        <a:xfrm>
          <a:off x="16370300" y="993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155967</xdr:rowOff>
    </xdr:from>
    <xdr:to>
      <xdr:col>86</xdr:col>
      <xdr:colOff>25400</xdr:colOff>
      <xdr:row>57</xdr:row>
      <xdr:rowOff>155967</xdr:rowOff>
    </xdr:to>
    <xdr:cxnSp macro="">
      <xdr:nvCxnSpPr>
        <xdr:cNvPr id="566" name="直線コネクタ 565"/>
        <xdr:cNvCxnSpPr/>
      </xdr:nvCxnSpPr>
      <xdr:spPr>
        <a:xfrm>
          <a:off x="16230600" y="9928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103188</xdr:rowOff>
    </xdr:from>
    <xdr:ext cx="599010" cy="259045"/>
    <xdr:sp macro="" textlink="">
      <xdr:nvSpPr>
        <xdr:cNvPr id="567" name="教育費最大値テキスト"/>
        <xdr:cNvSpPr txBox="1"/>
      </xdr:nvSpPr>
      <xdr:spPr>
        <a:xfrm>
          <a:off x="16370300" y="919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54</xdr:row>
      <xdr:rowOff>156511</xdr:rowOff>
    </xdr:from>
    <xdr:to>
      <xdr:col>86</xdr:col>
      <xdr:colOff>25400</xdr:colOff>
      <xdr:row>54</xdr:row>
      <xdr:rowOff>156511</xdr:rowOff>
    </xdr:to>
    <xdr:cxnSp macro="">
      <xdr:nvCxnSpPr>
        <xdr:cNvPr id="568" name="直線コネクタ 567"/>
        <xdr:cNvCxnSpPr/>
      </xdr:nvCxnSpPr>
      <xdr:spPr>
        <a:xfrm>
          <a:off x="16230600" y="9414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156511</xdr:rowOff>
    </xdr:from>
    <xdr:to>
      <xdr:col>85</xdr:col>
      <xdr:colOff>127000</xdr:colOff>
      <xdr:row>55</xdr:row>
      <xdr:rowOff>51922</xdr:rowOff>
    </xdr:to>
    <xdr:cxnSp macro="">
      <xdr:nvCxnSpPr>
        <xdr:cNvPr id="569" name="直線コネクタ 568"/>
        <xdr:cNvCxnSpPr/>
      </xdr:nvCxnSpPr>
      <xdr:spPr>
        <a:xfrm flipV="1">
          <a:off x="15481300" y="9414811"/>
          <a:ext cx="838200" cy="6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128578</xdr:rowOff>
    </xdr:from>
    <xdr:ext cx="534377" cy="259045"/>
    <xdr:sp macro="" textlink="">
      <xdr:nvSpPr>
        <xdr:cNvPr id="570" name="教育費平均値テキスト"/>
        <xdr:cNvSpPr txBox="1"/>
      </xdr:nvSpPr>
      <xdr:spPr>
        <a:xfrm>
          <a:off x="16370300" y="972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150151</xdr:rowOff>
    </xdr:from>
    <xdr:to>
      <xdr:col>85</xdr:col>
      <xdr:colOff>177800</xdr:colOff>
      <xdr:row>57</xdr:row>
      <xdr:rowOff>80301</xdr:rowOff>
    </xdr:to>
    <xdr:sp macro="" textlink="">
      <xdr:nvSpPr>
        <xdr:cNvPr id="571" name="フローチャート: 判断 570"/>
        <xdr:cNvSpPr/>
      </xdr:nvSpPr>
      <xdr:spPr>
        <a:xfrm>
          <a:off x="16268700" y="97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146448</xdr:rowOff>
    </xdr:from>
    <xdr:to>
      <xdr:col>81</xdr:col>
      <xdr:colOff>50800</xdr:colOff>
      <xdr:row>55</xdr:row>
      <xdr:rowOff>51922</xdr:rowOff>
    </xdr:to>
    <xdr:cxnSp macro="">
      <xdr:nvCxnSpPr>
        <xdr:cNvPr id="572" name="直線コネクタ 571"/>
        <xdr:cNvCxnSpPr/>
      </xdr:nvCxnSpPr>
      <xdr:spPr>
        <a:xfrm>
          <a:off x="14592300" y="8718948"/>
          <a:ext cx="889000" cy="76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169468</xdr:rowOff>
    </xdr:from>
    <xdr:to>
      <xdr:col>81</xdr:col>
      <xdr:colOff>101600</xdr:colOff>
      <xdr:row>57</xdr:row>
      <xdr:rowOff>99618</xdr:rowOff>
    </xdr:to>
    <xdr:sp macro="" textlink="">
      <xdr:nvSpPr>
        <xdr:cNvPr id="573" name="フローチャート: 判断 572"/>
        <xdr:cNvSpPr/>
      </xdr:nvSpPr>
      <xdr:spPr>
        <a:xfrm>
          <a:off x="15430500" y="977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90745</xdr:rowOff>
    </xdr:from>
    <xdr:ext cx="534377" cy="259045"/>
    <xdr:sp macro="" textlink="">
      <xdr:nvSpPr>
        <xdr:cNvPr id="574" name="テキスト ボックス 573"/>
        <xdr:cNvSpPr txBox="1"/>
      </xdr:nvSpPr>
      <xdr:spPr>
        <a:xfrm>
          <a:off x="15214111" y="986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146448</xdr:rowOff>
    </xdr:from>
    <xdr:to>
      <xdr:col>76</xdr:col>
      <xdr:colOff>114300</xdr:colOff>
      <xdr:row>53</xdr:row>
      <xdr:rowOff>76533</xdr:rowOff>
    </xdr:to>
    <xdr:cxnSp macro="">
      <xdr:nvCxnSpPr>
        <xdr:cNvPr id="575" name="直線コネクタ 574"/>
        <xdr:cNvCxnSpPr/>
      </xdr:nvCxnSpPr>
      <xdr:spPr>
        <a:xfrm flipV="1">
          <a:off x="13703300" y="8718948"/>
          <a:ext cx="889000" cy="44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151257</xdr:rowOff>
    </xdr:from>
    <xdr:to>
      <xdr:col>76</xdr:col>
      <xdr:colOff>165100</xdr:colOff>
      <xdr:row>57</xdr:row>
      <xdr:rowOff>81407</xdr:rowOff>
    </xdr:to>
    <xdr:sp macro="" textlink="">
      <xdr:nvSpPr>
        <xdr:cNvPr id="576" name="フローチャート: 判断 575"/>
        <xdr:cNvSpPr/>
      </xdr:nvSpPr>
      <xdr:spPr>
        <a:xfrm>
          <a:off x="145415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72534</xdr:rowOff>
    </xdr:from>
    <xdr:ext cx="534377" cy="259045"/>
    <xdr:sp macro="" textlink="">
      <xdr:nvSpPr>
        <xdr:cNvPr id="577" name="テキスト ボックス 576"/>
        <xdr:cNvSpPr txBox="1"/>
      </xdr:nvSpPr>
      <xdr:spPr>
        <a:xfrm>
          <a:off x="14325111" y="984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36510</xdr:rowOff>
    </xdr:from>
    <xdr:to>
      <xdr:col>71</xdr:col>
      <xdr:colOff>177800</xdr:colOff>
      <xdr:row>53</xdr:row>
      <xdr:rowOff>76533</xdr:rowOff>
    </xdr:to>
    <xdr:cxnSp macro="">
      <xdr:nvCxnSpPr>
        <xdr:cNvPr id="578" name="直線コネクタ 577"/>
        <xdr:cNvCxnSpPr/>
      </xdr:nvCxnSpPr>
      <xdr:spPr>
        <a:xfrm>
          <a:off x="12814300" y="9123360"/>
          <a:ext cx="889000" cy="4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136394</xdr:rowOff>
    </xdr:from>
    <xdr:to>
      <xdr:col>72</xdr:col>
      <xdr:colOff>38100</xdr:colOff>
      <xdr:row>57</xdr:row>
      <xdr:rowOff>66544</xdr:rowOff>
    </xdr:to>
    <xdr:sp macro="" textlink="">
      <xdr:nvSpPr>
        <xdr:cNvPr id="579" name="フローチャート: 判断 578"/>
        <xdr:cNvSpPr/>
      </xdr:nvSpPr>
      <xdr:spPr>
        <a:xfrm>
          <a:off x="13652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57671</xdr:rowOff>
    </xdr:from>
    <xdr:ext cx="534377" cy="259045"/>
    <xdr:sp macro="" textlink="">
      <xdr:nvSpPr>
        <xdr:cNvPr id="580" name="テキスト ボックス 579"/>
        <xdr:cNvSpPr txBox="1"/>
      </xdr:nvSpPr>
      <xdr:spPr>
        <a:xfrm>
          <a:off x="13436111" y="983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74937</xdr:rowOff>
    </xdr:from>
    <xdr:to>
      <xdr:col>67</xdr:col>
      <xdr:colOff>101600</xdr:colOff>
      <xdr:row>57</xdr:row>
      <xdr:rowOff>5087</xdr:rowOff>
    </xdr:to>
    <xdr:sp macro="" textlink="">
      <xdr:nvSpPr>
        <xdr:cNvPr id="581" name="フローチャート: 判断 580"/>
        <xdr:cNvSpPr/>
      </xdr:nvSpPr>
      <xdr:spPr>
        <a:xfrm>
          <a:off x="12763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167664</xdr:rowOff>
    </xdr:from>
    <xdr:ext cx="534377" cy="259045"/>
    <xdr:sp macro="" textlink="">
      <xdr:nvSpPr>
        <xdr:cNvPr id="582" name="テキスト ボックス 581"/>
        <xdr:cNvSpPr txBox="1"/>
      </xdr:nvSpPr>
      <xdr:spPr>
        <a:xfrm>
          <a:off x="12547111" y="976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105711</xdr:rowOff>
    </xdr:from>
    <xdr:to>
      <xdr:col>85</xdr:col>
      <xdr:colOff>177800</xdr:colOff>
      <xdr:row>55</xdr:row>
      <xdr:rowOff>35861</xdr:rowOff>
    </xdr:to>
    <xdr:sp macro="" textlink="">
      <xdr:nvSpPr>
        <xdr:cNvPr id="588" name="楕円 587"/>
        <xdr:cNvSpPr/>
      </xdr:nvSpPr>
      <xdr:spPr>
        <a:xfrm>
          <a:off x="16268700" y="936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58738</xdr:rowOff>
    </xdr:from>
    <xdr:ext cx="599010" cy="259045"/>
    <xdr:sp macro="" textlink="">
      <xdr:nvSpPr>
        <xdr:cNvPr id="589" name="教育費該当値テキスト"/>
        <xdr:cNvSpPr txBox="1"/>
      </xdr:nvSpPr>
      <xdr:spPr>
        <a:xfrm>
          <a:off x="16370300" y="9317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1122</xdr:rowOff>
    </xdr:from>
    <xdr:to>
      <xdr:col>81</xdr:col>
      <xdr:colOff>101600</xdr:colOff>
      <xdr:row>55</xdr:row>
      <xdr:rowOff>102722</xdr:rowOff>
    </xdr:to>
    <xdr:sp macro="" textlink="">
      <xdr:nvSpPr>
        <xdr:cNvPr id="590" name="楕円 589"/>
        <xdr:cNvSpPr/>
      </xdr:nvSpPr>
      <xdr:spPr>
        <a:xfrm>
          <a:off x="15430500" y="943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119249</xdr:rowOff>
    </xdr:from>
    <xdr:ext cx="599010" cy="259045"/>
    <xdr:sp macro="" textlink="">
      <xdr:nvSpPr>
        <xdr:cNvPr id="591" name="テキスト ボックス 590"/>
        <xdr:cNvSpPr txBox="1"/>
      </xdr:nvSpPr>
      <xdr:spPr>
        <a:xfrm>
          <a:off x="15181795" y="9206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95648</xdr:rowOff>
    </xdr:from>
    <xdr:to>
      <xdr:col>76</xdr:col>
      <xdr:colOff>165100</xdr:colOff>
      <xdr:row>51</xdr:row>
      <xdr:rowOff>25798</xdr:rowOff>
    </xdr:to>
    <xdr:sp macro="" textlink="">
      <xdr:nvSpPr>
        <xdr:cNvPr id="592" name="楕円 591"/>
        <xdr:cNvSpPr/>
      </xdr:nvSpPr>
      <xdr:spPr>
        <a:xfrm>
          <a:off x="14541500" y="866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42325</xdr:rowOff>
    </xdr:from>
    <xdr:ext cx="599010" cy="259045"/>
    <xdr:sp macro="" textlink="">
      <xdr:nvSpPr>
        <xdr:cNvPr id="593" name="テキスト ボックス 592"/>
        <xdr:cNvSpPr txBox="1"/>
      </xdr:nvSpPr>
      <xdr:spPr>
        <a:xfrm>
          <a:off x="14292795" y="844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25733</xdr:rowOff>
    </xdr:from>
    <xdr:to>
      <xdr:col>72</xdr:col>
      <xdr:colOff>38100</xdr:colOff>
      <xdr:row>53</xdr:row>
      <xdr:rowOff>127333</xdr:rowOff>
    </xdr:to>
    <xdr:sp macro="" textlink="">
      <xdr:nvSpPr>
        <xdr:cNvPr id="594" name="楕円 593"/>
        <xdr:cNvSpPr/>
      </xdr:nvSpPr>
      <xdr:spPr>
        <a:xfrm>
          <a:off x="13652500" y="9112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143860</xdr:rowOff>
    </xdr:from>
    <xdr:ext cx="599010" cy="259045"/>
    <xdr:sp macro="" textlink="">
      <xdr:nvSpPr>
        <xdr:cNvPr id="595" name="テキスト ボックス 594"/>
        <xdr:cNvSpPr txBox="1"/>
      </xdr:nvSpPr>
      <xdr:spPr>
        <a:xfrm>
          <a:off x="13403795" y="888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157160</xdr:rowOff>
    </xdr:from>
    <xdr:to>
      <xdr:col>67</xdr:col>
      <xdr:colOff>101600</xdr:colOff>
      <xdr:row>53</xdr:row>
      <xdr:rowOff>87310</xdr:rowOff>
    </xdr:to>
    <xdr:sp macro="" textlink="">
      <xdr:nvSpPr>
        <xdr:cNvPr id="596" name="楕円 595"/>
        <xdr:cNvSpPr/>
      </xdr:nvSpPr>
      <xdr:spPr>
        <a:xfrm>
          <a:off x="12763500" y="90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103837</xdr:rowOff>
    </xdr:from>
    <xdr:ext cx="599010" cy="259045"/>
    <xdr:sp macro="" textlink="">
      <xdr:nvSpPr>
        <xdr:cNvPr id="597" name="テキスト ボックス 596"/>
        <xdr:cNvSpPr txBox="1"/>
      </xdr:nvSpPr>
      <xdr:spPr>
        <a:xfrm>
          <a:off x="12514795" y="884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32769</xdr:rowOff>
    </xdr:from>
    <xdr:to>
      <xdr:col>85</xdr:col>
      <xdr:colOff>126364</xdr:colOff>
      <xdr:row>79</xdr:row>
      <xdr:rowOff>98879</xdr:rowOff>
    </xdr:to>
    <xdr:cxnSp macro="">
      <xdr:nvCxnSpPr>
        <xdr:cNvPr id="623" name="直線コネクタ 622"/>
        <xdr:cNvCxnSpPr/>
      </xdr:nvCxnSpPr>
      <xdr:spPr>
        <a:xfrm flipV="1">
          <a:off x="16317595" y="12034269"/>
          <a:ext cx="1269" cy="160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150896</xdr:rowOff>
    </xdr:from>
    <xdr:ext cx="599010" cy="259045"/>
    <xdr:sp macro="" textlink="">
      <xdr:nvSpPr>
        <xdr:cNvPr id="626" name="災害復旧費最大値テキスト"/>
        <xdr:cNvSpPr txBox="1"/>
      </xdr:nvSpPr>
      <xdr:spPr>
        <a:xfrm>
          <a:off x="16370300" y="1180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32769</xdr:rowOff>
    </xdr:from>
    <xdr:to>
      <xdr:col>86</xdr:col>
      <xdr:colOff>25400</xdr:colOff>
      <xdr:row>70</xdr:row>
      <xdr:rowOff>32769</xdr:rowOff>
    </xdr:to>
    <xdr:cxnSp macro="">
      <xdr:nvCxnSpPr>
        <xdr:cNvPr id="627" name="直線コネクタ 626"/>
        <xdr:cNvCxnSpPr/>
      </xdr:nvCxnSpPr>
      <xdr:spPr>
        <a:xfrm>
          <a:off x="16230600" y="1203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91553</xdr:rowOff>
    </xdr:from>
    <xdr:to>
      <xdr:col>85</xdr:col>
      <xdr:colOff>127000</xdr:colOff>
      <xdr:row>79</xdr:row>
      <xdr:rowOff>98879</xdr:rowOff>
    </xdr:to>
    <xdr:cxnSp macro="">
      <xdr:nvCxnSpPr>
        <xdr:cNvPr id="628" name="直線コネクタ 627"/>
        <xdr:cNvCxnSpPr/>
      </xdr:nvCxnSpPr>
      <xdr:spPr>
        <a:xfrm>
          <a:off x="15481300" y="13636103"/>
          <a:ext cx="838200" cy="7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141691</xdr:rowOff>
    </xdr:from>
    <xdr:ext cx="469744" cy="259045"/>
    <xdr:sp macro="" textlink="">
      <xdr:nvSpPr>
        <xdr:cNvPr id="629" name="災害復旧費平均値テキスト"/>
        <xdr:cNvSpPr txBox="1"/>
      </xdr:nvSpPr>
      <xdr:spPr>
        <a:xfrm>
          <a:off x="16370300" y="13343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118814</xdr:rowOff>
    </xdr:from>
    <xdr:to>
      <xdr:col>85</xdr:col>
      <xdr:colOff>177800</xdr:colOff>
      <xdr:row>79</xdr:row>
      <xdr:rowOff>48964</xdr:rowOff>
    </xdr:to>
    <xdr:sp macro="" textlink="">
      <xdr:nvSpPr>
        <xdr:cNvPr id="630" name="フローチャート: 判断 629"/>
        <xdr:cNvSpPr/>
      </xdr:nvSpPr>
      <xdr:spPr>
        <a:xfrm>
          <a:off x="16268700" y="1349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28404</xdr:rowOff>
    </xdr:from>
    <xdr:to>
      <xdr:col>81</xdr:col>
      <xdr:colOff>50800</xdr:colOff>
      <xdr:row>79</xdr:row>
      <xdr:rowOff>91553</xdr:rowOff>
    </xdr:to>
    <xdr:cxnSp macro="">
      <xdr:nvCxnSpPr>
        <xdr:cNvPr id="631" name="直線コネクタ 630"/>
        <xdr:cNvCxnSpPr/>
      </xdr:nvCxnSpPr>
      <xdr:spPr>
        <a:xfrm>
          <a:off x="14592300" y="13572954"/>
          <a:ext cx="889000" cy="6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167103</xdr:rowOff>
    </xdr:from>
    <xdr:to>
      <xdr:col>81</xdr:col>
      <xdr:colOff>101600</xdr:colOff>
      <xdr:row>79</xdr:row>
      <xdr:rowOff>97253</xdr:rowOff>
    </xdr:to>
    <xdr:sp macro="" textlink="">
      <xdr:nvSpPr>
        <xdr:cNvPr id="632" name="フローチャート: 判断 631"/>
        <xdr:cNvSpPr/>
      </xdr:nvSpPr>
      <xdr:spPr>
        <a:xfrm>
          <a:off x="15430500" y="1354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113780</xdr:rowOff>
    </xdr:from>
    <xdr:ext cx="469744" cy="259045"/>
    <xdr:sp macro="" textlink="">
      <xdr:nvSpPr>
        <xdr:cNvPr id="633" name="テキスト ボックス 632"/>
        <xdr:cNvSpPr txBox="1"/>
      </xdr:nvSpPr>
      <xdr:spPr>
        <a:xfrm>
          <a:off x="15246428" y="1331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28404</xdr:rowOff>
    </xdr:from>
    <xdr:to>
      <xdr:col>76</xdr:col>
      <xdr:colOff>114300</xdr:colOff>
      <xdr:row>79</xdr:row>
      <xdr:rowOff>98879</xdr:rowOff>
    </xdr:to>
    <xdr:cxnSp macro="">
      <xdr:nvCxnSpPr>
        <xdr:cNvPr id="634" name="直線コネクタ 633"/>
        <xdr:cNvCxnSpPr/>
      </xdr:nvCxnSpPr>
      <xdr:spPr>
        <a:xfrm flipV="1">
          <a:off x="13703300" y="13572954"/>
          <a:ext cx="889000" cy="70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157251</xdr:rowOff>
    </xdr:from>
    <xdr:to>
      <xdr:col>76</xdr:col>
      <xdr:colOff>165100</xdr:colOff>
      <xdr:row>79</xdr:row>
      <xdr:rowOff>87401</xdr:rowOff>
    </xdr:to>
    <xdr:sp macro="" textlink="">
      <xdr:nvSpPr>
        <xdr:cNvPr id="635" name="フローチャート: 判断 634"/>
        <xdr:cNvSpPr/>
      </xdr:nvSpPr>
      <xdr:spPr>
        <a:xfrm>
          <a:off x="14541500" y="1353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78528</xdr:rowOff>
    </xdr:from>
    <xdr:ext cx="469744" cy="259045"/>
    <xdr:sp macro="" textlink="">
      <xdr:nvSpPr>
        <xdr:cNvPr id="636" name="テキスト ボックス 635"/>
        <xdr:cNvSpPr txBox="1"/>
      </xdr:nvSpPr>
      <xdr:spPr>
        <a:xfrm>
          <a:off x="14357428" y="1362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93250</xdr:rowOff>
    </xdr:from>
    <xdr:to>
      <xdr:col>71</xdr:col>
      <xdr:colOff>177800</xdr:colOff>
      <xdr:row>79</xdr:row>
      <xdr:rowOff>98879</xdr:rowOff>
    </xdr:to>
    <xdr:cxnSp macro="">
      <xdr:nvCxnSpPr>
        <xdr:cNvPr id="637" name="直線コネクタ 636"/>
        <xdr:cNvCxnSpPr/>
      </xdr:nvCxnSpPr>
      <xdr:spPr>
        <a:xfrm>
          <a:off x="12814300" y="13637800"/>
          <a:ext cx="889000" cy="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137700</xdr:rowOff>
    </xdr:from>
    <xdr:to>
      <xdr:col>72</xdr:col>
      <xdr:colOff>38100</xdr:colOff>
      <xdr:row>79</xdr:row>
      <xdr:rowOff>67850</xdr:rowOff>
    </xdr:to>
    <xdr:sp macro="" textlink="">
      <xdr:nvSpPr>
        <xdr:cNvPr id="638" name="フローチャート: 判断 637"/>
        <xdr:cNvSpPr/>
      </xdr:nvSpPr>
      <xdr:spPr>
        <a:xfrm>
          <a:off x="13652500" y="135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84377</xdr:rowOff>
    </xdr:from>
    <xdr:ext cx="469744" cy="259045"/>
    <xdr:sp macro="" textlink="">
      <xdr:nvSpPr>
        <xdr:cNvPr id="639" name="テキスト ボックス 638"/>
        <xdr:cNvSpPr txBox="1"/>
      </xdr:nvSpPr>
      <xdr:spPr>
        <a:xfrm>
          <a:off x="13468428" y="1328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46326</xdr:rowOff>
    </xdr:from>
    <xdr:to>
      <xdr:col>67</xdr:col>
      <xdr:colOff>101600</xdr:colOff>
      <xdr:row>78</xdr:row>
      <xdr:rowOff>147926</xdr:rowOff>
    </xdr:to>
    <xdr:sp macro="" textlink="">
      <xdr:nvSpPr>
        <xdr:cNvPr id="640" name="フローチャート: 判断 639"/>
        <xdr:cNvSpPr/>
      </xdr:nvSpPr>
      <xdr:spPr>
        <a:xfrm>
          <a:off x="12763500" y="1341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164453</xdr:rowOff>
    </xdr:from>
    <xdr:ext cx="534377" cy="259045"/>
    <xdr:sp macro="" textlink="">
      <xdr:nvSpPr>
        <xdr:cNvPr id="641" name="テキスト ボックス 640"/>
        <xdr:cNvSpPr txBox="1"/>
      </xdr:nvSpPr>
      <xdr:spPr>
        <a:xfrm>
          <a:off x="12547111" y="1319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40753</xdr:rowOff>
    </xdr:from>
    <xdr:to>
      <xdr:col>81</xdr:col>
      <xdr:colOff>101600</xdr:colOff>
      <xdr:row>79</xdr:row>
      <xdr:rowOff>142353</xdr:rowOff>
    </xdr:to>
    <xdr:sp macro="" textlink="">
      <xdr:nvSpPr>
        <xdr:cNvPr id="649" name="楕円 648"/>
        <xdr:cNvSpPr/>
      </xdr:nvSpPr>
      <xdr:spPr>
        <a:xfrm>
          <a:off x="15430500" y="135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133480</xdr:rowOff>
    </xdr:from>
    <xdr:ext cx="378565" cy="259045"/>
    <xdr:sp macro="" textlink="">
      <xdr:nvSpPr>
        <xdr:cNvPr id="650" name="テキスト ボックス 649"/>
        <xdr:cNvSpPr txBox="1"/>
      </xdr:nvSpPr>
      <xdr:spPr>
        <a:xfrm>
          <a:off x="15292017" y="13678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149054</xdr:rowOff>
    </xdr:from>
    <xdr:to>
      <xdr:col>76</xdr:col>
      <xdr:colOff>165100</xdr:colOff>
      <xdr:row>79</xdr:row>
      <xdr:rowOff>79204</xdr:rowOff>
    </xdr:to>
    <xdr:sp macro="" textlink="">
      <xdr:nvSpPr>
        <xdr:cNvPr id="651" name="楕円 650"/>
        <xdr:cNvSpPr/>
      </xdr:nvSpPr>
      <xdr:spPr>
        <a:xfrm>
          <a:off x="14541500" y="1352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95731</xdr:rowOff>
    </xdr:from>
    <xdr:ext cx="469744" cy="259045"/>
    <xdr:sp macro="" textlink="">
      <xdr:nvSpPr>
        <xdr:cNvPr id="652" name="テキスト ボックス 651"/>
        <xdr:cNvSpPr txBox="1"/>
      </xdr:nvSpPr>
      <xdr:spPr>
        <a:xfrm>
          <a:off x="14357428" y="132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42450</xdr:rowOff>
    </xdr:from>
    <xdr:to>
      <xdr:col>67</xdr:col>
      <xdr:colOff>101600</xdr:colOff>
      <xdr:row>79</xdr:row>
      <xdr:rowOff>144050</xdr:rowOff>
    </xdr:to>
    <xdr:sp macro="" textlink="">
      <xdr:nvSpPr>
        <xdr:cNvPr id="655" name="楕円 654"/>
        <xdr:cNvSpPr/>
      </xdr:nvSpPr>
      <xdr:spPr>
        <a:xfrm>
          <a:off x="12763500" y="135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135177</xdr:rowOff>
    </xdr:from>
    <xdr:ext cx="378565" cy="259045"/>
    <xdr:sp macro="" textlink="">
      <xdr:nvSpPr>
        <xdr:cNvPr id="656" name="テキスト ボックス 655"/>
        <xdr:cNvSpPr txBox="1"/>
      </xdr:nvSpPr>
      <xdr:spPr>
        <a:xfrm>
          <a:off x="12625017" y="13679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86170</xdr:rowOff>
    </xdr:from>
    <xdr:to>
      <xdr:col>85</xdr:col>
      <xdr:colOff>126364</xdr:colOff>
      <xdr:row>98</xdr:row>
      <xdr:rowOff>24752</xdr:rowOff>
    </xdr:to>
    <xdr:cxnSp macro="">
      <xdr:nvCxnSpPr>
        <xdr:cNvPr id="680" name="直線コネクタ 679"/>
        <xdr:cNvCxnSpPr/>
      </xdr:nvCxnSpPr>
      <xdr:spPr>
        <a:xfrm flipV="1">
          <a:off x="16317595" y="15516670"/>
          <a:ext cx="1269" cy="131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28579</xdr:rowOff>
    </xdr:from>
    <xdr:ext cx="534377" cy="259045"/>
    <xdr:sp macro="" textlink="">
      <xdr:nvSpPr>
        <xdr:cNvPr id="681" name="公債費最小値テキスト"/>
        <xdr:cNvSpPr txBox="1"/>
      </xdr:nvSpPr>
      <xdr:spPr>
        <a:xfrm>
          <a:off x="16370300" y="1683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24752</xdr:rowOff>
    </xdr:from>
    <xdr:to>
      <xdr:col>86</xdr:col>
      <xdr:colOff>25400</xdr:colOff>
      <xdr:row>98</xdr:row>
      <xdr:rowOff>24752</xdr:rowOff>
    </xdr:to>
    <xdr:cxnSp macro="">
      <xdr:nvCxnSpPr>
        <xdr:cNvPr id="682" name="直線コネクタ 681"/>
        <xdr:cNvCxnSpPr/>
      </xdr:nvCxnSpPr>
      <xdr:spPr>
        <a:xfrm>
          <a:off x="16230600" y="16826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32847</xdr:rowOff>
    </xdr:from>
    <xdr:ext cx="599010" cy="259045"/>
    <xdr:sp macro="" textlink="">
      <xdr:nvSpPr>
        <xdr:cNvPr id="683" name="公債費最大値テキスト"/>
        <xdr:cNvSpPr txBox="1"/>
      </xdr:nvSpPr>
      <xdr:spPr>
        <a:xfrm>
          <a:off x="16370300" y="15291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86170</xdr:rowOff>
    </xdr:from>
    <xdr:to>
      <xdr:col>86</xdr:col>
      <xdr:colOff>25400</xdr:colOff>
      <xdr:row>90</xdr:row>
      <xdr:rowOff>86170</xdr:rowOff>
    </xdr:to>
    <xdr:cxnSp macro="">
      <xdr:nvCxnSpPr>
        <xdr:cNvPr id="684" name="直線コネクタ 683"/>
        <xdr:cNvCxnSpPr/>
      </xdr:nvCxnSpPr>
      <xdr:spPr>
        <a:xfrm>
          <a:off x="16230600" y="155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28746</xdr:rowOff>
    </xdr:from>
    <xdr:to>
      <xdr:col>85</xdr:col>
      <xdr:colOff>127000</xdr:colOff>
      <xdr:row>96</xdr:row>
      <xdr:rowOff>84142</xdr:rowOff>
    </xdr:to>
    <xdr:cxnSp macro="">
      <xdr:nvCxnSpPr>
        <xdr:cNvPr id="685" name="直線コネクタ 684"/>
        <xdr:cNvCxnSpPr/>
      </xdr:nvCxnSpPr>
      <xdr:spPr>
        <a:xfrm>
          <a:off x="15481300" y="16487946"/>
          <a:ext cx="838200" cy="5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55965</xdr:rowOff>
    </xdr:from>
    <xdr:ext cx="534377" cy="259045"/>
    <xdr:sp macro="" textlink="">
      <xdr:nvSpPr>
        <xdr:cNvPr id="686" name="公債費平均値テキスト"/>
        <xdr:cNvSpPr txBox="1"/>
      </xdr:nvSpPr>
      <xdr:spPr>
        <a:xfrm>
          <a:off x="16370300" y="16515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77538</xdr:rowOff>
    </xdr:from>
    <xdr:to>
      <xdr:col>85</xdr:col>
      <xdr:colOff>177800</xdr:colOff>
      <xdr:row>97</xdr:row>
      <xdr:rowOff>7688</xdr:rowOff>
    </xdr:to>
    <xdr:sp macro="" textlink="">
      <xdr:nvSpPr>
        <xdr:cNvPr id="687" name="フローチャート: 判断 686"/>
        <xdr:cNvSpPr/>
      </xdr:nvSpPr>
      <xdr:spPr>
        <a:xfrm>
          <a:off x="162687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28746</xdr:rowOff>
    </xdr:from>
    <xdr:to>
      <xdr:col>81</xdr:col>
      <xdr:colOff>50800</xdr:colOff>
      <xdr:row>96</xdr:row>
      <xdr:rowOff>98346</xdr:rowOff>
    </xdr:to>
    <xdr:cxnSp macro="">
      <xdr:nvCxnSpPr>
        <xdr:cNvPr id="688" name="直線コネクタ 687"/>
        <xdr:cNvCxnSpPr/>
      </xdr:nvCxnSpPr>
      <xdr:spPr>
        <a:xfrm flipV="1">
          <a:off x="14592300" y="16487946"/>
          <a:ext cx="889000" cy="6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65019</xdr:rowOff>
    </xdr:from>
    <xdr:to>
      <xdr:col>81</xdr:col>
      <xdr:colOff>101600</xdr:colOff>
      <xdr:row>96</xdr:row>
      <xdr:rowOff>166619</xdr:rowOff>
    </xdr:to>
    <xdr:sp macro="" textlink="">
      <xdr:nvSpPr>
        <xdr:cNvPr id="689" name="フローチャート: 判断 688"/>
        <xdr:cNvSpPr/>
      </xdr:nvSpPr>
      <xdr:spPr>
        <a:xfrm>
          <a:off x="15430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157746</xdr:rowOff>
    </xdr:from>
    <xdr:ext cx="534377" cy="259045"/>
    <xdr:sp macro="" textlink="">
      <xdr:nvSpPr>
        <xdr:cNvPr id="690" name="テキスト ボックス 689"/>
        <xdr:cNvSpPr txBox="1"/>
      </xdr:nvSpPr>
      <xdr:spPr>
        <a:xfrm>
          <a:off x="15214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98346</xdr:rowOff>
    </xdr:from>
    <xdr:to>
      <xdr:col>76</xdr:col>
      <xdr:colOff>114300</xdr:colOff>
      <xdr:row>96</xdr:row>
      <xdr:rowOff>144760</xdr:rowOff>
    </xdr:to>
    <xdr:cxnSp macro="">
      <xdr:nvCxnSpPr>
        <xdr:cNvPr id="691" name="直線コネクタ 690"/>
        <xdr:cNvCxnSpPr/>
      </xdr:nvCxnSpPr>
      <xdr:spPr>
        <a:xfrm flipV="1">
          <a:off x="13703300" y="16557546"/>
          <a:ext cx="889000" cy="4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46351</xdr:rowOff>
    </xdr:from>
    <xdr:to>
      <xdr:col>76</xdr:col>
      <xdr:colOff>165100</xdr:colOff>
      <xdr:row>96</xdr:row>
      <xdr:rowOff>147951</xdr:rowOff>
    </xdr:to>
    <xdr:sp macro="" textlink="">
      <xdr:nvSpPr>
        <xdr:cNvPr id="692" name="フローチャート: 判断 691"/>
        <xdr:cNvSpPr/>
      </xdr:nvSpPr>
      <xdr:spPr>
        <a:xfrm>
          <a:off x="14541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164478</xdr:rowOff>
    </xdr:from>
    <xdr:ext cx="534377" cy="259045"/>
    <xdr:sp macro="" textlink="">
      <xdr:nvSpPr>
        <xdr:cNvPr id="693" name="テキスト ボックス 692"/>
        <xdr:cNvSpPr txBox="1"/>
      </xdr:nvSpPr>
      <xdr:spPr>
        <a:xfrm>
          <a:off x="14325111" y="162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139120</xdr:rowOff>
    </xdr:from>
    <xdr:to>
      <xdr:col>71</xdr:col>
      <xdr:colOff>177800</xdr:colOff>
      <xdr:row>96</xdr:row>
      <xdr:rowOff>144760</xdr:rowOff>
    </xdr:to>
    <xdr:cxnSp macro="">
      <xdr:nvCxnSpPr>
        <xdr:cNvPr id="694" name="直線コネクタ 693"/>
        <xdr:cNvCxnSpPr/>
      </xdr:nvCxnSpPr>
      <xdr:spPr>
        <a:xfrm>
          <a:off x="12814300" y="16598320"/>
          <a:ext cx="889000" cy="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75961</xdr:rowOff>
    </xdr:from>
    <xdr:to>
      <xdr:col>72</xdr:col>
      <xdr:colOff>38100</xdr:colOff>
      <xdr:row>97</xdr:row>
      <xdr:rowOff>6111</xdr:rowOff>
    </xdr:to>
    <xdr:sp macro="" textlink="">
      <xdr:nvSpPr>
        <xdr:cNvPr id="695" name="フローチャート: 判断 694"/>
        <xdr:cNvSpPr/>
      </xdr:nvSpPr>
      <xdr:spPr>
        <a:xfrm>
          <a:off x="13652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22638</xdr:rowOff>
    </xdr:from>
    <xdr:ext cx="534377" cy="259045"/>
    <xdr:sp macro="" textlink="">
      <xdr:nvSpPr>
        <xdr:cNvPr id="696" name="テキスト ボックス 695"/>
        <xdr:cNvSpPr txBox="1"/>
      </xdr:nvSpPr>
      <xdr:spPr>
        <a:xfrm>
          <a:off x="13436111" y="1631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169907</xdr:rowOff>
    </xdr:from>
    <xdr:to>
      <xdr:col>67</xdr:col>
      <xdr:colOff>101600</xdr:colOff>
      <xdr:row>97</xdr:row>
      <xdr:rowOff>100057</xdr:rowOff>
    </xdr:to>
    <xdr:sp macro="" textlink="">
      <xdr:nvSpPr>
        <xdr:cNvPr id="697" name="フローチャート: 判断 696"/>
        <xdr:cNvSpPr/>
      </xdr:nvSpPr>
      <xdr:spPr>
        <a:xfrm>
          <a:off x="12763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91184</xdr:rowOff>
    </xdr:from>
    <xdr:ext cx="534377" cy="259045"/>
    <xdr:sp macro="" textlink="">
      <xdr:nvSpPr>
        <xdr:cNvPr id="698" name="テキスト ボックス 697"/>
        <xdr:cNvSpPr txBox="1"/>
      </xdr:nvSpPr>
      <xdr:spPr>
        <a:xfrm>
          <a:off x="12547111" y="1672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33342</xdr:rowOff>
    </xdr:from>
    <xdr:to>
      <xdr:col>85</xdr:col>
      <xdr:colOff>177800</xdr:colOff>
      <xdr:row>96</xdr:row>
      <xdr:rowOff>134942</xdr:rowOff>
    </xdr:to>
    <xdr:sp macro="" textlink="">
      <xdr:nvSpPr>
        <xdr:cNvPr id="704" name="楕円 703"/>
        <xdr:cNvSpPr/>
      </xdr:nvSpPr>
      <xdr:spPr>
        <a:xfrm>
          <a:off x="16268700" y="164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56219</xdr:rowOff>
    </xdr:from>
    <xdr:ext cx="534377" cy="259045"/>
    <xdr:sp macro="" textlink="">
      <xdr:nvSpPr>
        <xdr:cNvPr id="705" name="公債費該当値テキスト"/>
        <xdr:cNvSpPr txBox="1"/>
      </xdr:nvSpPr>
      <xdr:spPr>
        <a:xfrm>
          <a:off x="16370300" y="1634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149396</xdr:rowOff>
    </xdr:from>
    <xdr:to>
      <xdr:col>81</xdr:col>
      <xdr:colOff>101600</xdr:colOff>
      <xdr:row>96</xdr:row>
      <xdr:rowOff>79546</xdr:rowOff>
    </xdr:to>
    <xdr:sp macro="" textlink="">
      <xdr:nvSpPr>
        <xdr:cNvPr id="706" name="楕円 705"/>
        <xdr:cNvSpPr/>
      </xdr:nvSpPr>
      <xdr:spPr>
        <a:xfrm>
          <a:off x="15430500" y="164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96073</xdr:rowOff>
    </xdr:from>
    <xdr:ext cx="534377" cy="259045"/>
    <xdr:sp macro="" textlink="">
      <xdr:nvSpPr>
        <xdr:cNvPr id="707" name="テキスト ボックス 706"/>
        <xdr:cNvSpPr txBox="1"/>
      </xdr:nvSpPr>
      <xdr:spPr>
        <a:xfrm>
          <a:off x="15214111" y="1621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47546</xdr:rowOff>
    </xdr:from>
    <xdr:to>
      <xdr:col>76</xdr:col>
      <xdr:colOff>165100</xdr:colOff>
      <xdr:row>96</xdr:row>
      <xdr:rowOff>149146</xdr:rowOff>
    </xdr:to>
    <xdr:sp macro="" textlink="">
      <xdr:nvSpPr>
        <xdr:cNvPr id="708" name="楕円 707"/>
        <xdr:cNvSpPr/>
      </xdr:nvSpPr>
      <xdr:spPr>
        <a:xfrm>
          <a:off x="14541500" y="165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140273</xdr:rowOff>
    </xdr:from>
    <xdr:ext cx="534377" cy="259045"/>
    <xdr:sp macro="" textlink="">
      <xdr:nvSpPr>
        <xdr:cNvPr id="709" name="テキスト ボックス 708"/>
        <xdr:cNvSpPr txBox="1"/>
      </xdr:nvSpPr>
      <xdr:spPr>
        <a:xfrm>
          <a:off x="14325111" y="16599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93960</xdr:rowOff>
    </xdr:from>
    <xdr:to>
      <xdr:col>72</xdr:col>
      <xdr:colOff>38100</xdr:colOff>
      <xdr:row>97</xdr:row>
      <xdr:rowOff>24110</xdr:rowOff>
    </xdr:to>
    <xdr:sp macro="" textlink="">
      <xdr:nvSpPr>
        <xdr:cNvPr id="710" name="楕円 709"/>
        <xdr:cNvSpPr/>
      </xdr:nvSpPr>
      <xdr:spPr>
        <a:xfrm>
          <a:off x="13652500" y="165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15237</xdr:rowOff>
    </xdr:from>
    <xdr:ext cx="534377" cy="259045"/>
    <xdr:sp macro="" textlink="">
      <xdr:nvSpPr>
        <xdr:cNvPr id="711" name="テキスト ボックス 710"/>
        <xdr:cNvSpPr txBox="1"/>
      </xdr:nvSpPr>
      <xdr:spPr>
        <a:xfrm>
          <a:off x="13436111" y="1664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88320</xdr:rowOff>
    </xdr:from>
    <xdr:to>
      <xdr:col>67</xdr:col>
      <xdr:colOff>101600</xdr:colOff>
      <xdr:row>97</xdr:row>
      <xdr:rowOff>18470</xdr:rowOff>
    </xdr:to>
    <xdr:sp macro="" textlink="">
      <xdr:nvSpPr>
        <xdr:cNvPr id="712" name="楕円 711"/>
        <xdr:cNvSpPr/>
      </xdr:nvSpPr>
      <xdr:spPr>
        <a:xfrm>
          <a:off x="12763500" y="165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34997</xdr:rowOff>
    </xdr:from>
    <xdr:ext cx="534377" cy="259045"/>
    <xdr:sp macro="" textlink="">
      <xdr:nvSpPr>
        <xdr:cNvPr id="713" name="テキスト ボックス 712"/>
        <xdr:cNvSpPr txBox="1"/>
      </xdr:nvSpPr>
      <xdr:spPr>
        <a:xfrm>
          <a:off x="12547111" y="1632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27" name="テキスト ボックス 72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29" name="テキスト ボックス 728"/>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1" name="テキスト ボックス 730"/>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3" name="テキスト ボックス 73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96266</xdr:rowOff>
    </xdr:from>
    <xdr:to>
      <xdr:col>116</xdr:col>
      <xdr:colOff>62864</xdr:colOff>
      <xdr:row>38</xdr:row>
      <xdr:rowOff>139700</xdr:rowOff>
    </xdr:to>
    <xdr:cxnSp macro="">
      <xdr:nvCxnSpPr>
        <xdr:cNvPr id="735" name="直線コネクタ 734"/>
        <xdr:cNvCxnSpPr/>
      </xdr:nvCxnSpPr>
      <xdr:spPr>
        <a:xfrm flipV="1">
          <a:off x="22159595" y="6611366"/>
          <a:ext cx="1269" cy="43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81043</xdr:rowOff>
    </xdr:from>
    <xdr:ext cx="249299" cy="259045"/>
    <xdr:sp macro="" textlink="">
      <xdr:nvSpPr>
        <xdr:cNvPr id="736" name="諸支出金最小値テキスト"/>
        <xdr:cNvSpPr txBox="1"/>
      </xdr:nvSpPr>
      <xdr:spPr>
        <a:xfrm>
          <a:off x="22212300" y="6767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42943</xdr:rowOff>
    </xdr:from>
    <xdr:ext cx="313932" cy="259045"/>
    <xdr:sp macro="" textlink="">
      <xdr:nvSpPr>
        <xdr:cNvPr id="738" name="諸支出金最大値テキスト"/>
        <xdr:cNvSpPr txBox="1"/>
      </xdr:nvSpPr>
      <xdr:spPr>
        <a:xfrm>
          <a:off x="22212300" y="638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96266</xdr:rowOff>
    </xdr:from>
    <xdr:to>
      <xdr:col>116</xdr:col>
      <xdr:colOff>152400</xdr:colOff>
      <xdr:row>38</xdr:row>
      <xdr:rowOff>96266</xdr:rowOff>
    </xdr:to>
    <xdr:cxnSp macro="">
      <xdr:nvCxnSpPr>
        <xdr:cNvPr id="739" name="直線コネクタ 738"/>
        <xdr:cNvCxnSpPr/>
      </xdr:nvCxnSpPr>
      <xdr:spPr>
        <a:xfrm>
          <a:off x="22072600" y="6611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169943</xdr:rowOff>
    </xdr:from>
    <xdr:ext cx="249299" cy="259045"/>
    <xdr:sp macro="" textlink="">
      <xdr:nvSpPr>
        <xdr:cNvPr id="741" name="諸支出金平均値テキスト"/>
        <xdr:cNvSpPr txBox="1"/>
      </xdr:nvSpPr>
      <xdr:spPr>
        <a:xfrm>
          <a:off x="22212300" y="651359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86614</xdr:rowOff>
    </xdr:from>
    <xdr:to>
      <xdr:col>116</xdr:col>
      <xdr:colOff>114300</xdr:colOff>
      <xdr:row>39</xdr:row>
      <xdr:rowOff>16764</xdr:rowOff>
    </xdr:to>
    <xdr:sp macro="" textlink="">
      <xdr:nvSpPr>
        <xdr:cNvPr id="742" name="フローチャート: 判断 741"/>
        <xdr:cNvSpPr/>
      </xdr:nvSpPr>
      <xdr:spPr>
        <a:xfrm>
          <a:off x="221107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82042</xdr:rowOff>
    </xdr:from>
    <xdr:to>
      <xdr:col>112</xdr:col>
      <xdr:colOff>38100</xdr:colOff>
      <xdr:row>39</xdr:row>
      <xdr:rowOff>12192</xdr:rowOff>
    </xdr:to>
    <xdr:sp macro="" textlink="">
      <xdr:nvSpPr>
        <xdr:cNvPr id="744" name="フローチャート: 判断 743"/>
        <xdr:cNvSpPr/>
      </xdr:nvSpPr>
      <xdr:spPr>
        <a:xfrm>
          <a:off x="21272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28719</xdr:rowOff>
    </xdr:from>
    <xdr:ext cx="249299" cy="259045"/>
    <xdr:sp macro="" textlink="">
      <xdr:nvSpPr>
        <xdr:cNvPr id="745" name="テキスト ボックス 744"/>
        <xdr:cNvSpPr txBox="1"/>
      </xdr:nvSpPr>
      <xdr:spPr>
        <a:xfrm>
          <a:off x="21198650" y="63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150622</xdr:rowOff>
    </xdr:from>
    <xdr:to>
      <xdr:col>107</xdr:col>
      <xdr:colOff>101600</xdr:colOff>
      <xdr:row>36</xdr:row>
      <xdr:rowOff>80772</xdr:rowOff>
    </xdr:to>
    <xdr:sp macro="" textlink="">
      <xdr:nvSpPr>
        <xdr:cNvPr id="747" name="フローチャート: 判断 746"/>
        <xdr:cNvSpPr/>
      </xdr:nvSpPr>
      <xdr:spPr>
        <a:xfrm>
          <a:off x="20383500" y="615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97299</xdr:rowOff>
    </xdr:from>
    <xdr:ext cx="378565" cy="259045"/>
    <xdr:sp macro="" textlink="">
      <xdr:nvSpPr>
        <xdr:cNvPr id="748" name="テキスト ボックス 747"/>
        <xdr:cNvSpPr txBox="1"/>
      </xdr:nvSpPr>
      <xdr:spPr>
        <a:xfrm>
          <a:off x="20245017" y="592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27178</xdr:rowOff>
    </xdr:from>
    <xdr:to>
      <xdr:col>102</xdr:col>
      <xdr:colOff>165100</xdr:colOff>
      <xdr:row>37</xdr:row>
      <xdr:rowOff>128778</xdr:rowOff>
    </xdr:to>
    <xdr:sp macro="" textlink="">
      <xdr:nvSpPr>
        <xdr:cNvPr id="750" name="フローチャート: 判断 749"/>
        <xdr:cNvSpPr/>
      </xdr:nvSpPr>
      <xdr:spPr>
        <a:xfrm>
          <a:off x="19494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145305</xdr:rowOff>
    </xdr:from>
    <xdr:ext cx="378565" cy="259045"/>
    <xdr:sp macro="" textlink="">
      <xdr:nvSpPr>
        <xdr:cNvPr id="751" name="テキスト ボックス 750"/>
        <xdr:cNvSpPr txBox="1"/>
      </xdr:nvSpPr>
      <xdr:spPr>
        <a:xfrm>
          <a:off x="19356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79756</xdr:rowOff>
    </xdr:from>
    <xdr:to>
      <xdr:col>98</xdr:col>
      <xdr:colOff>38100</xdr:colOff>
      <xdr:row>31</xdr:row>
      <xdr:rowOff>9906</xdr:rowOff>
    </xdr:to>
    <xdr:sp macro="" textlink="">
      <xdr:nvSpPr>
        <xdr:cNvPr id="752" name="フローチャート: 判断 751"/>
        <xdr:cNvSpPr/>
      </xdr:nvSpPr>
      <xdr:spPr>
        <a:xfrm>
          <a:off x="18605500" y="522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26433</xdr:rowOff>
    </xdr:from>
    <xdr:ext cx="378565" cy="259045"/>
    <xdr:sp macro="" textlink="">
      <xdr:nvSpPr>
        <xdr:cNvPr id="753" name="テキスト ボックス 752"/>
        <xdr:cNvSpPr txBox="1"/>
      </xdr:nvSpPr>
      <xdr:spPr>
        <a:xfrm>
          <a:off x="18467017" y="4998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125493</xdr:rowOff>
    </xdr:from>
    <xdr:ext cx="249299" cy="259045"/>
    <xdr:sp macro="" textlink="">
      <xdr:nvSpPr>
        <xdr:cNvPr id="760" name="諸支出金該当値テキスト"/>
        <xdr:cNvSpPr txBox="1"/>
      </xdr:nvSpPr>
      <xdr:spPr>
        <a:xfrm>
          <a:off x="22212300" y="66405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教育費の住民一人あたりのコストが</a:t>
          </a:r>
          <a:r>
            <a:rPr kumimoji="1" lang="en-US" altLang="ja-JP" sz="1300">
              <a:latin typeface="ＭＳ Ｐゴシック" panose="020B0600070205080204" pitchFamily="50" charset="-128"/>
              <a:ea typeface="ＭＳ Ｐゴシック" panose="020B0600070205080204" pitchFamily="50" charset="-128"/>
            </a:rPr>
            <a:t>146,323</a:t>
          </a:r>
          <a:r>
            <a:rPr kumimoji="1" lang="ja-JP" altLang="en-US" sz="1300">
              <a:latin typeface="ＭＳ Ｐゴシック" panose="020B0600070205080204" pitchFamily="50" charset="-128"/>
              <a:ea typeface="ＭＳ Ｐゴシック" panose="020B0600070205080204" pitchFamily="50" charset="-128"/>
            </a:rPr>
            <a:t>円と類似団体平均を上回っているが、これは村内小中学校の維持管理経費や図書館指定管理委託料が要因となり類似団体に比して高い数値となっている。民生費については、こんごこども園の整備や福祉施設の改修費用が重なったことにより、一時的に高くなっていると考えられ、次年度以降は低減していく見込みである。今後は各施設の指定管理費の精査圧縮や小中学校等の統廃合等を着実に実施し、数値の低減化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基金は、支出額等の精査により取崩しを回避するとともに、中長期的な見通しのもと、決算剰余金等を積立てしている。実質収支については、ほぼ横這いで推移しており、今後も同水準で推移していく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青森県六ケ所村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全会計において黒字となっており、連結実質赤字は生じていない。今後も各会計における制度の見直しや料金改定、経費削減による収支の安定化を図り、黒字の継続に努めていく。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15146988</v>
      </c>
      <c r="BO4" s="430"/>
      <c r="BP4" s="430"/>
      <c r="BQ4" s="430"/>
      <c r="BR4" s="430"/>
      <c r="BS4" s="430"/>
      <c r="BT4" s="430"/>
      <c r="BU4" s="431"/>
      <c r="BV4" s="429">
        <v>14732581</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3.2</v>
      </c>
      <c r="CU4" s="436"/>
      <c r="CV4" s="436"/>
      <c r="CW4" s="436"/>
      <c r="CX4" s="436"/>
      <c r="CY4" s="436"/>
      <c r="CZ4" s="436"/>
      <c r="DA4" s="437"/>
      <c r="DB4" s="435">
        <v>3.2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14521062</v>
      </c>
      <c r="BO5" s="467"/>
      <c r="BP5" s="467"/>
      <c r="BQ5" s="467"/>
      <c r="BR5" s="467"/>
      <c r="BS5" s="467"/>
      <c r="BT5" s="467"/>
      <c r="BU5" s="468"/>
      <c r="BV5" s="466">
        <v>14351707</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75.7</v>
      </c>
      <c r="CU5" s="464"/>
      <c r="CV5" s="464"/>
      <c r="CW5" s="464"/>
      <c r="CX5" s="464"/>
      <c r="CY5" s="464"/>
      <c r="CZ5" s="464"/>
      <c r="DA5" s="465"/>
      <c r="DB5" s="463">
        <v>76.400000000000006</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625926</v>
      </c>
      <c r="BO6" s="467"/>
      <c r="BP6" s="467"/>
      <c r="BQ6" s="467"/>
      <c r="BR6" s="467"/>
      <c r="BS6" s="467"/>
      <c r="BT6" s="467"/>
      <c r="BU6" s="468"/>
      <c r="BV6" s="466">
        <v>380874</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75.7</v>
      </c>
      <c r="CU6" s="504"/>
      <c r="CV6" s="504"/>
      <c r="CW6" s="504"/>
      <c r="CX6" s="504"/>
      <c r="CY6" s="504"/>
      <c r="CZ6" s="504"/>
      <c r="DA6" s="505"/>
      <c r="DB6" s="503">
        <v>76.400000000000006</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106</v>
      </c>
      <c r="AV7" s="499"/>
      <c r="AW7" s="499"/>
      <c r="AX7" s="499"/>
      <c r="AY7" s="500" t="s">
        <v>107</v>
      </c>
      <c r="AZ7" s="501"/>
      <c r="BA7" s="501"/>
      <c r="BB7" s="501"/>
      <c r="BC7" s="501"/>
      <c r="BD7" s="501"/>
      <c r="BE7" s="501"/>
      <c r="BF7" s="501"/>
      <c r="BG7" s="501"/>
      <c r="BH7" s="501"/>
      <c r="BI7" s="501"/>
      <c r="BJ7" s="501"/>
      <c r="BK7" s="501"/>
      <c r="BL7" s="501"/>
      <c r="BM7" s="502"/>
      <c r="BN7" s="466">
        <v>345427</v>
      </c>
      <c r="BO7" s="467"/>
      <c r="BP7" s="467"/>
      <c r="BQ7" s="467"/>
      <c r="BR7" s="467"/>
      <c r="BS7" s="467"/>
      <c r="BT7" s="467"/>
      <c r="BU7" s="468"/>
      <c r="BV7" s="466">
        <v>113306</v>
      </c>
      <c r="BW7" s="467"/>
      <c r="BX7" s="467"/>
      <c r="BY7" s="467"/>
      <c r="BZ7" s="467"/>
      <c r="CA7" s="467"/>
      <c r="CB7" s="467"/>
      <c r="CC7" s="468"/>
      <c r="CD7" s="469" t="s">
        <v>108</v>
      </c>
      <c r="CE7" s="470"/>
      <c r="CF7" s="470"/>
      <c r="CG7" s="470"/>
      <c r="CH7" s="470"/>
      <c r="CI7" s="470"/>
      <c r="CJ7" s="470"/>
      <c r="CK7" s="470"/>
      <c r="CL7" s="470"/>
      <c r="CM7" s="470"/>
      <c r="CN7" s="470"/>
      <c r="CO7" s="470"/>
      <c r="CP7" s="470"/>
      <c r="CQ7" s="470"/>
      <c r="CR7" s="470"/>
      <c r="CS7" s="471"/>
      <c r="CT7" s="466">
        <v>8843473</v>
      </c>
      <c r="CU7" s="467"/>
      <c r="CV7" s="467"/>
      <c r="CW7" s="467"/>
      <c r="CX7" s="467"/>
      <c r="CY7" s="467"/>
      <c r="CZ7" s="467"/>
      <c r="DA7" s="468"/>
      <c r="DB7" s="466">
        <v>8429138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109</v>
      </c>
      <c r="AN8" s="496"/>
      <c r="AO8" s="496"/>
      <c r="AP8" s="496"/>
      <c r="AQ8" s="496"/>
      <c r="AR8" s="496"/>
      <c r="AS8" s="496"/>
      <c r="AT8" s="497"/>
      <c r="AU8" s="498" t="s">
        <v>110</v>
      </c>
      <c r="AV8" s="499"/>
      <c r="AW8" s="499"/>
      <c r="AX8" s="499"/>
      <c r="AY8" s="500" t="s">
        <v>111</v>
      </c>
      <c r="AZ8" s="501"/>
      <c r="BA8" s="501"/>
      <c r="BB8" s="501"/>
      <c r="BC8" s="501"/>
      <c r="BD8" s="501"/>
      <c r="BE8" s="501"/>
      <c r="BF8" s="501"/>
      <c r="BG8" s="501"/>
      <c r="BH8" s="501"/>
      <c r="BI8" s="501"/>
      <c r="BJ8" s="501"/>
      <c r="BK8" s="501"/>
      <c r="BL8" s="501"/>
      <c r="BM8" s="502"/>
      <c r="BN8" s="466">
        <v>280499</v>
      </c>
      <c r="BO8" s="467"/>
      <c r="BP8" s="467"/>
      <c r="BQ8" s="467"/>
      <c r="BR8" s="467"/>
      <c r="BS8" s="467"/>
      <c r="BT8" s="467"/>
      <c r="BU8" s="468"/>
      <c r="BV8" s="466">
        <v>267568</v>
      </c>
      <c r="BW8" s="467"/>
      <c r="BX8" s="467"/>
      <c r="BY8" s="467"/>
      <c r="BZ8" s="467"/>
      <c r="CA8" s="467"/>
      <c r="CB8" s="467"/>
      <c r="CC8" s="468"/>
      <c r="CD8" s="469" t="s">
        <v>112</v>
      </c>
      <c r="CE8" s="470"/>
      <c r="CF8" s="470"/>
      <c r="CG8" s="470"/>
      <c r="CH8" s="470"/>
      <c r="CI8" s="470"/>
      <c r="CJ8" s="470"/>
      <c r="CK8" s="470"/>
      <c r="CL8" s="470"/>
      <c r="CM8" s="470"/>
      <c r="CN8" s="470"/>
      <c r="CO8" s="470"/>
      <c r="CP8" s="470"/>
      <c r="CQ8" s="470"/>
      <c r="CR8" s="470"/>
      <c r="CS8" s="471"/>
      <c r="CT8" s="506">
        <v>1.74</v>
      </c>
      <c r="CU8" s="507"/>
      <c r="CV8" s="507"/>
      <c r="CW8" s="507"/>
      <c r="CX8" s="507"/>
      <c r="CY8" s="507"/>
      <c r="CZ8" s="507"/>
      <c r="DA8" s="508"/>
      <c r="DB8" s="506">
        <v>1.64</v>
      </c>
      <c r="DC8" s="507"/>
      <c r="DD8" s="507"/>
      <c r="DE8" s="507"/>
      <c r="DF8" s="507"/>
      <c r="DG8" s="507"/>
      <c r="DH8" s="507"/>
      <c r="DI8" s="508"/>
      <c r="DJ8" s="185"/>
      <c r="DK8" s="185"/>
      <c r="DL8" s="185"/>
      <c r="DM8" s="185"/>
      <c r="DN8" s="185"/>
      <c r="DO8" s="185"/>
    </row>
    <row r="9" spans="1:119" ht="18.75" customHeight="1" thickBot="1" x14ac:dyDescent="0.2">
      <c r="A9" s="186"/>
      <c r="B9" s="460" t="s">
        <v>113</v>
      </c>
      <c r="C9" s="461"/>
      <c r="D9" s="461"/>
      <c r="E9" s="461"/>
      <c r="F9" s="461"/>
      <c r="G9" s="461"/>
      <c r="H9" s="461"/>
      <c r="I9" s="461"/>
      <c r="J9" s="461"/>
      <c r="K9" s="509"/>
      <c r="L9" s="510" t="s">
        <v>114</v>
      </c>
      <c r="M9" s="511"/>
      <c r="N9" s="511"/>
      <c r="O9" s="511"/>
      <c r="P9" s="511"/>
      <c r="Q9" s="512"/>
      <c r="R9" s="513">
        <v>10536</v>
      </c>
      <c r="S9" s="514"/>
      <c r="T9" s="514"/>
      <c r="U9" s="514"/>
      <c r="V9" s="515"/>
      <c r="W9" s="423" t="s">
        <v>115</v>
      </c>
      <c r="X9" s="424"/>
      <c r="Y9" s="424"/>
      <c r="Z9" s="424"/>
      <c r="AA9" s="424"/>
      <c r="AB9" s="424"/>
      <c r="AC9" s="424"/>
      <c r="AD9" s="424"/>
      <c r="AE9" s="424"/>
      <c r="AF9" s="424"/>
      <c r="AG9" s="424"/>
      <c r="AH9" s="424"/>
      <c r="AI9" s="424"/>
      <c r="AJ9" s="424"/>
      <c r="AK9" s="424"/>
      <c r="AL9" s="425"/>
      <c r="AM9" s="495" t="s">
        <v>116</v>
      </c>
      <c r="AN9" s="496"/>
      <c r="AO9" s="496"/>
      <c r="AP9" s="496"/>
      <c r="AQ9" s="496"/>
      <c r="AR9" s="496"/>
      <c r="AS9" s="496"/>
      <c r="AT9" s="497"/>
      <c r="AU9" s="498" t="s">
        <v>110</v>
      </c>
      <c r="AV9" s="499"/>
      <c r="AW9" s="499"/>
      <c r="AX9" s="499"/>
      <c r="AY9" s="500" t="s">
        <v>117</v>
      </c>
      <c r="AZ9" s="501"/>
      <c r="BA9" s="501"/>
      <c r="BB9" s="501"/>
      <c r="BC9" s="501"/>
      <c r="BD9" s="501"/>
      <c r="BE9" s="501"/>
      <c r="BF9" s="501"/>
      <c r="BG9" s="501"/>
      <c r="BH9" s="501"/>
      <c r="BI9" s="501"/>
      <c r="BJ9" s="501"/>
      <c r="BK9" s="501"/>
      <c r="BL9" s="501"/>
      <c r="BM9" s="502"/>
      <c r="BN9" s="466">
        <v>12931</v>
      </c>
      <c r="BO9" s="467"/>
      <c r="BP9" s="467"/>
      <c r="BQ9" s="467"/>
      <c r="BR9" s="467"/>
      <c r="BS9" s="467"/>
      <c r="BT9" s="467"/>
      <c r="BU9" s="468"/>
      <c r="BV9" s="466">
        <v>77696</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4.5</v>
      </c>
      <c r="CU9" s="464"/>
      <c r="CV9" s="464"/>
      <c r="CW9" s="464"/>
      <c r="CX9" s="464"/>
      <c r="CY9" s="464"/>
      <c r="CZ9" s="464"/>
      <c r="DA9" s="465"/>
      <c r="DB9" s="463">
        <v>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11095</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98968</v>
      </c>
      <c r="BO10" s="467"/>
      <c r="BP10" s="467"/>
      <c r="BQ10" s="467"/>
      <c r="BR10" s="467"/>
      <c r="BS10" s="467"/>
      <c r="BT10" s="467"/>
      <c r="BU10" s="468"/>
      <c r="BV10" s="466">
        <v>65486</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94</v>
      </c>
      <c r="AV11" s="499"/>
      <c r="AW11" s="499"/>
      <c r="AX11" s="499"/>
      <c r="AY11" s="500" t="s">
        <v>127</v>
      </c>
      <c r="AZ11" s="501"/>
      <c r="BA11" s="501"/>
      <c r="BB11" s="501"/>
      <c r="BC11" s="501"/>
      <c r="BD11" s="501"/>
      <c r="BE11" s="501"/>
      <c r="BF11" s="501"/>
      <c r="BG11" s="501"/>
      <c r="BH11" s="501"/>
      <c r="BI11" s="501"/>
      <c r="BJ11" s="501"/>
      <c r="BK11" s="501"/>
      <c r="BL11" s="501"/>
      <c r="BM11" s="502"/>
      <c r="BN11" s="466">
        <v>38914</v>
      </c>
      <c r="BO11" s="467"/>
      <c r="BP11" s="467"/>
      <c r="BQ11" s="467"/>
      <c r="BR11" s="467"/>
      <c r="BS11" s="467"/>
      <c r="BT11" s="467"/>
      <c r="BU11" s="468"/>
      <c r="BV11" s="466">
        <v>95730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10391</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110</v>
      </c>
      <c r="AV12" s="499"/>
      <c r="AW12" s="499"/>
      <c r="AX12" s="499"/>
      <c r="AY12" s="500" t="s">
        <v>136</v>
      </c>
      <c r="AZ12" s="501"/>
      <c r="BA12" s="501"/>
      <c r="BB12" s="501"/>
      <c r="BC12" s="501"/>
      <c r="BD12" s="501"/>
      <c r="BE12" s="501"/>
      <c r="BF12" s="501"/>
      <c r="BG12" s="501"/>
      <c r="BH12" s="501"/>
      <c r="BI12" s="501"/>
      <c r="BJ12" s="501"/>
      <c r="BK12" s="501"/>
      <c r="BL12" s="501"/>
      <c r="BM12" s="502"/>
      <c r="BN12" s="466">
        <v>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138</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10282</v>
      </c>
      <c r="S13" s="548"/>
      <c r="T13" s="548"/>
      <c r="U13" s="548"/>
      <c r="V13" s="549"/>
      <c r="W13" s="482" t="s">
        <v>141</v>
      </c>
      <c r="X13" s="483"/>
      <c r="Y13" s="483"/>
      <c r="Z13" s="483"/>
      <c r="AA13" s="483"/>
      <c r="AB13" s="473"/>
      <c r="AC13" s="517">
        <v>787</v>
      </c>
      <c r="AD13" s="518"/>
      <c r="AE13" s="518"/>
      <c r="AF13" s="518"/>
      <c r="AG13" s="557"/>
      <c r="AH13" s="517">
        <v>872</v>
      </c>
      <c r="AI13" s="518"/>
      <c r="AJ13" s="518"/>
      <c r="AK13" s="518"/>
      <c r="AL13" s="519"/>
      <c r="AM13" s="495" t="s">
        <v>142</v>
      </c>
      <c r="AN13" s="496"/>
      <c r="AO13" s="496"/>
      <c r="AP13" s="496"/>
      <c r="AQ13" s="496"/>
      <c r="AR13" s="496"/>
      <c r="AS13" s="496"/>
      <c r="AT13" s="497"/>
      <c r="AU13" s="498" t="s">
        <v>143</v>
      </c>
      <c r="AV13" s="499"/>
      <c r="AW13" s="499"/>
      <c r="AX13" s="499"/>
      <c r="AY13" s="500" t="s">
        <v>144</v>
      </c>
      <c r="AZ13" s="501"/>
      <c r="BA13" s="501"/>
      <c r="BB13" s="501"/>
      <c r="BC13" s="501"/>
      <c r="BD13" s="501"/>
      <c r="BE13" s="501"/>
      <c r="BF13" s="501"/>
      <c r="BG13" s="501"/>
      <c r="BH13" s="501"/>
      <c r="BI13" s="501"/>
      <c r="BJ13" s="501"/>
      <c r="BK13" s="501"/>
      <c r="BL13" s="501"/>
      <c r="BM13" s="502"/>
      <c r="BN13" s="466">
        <v>150813</v>
      </c>
      <c r="BO13" s="467"/>
      <c r="BP13" s="467"/>
      <c r="BQ13" s="467"/>
      <c r="BR13" s="467"/>
      <c r="BS13" s="467"/>
      <c r="BT13" s="467"/>
      <c r="BU13" s="468"/>
      <c r="BV13" s="466">
        <v>238912</v>
      </c>
      <c r="BW13" s="467"/>
      <c r="BX13" s="467"/>
      <c r="BY13" s="467"/>
      <c r="BZ13" s="467"/>
      <c r="CA13" s="467"/>
      <c r="CB13" s="467"/>
      <c r="CC13" s="468"/>
      <c r="CD13" s="469" t="s">
        <v>145</v>
      </c>
      <c r="CE13" s="470"/>
      <c r="CF13" s="470"/>
      <c r="CG13" s="470"/>
      <c r="CH13" s="470"/>
      <c r="CI13" s="470"/>
      <c r="CJ13" s="470"/>
      <c r="CK13" s="470"/>
      <c r="CL13" s="470"/>
      <c r="CM13" s="470"/>
      <c r="CN13" s="470"/>
      <c r="CO13" s="470"/>
      <c r="CP13" s="470"/>
      <c r="CQ13" s="470"/>
      <c r="CR13" s="470"/>
      <c r="CS13" s="471"/>
      <c r="CT13" s="463">
        <v>5.4</v>
      </c>
      <c r="CU13" s="464"/>
      <c r="CV13" s="464"/>
      <c r="CW13" s="464"/>
      <c r="CX13" s="464"/>
      <c r="CY13" s="464"/>
      <c r="CZ13" s="464"/>
      <c r="DA13" s="465"/>
      <c r="DB13" s="463">
        <v>5.4</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146</v>
      </c>
      <c r="M14" s="545"/>
      <c r="N14" s="545"/>
      <c r="O14" s="545"/>
      <c r="P14" s="545"/>
      <c r="Q14" s="546"/>
      <c r="R14" s="547">
        <v>10475</v>
      </c>
      <c r="S14" s="548"/>
      <c r="T14" s="548"/>
      <c r="U14" s="548"/>
      <c r="V14" s="549"/>
      <c r="W14" s="456"/>
      <c r="X14" s="457"/>
      <c r="Y14" s="457"/>
      <c r="Z14" s="457"/>
      <c r="AA14" s="457"/>
      <c r="AB14" s="446"/>
      <c r="AC14" s="550">
        <v>13</v>
      </c>
      <c r="AD14" s="551"/>
      <c r="AE14" s="551"/>
      <c r="AF14" s="551"/>
      <c r="AG14" s="552"/>
      <c r="AH14" s="550">
        <v>14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147</v>
      </c>
      <c r="CE14" s="559"/>
      <c r="CF14" s="559"/>
      <c r="CG14" s="559"/>
      <c r="CH14" s="559"/>
      <c r="CI14" s="559"/>
      <c r="CJ14" s="559"/>
      <c r="CK14" s="559"/>
      <c r="CL14" s="559"/>
      <c r="CM14" s="559"/>
      <c r="CN14" s="559"/>
      <c r="CO14" s="559"/>
      <c r="CP14" s="559"/>
      <c r="CQ14" s="559"/>
      <c r="CR14" s="559"/>
      <c r="CS14" s="560"/>
      <c r="CT14" s="561" t="s">
        <v>139</v>
      </c>
      <c r="CU14" s="562"/>
      <c r="CV14" s="562"/>
      <c r="CW14" s="562"/>
      <c r="CX14" s="562"/>
      <c r="CY14" s="562"/>
      <c r="CZ14" s="562"/>
      <c r="DA14" s="563"/>
      <c r="DB14" s="561" t="s">
        <v>139</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148</v>
      </c>
      <c r="N15" s="555"/>
      <c r="O15" s="555"/>
      <c r="P15" s="555"/>
      <c r="Q15" s="556"/>
      <c r="R15" s="547">
        <v>10376</v>
      </c>
      <c r="S15" s="548"/>
      <c r="T15" s="548"/>
      <c r="U15" s="548"/>
      <c r="V15" s="549"/>
      <c r="W15" s="482" t="s">
        <v>149</v>
      </c>
      <c r="X15" s="483"/>
      <c r="Y15" s="483"/>
      <c r="Z15" s="483"/>
      <c r="AA15" s="483"/>
      <c r="AB15" s="473"/>
      <c r="AC15" s="517">
        <v>2346</v>
      </c>
      <c r="AD15" s="518"/>
      <c r="AE15" s="518"/>
      <c r="AF15" s="518"/>
      <c r="AG15" s="557"/>
      <c r="AH15" s="517">
        <v>2443</v>
      </c>
      <c r="AI15" s="518"/>
      <c r="AJ15" s="518"/>
      <c r="AK15" s="518"/>
      <c r="AL15" s="519"/>
      <c r="AM15" s="495"/>
      <c r="AN15" s="496"/>
      <c r="AO15" s="496"/>
      <c r="AP15" s="496"/>
      <c r="AQ15" s="496"/>
      <c r="AR15" s="496"/>
      <c r="AS15" s="496"/>
      <c r="AT15" s="497"/>
      <c r="AU15" s="498"/>
      <c r="AV15" s="499"/>
      <c r="AW15" s="499"/>
      <c r="AX15" s="499"/>
      <c r="AY15" s="426" t="s">
        <v>150</v>
      </c>
      <c r="AZ15" s="427"/>
      <c r="BA15" s="427"/>
      <c r="BB15" s="427"/>
      <c r="BC15" s="427"/>
      <c r="BD15" s="427"/>
      <c r="BE15" s="427"/>
      <c r="BF15" s="427"/>
      <c r="BG15" s="427"/>
      <c r="BH15" s="427"/>
      <c r="BI15" s="427"/>
      <c r="BJ15" s="427"/>
      <c r="BK15" s="427"/>
      <c r="BL15" s="427"/>
      <c r="BM15" s="428"/>
      <c r="BN15" s="429">
        <v>6688970</v>
      </c>
      <c r="BO15" s="430"/>
      <c r="BP15" s="430"/>
      <c r="BQ15" s="430"/>
      <c r="BR15" s="430"/>
      <c r="BS15" s="430"/>
      <c r="BT15" s="430"/>
      <c r="BU15" s="431"/>
      <c r="BV15" s="429">
        <v>6383970</v>
      </c>
      <c r="BW15" s="430"/>
      <c r="BX15" s="430"/>
      <c r="BY15" s="430"/>
      <c r="BZ15" s="430"/>
      <c r="CA15" s="430"/>
      <c r="CB15" s="430"/>
      <c r="CC15" s="431"/>
      <c r="CD15" s="564" t="s">
        <v>151</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152</v>
      </c>
      <c r="M16" s="575"/>
      <c r="N16" s="575"/>
      <c r="O16" s="575"/>
      <c r="P16" s="575"/>
      <c r="Q16" s="576"/>
      <c r="R16" s="567" t="s">
        <v>153</v>
      </c>
      <c r="S16" s="568"/>
      <c r="T16" s="568"/>
      <c r="U16" s="568"/>
      <c r="V16" s="569"/>
      <c r="W16" s="456"/>
      <c r="X16" s="457"/>
      <c r="Y16" s="457"/>
      <c r="Z16" s="457"/>
      <c r="AA16" s="457"/>
      <c r="AB16" s="446"/>
      <c r="AC16" s="550">
        <v>38.700000000000003</v>
      </c>
      <c r="AD16" s="551"/>
      <c r="AE16" s="551"/>
      <c r="AF16" s="551"/>
      <c r="AG16" s="552"/>
      <c r="AH16" s="550">
        <v>39.1</v>
      </c>
      <c r="AI16" s="551"/>
      <c r="AJ16" s="551"/>
      <c r="AK16" s="551"/>
      <c r="AL16" s="553"/>
      <c r="AM16" s="495"/>
      <c r="AN16" s="496"/>
      <c r="AO16" s="496"/>
      <c r="AP16" s="496"/>
      <c r="AQ16" s="496"/>
      <c r="AR16" s="496"/>
      <c r="AS16" s="496"/>
      <c r="AT16" s="497"/>
      <c r="AU16" s="498"/>
      <c r="AV16" s="499"/>
      <c r="AW16" s="499"/>
      <c r="AX16" s="499"/>
      <c r="AY16" s="500" t="s">
        <v>154</v>
      </c>
      <c r="AZ16" s="501"/>
      <c r="BA16" s="501"/>
      <c r="BB16" s="501"/>
      <c r="BC16" s="501"/>
      <c r="BD16" s="501"/>
      <c r="BE16" s="501"/>
      <c r="BF16" s="501"/>
      <c r="BG16" s="501"/>
      <c r="BH16" s="501"/>
      <c r="BI16" s="501"/>
      <c r="BJ16" s="501"/>
      <c r="BK16" s="501"/>
      <c r="BL16" s="501"/>
      <c r="BM16" s="502"/>
      <c r="BN16" s="466">
        <v>3644517</v>
      </c>
      <c r="BO16" s="467"/>
      <c r="BP16" s="467"/>
      <c r="BQ16" s="467"/>
      <c r="BR16" s="467"/>
      <c r="BS16" s="467"/>
      <c r="BT16" s="467"/>
      <c r="BU16" s="468"/>
      <c r="BV16" s="466">
        <v>3716723</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155</v>
      </c>
      <c r="N17" s="571"/>
      <c r="O17" s="571"/>
      <c r="P17" s="571"/>
      <c r="Q17" s="572"/>
      <c r="R17" s="567" t="s">
        <v>156</v>
      </c>
      <c r="S17" s="568"/>
      <c r="T17" s="568"/>
      <c r="U17" s="568"/>
      <c r="V17" s="569"/>
      <c r="W17" s="482" t="s">
        <v>157</v>
      </c>
      <c r="X17" s="483"/>
      <c r="Y17" s="483"/>
      <c r="Z17" s="483"/>
      <c r="AA17" s="483"/>
      <c r="AB17" s="473"/>
      <c r="AC17" s="517">
        <v>2931</v>
      </c>
      <c r="AD17" s="518"/>
      <c r="AE17" s="518"/>
      <c r="AF17" s="518"/>
      <c r="AG17" s="557"/>
      <c r="AH17" s="517">
        <v>2926</v>
      </c>
      <c r="AI17" s="518"/>
      <c r="AJ17" s="518"/>
      <c r="AK17" s="518"/>
      <c r="AL17" s="519"/>
      <c r="AM17" s="495"/>
      <c r="AN17" s="496"/>
      <c r="AO17" s="496"/>
      <c r="AP17" s="496"/>
      <c r="AQ17" s="496"/>
      <c r="AR17" s="496"/>
      <c r="AS17" s="496"/>
      <c r="AT17" s="497"/>
      <c r="AU17" s="498"/>
      <c r="AV17" s="499"/>
      <c r="AW17" s="499"/>
      <c r="AX17" s="499"/>
      <c r="AY17" s="500" t="s">
        <v>158</v>
      </c>
      <c r="AZ17" s="501"/>
      <c r="BA17" s="501"/>
      <c r="BB17" s="501"/>
      <c r="BC17" s="501"/>
      <c r="BD17" s="501"/>
      <c r="BE17" s="501"/>
      <c r="BF17" s="501"/>
      <c r="BG17" s="501"/>
      <c r="BH17" s="501"/>
      <c r="BI17" s="501"/>
      <c r="BJ17" s="501"/>
      <c r="BK17" s="501"/>
      <c r="BL17" s="501"/>
      <c r="BM17" s="502"/>
      <c r="BN17" s="466">
        <v>8843473</v>
      </c>
      <c r="BO17" s="467"/>
      <c r="BP17" s="467"/>
      <c r="BQ17" s="467"/>
      <c r="BR17" s="467"/>
      <c r="BS17" s="467"/>
      <c r="BT17" s="467"/>
      <c r="BU17" s="468"/>
      <c r="BV17" s="466">
        <v>8429138</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159</v>
      </c>
      <c r="C18" s="509"/>
      <c r="D18" s="509"/>
      <c r="E18" s="578"/>
      <c r="F18" s="578"/>
      <c r="G18" s="578"/>
      <c r="H18" s="578"/>
      <c r="I18" s="578"/>
      <c r="J18" s="578"/>
      <c r="K18" s="578"/>
      <c r="L18" s="579">
        <v>252.68</v>
      </c>
      <c r="M18" s="579"/>
      <c r="N18" s="579"/>
      <c r="O18" s="579"/>
      <c r="P18" s="579"/>
      <c r="Q18" s="579"/>
      <c r="R18" s="580"/>
      <c r="S18" s="580"/>
      <c r="T18" s="580"/>
      <c r="U18" s="580"/>
      <c r="V18" s="581"/>
      <c r="W18" s="484"/>
      <c r="X18" s="485"/>
      <c r="Y18" s="485"/>
      <c r="Z18" s="485"/>
      <c r="AA18" s="485"/>
      <c r="AB18" s="476"/>
      <c r="AC18" s="582">
        <v>48.3</v>
      </c>
      <c r="AD18" s="583"/>
      <c r="AE18" s="583"/>
      <c r="AF18" s="583"/>
      <c r="AG18" s="584"/>
      <c r="AH18" s="582">
        <v>46.9</v>
      </c>
      <c r="AI18" s="583"/>
      <c r="AJ18" s="583"/>
      <c r="AK18" s="583"/>
      <c r="AL18" s="585"/>
      <c r="AM18" s="495"/>
      <c r="AN18" s="496"/>
      <c r="AO18" s="496"/>
      <c r="AP18" s="496"/>
      <c r="AQ18" s="496"/>
      <c r="AR18" s="496"/>
      <c r="AS18" s="496"/>
      <c r="AT18" s="497"/>
      <c r="AU18" s="498"/>
      <c r="AV18" s="499"/>
      <c r="AW18" s="499"/>
      <c r="AX18" s="499"/>
      <c r="AY18" s="500" t="s">
        <v>160</v>
      </c>
      <c r="AZ18" s="501"/>
      <c r="BA18" s="501"/>
      <c r="BB18" s="501"/>
      <c r="BC18" s="501"/>
      <c r="BD18" s="501"/>
      <c r="BE18" s="501"/>
      <c r="BF18" s="501"/>
      <c r="BG18" s="501"/>
      <c r="BH18" s="501"/>
      <c r="BI18" s="501"/>
      <c r="BJ18" s="501"/>
      <c r="BK18" s="501"/>
      <c r="BL18" s="501"/>
      <c r="BM18" s="502"/>
      <c r="BN18" s="466">
        <v>6831681</v>
      </c>
      <c r="BO18" s="467"/>
      <c r="BP18" s="467"/>
      <c r="BQ18" s="467"/>
      <c r="BR18" s="467"/>
      <c r="BS18" s="467"/>
      <c r="BT18" s="467"/>
      <c r="BU18" s="468"/>
      <c r="BV18" s="466">
        <v>6780487</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161</v>
      </c>
      <c r="C19" s="509"/>
      <c r="D19" s="509"/>
      <c r="E19" s="578"/>
      <c r="F19" s="578"/>
      <c r="G19" s="578"/>
      <c r="H19" s="578"/>
      <c r="I19" s="578"/>
      <c r="J19" s="578"/>
      <c r="K19" s="578"/>
      <c r="L19" s="586">
        <v>42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162</v>
      </c>
      <c r="AZ19" s="501"/>
      <c r="BA19" s="501"/>
      <c r="BB19" s="501"/>
      <c r="BC19" s="501"/>
      <c r="BD19" s="501"/>
      <c r="BE19" s="501"/>
      <c r="BF19" s="501"/>
      <c r="BG19" s="501"/>
      <c r="BH19" s="501"/>
      <c r="BI19" s="501"/>
      <c r="BJ19" s="501"/>
      <c r="BK19" s="501"/>
      <c r="BL19" s="501"/>
      <c r="BM19" s="502"/>
      <c r="BN19" s="466">
        <v>13150792</v>
      </c>
      <c r="BO19" s="467"/>
      <c r="BP19" s="467"/>
      <c r="BQ19" s="467"/>
      <c r="BR19" s="467"/>
      <c r="BS19" s="467"/>
      <c r="BT19" s="467"/>
      <c r="BU19" s="468"/>
      <c r="BV19" s="466">
        <v>13419202</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163</v>
      </c>
      <c r="C20" s="509"/>
      <c r="D20" s="509"/>
      <c r="E20" s="578"/>
      <c r="F20" s="578"/>
      <c r="G20" s="578"/>
      <c r="H20" s="578"/>
      <c r="I20" s="578"/>
      <c r="J20" s="578"/>
      <c r="K20" s="578"/>
      <c r="L20" s="586">
        <v>4683</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164</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165</v>
      </c>
      <c r="C22" s="601"/>
      <c r="D22" s="602"/>
      <c r="E22" s="478" t="s">
        <v>1</v>
      </c>
      <c r="F22" s="483"/>
      <c r="G22" s="483"/>
      <c r="H22" s="483"/>
      <c r="I22" s="483"/>
      <c r="J22" s="483"/>
      <c r="K22" s="473"/>
      <c r="L22" s="478" t="s">
        <v>166</v>
      </c>
      <c r="M22" s="483"/>
      <c r="N22" s="483"/>
      <c r="O22" s="483"/>
      <c r="P22" s="473"/>
      <c r="Q22" s="609" t="s">
        <v>167</v>
      </c>
      <c r="R22" s="610"/>
      <c r="S22" s="610"/>
      <c r="T22" s="610"/>
      <c r="U22" s="610"/>
      <c r="V22" s="611"/>
      <c r="W22" s="615" t="s">
        <v>168</v>
      </c>
      <c r="X22" s="601"/>
      <c r="Y22" s="602"/>
      <c r="Z22" s="478" t="s">
        <v>1</v>
      </c>
      <c r="AA22" s="483"/>
      <c r="AB22" s="483"/>
      <c r="AC22" s="483"/>
      <c r="AD22" s="483"/>
      <c r="AE22" s="483"/>
      <c r="AF22" s="483"/>
      <c r="AG22" s="473"/>
      <c r="AH22" s="628" t="s">
        <v>169</v>
      </c>
      <c r="AI22" s="483"/>
      <c r="AJ22" s="483"/>
      <c r="AK22" s="483"/>
      <c r="AL22" s="473"/>
      <c r="AM22" s="628" t="s">
        <v>170</v>
      </c>
      <c r="AN22" s="629"/>
      <c r="AO22" s="629"/>
      <c r="AP22" s="629"/>
      <c r="AQ22" s="629"/>
      <c r="AR22" s="630"/>
      <c r="AS22" s="609" t="s">
        <v>167</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171</v>
      </c>
      <c r="AZ23" s="427"/>
      <c r="BA23" s="427"/>
      <c r="BB23" s="427"/>
      <c r="BC23" s="427"/>
      <c r="BD23" s="427"/>
      <c r="BE23" s="427"/>
      <c r="BF23" s="427"/>
      <c r="BG23" s="427"/>
      <c r="BH23" s="427"/>
      <c r="BI23" s="427"/>
      <c r="BJ23" s="427"/>
      <c r="BK23" s="427"/>
      <c r="BL23" s="427"/>
      <c r="BM23" s="428"/>
      <c r="BN23" s="466">
        <v>4000630</v>
      </c>
      <c r="BO23" s="467"/>
      <c r="BP23" s="467"/>
      <c r="BQ23" s="467"/>
      <c r="BR23" s="467"/>
      <c r="BS23" s="467"/>
      <c r="BT23" s="467"/>
      <c r="BU23" s="468"/>
      <c r="BV23" s="466">
        <v>4589326</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172</v>
      </c>
      <c r="F24" s="496"/>
      <c r="G24" s="496"/>
      <c r="H24" s="496"/>
      <c r="I24" s="496"/>
      <c r="J24" s="496"/>
      <c r="K24" s="497"/>
      <c r="L24" s="517">
        <v>1</v>
      </c>
      <c r="M24" s="518"/>
      <c r="N24" s="518"/>
      <c r="O24" s="518"/>
      <c r="P24" s="557"/>
      <c r="Q24" s="517">
        <v>7820</v>
      </c>
      <c r="R24" s="518"/>
      <c r="S24" s="518"/>
      <c r="T24" s="518"/>
      <c r="U24" s="518"/>
      <c r="V24" s="557"/>
      <c r="W24" s="616"/>
      <c r="X24" s="604"/>
      <c r="Y24" s="605"/>
      <c r="Z24" s="516" t="s">
        <v>173</v>
      </c>
      <c r="AA24" s="496"/>
      <c r="AB24" s="496"/>
      <c r="AC24" s="496"/>
      <c r="AD24" s="496"/>
      <c r="AE24" s="496"/>
      <c r="AF24" s="496"/>
      <c r="AG24" s="497"/>
      <c r="AH24" s="517">
        <v>182</v>
      </c>
      <c r="AI24" s="518"/>
      <c r="AJ24" s="518"/>
      <c r="AK24" s="518"/>
      <c r="AL24" s="557"/>
      <c r="AM24" s="517">
        <v>526344</v>
      </c>
      <c r="AN24" s="518"/>
      <c r="AO24" s="518"/>
      <c r="AP24" s="518"/>
      <c r="AQ24" s="518"/>
      <c r="AR24" s="557"/>
      <c r="AS24" s="517">
        <v>2892</v>
      </c>
      <c r="AT24" s="518"/>
      <c r="AU24" s="518"/>
      <c r="AV24" s="518"/>
      <c r="AW24" s="518"/>
      <c r="AX24" s="519"/>
      <c r="AY24" s="636" t="s">
        <v>174</v>
      </c>
      <c r="AZ24" s="637"/>
      <c r="BA24" s="637"/>
      <c r="BB24" s="637"/>
      <c r="BC24" s="637"/>
      <c r="BD24" s="637"/>
      <c r="BE24" s="637"/>
      <c r="BF24" s="637"/>
      <c r="BG24" s="637"/>
      <c r="BH24" s="637"/>
      <c r="BI24" s="637"/>
      <c r="BJ24" s="637"/>
      <c r="BK24" s="637"/>
      <c r="BL24" s="637"/>
      <c r="BM24" s="638"/>
      <c r="BN24" s="466">
        <v>4000630</v>
      </c>
      <c r="BO24" s="467"/>
      <c r="BP24" s="467"/>
      <c r="BQ24" s="467"/>
      <c r="BR24" s="467"/>
      <c r="BS24" s="467"/>
      <c r="BT24" s="467"/>
      <c r="BU24" s="468"/>
      <c r="BV24" s="466">
        <v>4547587</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175</v>
      </c>
      <c r="F25" s="496"/>
      <c r="G25" s="496"/>
      <c r="H25" s="496"/>
      <c r="I25" s="496"/>
      <c r="J25" s="496"/>
      <c r="K25" s="497"/>
      <c r="L25" s="517">
        <v>1</v>
      </c>
      <c r="M25" s="518"/>
      <c r="N25" s="518"/>
      <c r="O25" s="518"/>
      <c r="P25" s="557"/>
      <c r="Q25" s="517">
        <v>6300</v>
      </c>
      <c r="R25" s="518"/>
      <c r="S25" s="518"/>
      <c r="T25" s="518"/>
      <c r="U25" s="518"/>
      <c r="V25" s="557"/>
      <c r="W25" s="616"/>
      <c r="X25" s="604"/>
      <c r="Y25" s="605"/>
      <c r="Z25" s="516" t="s">
        <v>176</v>
      </c>
      <c r="AA25" s="496"/>
      <c r="AB25" s="496"/>
      <c r="AC25" s="496"/>
      <c r="AD25" s="496"/>
      <c r="AE25" s="496"/>
      <c r="AF25" s="496"/>
      <c r="AG25" s="497"/>
      <c r="AH25" s="517" t="s">
        <v>177</v>
      </c>
      <c r="AI25" s="518"/>
      <c r="AJ25" s="518"/>
      <c r="AK25" s="518"/>
      <c r="AL25" s="557"/>
      <c r="AM25" s="517" t="s">
        <v>177</v>
      </c>
      <c r="AN25" s="518"/>
      <c r="AO25" s="518"/>
      <c r="AP25" s="518"/>
      <c r="AQ25" s="518"/>
      <c r="AR25" s="557"/>
      <c r="AS25" s="517" t="s">
        <v>130</v>
      </c>
      <c r="AT25" s="518"/>
      <c r="AU25" s="518"/>
      <c r="AV25" s="518"/>
      <c r="AW25" s="518"/>
      <c r="AX25" s="519"/>
      <c r="AY25" s="426" t="s">
        <v>178</v>
      </c>
      <c r="AZ25" s="427"/>
      <c r="BA25" s="427"/>
      <c r="BB25" s="427"/>
      <c r="BC25" s="427"/>
      <c r="BD25" s="427"/>
      <c r="BE25" s="427"/>
      <c r="BF25" s="427"/>
      <c r="BG25" s="427"/>
      <c r="BH25" s="427"/>
      <c r="BI25" s="427"/>
      <c r="BJ25" s="427"/>
      <c r="BK25" s="427"/>
      <c r="BL25" s="427"/>
      <c r="BM25" s="428"/>
      <c r="BN25" s="429">
        <v>2774595</v>
      </c>
      <c r="BO25" s="430"/>
      <c r="BP25" s="430"/>
      <c r="BQ25" s="430"/>
      <c r="BR25" s="430"/>
      <c r="BS25" s="430"/>
      <c r="BT25" s="430"/>
      <c r="BU25" s="431"/>
      <c r="BV25" s="429">
        <v>1710397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179</v>
      </c>
      <c r="F26" s="496"/>
      <c r="G26" s="496"/>
      <c r="H26" s="496"/>
      <c r="I26" s="496"/>
      <c r="J26" s="496"/>
      <c r="K26" s="497"/>
      <c r="L26" s="517">
        <v>1</v>
      </c>
      <c r="M26" s="518"/>
      <c r="N26" s="518"/>
      <c r="O26" s="518"/>
      <c r="P26" s="557"/>
      <c r="Q26" s="517">
        <v>5670</v>
      </c>
      <c r="R26" s="518"/>
      <c r="S26" s="518"/>
      <c r="T26" s="518"/>
      <c r="U26" s="518"/>
      <c r="V26" s="557"/>
      <c r="W26" s="616"/>
      <c r="X26" s="604"/>
      <c r="Y26" s="605"/>
      <c r="Z26" s="516" t="s">
        <v>180</v>
      </c>
      <c r="AA26" s="626"/>
      <c r="AB26" s="626"/>
      <c r="AC26" s="626"/>
      <c r="AD26" s="626"/>
      <c r="AE26" s="626"/>
      <c r="AF26" s="626"/>
      <c r="AG26" s="627"/>
      <c r="AH26" s="517">
        <v>2</v>
      </c>
      <c r="AI26" s="518"/>
      <c r="AJ26" s="518"/>
      <c r="AK26" s="518"/>
      <c r="AL26" s="557"/>
      <c r="AM26" s="517" t="s">
        <v>181</v>
      </c>
      <c r="AN26" s="518"/>
      <c r="AO26" s="518"/>
      <c r="AP26" s="518"/>
      <c r="AQ26" s="518"/>
      <c r="AR26" s="557"/>
      <c r="AS26" s="517" t="s">
        <v>181</v>
      </c>
      <c r="AT26" s="518"/>
      <c r="AU26" s="518"/>
      <c r="AV26" s="518"/>
      <c r="AW26" s="518"/>
      <c r="AX26" s="519"/>
      <c r="AY26" s="469" t="s">
        <v>182</v>
      </c>
      <c r="AZ26" s="470"/>
      <c r="BA26" s="470"/>
      <c r="BB26" s="470"/>
      <c r="BC26" s="470"/>
      <c r="BD26" s="470"/>
      <c r="BE26" s="470"/>
      <c r="BF26" s="470"/>
      <c r="BG26" s="470"/>
      <c r="BH26" s="470"/>
      <c r="BI26" s="470"/>
      <c r="BJ26" s="470"/>
      <c r="BK26" s="470"/>
      <c r="BL26" s="470"/>
      <c r="BM26" s="471"/>
      <c r="BN26" s="466" t="s">
        <v>139</v>
      </c>
      <c r="BO26" s="467"/>
      <c r="BP26" s="467"/>
      <c r="BQ26" s="467"/>
      <c r="BR26" s="467"/>
      <c r="BS26" s="467"/>
      <c r="BT26" s="467"/>
      <c r="BU26" s="468"/>
      <c r="BV26" s="466" t="s">
        <v>177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183</v>
      </c>
      <c r="F27" s="496"/>
      <c r="G27" s="496"/>
      <c r="H27" s="496"/>
      <c r="I27" s="496"/>
      <c r="J27" s="496"/>
      <c r="K27" s="497"/>
      <c r="L27" s="517">
        <v>1</v>
      </c>
      <c r="M27" s="518"/>
      <c r="N27" s="518"/>
      <c r="O27" s="518"/>
      <c r="P27" s="557"/>
      <c r="Q27" s="517">
        <v>2910</v>
      </c>
      <c r="R27" s="518"/>
      <c r="S27" s="518"/>
      <c r="T27" s="518"/>
      <c r="U27" s="518"/>
      <c r="V27" s="557"/>
      <c r="W27" s="616"/>
      <c r="X27" s="604"/>
      <c r="Y27" s="605"/>
      <c r="Z27" s="516" t="s">
        <v>184</v>
      </c>
      <c r="AA27" s="496"/>
      <c r="AB27" s="496"/>
      <c r="AC27" s="496"/>
      <c r="AD27" s="496"/>
      <c r="AE27" s="496"/>
      <c r="AF27" s="496"/>
      <c r="AG27" s="497"/>
      <c r="AH27" s="517">
        <v>10</v>
      </c>
      <c r="AI27" s="518"/>
      <c r="AJ27" s="518"/>
      <c r="AK27" s="518"/>
      <c r="AL27" s="557"/>
      <c r="AM27" s="517">
        <v>32678</v>
      </c>
      <c r="AN27" s="518"/>
      <c r="AO27" s="518"/>
      <c r="AP27" s="518"/>
      <c r="AQ27" s="518"/>
      <c r="AR27" s="557"/>
      <c r="AS27" s="517">
        <v>3268</v>
      </c>
      <c r="AT27" s="518"/>
      <c r="AU27" s="518"/>
      <c r="AV27" s="518"/>
      <c r="AW27" s="518"/>
      <c r="AX27" s="519"/>
      <c r="AY27" s="558" t="s">
        <v>185</v>
      </c>
      <c r="AZ27" s="559"/>
      <c r="BA27" s="559"/>
      <c r="BB27" s="559"/>
      <c r="BC27" s="559"/>
      <c r="BD27" s="559"/>
      <c r="BE27" s="559"/>
      <c r="BF27" s="559"/>
      <c r="BG27" s="559"/>
      <c r="BH27" s="559"/>
      <c r="BI27" s="559"/>
      <c r="BJ27" s="559"/>
      <c r="BK27" s="559"/>
      <c r="BL27" s="559"/>
      <c r="BM27" s="560"/>
      <c r="BN27" s="639">
        <v>95246</v>
      </c>
      <c r="BO27" s="640"/>
      <c r="BP27" s="640"/>
      <c r="BQ27" s="640"/>
      <c r="BR27" s="640"/>
      <c r="BS27" s="640"/>
      <c r="BT27" s="640"/>
      <c r="BU27" s="641"/>
      <c r="BV27" s="639">
        <v>95241</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186</v>
      </c>
      <c r="F28" s="496"/>
      <c r="G28" s="496"/>
      <c r="H28" s="496"/>
      <c r="I28" s="496"/>
      <c r="J28" s="496"/>
      <c r="K28" s="497"/>
      <c r="L28" s="517">
        <v>1</v>
      </c>
      <c r="M28" s="518"/>
      <c r="N28" s="518"/>
      <c r="O28" s="518"/>
      <c r="P28" s="557"/>
      <c r="Q28" s="517">
        <v>2590</v>
      </c>
      <c r="R28" s="518"/>
      <c r="S28" s="518"/>
      <c r="T28" s="518"/>
      <c r="U28" s="518"/>
      <c r="V28" s="557"/>
      <c r="W28" s="616"/>
      <c r="X28" s="604"/>
      <c r="Y28" s="605"/>
      <c r="Z28" s="516" t="s">
        <v>187</v>
      </c>
      <c r="AA28" s="496"/>
      <c r="AB28" s="496"/>
      <c r="AC28" s="496"/>
      <c r="AD28" s="496"/>
      <c r="AE28" s="496"/>
      <c r="AF28" s="496"/>
      <c r="AG28" s="497"/>
      <c r="AH28" s="517" t="s">
        <v>139</v>
      </c>
      <c r="AI28" s="518"/>
      <c r="AJ28" s="518"/>
      <c r="AK28" s="518"/>
      <c r="AL28" s="557"/>
      <c r="AM28" s="517" t="s">
        <v>188</v>
      </c>
      <c r="AN28" s="518"/>
      <c r="AO28" s="518"/>
      <c r="AP28" s="518"/>
      <c r="AQ28" s="518"/>
      <c r="AR28" s="557"/>
      <c r="AS28" s="517" t="s">
        <v>177</v>
      </c>
      <c r="AT28" s="518"/>
      <c r="AU28" s="518"/>
      <c r="AV28" s="518"/>
      <c r="AW28" s="518"/>
      <c r="AX28" s="519"/>
      <c r="AY28" s="642" t="s">
        <v>189</v>
      </c>
      <c r="AZ28" s="643"/>
      <c r="BA28" s="643"/>
      <c r="BB28" s="644"/>
      <c r="BC28" s="426" t="s">
        <v>48</v>
      </c>
      <c r="BD28" s="427"/>
      <c r="BE28" s="427"/>
      <c r="BF28" s="427"/>
      <c r="BG28" s="427"/>
      <c r="BH28" s="427"/>
      <c r="BI28" s="427"/>
      <c r="BJ28" s="427"/>
      <c r="BK28" s="427"/>
      <c r="BL28" s="427"/>
      <c r="BM28" s="428"/>
      <c r="BN28" s="429">
        <v>7679327</v>
      </c>
      <c r="BO28" s="430"/>
      <c r="BP28" s="430"/>
      <c r="BQ28" s="430"/>
      <c r="BR28" s="430"/>
      <c r="BS28" s="430"/>
      <c r="BT28" s="430"/>
      <c r="BU28" s="431"/>
      <c r="BV28" s="429">
        <v>7580359</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190</v>
      </c>
      <c r="F29" s="496"/>
      <c r="G29" s="496"/>
      <c r="H29" s="496"/>
      <c r="I29" s="496"/>
      <c r="J29" s="496"/>
      <c r="K29" s="497"/>
      <c r="L29" s="517">
        <v>16</v>
      </c>
      <c r="M29" s="518"/>
      <c r="N29" s="518"/>
      <c r="O29" s="518"/>
      <c r="P29" s="557"/>
      <c r="Q29" s="517">
        <v>2520</v>
      </c>
      <c r="R29" s="518"/>
      <c r="S29" s="518"/>
      <c r="T29" s="518"/>
      <c r="U29" s="518"/>
      <c r="V29" s="557"/>
      <c r="W29" s="617"/>
      <c r="X29" s="618"/>
      <c r="Y29" s="619"/>
      <c r="Z29" s="516" t="s">
        <v>191</v>
      </c>
      <c r="AA29" s="496"/>
      <c r="AB29" s="496"/>
      <c r="AC29" s="496"/>
      <c r="AD29" s="496"/>
      <c r="AE29" s="496"/>
      <c r="AF29" s="496"/>
      <c r="AG29" s="497"/>
      <c r="AH29" s="517">
        <v>192</v>
      </c>
      <c r="AI29" s="518"/>
      <c r="AJ29" s="518"/>
      <c r="AK29" s="518"/>
      <c r="AL29" s="557"/>
      <c r="AM29" s="517">
        <v>559022</v>
      </c>
      <c r="AN29" s="518"/>
      <c r="AO29" s="518"/>
      <c r="AP29" s="518"/>
      <c r="AQ29" s="518"/>
      <c r="AR29" s="557"/>
      <c r="AS29" s="517">
        <v>2912</v>
      </c>
      <c r="AT29" s="518"/>
      <c r="AU29" s="518"/>
      <c r="AV29" s="518"/>
      <c r="AW29" s="518"/>
      <c r="AX29" s="519"/>
      <c r="AY29" s="645"/>
      <c r="AZ29" s="646"/>
      <c r="BA29" s="646"/>
      <c r="BB29" s="647"/>
      <c r="BC29" s="500" t="s">
        <v>192</v>
      </c>
      <c r="BD29" s="501"/>
      <c r="BE29" s="501"/>
      <c r="BF29" s="501"/>
      <c r="BG29" s="501"/>
      <c r="BH29" s="501"/>
      <c r="BI29" s="501"/>
      <c r="BJ29" s="501"/>
      <c r="BK29" s="501"/>
      <c r="BL29" s="501"/>
      <c r="BM29" s="502"/>
      <c r="BN29" s="466">
        <v>1982045</v>
      </c>
      <c r="BO29" s="467"/>
      <c r="BP29" s="467"/>
      <c r="BQ29" s="467"/>
      <c r="BR29" s="467"/>
      <c r="BS29" s="467"/>
      <c r="BT29" s="467"/>
      <c r="BU29" s="468"/>
      <c r="BV29" s="466">
        <v>2126190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193</v>
      </c>
      <c r="X30" s="624"/>
      <c r="Y30" s="624"/>
      <c r="Z30" s="624"/>
      <c r="AA30" s="624"/>
      <c r="AB30" s="624"/>
      <c r="AC30" s="624"/>
      <c r="AD30" s="624"/>
      <c r="AE30" s="624"/>
      <c r="AF30" s="624"/>
      <c r="AG30" s="625"/>
      <c r="AH30" s="582">
        <v>100</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3122858</v>
      </c>
      <c r="BO30" s="640"/>
      <c r="BP30" s="640"/>
      <c r="BQ30" s="640"/>
      <c r="BR30" s="640"/>
      <c r="BS30" s="640"/>
      <c r="BT30" s="640"/>
      <c r="BU30" s="641"/>
      <c r="BV30" s="639">
        <v>2976765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194</v>
      </c>
      <c r="D32" s="213"/>
      <c r="E32" s="213"/>
      <c r="F32" s="210"/>
      <c r="G32" s="210"/>
      <c r="H32" s="210"/>
      <c r="I32" s="210"/>
      <c r="J32" s="210"/>
      <c r="K32" s="210"/>
      <c r="L32" s="210"/>
      <c r="M32" s="210"/>
      <c r="N32" s="210"/>
      <c r="O32" s="210"/>
      <c r="P32" s="210"/>
      <c r="Q32" s="210"/>
      <c r="R32" s="210"/>
      <c r="S32" s="210"/>
      <c r="T32" s="210"/>
      <c r="U32" s="210" t="s">
        <v>195</v>
      </c>
      <c r="V32" s="210"/>
      <c r="W32" s="210"/>
      <c r="X32" s="210"/>
      <c r="Y32" s="210"/>
      <c r="Z32" s="210"/>
      <c r="AA32" s="210"/>
      <c r="AB32" s="210"/>
      <c r="AC32" s="210"/>
      <c r="AD32" s="210"/>
      <c r="AE32" s="210"/>
      <c r="AF32" s="210"/>
      <c r="AG32" s="210"/>
      <c r="AH32" s="210"/>
      <c r="AI32" s="210"/>
      <c r="AJ32" s="210"/>
      <c r="AK32" s="210"/>
      <c r="AL32" s="210"/>
      <c r="AM32" s="214" t="s">
        <v>196</v>
      </c>
      <c r="AN32" s="210"/>
      <c r="AO32" s="210"/>
      <c r="AP32" s="210"/>
      <c r="AQ32" s="210"/>
      <c r="AR32" s="210"/>
      <c r="AS32" s="214"/>
      <c r="AT32" s="214"/>
      <c r="AU32" s="214"/>
      <c r="AV32" s="214"/>
      <c r="AW32" s="214"/>
      <c r="AX32" s="214"/>
      <c r="AY32" s="214"/>
      <c r="AZ32" s="214"/>
      <c r="BA32" s="214"/>
      <c r="BB32" s="210"/>
      <c r="BC32" s="214"/>
      <c r="BD32" s="210"/>
      <c r="BE32" s="214" t="s">
        <v>197</v>
      </c>
      <c r="BF32" s="210"/>
      <c r="BG32" s="210"/>
      <c r="BH32" s="210"/>
      <c r="BI32" s="210"/>
      <c r="BJ32" s="214"/>
      <c r="BK32" s="214"/>
      <c r="BL32" s="214"/>
      <c r="BM32" s="214"/>
      <c r="BN32" s="214"/>
      <c r="BO32" s="214"/>
      <c r="BP32" s="214"/>
      <c r="BQ32" s="214"/>
      <c r="BR32" s="210"/>
      <c r="BS32" s="210"/>
      <c r="BT32" s="210"/>
      <c r="BU32" s="210"/>
      <c r="BV32" s="210"/>
      <c r="BW32" s="210" t="s">
        <v>198</v>
      </c>
      <c r="BX32" s="210"/>
      <c r="BY32" s="210"/>
      <c r="BZ32" s="210"/>
      <c r="CA32" s="210"/>
      <c r="CB32" s="214"/>
      <c r="CC32" s="214"/>
      <c r="CD32" s="214"/>
      <c r="CE32" s="214"/>
      <c r="CF32" s="214"/>
      <c r="CG32" s="214"/>
      <c r="CH32" s="214"/>
      <c r="CI32" s="214"/>
      <c r="CJ32" s="214"/>
      <c r="CK32" s="214"/>
      <c r="CL32" s="214"/>
      <c r="CM32" s="214"/>
      <c r="CN32" s="214"/>
      <c r="CO32" s="214" t="s">
        <v>199</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200</v>
      </c>
      <c r="D33" s="490"/>
      <c r="E33" s="455" t="s">
        <v>201</v>
      </c>
      <c r="F33" s="455"/>
      <c r="G33" s="455"/>
      <c r="H33" s="455"/>
      <c r="I33" s="455"/>
      <c r="J33" s="455"/>
      <c r="K33" s="455"/>
      <c r="L33" s="455"/>
      <c r="M33" s="455"/>
      <c r="N33" s="455"/>
      <c r="O33" s="455"/>
      <c r="P33" s="455"/>
      <c r="Q33" s="455"/>
      <c r="R33" s="455"/>
      <c r="S33" s="455"/>
      <c r="T33" s="215"/>
      <c r="U33" s="490" t="s">
        <v>200</v>
      </c>
      <c r="V33" s="490"/>
      <c r="W33" s="455" t="s">
        <v>201</v>
      </c>
      <c r="X33" s="455"/>
      <c r="Y33" s="455"/>
      <c r="Z33" s="455"/>
      <c r="AA33" s="455"/>
      <c r="AB33" s="455"/>
      <c r="AC33" s="455"/>
      <c r="AD33" s="455"/>
      <c r="AE33" s="455"/>
      <c r="AF33" s="455"/>
      <c r="AG33" s="455"/>
      <c r="AH33" s="455"/>
      <c r="AI33" s="455"/>
      <c r="AJ33" s="455"/>
      <c r="AK33" s="455"/>
      <c r="AL33" s="215"/>
      <c r="AM33" s="490" t="s">
        <v>202</v>
      </c>
      <c r="AN33" s="490"/>
      <c r="AO33" s="455" t="s">
        <v>203</v>
      </c>
      <c r="AP33" s="455"/>
      <c r="AQ33" s="455"/>
      <c r="AR33" s="455"/>
      <c r="AS33" s="455"/>
      <c r="AT33" s="455"/>
      <c r="AU33" s="455"/>
      <c r="AV33" s="455"/>
      <c r="AW33" s="455"/>
      <c r="AX33" s="455"/>
      <c r="AY33" s="455"/>
      <c r="AZ33" s="455"/>
      <c r="BA33" s="455"/>
      <c r="BB33" s="455"/>
      <c r="BC33" s="455"/>
      <c r="BD33" s="216"/>
      <c r="BE33" s="455" t="s">
        <v>204</v>
      </c>
      <c r="BF33" s="455"/>
      <c r="BG33" s="455" t="s">
        <v>205</v>
      </c>
      <c r="BH33" s="455"/>
      <c r="BI33" s="455"/>
      <c r="BJ33" s="455"/>
      <c r="BK33" s="455"/>
      <c r="BL33" s="455"/>
      <c r="BM33" s="455"/>
      <c r="BN33" s="455"/>
      <c r="BO33" s="455"/>
      <c r="BP33" s="455"/>
      <c r="BQ33" s="455"/>
      <c r="BR33" s="455"/>
      <c r="BS33" s="455"/>
      <c r="BT33" s="455"/>
      <c r="BU33" s="455"/>
      <c r="BV33" s="216"/>
      <c r="BW33" s="490" t="s">
        <v>204</v>
      </c>
      <c r="BX33" s="490"/>
      <c r="BY33" s="455" t="s">
        <v>206</v>
      </c>
      <c r="BZ33" s="455"/>
      <c r="CA33" s="455"/>
      <c r="CB33" s="455"/>
      <c r="CC33" s="455"/>
      <c r="CD33" s="455"/>
      <c r="CE33" s="455"/>
      <c r="CF33" s="455"/>
      <c r="CG33" s="455"/>
      <c r="CH33" s="455"/>
      <c r="CI33" s="455"/>
      <c r="CJ33" s="455"/>
      <c r="CK33" s="455"/>
      <c r="CL33" s="455"/>
      <c r="CM33" s="455"/>
      <c r="CN33" s="215"/>
      <c r="CO33" s="490" t="s">
        <v>200</v>
      </c>
      <c r="CP33" s="490"/>
      <c r="CQ33" s="455" t="s">
        <v>207</v>
      </c>
      <c r="CR33" s="455"/>
      <c r="CS33" s="455"/>
      <c r="CT33" s="455"/>
      <c r="CU33" s="455"/>
      <c r="CV33" s="455"/>
      <c r="CW33" s="455"/>
      <c r="CX33" s="455"/>
      <c r="CY33" s="455"/>
      <c r="CZ33" s="455"/>
      <c r="DA33" s="455"/>
      <c r="DB33" s="455"/>
      <c r="DC33" s="455"/>
      <c r="DD33" s="455"/>
      <c r="DE33" s="455"/>
      <c r="DF33" s="215"/>
      <c r="DG33" s="651" t="s">
        <v>208</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国民健康保険特別会計（事業勘定）</v>
      </c>
      <c r="X34" s="653"/>
      <c r="Y34" s="653"/>
      <c r="Z34" s="653"/>
      <c r="AA34" s="653"/>
      <c r="AB34" s="653"/>
      <c r="AC34" s="653"/>
      <c r="AD34" s="653"/>
      <c r="AE34" s="653"/>
      <c r="AF34" s="653"/>
      <c r="AG34" s="653"/>
      <c r="AH34" s="653"/>
      <c r="AI34" s="653"/>
      <c r="AJ34" s="653"/>
      <c r="AK34" s="653"/>
      <c r="AL34" s="213"/>
      <c r="AM34" s="652">
        <f>IF(AO34="","",MAX(C34:D43,U34:V43)+1)</f>
        <v>6</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北部上北広域事務組合（一般会計）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六ヶ所村地域振興開発</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国民健康保険特別会計（施設勘定）</v>
      </c>
      <c r="X35" s="653"/>
      <c r="Y35" s="653"/>
      <c r="Z35" s="653"/>
      <c r="AA35" s="653"/>
      <c r="AB35" s="653"/>
      <c r="AC35" s="653"/>
      <c r="AD35" s="653"/>
      <c r="AE35" s="653"/>
      <c r="AF35" s="653"/>
      <c r="AG35" s="653"/>
      <c r="AH35" s="653"/>
      <c r="AI35" s="653"/>
      <c r="AJ35" s="653"/>
      <c r="AK35" s="653"/>
      <c r="AL35" s="213"/>
      <c r="AM35" s="652">
        <f t="shared" ref="AM35:AM43" si="0">IF(AO35="","",AM34+1)</f>
        <v>7</v>
      </c>
      <c r="AN35" s="652"/>
      <c r="AO35" s="653" t="str">
        <f>IF('各会計、関係団体の財政状況及び健全化判断比率'!B33="","",'各会計、関係団体の財政状況及び健全化判断比率'!B33)</f>
        <v>農業集落排水事業会計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北部上北広域事務組合（病院事業会計）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六ヶ所村文化振興公社</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f t="shared" si="0"/>
        <v>8</v>
      </c>
      <c r="AN36" s="652"/>
      <c r="AO36" s="653" t="str">
        <f>IF('各会計、関係団体の財政状況及び健全化判断比率'!B34="","",'各会計、関係団体の財政状況及び健全化判断比率'!B34)</f>
        <v>下水道事業会計</v>
      </c>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上北地方教育・福祉事務組合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六ヶ所村農業総合公社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5</v>
      </c>
      <c r="V37" s="652"/>
      <c r="W37" s="653" t="str">
        <f>IF('各会計、関係団体の財政状況及び健全化判断比率'!B31="","",'各会計、関係団体の財政状況及び健全化判断比率'!B31)</f>
        <v>介護保険特別会計（保険事業勘定）</v>
      </c>
      <c r="X37" s="653"/>
      <c r="Y37" s="653"/>
      <c r="Z37" s="653"/>
      <c r="AA37" s="653"/>
      <c r="AB37" s="653"/>
      <c r="AC37" s="653"/>
      <c r="AD37" s="653"/>
      <c r="AE37" s="653"/>
      <c r="AF37" s="653"/>
      <c r="AG37" s="653"/>
      <c r="AH37" s="653"/>
      <c r="AI37" s="653"/>
      <c r="AJ37" s="653"/>
      <c r="AK37" s="653"/>
      <c r="AL37" s="213"/>
      <c r="AM37" s="652">
        <f t="shared" si="0"/>
        <v>9</v>
      </c>
      <c r="AN37" s="652"/>
      <c r="AO37" s="653" t="str">
        <f>IF('各会計、関係団体の財政状況及び健全化判断比率'!B35="","",'各会計、関係団体の財政状況及び健全化判断比率'!B35)</f>
        <v>工業用水道事業会計</v>
      </c>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下北地域広域行政事務組合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十和田地区食肉処理事務組合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青森県市町村総合事務組合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青森県市町村職員退職手当組合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青森県後期高齢者医療広域連合（一般会計）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青森県後期高齢者医療広域連合（後期高齢者医療特別会計）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青森県交通災害共済組合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8We1C4gymEB1r3XnTa8zvJ3FoZEQicWZlRBE4EvBl9wcZ6cuJBQwLi4dpeUqZJcYO5ktUFlAwWSG6QRKGnOAQ==" saltValue="nqxsW0Pp3pLUPeLL78DG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252" t="s">
        <v>553</v>
      </c>
      <c r="D34" s="1252"/>
      <c r="E34" s="1253"/>
      <c r="F34" s="32">
        <v>6.03</v>
      </c>
      <c r="G34" s="33">
        <v>6.34</v>
      </c>
      <c r="H34" s="33">
        <v>5.56</v>
      </c>
      <c r="I34" s="33">
        <v>4.5</v>
      </c>
      <c r="J34" s="34">
        <v>3.53</v>
      </c>
      <c r="K34" s="22"/>
      <c r="L34" s="22"/>
      <c r="M34" s="22"/>
      <c r="N34" s="22"/>
      <c r="O34" s="22"/>
      <c r="P34" s="22"/>
    </row>
    <row r="35" spans="1:16" ht="39" customHeight="1" x14ac:dyDescent="0.15">
      <c r="A35" s="22"/>
      <c r="B35" s="35"/>
      <c r="C35" s="1246" t="s">
        <v>554</v>
      </c>
      <c r="D35" s="1247"/>
      <c r="E35" s="1248"/>
      <c r="F35" s="36">
        <v>2.33</v>
      </c>
      <c r="G35" s="37">
        <v>2.6</v>
      </c>
      <c r="H35" s="37">
        <v>2.2999999999999998</v>
      </c>
      <c r="I35" s="37">
        <v>3.17</v>
      </c>
      <c r="J35" s="38">
        <v>3.17</v>
      </c>
      <c r="K35" s="22"/>
      <c r="L35" s="22"/>
      <c r="M35" s="22"/>
      <c r="N35" s="22"/>
      <c r="O35" s="22"/>
      <c r="P35" s="22"/>
    </row>
    <row r="36" spans="1:16" ht="39" customHeight="1" x14ac:dyDescent="0.15">
      <c r="A36" s="22"/>
      <c r="B36" s="35"/>
      <c r="C36" s="1246" t="s">
        <v>555</v>
      </c>
      <c r="D36" s="1247"/>
      <c r="E36" s="1248"/>
      <c r="F36" s="36">
        <v>2</v>
      </c>
      <c r="G36" s="37">
        <v>1.26</v>
      </c>
      <c r="H36" s="37">
        <v>2.0099999999999998</v>
      </c>
      <c r="I36" s="37">
        <v>2.1800000000000002</v>
      </c>
      <c r="J36" s="38">
        <v>2.74</v>
      </c>
      <c r="K36" s="22"/>
      <c r="L36" s="22"/>
      <c r="M36" s="22"/>
      <c r="N36" s="22"/>
      <c r="O36" s="22"/>
      <c r="P36" s="22"/>
    </row>
    <row r="37" spans="1:16" ht="39" customHeight="1" x14ac:dyDescent="0.15">
      <c r="A37" s="22"/>
      <c r="B37" s="35"/>
      <c r="C37" s="1246" t="s">
        <v>556</v>
      </c>
      <c r="D37" s="1247"/>
      <c r="E37" s="1248"/>
      <c r="F37" s="36">
        <v>0.65</v>
      </c>
      <c r="G37" s="37">
        <v>0.7</v>
      </c>
      <c r="H37" s="37">
        <v>0.74</v>
      </c>
      <c r="I37" s="37">
        <v>0.75</v>
      </c>
      <c r="J37" s="38">
        <v>0.5</v>
      </c>
      <c r="K37" s="22"/>
      <c r="L37" s="22"/>
      <c r="M37" s="22"/>
      <c r="N37" s="22"/>
      <c r="O37" s="22"/>
      <c r="P37" s="22"/>
    </row>
    <row r="38" spans="1:16" ht="39" customHeight="1" x14ac:dyDescent="0.15">
      <c r="A38" s="22"/>
      <c r="B38" s="35"/>
      <c r="C38" s="1246" t="s">
        <v>557</v>
      </c>
      <c r="D38" s="1247"/>
      <c r="E38" s="1248"/>
      <c r="F38" s="36">
        <v>0.21</v>
      </c>
      <c r="G38" s="37">
        <v>0.24</v>
      </c>
      <c r="H38" s="37">
        <v>0.18</v>
      </c>
      <c r="I38" s="37">
        <v>0.13</v>
      </c>
      <c r="J38" s="38">
        <v>0.21</v>
      </c>
      <c r="K38" s="22"/>
      <c r="L38" s="22"/>
      <c r="M38" s="22"/>
      <c r="N38" s="22"/>
      <c r="O38" s="22"/>
      <c r="P38" s="22"/>
    </row>
    <row r="39" spans="1:16" ht="39" customHeight="1" x14ac:dyDescent="0.15">
      <c r="A39" s="22"/>
      <c r="B39" s="35"/>
      <c r="C39" s="1246" t="s">
        <v>558</v>
      </c>
      <c r="D39" s="1247"/>
      <c r="E39" s="1248"/>
      <c r="F39" s="36" t="s">
        <v>507</v>
      </c>
      <c r="G39" s="37" t="s">
        <v>507</v>
      </c>
      <c r="H39" s="37" t="s">
        <v>507</v>
      </c>
      <c r="I39" s="37">
        <v>7.0000000000000007E-2</v>
      </c>
      <c r="J39" s="38">
        <v>0.14000000000000001</v>
      </c>
      <c r="K39" s="22"/>
      <c r="L39" s="22"/>
      <c r="M39" s="22"/>
      <c r="N39" s="22"/>
      <c r="O39" s="22"/>
      <c r="P39" s="22"/>
    </row>
    <row r="40" spans="1:16" ht="39" customHeight="1" x14ac:dyDescent="0.15">
      <c r="A40" s="22"/>
      <c r="B40" s="35"/>
      <c r="C40" s="1246" t="s">
        <v>559</v>
      </c>
      <c r="D40" s="1247"/>
      <c r="E40" s="1248"/>
      <c r="F40" s="36">
        <v>0.04</v>
      </c>
      <c r="G40" s="37">
        <v>0.02</v>
      </c>
      <c r="H40" s="37">
        <v>0.02</v>
      </c>
      <c r="I40" s="37">
        <v>0.28999999999999998</v>
      </c>
      <c r="J40" s="38">
        <v>0.1</v>
      </c>
      <c r="K40" s="22"/>
      <c r="L40" s="22"/>
      <c r="M40" s="22"/>
      <c r="N40" s="22"/>
      <c r="O40" s="22"/>
      <c r="P40" s="22"/>
    </row>
    <row r="41" spans="1:16" ht="39" customHeight="1" x14ac:dyDescent="0.15">
      <c r="A41" s="22"/>
      <c r="B41" s="35"/>
      <c r="C41" s="1246" t="s">
        <v>560</v>
      </c>
      <c r="D41" s="1247"/>
      <c r="E41" s="1248"/>
      <c r="F41" s="36">
        <v>0.1</v>
      </c>
      <c r="G41" s="37">
        <v>0.01</v>
      </c>
      <c r="H41" s="37">
        <v>0.06</v>
      </c>
      <c r="I41" s="37">
        <v>0.04</v>
      </c>
      <c r="J41" s="38">
        <v>0.01</v>
      </c>
      <c r="K41" s="22"/>
      <c r="L41" s="22"/>
      <c r="M41" s="22"/>
      <c r="N41" s="22"/>
      <c r="O41" s="22"/>
      <c r="P41" s="22"/>
    </row>
    <row r="42" spans="1:16" ht="39" customHeight="1" x14ac:dyDescent="0.15">
      <c r="A42" s="22"/>
      <c r="B42" s="39"/>
      <c r="C42" s="1246" t="s">
        <v>561</v>
      </c>
      <c r="D42" s="1247"/>
      <c r="E42" s="1248"/>
      <c r="F42" s="36" t="s">
        <v>507</v>
      </c>
      <c r="G42" s="37" t="s">
        <v>507</v>
      </c>
      <c r="H42" s="37" t="s">
        <v>507</v>
      </c>
      <c r="I42" s="37" t="s">
        <v>507</v>
      </c>
      <c r="J42" s="38" t="s">
        <v>507</v>
      </c>
      <c r="K42" s="22"/>
      <c r="L42" s="22"/>
      <c r="M42" s="22"/>
      <c r="N42" s="22"/>
      <c r="O42" s="22"/>
      <c r="P42" s="22"/>
    </row>
    <row r="43" spans="1:16" ht="39" customHeight="1" thickBot="1" x14ac:dyDescent="0.2">
      <c r="A43" s="22"/>
      <c r="B43" s="40"/>
      <c r="C43" s="1249" t="s">
        <v>562</v>
      </c>
      <c r="D43" s="1250"/>
      <c r="E43" s="1251"/>
      <c r="F43" s="41">
        <v>0</v>
      </c>
      <c r="G43" s="42">
        <v>0.15</v>
      </c>
      <c r="H43" s="42">
        <v>0.01</v>
      </c>
      <c r="I43" s="42">
        <v>0.02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7RzMbTiOlKRCxqlFvQAv9Aw35TZtb+ljDradM942lLJ0RBGFGdm3/3PT9Kr6y/VKD2TvhM6PL1WxScy7wprlQ==" saltValue="3uHNK8vv/cFD5DKHXonO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548</v>
      </c>
      <c r="L44" s="56" t="s">
        <v>549</v>
      </c>
      <c r="M44" s="56" t="s">
        <v>550</v>
      </c>
      <c r="N44" s="56" t="s">
        <v>551</v>
      </c>
      <c r="O44" s="57" t="s">
        <v>552</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591</v>
      </c>
      <c r="L45" s="60">
        <v>577</v>
      </c>
      <c r="M45" s="60">
        <v>638</v>
      </c>
      <c r="N45" s="60">
        <v>633</v>
      </c>
      <c r="O45" s="61">
        <v>608</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507</v>
      </c>
      <c r="L46" s="64" t="s">
        <v>507</v>
      </c>
      <c r="M46" s="64" t="s">
        <v>507</v>
      </c>
      <c r="N46" s="64" t="s">
        <v>507</v>
      </c>
      <c r="O46" s="65" t="s">
        <v>507</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507</v>
      </c>
      <c r="L47" s="64" t="s">
        <v>507</v>
      </c>
      <c r="M47" s="64" t="s">
        <v>507</v>
      </c>
      <c r="N47" s="64" t="s">
        <v>507</v>
      </c>
      <c r="O47" s="65" t="s">
        <v>507</v>
      </c>
      <c r="P47" s="48"/>
      <c r="Q47" s="48"/>
      <c r="R47" s="48"/>
      <c r="S47" s="48"/>
      <c r="T47" s="48"/>
      <c r="U47" s="48"/>
    </row>
    <row r="48" spans="1:21" ht="30.75" customHeight="1" x14ac:dyDescent="0.15">
      <c r="A48" s="48"/>
      <c r="B48" s="1256"/>
      <c r="C48" s="1257"/>
      <c r="D48" s="62"/>
      <c r="E48" s="1262" t="s">
        <v>15</v>
      </c>
      <c r="F48" s="1262"/>
      <c r="G48" s="1262"/>
      <c r="H48" s="1262"/>
      <c r="I48" s="1262"/>
      <c r="J48" s="1263"/>
      <c r="K48" s="63">
        <v>342</v>
      </c>
      <c r="L48" s="64">
        <v>346</v>
      </c>
      <c r="M48" s="64">
        <v>366</v>
      </c>
      <c r="N48" s="64">
        <v>324</v>
      </c>
      <c r="O48" s="65">
        <v>344</v>
      </c>
      <c r="P48" s="48"/>
      <c r="Q48" s="48"/>
      <c r="R48" s="48"/>
      <c r="S48" s="48"/>
      <c r="T48" s="48"/>
      <c r="U48" s="48"/>
    </row>
    <row r="49" spans="1:21" ht="30.75" customHeight="1" x14ac:dyDescent="0.15">
      <c r="A49" s="48"/>
      <c r="B49" s="1256"/>
      <c r="C49" s="1257"/>
      <c r="D49" s="62"/>
      <c r="E49" s="1262" t="s">
        <v>16</v>
      </c>
      <c r="F49" s="1262"/>
      <c r="G49" s="1262"/>
      <c r="H49" s="1262"/>
      <c r="I49" s="1262"/>
      <c r="J49" s="1263"/>
      <c r="K49" s="63">
        <v>47</v>
      </c>
      <c r="L49" s="64">
        <v>44</v>
      </c>
      <c r="M49" s="64">
        <v>45</v>
      </c>
      <c r="N49" s="64">
        <v>49</v>
      </c>
      <c r="O49" s="65">
        <v>49</v>
      </c>
      <c r="P49" s="48"/>
      <c r="Q49" s="48"/>
      <c r="R49" s="48"/>
      <c r="S49" s="48"/>
      <c r="T49" s="48"/>
      <c r="U49" s="48"/>
    </row>
    <row r="50" spans="1:21" ht="30.75" customHeight="1" x14ac:dyDescent="0.15">
      <c r="A50" s="48"/>
      <c r="B50" s="1256"/>
      <c r="C50" s="1257"/>
      <c r="D50" s="62"/>
      <c r="E50" s="1262" t="s">
        <v>17</v>
      </c>
      <c r="F50" s="1262"/>
      <c r="G50" s="1262"/>
      <c r="H50" s="1262"/>
      <c r="I50" s="1262"/>
      <c r="J50" s="1263"/>
      <c r="K50" s="63">
        <v>1</v>
      </c>
      <c r="L50" s="64">
        <v>1</v>
      </c>
      <c r="M50" s="64">
        <v>1</v>
      </c>
      <c r="N50" s="64">
        <v>1</v>
      </c>
      <c r="O50" s="65">
        <v>1</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507</v>
      </c>
      <c r="L51" s="64">
        <v>0</v>
      </c>
      <c r="M51" s="64">
        <v>0</v>
      </c>
      <c r="N51" s="64">
        <v>0</v>
      </c>
      <c r="O51" s="65" t="s">
        <v>507</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589</v>
      </c>
      <c r="L52" s="64">
        <v>579</v>
      </c>
      <c r="M52" s="64">
        <v>600</v>
      </c>
      <c r="N52" s="64">
        <v>593</v>
      </c>
      <c r="O52" s="65">
        <v>565</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392</v>
      </c>
      <c r="L53" s="69">
        <v>389</v>
      </c>
      <c r="M53" s="69">
        <v>450</v>
      </c>
      <c r="N53" s="69">
        <v>414</v>
      </c>
      <c r="O53" s="70">
        <v>437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70" t="s">
        <v>25</v>
      </c>
      <c r="C57" s="1271"/>
      <c r="D57" s="1274" t="s">
        <v>26</v>
      </c>
      <c r="E57" s="1275"/>
      <c r="F57" s="1275"/>
      <c r="G57" s="1275"/>
      <c r="H57" s="1275"/>
      <c r="I57" s="1275"/>
      <c r="J57" s="1276"/>
      <c r="K57" s="82" t="s">
        <v>589</v>
      </c>
      <c r="L57" s="83" t="s">
        <v>589</v>
      </c>
      <c r="M57" s="83" t="s">
        <v>590</v>
      </c>
      <c r="N57" s="83" t="s">
        <v>590</v>
      </c>
      <c r="O57" s="84" t="s">
        <v>590</v>
      </c>
    </row>
    <row r="58" spans="1:21" ht="31.5" customHeight="1" thickBot="1" x14ac:dyDescent="0.2">
      <c r="B58" s="1272"/>
      <c r="C58" s="1273"/>
      <c r="D58" s="1277" t="s">
        <v>27</v>
      </c>
      <c r="E58" s="1278"/>
      <c r="F58" s="1278"/>
      <c r="G58" s="1278"/>
      <c r="H58" s="1278"/>
      <c r="I58" s="1278"/>
      <c r="J58" s="1279"/>
      <c r="K58" s="85" t="s">
        <v>591</v>
      </c>
      <c r="L58" s="86" t="s">
        <v>590</v>
      </c>
      <c r="M58" s="86" t="s">
        <v>592</v>
      </c>
      <c r="N58" s="86" t="s">
        <v>593</v>
      </c>
      <c r="O58" s="87" t="s">
        <v>590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qw+QIzgUhwpIIzIQS3G0EaW/w1dal7/HQEvrNy9TxN+2bqwLSF/vmxIaE4nbuw90wkJuqt/DOA66+Ldvg201w==" saltValue="dbFGSH+nVaWgHeApKY5Jb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548</v>
      </c>
      <c r="J40" s="99" t="s">
        <v>549</v>
      </c>
      <c r="K40" s="99" t="s">
        <v>550</v>
      </c>
      <c r="L40" s="99" t="s">
        <v>551</v>
      </c>
      <c r="M40" s="100" t="s">
        <v>552</v>
      </c>
    </row>
    <row r="41" spans="2:13" ht="27.75" customHeight="1" x14ac:dyDescent="0.15">
      <c r="B41" s="1280" t="s">
        <v>30</v>
      </c>
      <c r="C41" s="1281"/>
      <c r="D41" s="101"/>
      <c r="E41" s="1286" t="s">
        <v>31</v>
      </c>
      <c r="F41" s="1286"/>
      <c r="G41" s="1286"/>
      <c r="H41" s="1287"/>
      <c r="I41" s="102">
        <v>6303</v>
      </c>
      <c r="J41" s="103">
        <v>5811</v>
      </c>
      <c r="K41" s="103">
        <v>5250</v>
      </c>
      <c r="L41" s="103">
        <v>4589</v>
      </c>
      <c r="M41" s="104">
        <v>4001</v>
      </c>
    </row>
    <row r="42" spans="2:13" ht="27.75" customHeight="1" x14ac:dyDescent="0.15">
      <c r="B42" s="1282"/>
      <c r="C42" s="1283"/>
      <c r="D42" s="105"/>
      <c r="E42" s="1288" t="s">
        <v>32</v>
      </c>
      <c r="F42" s="1288"/>
      <c r="G42" s="1288"/>
      <c r="H42" s="1289"/>
      <c r="I42" s="106" t="s">
        <v>507</v>
      </c>
      <c r="J42" s="107" t="s">
        <v>507</v>
      </c>
      <c r="K42" s="107" t="s">
        <v>507</v>
      </c>
      <c r="L42" s="107" t="s">
        <v>507</v>
      </c>
      <c r="M42" s="108" t="s">
        <v>507</v>
      </c>
    </row>
    <row r="43" spans="2:13" ht="27.75" customHeight="1" x14ac:dyDescent="0.15">
      <c r="B43" s="1282"/>
      <c r="C43" s="1283"/>
      <c r="D43" s="105"/>
      <c r="E43" s="1288" t="s">
        <v>33</v>
      </c>
      <c r="F43" s="1288"/>
      <c r="G43" s="1288"/>
      <c r="H43" s="1289"/>
      <c r="I43" s="106">
        <v>5963</v>
      </c>
      <c r="J43" s="107">
        <v>5957</v>
      </c>
      <c r="K43" s="107">
        <v>6045</v>
      </c>
      <c r="L43" s="107">
        <v>5486</v>
      </c>
      <c r="M43" s="108">
        <v>5185</v>
      </c>
    </row>
    <row r="44" spans="2:13" ht="27.75" customHeight="1" x14ac:dyDescent="0.15">
      <c r="B44" s="1282"/>
      <c r="C44" s="1283"/>
      <c r="D44" s="105"/>
      <c r="E44" s="1288" t="s">
        <v>34</v>
      </c>
      <c r="F44" s="1288"/>
      <c r="G44" s="1288"/>
      <c r="H44" s="1289"/>
      <c r="I44" s="106">
        <v>287</v>
      </c>
      <c r="J44" s="107">
        <v>248</v>
      </c>
      <c r="K44" s="107">
        <v>213</v>
      </c>
      <c r="L44" s="107">
        <v>199</v>
      </c>
      <c r="M44" s="108">
        <v>204</v>
      </c>
    </row>
    <row r="45" spans="2:13" ht="27.75" customHeight="1" x14ac:dyDescent="0.15">
      <c r="B45" s="1282"/>
      <c r="C45" s="1283"/>
      <c r="D45" s="105"/>
      <c r="E45" s="1288" t="s">
        <v>35</v>
      </c>
      <c r="F45" s="1288"/>
      <c r="G45" s="1288"/>
      <c r="H45" s="1289"/>
      <c r="I45" s="106">
        <v>1045</v>
      </c>
      <c r="J45" s="107">
        <v>958</v>
      </c>
      <c r="K45" s="107">
        <v>1350</v>
      </c>
      <c r="L45" s="107">
        <v>1080</v>
      </c>
      <c r="M45" s="108">
        <v>1034</v>
      </c>
    </row>
    <row r="46" spans="2:13" ht="27.75" customHeight="1" x14ac:dyDescent="0.15">
      <c r="B46" s="1282"/>
      <c r="C46" s="1283"/>
      <c r="D46" s="109"/>
      <c r="E46" s="1288" t="s">
        <v>36</v>
      </c>
      <c r="F46" s="1288"/>
      <c r="G46" s="1288"/>
      <c r="H46" s="1289"/>
      <c r="I46" s="106" t="s">
        <v>507</v>
      </c>
      <c r="J46" s="107" t="s">
        <v>507</v>
      </c>
      <c r="K46" s="107" t="s">
        <v>507</v>
      </c>
      <c r="L46" s="107" t="s">
        <v>507</v>
      </c>
      <c r="M46" s="108" t="s">
        <v>507</v>
      </c>
    </row>
    <row r="47" spans="2:13" ht="27.75" customHeight="1" x14ac:dyDescent="0.15">
      <c r="B47" s="1282"/>
      <c r="C47" s="1283"/>
      <c r="D47" s="110"/>
      <c r="E47" s="1290" t="s">
        <v>37</v>
      </c>
      <c r="F47" s="1291"/>
      <c r="G47" s="1291"/>
      <c r="H47" s="1292"/>
      <c r="I47" s="106" t="s">
        <v>507</v>
      </c>
      <c r="J47" s="107" t="s">
        <v>507</v>
      </c>
      <c r="K47" s="107" t="s">
        <v>507</v>
      </c>
      <c r="L47" s="107" t="s">
        <v>507</v>
      </c>
      <c r="M47" s="108" t="s">
        <v>507</v>
      </c>
    </row>
    <row r="48" spans="2:13" ht="27.75" customHeight="1" x14ac:dyDescent="0.15">
      <c r="B48" s="1282"/>
      <c r="C48" s="1283"/>
      <c r="D48" s="105"/>
      <c r="E48" s="1288" t="s">
        <v>38</v>
      </c>
      <c r="F48" s="1288"/>
      <c r="G48" s="1288"/>
      <c r="H48" s="1289"/>
      <c r="I48" s="106" t="s">
        <v>507</v>
      </c>
      <c r="J48" s="107" t="s">
        <v>507</v>
      </c>
      <c r="K48" s="107" t="s">
        <v>507</v>
      </c>
      <c r="L48" s="107" t="s">
        <v>507</v>
      </c>
      <c r="M48" s="108" t="s">
        <v>507</v>
      </c>
    </row>
    <row r="49" spans="2:13" ht="27.75" customHeight="1" x14ac:dyDescent="0.15">
      <c r="B49" s="1284"/>
      <c r="C49" s="1285"/>
      <c r="D49" s="105"/>
      <c r="E49" s="1288" t="s">
        <v>39</v>
      </c>
      <c r="F49" s="1288"/>
      <c r="G49" s="1288"/>
      <c r="H49" s="1289"/>
      <c r="I49" s="106" t="s">
        <v>507</v>
      </c>
      <c r="J49" s="107" t="s">
        <v>507</v>
      </c>
      <c r="K49" s="107" t="s">
        <v>507</v>
      </c>
      <c r="L49" s="107" t="s">
        <v>507</v>
      </c>
      <c r="M49" s="108" t="s">
        <v>507</v>
      </c>
    </row>
    <row r="50" spans="2:13" ht="27.75" customHeight="1" x14ac:dyDescent="0.15">
      <c r="B50" s="1293" t="s">
        <v>40</v>
      </c>
      <c r="C50" s="1294"/>
      <c r="D50" s="111"/>
      <c r="E50" s="1288" t="s">
        <v>41</v>
      </c>
      <c r="F50" s="1288"/>
      <c r="G50" s="1288"/>
      <c r="H50" s="1289"/>
      <c r="I50" s="106">
        <v>11491</v>
      </c>
      <c r="J50" s="107">
        <v>12166</v>
      </c>
      <c r="K50" s="107">
        <v>12028</v>
      </c>
      <c r="L50" s="107">
        <v>12198</v>
      </c>
      <c r="M50" s="108">
        <v>12683</v>
      </c>
    </row>
    <row r="51" spans="2:13" ht="27.75" customHeight="1" x14ac:dyDescent="0.15">
      <c r="B51" s="1282"/>
      <c r="C51" s="1283"/>
      <c r="D51" s="105"/>
      <c r="E51" s="1288" t="s">
        <v>42</v>
      </c>
      <c r="F51" s="1288"/>
      <c r="G51" s="1288"/>
      <c r="H51" s="1289"/>
      <c r="I51" s="106">
        <v>304</v>
      </c>
      <c r="J51" s="107">
        <v>258</v>
      </c>
      <c r="K51" s="107">
        <v>236</v>
      </c>
      <c r="L51" s="107">
        <v>214</v>
      </c>
      <c r="M51" s="108">
        <v>188</v>
      </c>
    </row>
    <row r="52" spans="2:13" ht="27.75" customHeight="1" x14ac:dyDescent="0.15">
      <c r="B52" s="1284"/>
      <c r="C52" s="1285"/>
      <c r="D52" s="105"/>
      <c r="E52" s="1288" t="s">
        <v>43</v>
      </c>
      <c r="F52" s="1288"/>
      <c r="G52" s="1288"/>
      <c r="H52" s="1289"/>
      <c r="I52" s="106">
        <v>6098</v>
      </c>
      <c r="J52" s="107">
        <v>5658</v>
      </c>
      <c r="K52" s="107">
        <v>5347</v>
      </c>
      <c r="L52" s="107">
        <v>4937</v>
      </c>
      <c r="M52" s="108">
        <v>4551</v>
      </c>
    </row>
    <row r="53" spans="2:13" ht="27.75" customHeight="1" thickBot="1" x14ac:dyDescent="0.2">
      <c r="B53" s="1295" t="s">
        <v>44</v>
      </c>
      <c r="C53" s="1296"/>
      <c r="D53" s="112"/>
      <c r="E53" s="1297" t="s">
        <v>45</v>
      </c>
      <c r="F53" s="1297"/>
      <c r="G53" s="1297"/>
      <c r="H53" s="1298"/>
      <c r="I53" s="113">
        <v>-4295</v>
      </c>
      <c r="J53" s="114">
        <v>-5107</v>
      </c>
      <c r="K53" s="114">
        <v>-4755</v>
      </c>
      <c r="L53" s="114">
        <v>-5994</v>
      </c>
      <c r="M53" s="115">
        <v>-6998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K0Ot34QzZ1W6Vldk+BrTfNNbYfxJp1wnzqqDKC20u0xlMK99ZiYEoLI0b5LPeQ1V65mIMDFv7W794HPaAlk6g==" saltValue="YRSK4QZHZJjcz2r9UpqXW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550</v>
      </c>
      <c r="G54" s="124" t="s">
        <v>551</v>
      </c>
      <c r="H54" s="125" t="s">
        <v>552</v>
      </c>
    </row>
    <row r="55" spans="2:8" ht="52.5" customHeight="1" x14ac:dyDescent="0.15">
      <c r="B55" s="126"/>
      <c r="C55" s="1307" t="s">
        <v>48</v>
      </c>
      <c r="D55" s="1307"/>
      <c r="E55" s="1308"/>
      <c r="F55" s="127">
        <v>7356</v>
      </c>
      <c r="G55" s="127">
        <v>7580</v>
      </c>
      <c r="H55" s="128">
        <v>7679</v>
      </c>
    </row>
    <row r="56" spans="2:8" ht="52.5" customHeight="1" x14ac:dyDescent="0.15">
      <c r="B56" s="129"/>
      <c r="C56" s="1309" t="s">
        <v>49</v>
      </c>
      <c r="D56" s="1309"/>
      <c r="E56" s="1310"/>
      <c r="F56" s="130">
        <v>2796</v>
      </c>
      <c r="G56" s="130">
        <v>2126</v>
      </c>
      <c r="H56" s="131">
        <v>1982</v>
      </c>
    </row>
    <row r="57" spans="2:8" ht="53.25" customHeight="1" x14ac:dyDescent="0.15">
      <c r="B57" s="129"/>
      <c r="C57" s="1311" t="s">
        <v>50</v>
      </c>
      <c r="D57" s="1311"/>
      <c r="E57" s="1312"/>
      <c r="F57" s="132">
        <v>2075</v>
      </c>
      <c r="G57" s="132">
        <v>2977</v>
      </c>
      <c r="H57" s="133">
        <v>3123</v>
      </c>
    </row>
    <row r="58" spans="2:8" ht="45.75" customHeight="1" x14ac:dyDescent="0.15">
      <c r="B58" s="134"/>
      <c r="C58" s="1299" t="s">
        <v>584</v>
      </c>
      <c r="D58" s="1300"/>
      <c r="E58" s="1301"/>
      <c r="F58" s="135">
        <v>500</v>
      </c>
      <c r="G58" s="135">
        <v>1011</v>
      </c>
      <c r="H58" s="136">
        <v>1534</v>
      </c>
    </row>
    <row r="59" spans="2:8" ht="45.75" customHeight="1" x14ac:dyDescent="0.15">
      <c r="B59" s="134"/>
      <c r="C59" s="1299" t="s">
        <v>585</v>
      </c>
      <c r="D59" s="1300"/>
      <c r="E59" s="1301"/>
      <c r="F59" s="135">
        <v>555</v>
      </c>
      <c r="G59" s="135">
        <v>764</v>
      </c>
      <c r="H59" s="136">
        <v>792</v>
      </c>
    </row>
    <row r="60" spans="2:8" ht="45.75" customHeight="1" x14ac:dyDescent="0.15">
      <c r="B60" s="134"/>
      <c r="C60" s="1299" t="s">
        <v>586</v>
      </c>
      <c r="D60" s="1300"/>
      <c r="E60" s="1301"/>
      <c r="F60" s="135">
        <v>169</v>
      </c>
      <c r="G60" s="135">
        <v>184</v>
      </c>
      <c r="H60" s="136">
        <v>184</v>
      </c>
    </row>
    <row r="61" spans="2:8" ht="45.75" customHeight="1" x14ac:dyDescent="0.15">
      <c r="B61" s="134"/>
      <c r="C61" s="1299" t="s">
        <v>587</v>
      </c>
      <c r="D61" s="1300"/>
      <c r="E61" s="1301"/>
      <c r="F61" s="135">
        <v>165</v>
      </c>
      <c r="G61" s="135">
        <v>166</v>
      </c>
      <c r="H61" s="136">
        <v>168</v>
      </c>
    </row>
    <row r="62" spans="2:8" ht="45.75" customHeight="1" thickBot="1" x14ac:dyDescent="0.2">
      <c r="B62" s="137"/>
      <c r="C62" s="1302" t="s">
        <v>588</v>
      </c>
      <c r="D62" s="1303"/>
      <c r="E62" s="1304"/>
      <c r="F62" s="138">
        <v>111</v>
      </c>
      <c r="G62" s="138">
        <v>111</v>
      </c>
      <c r="H62" s="139">
        <v>111</v>
      </c>
    </row>
    <row r="63" spans="2:8" ht="52.5" customHeight="1" thickBot="1" x14ac:dyDescent="0.2">
      <c r="B63" s="140"/>
      <c r="C63" s="1305" t="s">
        <v>51</v>
      </c>
      <c r="D63" s="1305"/>
      <c r="E63" s="1306"/>
      <c r="F63" s="141">
        <v>12227</v>
      </c>
      <c r="G63" s="141">
        <v>12683</v>
      </c>
      <c r="H63" s="142">
        <v>12784</v>
      </c>
    </row>
    <row r="64" spans="2:8" ht="15" customHeight="1" x14ac:dyDescent="0.15"/>
    <row r="65" ht="0" hidden="1" customHeight="1" x14ac:dyDescent="0.15"/>
    <row r="66" ht="0" hidden="1" customHeight="1" x14ac:dyDescent="0.15"/>
  </sheetData>
  <sheetProtection algorithmName="SHA-512" hashValue="VlrBQuzmLSmta3DP0hlWBsyiktReZu6MAJhBlATELr5FovlwCP5pTmj0w+dMEVvcUibrL0W3eUVpcyLJ6ibtBA==" saltValue="AAP061ly/AzIlOj7P/rf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598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599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6" t="s">
        <v>610</v>
      </c>
      <c r="AO43" s="1327"/>
      <c r="AP43" s="1327"/>
      <c r="AQ43" s="1327"/>
      <c r="AR43" s="1327"/>
      <c r="AS43" s="1327"/>
      <c r="AT43" s="1327"/>
      <c r="AU43" s="1327"/>
      <c r="AV43" s="1327"/>
      <c r="AW43" s="1327"/>
      <c r="AX43" s="1327"/>
      <c r="AY43" s="1327"/>
      <c r="AZ43" s="1327"/>
      <c r="BA43" s="1327"/>
      <c r="BB43" s="1327"/>
      <c r="BC43" s="1327"/>
      <c r="BD43" s="1327"/>
      <c r="BE43" s="1327"/>
      <c r="BF43" s="1327"/>
      <c r="BG43" s="1327"/>
      <c r="BH43" s="1327"/>
      <c r="BI43" s="1327"/>
      <c r="BJ43" s="1327"/>
      <c r="BK43" s="1327"/>
      <c r="BL43" s="1327"/>
      <c r="BM43" s="1327"/>
      <c r="BN43" s="1327"/>
      <c r="BO43" s="1327"/>
      <c r="BP43" s="1327"/>
      <c r="BQ43" s="1327"/>
      <c r="BR43" s="1327"/>
      <c r="BS43" s="1327"/>
      <c r="BT43" s="1327"/>
      <c r="BU43" s="1327"/>
      <c r="BV43" s="1327"/>
      <c r="BW43" s="1327"/>
      <c r="BX43" s="1327"/>
      <c r="BY43" s="1327"/>
      <c r="BZ43" s="1327"/>
      <c r="CA43" s="1327"/>
      <c r="CB43" s="1327"/>
      <c r="CC43" s="1327"/>
      <c r="CD43" s="1327"/>
      <c r="CE43" s="1327"/>
      <c r="CF43" s="1327"/>
      <c r="CG43" s="1327"/>
      <c r="CH43" s="1327"/>
      <c r="CI43" s="1327"/>
      <c r="CJ43" s="1327"/>
      <c r="CK43" s="1327"/>
      <c r="CL43" s="1327"/>
      <c r="CM43" s="1327"/>
      <c r="CN43" s="1327"/>
      <c r="CO43" s="1327"/>
      <c r="CP43" s="1327"/>
      <c r="CQ43" s="1327"/>
      <c r="CR43" s="1327"/>
      <c r="CS43" s="1327"/>
      <c r="CT43" s="1327"/>
      <c r="CU43" s="1327"/>
      <c r="CV43" s="1327"/>
      <c r="CW43" s="1327"/>
      <c r="CX43" s="1327"/>
      <c r="CY43" s="1327"/>
      <c r="CZ43" s="1327"/>
      <c r="DA43" s="1327"/>
      <c r="DB43" s="1327"/>
      <c r="DC43" s="1328"/>
    </row>
    <row r="44" spans="2:109" x14ac:dyDescent="0.15">
      <c r="B44" s="394"/>
      <c r="AN44" s="1329"/>
      <c r="AO44" s="1330"/>
      <c r="AP44" s="1330"/>
      <c r="AQ44" s="1330"/>
      <c r="AR44" s="1330"/>
      <c r="AS44" s="1330"/>
      <c r="AT44" s="1330"/>
      <c r="AU44" s="1330"/>
      <c r="AV44" s="1330"/>
      <c r="AW44" s="1330"/>
      <c r="AX44" s="1330"/>
      <c r="AY44" s="1330"/>
      <c r="AZ44" s="1330"/>
      <c r="BA44" s="1330"/>
      <c r="BB44" s="1330"/>
      <c r="BC44" s="1330"/>
      <c r="BD44" s="1330"/>
      <c r="BE44" s="1330"/>
      <c r="BF44" s="1330"/>
      <c r="BG44" s="1330"/>
      <c r="BH44" s="1330"/>
      <c r="BI44" s="1330"/>
      <c r="BJ44" s="1330"/>
      <c r="BK44" s="1330"/>
      <c r="BL44" s="1330"/>
      <c r="BM44" s="1330"/>
      <c r="BN44" s="1330"/>
      <c r="BO44" s="1330"/>
      <c r="BP44" s="1330"/>
      <c r="BQ44" s="1330"/>
      <c r="BR44" s="1330"/>
      <c r="BS44" s="1330"/>
      <c r="BT44" s="1330"/>
      <c r="BU44" s="1330"/>
      <c r="BV44" s="1330"/>
      <c r="BW44" s="1330"/>
      <c r="BX44" s="1330"/>
      <c r="BY44" s="1330"/>
      <c r="BZ44" s="1330"/>
      <c r="CA44" s="1330"/>
      <c r="CB44" s="1330"/>
      <c r="CC44" s="1330"/>
      <c r="CD44" s="1330"/>
      <c r="CE44" s="1330"/>
      <c r="CF44" s="1330"/>
      <c r="CG44" s="1330"/>
      <c r="CH44" s="1330"/>
      <c r="CI44" s="1330"/>
      <c r="CJ44" s="1330"/>
      <c r="CK44" s="1330"/>
      <c r="CL44" s="1330"/>
      <c r="CM44" s="1330"/>
      <c r="CN44" s="1330"/>
      <c r="CO44" s="1330"/>
      <c r="CP44" s="1330"/>
      <c r="CQ44" s="1330"/>
      <c r="CR44" s="1330"/>
      <c r="CS44" s="1330"/>
      <c r="CT44" s="1330"/>
      <c r="CU44" s="1330"/>
      <c r="CV44" s="1330"/>
      <c r="CW44" s="1330"/>
      <c r="CX44" s="1330"/>
      <c r="CY44" s="1330"/>
      <c r="CZ44" s="1330"/>
      <c r="DA44" s="1330"/>
      <c r="DB44" s="1330"/>
      <c r="DC44" s="1331"/>
    </row>
    <row r="45" spans="2:109" x14ac:dyDescent="0.15">
      <c r="B45" s="394"/>
      <c r="AN45" s="1329"/>
      <c r="AO45" s="1330"/>
      <c r="AP45" s="1330"/>
      <c r="AQ45" s="1330"/>
      <c r="AR45" s="1330"/>
      <c r="AS45" s="1330"/>
      <c r="AT45" s="1330"/>
      <c r="AU45" s="1330"/>
      <c r="AV45" s="1330"/>
      <c r="AW45" s="1330"/>
      <c r="AX45" s="1330"/>
      <c r="AY45" s="1330"/>
      <c r="AZ45" s="1330"/>
      <c r="BA45" s="1330"/>
      <c r="BB45" s="1330"/>
      <c r="BC45" s="1330"/>
      <c r="BD45" s="1330"/>
      <c r="BE45" s="1330"/>
      <c r="BF45" s="1330"/>
      <c r="BG45" s="1330"/>
      <c r="BH45" s="1330"/>
      <c r="BI45" s="1330"/>
      <c r="BJ45" s="1330"/>
      <c r="BK45" s="1330"/>
      <c r="BL45" s="1330"/>
      <c r="BM45" s="1330"/>
      <c r="BN45" s="1330"/>
      <c r="BO45" s="1330"/>
      <c r="BP45" s="1330"/>
      <c r="BQ45" s="1330"/>
      <c r="BR45" s="1330"/>
      <c r="BS45" s="1330"/>
      <c r="BT45" s="1330"/>
      <c r="BU45" s="1330"/>
      <c r="BV45" s="1330"/>
      <c r="BW45" s="1330"/>
      <c r="BX45" s="1330"/>
      <c r="BY45" s="1330"/>
      <c r="BZ45" s="1330"/>
      <c r="CA45" s="1330"/>
      <c r="CB45" s="1330"/>
      <c r="CC45" s="1330"/>
      <c r="CD45" s="1330"/>
      <c r="CE45" s="1330"/>
      <c r="CF45" s="1330"/>
      <c r="CG45" s="1330"/>
      <c r="CH45" s="1330"/>
      <c r="CI45" s="1330"/>
      <c r="CJ45" s="1330"/>
      <c r="CK45" s="1330"/>
      <c r="CL45" s="1330"/>
      <c r="CM45" s="1330"/>
      <c r="CN45" s="1330"/>
      <c r="CO45" s="1330"/>
      <c r="CP45" s="1330"/>
      <c r="CQ45" s="1330"/>
      <c r="CR45" s="1330"/>
      <c r="CS45" s="1330"/>
      <c r="CT45" s="1330"/>
      <c r="CU45" s="1330"/>
      <c r="CV45" s="1330"/>
      <c r="CW45" s="1330"/>
      <c r="CX45" s="1330"/>
      <c r="CY45" s="1330"/>
      <c r="CZ45" s="1330"/>
      <c r="DA45" s="1330"/>
      <c r="DB45" s="1330"/>
      <c r="DC45" s="1331"/>
    </row>
    <row r="46" spans="2:109" x14ac:dyDescent="0.15">
      <c r="B46" s="394"/>
      <c r="AN46" s="1329"/>
      <c r="AO46" s="1330"/>
      <c r="AP46" s="1330"/>
      <c r="AQ46" s="1330"/>
      <c r="AR46" s="1330"/>
      <c r="AS46" s="1330"/>
      <c r="AT46" s="1330"/>
      <c r="AU46" s="1330"/>
      <c r="AV46" s="1330"/>
      <c r="AW46" s="1330"/>
      <c r="AX46" s="1330"/>
      <c r="AY46" s="1330"/>
      <c r="AZ46" s="1330"/>
      <c r="BA46" s="1330"/>
      <c r="BB46" s="1330"/>
      <c r="BC46" s="1330"/>
      <c r="BD46" s="1330"/>
      <c r="BE46" s="1330"/>
      <c r="BF46" s="1330"/>
      <c r="BG46" s="1330"/>
      <c r="BH46" s="1330"/>
      <c r="BI46" s="1330"/>
      <c r="BJ46" s="1330"/>
      <c r="BK46" s="1330"/>
      <c r="BL46" s="1330"/>
      <c r="BM46" s="1330"/>
      <c r="BN46" s="1330"/>
      <c r="BO46" s="1330"/>
      <c r="BP46" s="1330"/>
      <c r="BQ46" s="1330"/>
      <c r="BR46" s="1330"/>
      <c r="BS46" s="1330"/>
      <c r="BT46" s="1330"/>
      <c r="BU46" s="1330"/>
      <c r="BV46" s="1330"/>
      <c r="BW46" s="1330"/>
      <c r="BX46" s="1330"/>
      <c r="BY46" s="1330"/>
      <c r="BZ46" s="1330"/>
      <c r="CA46" s="1330"/>
      <c r="CB46" s="1330"/>
      <c r="CC46" s="1330"/>
      <c r="CD46" s="1330"/>
      <c r="CE46" s="1330"/>
      <c r="CF46" s="1330"/>
      <c r="CG46" s="1330"/>
      <c r="CH46" s="1330"/>
      <c r="CI46" s="1330"/>
      <c r="CJ46" s="1330"/>
      <c r="CK46" s="1330"/>
      <c r="CL46" s="1330"/>
      <c r="CM46" s="1330"/>
      <c r="CN46" s="1330"/>
      <c r="CO46" s="1330"/>
      <c r="CP46" s="1330"/>
      <c r="CQ46" s="1330"/>
      <c r="CR46" s="1330"/>
      <c r="CS46" s="1330"/>
      <c r="CT46" s="1330"/>
      <c r="CU46" s="1330"/>
      <c r="CV46" s="1330"/>
      <c r="CW46" s="1330"/>
      <c r="CX46" s="1330"/>
      <c r="CY46" s="1330"/>
      <c r="CZ46" s="1330"/>
      <c r="DA46" s="1330"/>
      <c r="DB46" s="1330"/>
      <c r="DC46" s="1331"/>
    </row>
    <row r="47" spans="2:109" x14ac:dyDescent="0.15">
      <c r="B47" s="394"/>
      <c r="AN47" s="1332"/>
      <c r="AO47" s="1333"/>
      <c r="AP47" s="1333"/>
      <c r="AQ47" s="1333"/>
      <c r="AR47" s="1333"/>
      <c r="AS47" s="1333"/>
      <c r="AT47" s="1333"/>
      <c r="AU47" s="1333"/>
      <c r="AV47" s="1333"/>
      <c r="AW47" s="1333"/>
      <c r="AX47" s="1333"/>
      <c r="AY47" s="1333"/>
      <c r="AZ47" s="1333"/>
      <c r="BA47" s="1333"/>
      <c r="BB47" s="1333"/>
      <c r="BC47" s="1333"/>
      <c r="BD47" s="1333"/>
      <c r="BE47" s="1333"/>
      <c r="BF47" s="1333"/>
      <c r="BG47" s="1333"/>
      <c r="BH47" s="1333"/>
      <c r="BI47" s="1333"/>
      <c r="BJ47" s="1333"/>
      <c r="BK47" s="1333"/>
      <c r="BL47" s="1333"/>
      <c r="BM47" s="1333"/>
      <c r="BN47" s="1333"/>
      <c r="BO47" s="1333"/>
      <c r="BP47" s="1333"/>
      <c r="BQ47" s="1333"/>
      <c r="BR47" s="1333"/>
      <c r="BS47" s="1333"/>
      <c r="BT47" s="1333"/>
      <c r="BU47" s="1333"/>
      <c r="BV47" s="1333"/>
      <c r="BW47" s="1333"/>
      <c r="BX47" s="1333"/>
      <c r="BY47" s="1333"/>
      <c r="BZ47" s="1333"/>
      <c r="CA47" s="1333"/>
      <c r="CB47" s="1333"/>
      <c r="CC47" s="1333"/>
      <c r="CD47" s="1333"/>
      <c r="CE47" s="1333"/>
      <c r="CF47" s="1333"/>
      <c r="CG47" s="1333"/>
      <c r="CH47" s="1333"/>
      <c r="CI47" s="1333"/>
      <c r="CJ47" s="1333"/>
      <c r="CK47" s="1333"/>
      <c r="CL47" s="1333"/>
      <c r="CM47" s="1333"/>
      <c r="CN47" s="1333"/>
      <c r="CO47" s="1333"/>
      <c r="CP47" s="1333"/>
      <c r="CQ47" s="1333"/>
      <c r="CR47" s="1333"/>
      <c r="CS47" s="1333"/>
      <c r="CT47" s="1333"/>
      <c r="CU47" s="1333"/>
      <c r="CV47" s="1333"/>
      <c r="CW47" s="1333"/>
      <c r="CX47" s="1333"/>
      <c r="CY47" s="1333"/>
      <c r="CZ47" s="1333"/>
      <c r="DA47" s="1333"/>
      <c r="DB47" s="1333"/>
      <c r="DC47" s="133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600</v>
      </c>
    </row>
    <row r="50" spans="1:109" x14ac:dyDescent="0.15">
      <c r="B50" s="394"/>
      <c r="G50" s="1319"/>
      <c r="H50" s="1319"/>
      <c r="I50" s="1319"/>
      <c r="J50" s="1319"/>
      <c r="K50" s="404"/>
      <c r="L50" s="404"/>
      <c r="M50" s="405"/>
      <c r="N50" s="405"/>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548</v>
      </c>
      <c r="BQ50" s="1318"/>
      <c r="BR50" s="1318"/>
      <c r="BS50" s="1318"/>
      <c r="BT50" s="1318"/>
      <c r="BU50" s="1318"/>
      <c r="BV50" s="1318"/>
      <c r="BW50" s="1318"/>
      <c r="BX50" s="1318" t="s">
        <v>549</v>
      </c>
      <c r="BY50" s="1318"/>
      <c r="BZ50" s="1318"/>
      <c r="CA50" s="1318"/>
      <c r="CB50" s="1318"/>
      <c r="CC50" s="1318"/>
      <c r="CD50" s="1318"/>
      <c r="CE50" s="1318"/>
      <c r="CF50" s="1318" t="s">
        <v>550</v>
      </c>
      <c r="CG50" s="1318"/>
      <c r="CH50" s="1318"/>
      <c r="CI50" s="1318"/>
      <c r="CJ50" s="1318"/>
      <c r="CK50" s="1318"/>
      <c r="CL50" s="1318"/>
      <c r="CM50" s="1318"/>
      <c r="CN50" s="1318" t="s">
        <v>551</v>
      </c>
      <c r="CO50" s="1318"/>
      <c r="CP50" s="1318"/>
      <c r="CQ50" s="1318"/>
      <c r="CR50" s="1318"/>
      <c r="CS50" s="1318"/>
      <c r="CT50" s="1318"/>
      <c r="CU50" s="1318"/>
      <c r="CV50" s="1318" t="s">
        <v>552</v>
      </c>
      <c r="CW50" s="1318"/>
      <c r="CX50" s="1318"/>
      <c r="CY50" s="1318"/>
      <c r="CZ50" s="1318"/>
      <c r="DA50" s="1318"/>
      <c r="DB50" s="1318"/>
      <c r="DC50" s="1318"/>
    </row>
    <row r="51" spans="1:109" ht="13.5" customHeight="1" x14ac:dyDescent="0.15">
      <c r="B51" s="394"/>
      <c r="G51" s="1321"/>
      <c r="H51" s="1321"/>
      <c r="I51" s="1335"/>
      <c r="J51" s="1335"/>
      <c r="K51" s="1320"/>
      <c r="L51" s="1320"/>
      <c r="M51" s="1320"/>
      <c r="N51" s="1320"/>
      <c r="AM51" s="403"/>
      <c r="AN51" s="1316" t="s">
        <v>601</v>
      </c>
      <c r="AO51" s="1316"/>
      <c r="AP51" s="1316"/>
      <c r="AQ51" s="1316"/>
      <c r="AR51" s="1316"/>
      <c r="AS51" s="1316"/>
      <c r="AT51" s="1316"/>
      <c r="AU51" s="1316"/>
      <c r="AV51" s="1316"/>
      <c r="AW51" s="1316"/>
      <c r="AX51" s="1316"/>
      <c r="AY51" s="1316"/>
      <c r="AZ51" s="1316"/>
      <c r="BA51" s="1316"/>
      <c r="BB51" s="1316" t="s">
        <v>602</v>
      </c>
      <c r="BC51" s="1316"/>
      <c r="BD51" s="1316"/>
      <c r="BE51" s="1316"/>
      <c r="BF51" s="1316"/>
      <c r="BG51" s="1316"/>
      <c r="BH51" s="1316"/>
      <c r="BI51" s="1316"/>
      <c r="BJ51" s="1316"/>
      <c r="BK51" s="1316"/>
      <c r="BL51" s="1316"/>
      <c r="BM51" s="1316"/>
      <c r="BN51" s="1316"/>
      <c r="BO51" s="1316"/>
      <c r="BP51" s="1325"/>
      <c r="BQ51" s="1313"/>
      <c r="BR51" s="1313"/>
      <c r="BS51" s="1313"/>
      <c r="BT51" s="1313"/>
      <c r="BU51" s="1313"/>
      <c r="BV51" s="1313"/>
      <c r="BW51" s="1313"/>
      <c r="BX51" s="1325"/>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4"/>
      <c r="G52" s="1321"/>
      <c r="H52" s="1321"/>
      <c r="I52" s="1335"/>
      <c r="J52" s="1335"/>
      <c r="K52" s="1320"/>
      <c r="L52" s="1320"/>
      <c r="M52" s="1320"/>
      <c r="N52" s="1320"/>
      <c r="AM52" s="403"/>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2"/>
      <c r="B53" s="394"/>
      <c r="G53" s="1321"/>
      <c r="H53" s="1321"/>
      <c r="I53" s="1319"/>
      <c r="J53" s="1319"/>
      <c r="K53" s="1320"/>
      <c r="L53" s="1320"/>
      <c r="M53" s="1320"/>
      <c r="N53" s="1320"/>
      <c r="AM53" s="403"/>
      <c r="AN53" s="1316"/>
      <c r="AO53" s="1316"/>
      <c r="AP53" s="1316"/>
      <c r="AQ53" s="1316"/>
      <c r="AR53" s="1316"/>
      <c r="AS53" s="1316"/>
      <c r="AT53" s="1316"/>
      <c r="AU53" s="1316"/>
      <c r="AV53" s="1316"/>
      <c r="AW53" s="1316"/>
      <c r="AX53" s="1316"/>
      <c r="AY53" s="1316"/>
      <c r="AZ53" s="1316"/>
      <c r="BA53" s="1316"/>
      <c r="BB53" s="1316" t="s">
        <v>604</v>
      </c>
      <c r="BC53" s="1316"/>
      <c r="BD53" s="1316"/>
      <c r="BE53" s="1316"/>
      <c r="BF53" s="1316"/>
      <c r="BG53" s="1316"/>
      <c r="BH53" s="1316"/>
      <c r="BI53" s="1316"/>
      <c r="BJ53" s="1316"/>
      <c r="BK53" s="1316"/>
      <c r="BL53" s="1316"/>
      <c r="BM53" s="1316"/>
      <c r="BN53" s="1316"/>
      <c r="BO53" s="1316"/>
      <c r="BP53" s="1325"/>
      <c r="BQ53" s="1313"/>
      <c r="BR53" s="1313"/>
      <c r="BS53" s="1313"/>
      <c r="BT53" s="1313"/>
      <c r="BU53" s="1313"/>
      <c r="BV53" s="1313"/>
      <c r="BW53" s="1313"/>
      <c r="BX53" s="1325"/>
      <c r="BY53" s="1313"/>
      <c r="BZ53" s="1313"/>
      <c r="CA53" s="1313"/>
      <c r="CB53" s="1313"/>
      <c r="CC53" s="1313"/>
      <c r="CD53" s="1313"/>
      <c r="CE53" s="1313"/>
      <c r="CF53" s="1313">
        <v>61.9</v>
      </c>
      <c r="CG53" s="1313"/>
      <c r="CH53" s="1313"/>
      <c r="CI53" s="1313"/>
      <c r="CJ53" s="1313"/>
      <c r="CK53" s="1313"/>
      <c r="CL53" s="1313"/>
      <c r="CM53" s="1313"/>
      <c r="CN53" s="1313">
        <v>62.8</v>
      </c>
      <c r="CO53" s="1313"/>
      <c r="CP53" s="1313"/>
      <c r="CQ53" s="1313"/>
      <c r="CR53" s="1313"/>
      <c r="CS53" s="1313"/>
      <c r="CT53" s="1313"/>
      <c r="CU53" s="1313"/>
      <c r="CV53" s="1313">
        <v>61.8</v>
      </c>
      <c r="CW53" s="1313"/>
      <c r="CX53" s="1313"/>
      <c r="CY53" s="1313"/>
      <c r="CZ53" s="1313"/>
      <c r="DA53" s="1313"/>
      <c r="DB53" s="1313"/>
      <c r="DC53" s="1313"/>
    </row>
    <row r="54" spans="1:109" x14ac:dyDescent="0.15">
      <c r="A54" s="402"/>
      <c r="B54" s="394"/>
      <c r="G54" s="1321"/>
      <c r="H54" s="1321"/>
      <c r="I54" s="1319"/>
      <c r="J54" s="1319"/>
      <c r="K54" s="1320"/>
      <c r="L54" s="1320"/>
      <c r="M54" s="1320"/>
      <c r="N54" s="1320"/>
      <c r="AM54" s="403"/>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2"/>
      <c r="B55" s="394"/>
      <c r="G55" s="1319"/>
      <c r="H55" s="1319"/>
      <c r="I55" s="1319"/>
      <c r="J55" s="1319"/>
      <c r="K55" s="1320"/>
      <c r="L55" s="1320"/>
      <c r="M55" s="1320"/>
      <c r="N55" s="1320"/>
      <c r="AN55" s="1318" t="s">
        <v>605</v>
      </c>
      <c r="AO55" s="1318"/>
      <c r="AP55" s="1318"/>
      <c r="AQ55" s="1318"/>
      <c r="AR55" s="1318"/>
      <c r="AS55" s="1318"/>
      <c r="AT55" s="1318"/>
      <c r="AU55" s="1318"/>
      <c r="AV55" s="1318"/>
      <c r="AW55" s="1318"/>
      <c r="AX55" s="1318"/>
      <c r="AY55" s="1318"/>
      <c r="AZ55" s="1318"/>
      <c r="BA55" s="1318"/>
      <c r="BB55" s="1316" t="s">
        <v>602</v>
      </c>
      <c r="BC55" s="1316"/>
      <c r="BD55" s="1316"/>
      <c r="BE55" s="1316"/>
      <c r="BF55" s="1316"/>
      <c r="BG55" s="1316"/>
      <c r="BH55" s="1316"/>
      <c r="BI55" s="1316"/>
      <c r="BJ55" s="1316"/>
      <c r="BK55" s="1316"/>
      <c r="BL55" s="1316"/>
      <c r="BM55" s="1316"/>
      <c r="BN55" s="1316"/>
      <c r="BO55" s="1316"/>
      <c r="BP55" s="1325"/>
      <c r="BQ55" s="1313"/>
      <c r="BR55" s="1313"/>
      <c r="BS55" s="1313"/>
      <c r="BT55" s="1313"/>
      <c r="BU55" s="1313"/>
      <c r="BV55" s="1313"/>
      <c r="BW55" s="1313"/>
      <c r="BX55" s="1325"/>
      <c r="BY55" s="1313"/>
      <c r="BZ55" s="1313"/>
      <c r="CA55" s="1313"/>
      <c r="CB55" s="1313"/>
      <c r="CC55" s="1313"/>
      <c r="CD55" s="1313"/>
      <c r="CE55" s="1313"/>
      <c r="CF55" s="1313">
        <v>38.5</v>
      </c>
      <c r="CG55" s="1313"/>
      <c r="CH55" s="1313"/>
      <c r="CI55" s="1313"/>
      <c r="CJ55" s="1313"/>
      <c r="CK55" s="1313"/>
      <c r="CL55" s="1313"/>
      <c r="CM55" s="1313"/>
      <c r="CN55" s="1313">
        <v>32.799999999999997</v>
      </c>
      <c r="CO55" s="1313"/>
      <c r="CP55" s="1313"/>
      <c r="CQ55" s="1313"/>
      <c r="CR55" s="1313"/>
      <c r="CS55" s="1313"/>
      <c r="CT55" s="1313"/>
      <c r="CU55" s="1313"/>
      <c r="CV55" s="1313">
        <v>20.9</v>
      </c>
      <c r="CW55" s="1313"/>
      <c r="CX55" s="1313"/>
      <c r="CY55" s="1313"/>
      <c r="CZ55" s="1313"/>
      <c r="DA55" s="1313"/>
      <c r="DB55" s="1313"/>
      <c r="DC55" s="1313"/>
    </row>
    <row r="56" spans="1:109" x14ac:dyDescent="0.15">
      <c r="A56" s="402"/>
      <c r="B56" s="394"/>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2" customFormat="1" x14ac:dyDescent="0.15">
      <c r="B57" s="406"/>
      <c r="G57" s="1319"/>
      <c r="H57" s="1319"/>
      <c r="I57" s="1314"/>
      <c r="J57" s="1314"/>
      <c r="K57" s="1320"/>
      <c r="L57" s="1320"/>
      <c r="M57" s="1320"/>
      <c r="N57" s="1320"/>
      <c r="AM57" s="387"/>
      <c r="AN57" s="1318"/>
      <c r="AO57" s="1318"/>
      <c r="AP57" s="1318"/>
      <c r="AQ57" s="1318"/>
      <c r="AR57" s="1318"/>
      <c r="AS57" s="1318"/>
      <c r="AT57" s="1318"/>
      <c r="AU57" s="1318"/>
      <c r="AV57" s="1318"/>
      <c r="AW57" s="1318"/>
      <c r="AX57" s="1318"/>
      <c r="AY57" s="1318"/>
      <c r="AZ57" s="1318"/>
      <c r="BA57" s="1318"/>
      <c r="BB57" s="1316" t="s">
        <v>603</v>
      </c>
      <c r="BC57" s="1316"/>
      <c r="BD57" s="1316"/>
      <c r="BE57" s="1316"/>
      <c r="BF57" s="1316"/>
      <c r="BG57" s="1316"/>
      <c r="BH57" s="1316"/>
      <c r="BI57" s="1316"/>
      <c r="BJ57" s="1316"/>
      <c r="BK57" s="1316"/>
      <c r="BL57" s="1316"/>
      <c r="BM57" s="1316"/>
      <c r="BN57" s="1316"/>
      <c r="BO57" s="1316"/>
      <c r="BP57" s="1325"/>
      <c r="BQ57" s="1313"/>
      <c r="BR57" s="1313"/>
      <c r="BS57" s="1313"/>
      <c r="BT57" s="1313"/>
      <c r="BU57" s="1313"/>
      <c r="BV57" s="1313"/>
      <c r="BW57" s="1313"/>
      <c r="BX57" s="1325"/>
      <c r="BY57" s="1313"/>
      <c r="BZ57" s="1313"/>
      <c r="CA57" s="1313"/>
      <c r="CB57" s="1313"/>
      <c r="CC57" s="1313"/>
      <c r="CD57" s="1313"/>
      <c r="CE57" s="1313"/>
      <c r="CF57" s="1313">
        <v>57.6</v>
      </c>
      <c r="CG57" s="1313"/>
      <c r="CH57" s="1313"/>
      <c r="CI57" s="1313"/>
      <c r="CJ57" s="1313"/>
      <c r="CK57" s="1313"/>
      <c r="CL57" s="1313"/>
      <c r="CM57" s="1313"/>
      <c r="CN57" s="1313">
        <v>58.9</v>
      </c>
      <c r="CO57" s="1313"/>
      <c r="CP57" s="1313"/>
      <c r="CQ57" s="1313"/>
      <c r="CR57" s="1313"/>
      <c r="CS57" s="1313"/>
      <c r="CT57" s="1313"/>
      <c r="CU57" s="1313"/>
      <c r="CV57" s="1313">
        <v>60.2</v>
      </c>
      <c r="CW57" s="1313"/>
      <c r="CX57" s="1313"/>
      <c r="CY57" s="1313"/>
      <c r="CZ57" s="1313"/>
      <c r="DA57" s="1313"/>
      <c r="DB57" s="1313"/>
      <c r="DC57" s="1313"/>
      <c r="DD57" s="407"/>
      <c r="DE57" s="406"/>
    </row>
    <row r="58" spans="1:109" s="402" customFormat="1" x14ac:dyDescent="0.15">
      <c r="A58" s="387"/>
      <c r="B58" s="406"/>
      <c r="G58" s="1319"/>
      <c r="H58" s="1319"/>
      <c r="I58" s="1314"/>
      <c r="J58" s="1314"/>
      <c r="K58" s="1320"/>
      <c r="L58" s="1320"/>
      <c r="M58" s="1320"/>
      <c r="N58" s="1320"/>
      <c r="AM58" s="387"/>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606</v>
      </c>
    </row>
    <row r="64" spans="1:109" x14ac:dyDescent="0.15">
      <c r="B64" s="394"/>
      <c r="G64" s="401"/>
      <c r="I64" s="414"/>
      <c r="J64" s="414"/>
      <c r="K64" s="414"/>
      <c r="L64" s="414"/>
      <c r="M64" s="414"/>
      <c r="N64" s="415"/>
      <c r="AM64" s="401"/>
      <c r="AN64" s="401" t="s">
        <v>599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26" t="s">
        <v>611</v>
      </c>
      <c r="AO65" s="1327"/>
      <c r="AP65" s="1327"/>
      <c r="AQ65" s="1327"/>
      <c r="AR65" s="1327"/>
      <c r="AS65" s="1327"/>
      <c r="AT65" s="1327"/>
      <c r="AU65" s="1327"/>
      <c r="AV65" s="1327"/>
      <c r="AW65" s="1327"/>
      <c r="AX65" s="1327"/>
      <c r="AY65" s="1327"/>
      <c r="AZ65" s="1327"/>
      <c r="BA65" s="1327"/>
      <c r="BB65" s="1327"/>
      <c r="BC65" s="1327"/>
      <c r="BD65" s="1327"/>
      <c r="BE65" s="1327"/>
      <c r="BF65" s="1327"/>
      <c r="BG65" s="1327"/>
      <c r="BH65" s="1327"/>
      <c r="BI65" s="1327"/>
      <c r="BJ65" s="1327"/>
      <c r="BK65" s="1327"/>
      <c r="BL65" s="1327"/>
      <c r="BM65" s="1327"/>
      <c r="BN65" s="1327"/>
      <c r="BO65" s="1327"/>
      <c r="BP65" s="1327"/>
      <c r="BQ65" s="1327"/>
      <c r="BR65" s="1327"/>
      <c r="BS65" s="1327"/>
      <c r="BT65" s="1327"/>
      <c r="BU65" s="1327"/>
      <c r="BV65" s="1327"/>
      <c r="BW65" s="1327"/>
      <c r="BX65" s="1327"/>
      <c r="BY65" s="1327"/>
      <c r="BZ65" s="1327"/>
      <c r="CA65" s="1327"/>
      <c r="CB65" s="1327"/>
      <c r="CC65" s="1327"/>
      <c r="CD65" s="1327"/>
      <c r="CE65" s="1327"/>
      <c r="CF65" s="1327"/>
      <c r="CG65" s="1327"/>
      <c r="CH65" s="1327"/>
      <c r="CI65" s="1327"/>
      <c r="CJ65" s="1327"/>
      <c r="CK65" s="1327"/>
      <c r="CL65" s="1327"/>
      <c r="CM65" s="1327"/>
      <c r="CN65" s="1327"/>
      <c r="CO65" s="1327"/>
      <c r="CP65" s="1327"/>
      <c r="CQ65" s="1327"/>
      <c r="CR65" s="1327"/>
      <c r="CS65" s="1327"/>
      <c r="CT65" s="1327"/>
      <c r="CU65" s="1327"/>
      <c r="CV65" s="1327"/>
      <c r="CW65" s="1327"/>
      <c r="CX65" s="1327"/>
      <c r="CY65" s="1327"/>
      <c r="CZ65" s="1327"/>
      <c r="DA65" s="1327"/>
      <c r="DB65" s="1327"/>
      <c r="DC65" s="1328"/>
    </row>
    <row r="66" spans="2:107" x14ac:dyDescent="0.15">
      <c r="B66" s="394"/>
      <c r="AN66" s="1329"/>
      <c r="AO66" s="1330"/>
      <c r="AP66" s="1330"/>
      <c r="AQ66" s="1330"/>
      <c r="AR66" s="1330"/>
      <c r="AS66" s="1330"/>
      <c r="AT66" s="1330"/>
      <c r="AU66" s="1330"/>
      <c r="AV66" s="1330"/>
      <c r="AW66" s="1330"/>
      <c r="AX66" s="1330"/>
      <c r="AY66" s="1330"/>
      <c r="AZ66" s="1330"/>
      <c r="BA66" s="1330"/>
      <c r="BB66" s="1330"/>
      <c r="BC66" s="1330"/>
      <c r="BD66" s="1330"/>
      <c r="BE66" s="1330"/>
      <c r="BF66" s="1330"/>
      <c r="BG66" s="1330"/>
      <c r="BH66" s="1330"/>
      <c r="BI66" s="1330"/>
      <c r="BJ66" s="1330"/>
      <c r="BK66" s="1330"/>
      <c r="BL66" s="1330"/>
      <c r="BM66" s="1330"/>
      <c r="BN66" s="1330"/>
      <c r="BO66" s="1330"/>
      <c r="BP66" s="1330"/>
      <c r="BQ66" s="1330"/>
      <c r="BR66" s="1330"/>
      <c r="BS66" s="1330"/>
      <c r="BT66" s="1330"/>
      <c r="BU66" s="1330"/>
      <c r="BV66" s="1330"/>
      <c r="BW66" s="1330"/>
      <c r="BX66" s="1330"/>
      <c r="BY66" s="1330"/>
      <c r="BZ66" s="1330"/>
      <c r="CA66" s="1330"/>
      <c r="CB66" s="1330"/>
      <c r="CC66" s="1330"/>
      <c r="CD66" s="1330"/>
      <c r="CE66" s="1330"/>
      <c r="CF66" s="1330"/>
      <c r="CG66" s="1330"/>
      <c r="CH66" s="1330"/>
      <c r="CI66" s="1330"/>
      <c r="CJ66" s="1330"/>
      <c r="CK66" s="1330"/>
      <c r="CL66" s="1330"/>
      <c r="CM66" s="1330"/>
      <c r="CN66" s="1330"/>
      <c r="CO66" s="1330"/>
      <c r="CP66" s="1330"/>
      <c r="CQ66" s="1330"/>
      <c r="CR66" s="1330"/>
      <c r="CS66" s="1330"/>
      <c r="CT66" s="1330"/>
      <c r="CU66" s="1330"/>
      <c r="CV66" s="1330"/>
      <c r="CW66" s="1330"/>
      <c r="CX66" s="1330"/>
      <c r="CY66" s="1330"/>
      <c r="CZ66" s="1330"/>
      <c r="DA66" s="1330"/>
      <c r="DB66" s="1330"/>
      <c r="DC66" s="1331"/>
    </row>
    <row r="67" spans="2:107" x14ac:dyDescent="0.15">
      <c r="B67" s="394"/>
      <c r="AN67" s="1329"/>
      <c r="AO67" s="1330"/>
      <c r="AP67" s="1330"/>
      <c r="AQ67" s="1330"/>
      <c r="AR67" s="1330"/>
      <c r="AS67" s="1330"/>
      <c r="AT67" s="1330"/>
      <c r="AU67" s="1330"/>
      <c r="AV67" s="1330"/>
      <c r="AW67" s="1330"/>
      <c r="AX67" s="1330"/>
      <c r="AY67" s="1330"/>
      <c r="AZ67" s="1330"/>
      <c r="BA67" s="1330"/>
      <c r="BB67" s="1330"/>
      <c r="BC67" s="1330"/>
      <c r="BD67" s="1330"/>
      <c r="BE67" s="1330"/>
      <c r="BF67" s="1330"/>
      <c r="BG67" s="1330"/>
      <c r="BH67" s="1330"/>
      <c r="BI67" s="1330"/>
      <c r="BJ67" s="1330"/>
      <c r="BK67" s="1330"/>
      <c r="BL67" s="1330"/>
      <c r="BM67" s="1330"/>
      <c r="BN67" s="1330"/>
      <c r="BO67" s="1330"/>
      <c r="BP67" s="1330"/>
      <c r="BQ67" s="1330"/>
      <c r="BR67" s="1330"/>
      <c r="BS67" s="1330"/>
      <c r="BT67" s="1330"/>
      <c r="BU67" s="1330"/>
      <c r="BV67" s="1330"/>
      <c r="BW67" s="1330"/>
      <c r="BX67" s="1330"/>
      <c r="BY67" s="1330"/>
      <c r="BZ67" s="1330"/>
      <c r="CA67" s="1330"/>
      <c r="CB67" s="1330"/>
      <c r="CC67" s="1330"/>
      <c r="CD67" s="1330"/>
      <c r="CE67" s="1330"/>
      <c r="CF67" s="1330"/>
      <c r="CG67" s="1330"/>
      <c r="CH67" s="1330"/>
      <c r="CI67" s="1330"/>
      <c r="CJ67" s="1330"/>
      <c r="CK67" s="1330"/>
      <c r="CL67" s="1330"/>
      <c r="CM67" s="1330"/>
      <c r="CN67" s="1330"/>
      <c r="CO67" s="1330"/>
      <c r="CP67" s="1330"/>
      <c r="CQ67" s="1330"/>
      <c r="CR67" s="1330"/>
      <c r="CS67" s="1330"/>
      <c r="CT67" s="1330"/>
      <c r="CU67" s="1330"/>
      <c r="CV67" s="1330"/>
      <c r="CW67" s="1330"/>
      <c r="CX67" s="1330"/>
      <c r="CY67" s="1330"/>
      <c r="CZ67" s="1330"/>
      <c r="DA67" s="1330"/>
      <c r="DB67" s="1330"/>
      <c r="DC67" s="1331"/>
    </row>
    <row r="68" spans="2:107" x14ac:dyDescent="0.15">
      <c r="B68" s="394"/>
      <c r="AN68" s="1329"/>
      <c r="AO68" s="1330"/>
      <c r="AP68" s="1330"/>
      <c r="AQ68" s="1330"/>
      <c r="AR68" s="1330"/>
      <c r="AS68" s="1330"/>
      <c r="AT68" s="1330"/>
      <c r="AU68" s="1330"/>
      <c r="AV68" s="1330"/>
      <c r="AW68" s="1330"/>
      <c r="AX68" s="1330"/>
      <c r="AY68" s="1330"/>
      <c r="AZ68" s="1330"/>
      <c r="BA68" s="1330"/>
      <c r="BB68" s="1330"/>
      <c r="BC68" s="1330"/>
      <c r="BD68" s="1330"/>
      <c r="BE68" s="1330"/>
      <c r="BF68" s="1330"/>
      <c r="BG68" s="1330"/>
      <c r="BH68" s="1330"/>
      <c r="BI68" s="1330"/>
      <c r="BJ68" s="1330"/>
      <c r="BK68" s="1330"/>
      <c r="BL68" s="1330"/>
      <c r="BM68" s="1330"/>
      <c r="BN68" s="1330"/>
      <c r="BO68" s="1330"/>
      <c r="BP68" s="1330"/>
      <c r="BQ68" s="1330"/>
      <c r="BR68" s="1330"/>
      <c r="BS68" s="1330"/>
      <c r="BT68" s="1330"/>
      <c r="BU68" s="1330"/>
      <c r="BV68" s="1330"/>
      <c r="BW68" s="1330"/>
      <c r="BX68" s="1330"/>
      <c r="BY68" s="1330"/>
      <c r="BZ68" s="1330"/>
      <c r="CA68" s="1330"/>
      <c r="CB68" s="1330"/>
      <c r="CC68" s="1330"/>
      <c r="CD68" s="1330"/>
      <c r="CE68" s="1330"/>
      <c r="CF68" s="1330"/>
      <c r="CG68" s="1330"/>
      <c r="CH68" s="1330"/>
      <c r="CI68" s="1330"/>
      <c r="CJ68" s="1330"/>
      <c r="CK68" s="1330"/>
      <c r="CL68" s="1330"/>
      <c r="CM68" s="1330"/>
      <c r="CN68" s="1330"/>
      <c r="CO68" s="1330"/>
      <c r="CP68" s="1330"/>
      <c r="CQ68" s="1330"/>
      <c r="CR68" s="1330"/>
      <c r="CS68" s="1330"/>
      <c r="CT68" s="1330"/>
      <c r="CU68" s="1330"/>
      <c r="CV68" s="1330"/>
      <c r="CW68" s="1330"/>
      <c r="CX68" s="1330"/>
      <c r="CY68" s="1330"/>
      <c r="CZ68" s="1330"/>
      <c r="DA68" s="1330"/>
      <c r="DB68" s="1330"/>
      <c r="DC68" s="1331"/>
    </row>
    <row r="69" spans="2:107" x14ac:dyDescent="0.15">
      <c r="B69" s="394"/>
      <c r="AN69" s="1332"/>
      <c r="AO69" s="1333"/>
      <c r="AP69" s="1333"/>
      <c r="AQ69" s="1333"/>
      <c r="AR69" s="1333"/>
      <c r="AS69" s="1333"/>
      <c r="AT69" s="1333"/>
      <c r="AU69" s="1333"/>
      <c r="AV69" s="1333"/>
      <c r="AW69" s="1333"/>
      <c r="AX69" s="1333"/>
      <c r="AY69" s="1333"/>
      <c r="AZ69" s="1333"/>
      <c r="BA69" s="1333"/>
      <c r="BB69" s="1333"/>
      <c r="BC69" s="1333"/>
      <c r="BD69" s="1333"/>
      <c r="BE69" s="1333"/>
      <c r="BF69" s="1333"/>
      <c r="BG69" s="1333"/>
      <c r="BH69" s="1333"/>
      <c r="BI69" s="1333"/>
      <c r="BJ69" s="1333"/>
      <c r="BK69" s="1333"/>
      <c r="BL69" s="1333"/>
      <c r="BM69" s="1333"/>
      <c r="BN69" s="1333"/>
      <c r="BO69" s="1333"/>
      <c r="BP69" s="1333"/>
      <c r="BQ69" s="1333"/>
      <c r="BR69" s="1333"/>
      <c r="BS69" s="1333"/>
      <c r="BT69" s="1333"/>
      <c r="BU69" s="1333"/>
      <c r="BV69" s="1333"/>
      <c r="BW69" s="1333"/>
      <c r="BX69" s="1333"/>
      <c r="BY69" s="1333"/>
      <c r="BZ69" s="1333"/>
      <c r="CA69" s="1333"/>
      <c r="CB69" s="1333"/>
      <c r="CC69" s="1333"/>
      <c r="CD69" s="1333"/>
      <c r="CE69" s="1333"/>
      <c r="CF69" s="1333"/>
      <c r="CG69" s="1333"/>
      <c r="CH69" s="1333"/>
      <c r="CI69" s="1333"/>
      <c r="CJ69" s="1333"/>
      <c r="CK69" s="1333"/>
      <c r="CL69" s="1333"/>
      <c r="CM69" s="1333"/>
      <c r="CN69" s="1333"/>
      <c r="CO69" s="1333"/>
      <c r="CP69" s="1333"/>
      <c r="CQ69" s="1333"/>
      <c r="CR69" s="1333"/>
      <c r="CS69" s="1333"/>
      <c r="CT69" s="1333"/>
      <c r="CU69" s="1333"/>
      <c r="CV69" s="1333"/>
      <c r="CW69" s="1333"/>
      <c r="CX69" s="1333"/>
      <c r="CY69" s="1333"/>
      <c r="CZ69" s="1333"/>
      <c r="DA69" s="1333"/>
      <c r="DB69" s="1333"/>
      <c r="DC69" s="133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600</v>
      </c>
    </row>
    <row r="72" spans="2:107" x14ac:dyDescent="0.15">
      <c r="B72" s="394"/>
      <c r="G72" s="1319"/>
      <c r="H72" s="1319"/>
      <c r="I72" s="1319"/>
      <c r="J72" s="1319"/>
      <c r="K72" s="404"/>
      <c r="L72" s="404"/>
      <c r="M72" s="405"/>
      <c r="N72" s="405"/>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548</v>
      </c>
      <c r="BQ72" s="1318"/>
      <c r="BR72" s="1318"/>
      <c r="BS72" s="1318"/>
      <c r="BT72" s="1318"/>
      <c r="BU72" s="1318"/>
      <c r="BV72" s="1318"/>
      <c r="BW72" s="1318"/>
      <c r="BX72" s="1318" t="s">
        <v>549</v>
      </c>
      <c r="BY72" s="1318"/>
      <c r="BZ72" s="1318"/>
      <c r="CA72" s="1318"/>
      <c r="CB72" s="1318"/>
      <c r="CC72" s="1318"/>
      <c r="CD72" s="1318"/>
      <c r="CE72" s="1318"/>
      <c r="CF72" s="1318" t="s">
        <v>550</v>
      </c>
      <c r="CG72" s="1318"/>
      <c r="CH72" s="1318"/>
      <c r="CI72" s="1318"/>
      <c r="CJ72" s="1318"/>
      <c r="CK72" s="1318"/>
      <c r="CL72" s="1318"/>
      <c r="CM72" s="1318"/>
      <c r="CN72" s="1318" t="s">
        <v>551</v>
      </c>
      <c r="CO72" s="1318"/>
      <c r="CP72" s="1318"/>
      <c r="CQ72" s="1318"/>
      <c r="CR72" s="1318"/>
      <c r="CS72" s="1318"/>
      <c r="CT72" s="1318"/>
      <c r="CU72" s="1318"/>
      <c r="CV72" s="1318" t="s">
        <v>552</v>
      </c>
      <c r="CW72" s="1318"/>
      <c r="CX72" s="1318"/>
      <c r="CY72" s="1318"/>
      <c r="CZ72" s="1318"/>
      <c r="DA72" s="1318"/>
      <c r="DB72" s="1318"/>
      <c r="DC72" s="1318"/>
    </row>
    <row r="73" spans="2:107" x14ac:dyDescent="0.15">
      <c r="B73" s="394"/>
      <c r="G73" s="1321"/>
      <c r="H73" s="1321"/>
      <c r="I73" s="1321"/>
      <c r="J73" s="1321"/>
      <c r="K73" s="1317"/>
      <c r="L73" s="1317"/>
      <c r="M73" s="1317"/>
      <c r="N73" s="1317"/>
      <c r="AM73" s="403"/>
      <c r="AN73" s="1316" t="s">
        <v>601</v>
      </c>
      <c r="AO73" s="1316"/>
      <c r="AP73" s="1316"/>
      <c r="AQ73" s="1316"/>
      <c r="AR73" s="1316"/>
      <c r="AS73" s="1316"/>
      <c r="AT73" s="1316"/>
      <c r="AU73" s="1316"/>
      <c r="AV73" s="1316"/>
      <c r="AW73" s="1316"/>
      <c r="AX73" s="1316"/>
      <c r="AY73" s="1316"/>
      <c r="AZ73" s="1316"/>
      <c r="BA73" s="1316"/>
      <c r="BB73" s="1316" t="s">
        <v>602</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4"/>
      <c r="G74" s="1321"/>
      <c r="H74" s="1321"/>
      <c r="I74" s="1321"/>
      <c r="J74" s="1321"/>
      <c r="K74" s="1317"/>
      <c r="L74" s="1317"/>
      <c r="M74" s="1317"/>
      <c r="N74" s="1317"/>
      <c r="AM74" s="403"/>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4"/>
      <c r="G75" s="1321"/>
      <c r="H75" s="1321"/>
      <c r="I75" s="1319"/>
      <c r="J75" s="1319"/>
      <c r="K75" s="1320"/>
      <c r="L75" s="1320"/>
      <c r="M75" s="1320"/>
      <c r="N75" s="1320"/>
      <c r="AM75" s="403"/>
      <c r="AN75" s="1316"/>
      <c r="AO75" s="1316"/>
      <c r="AP75" s="1316"/>
      <c r="AQ75" s="1316"/>
      <c r="AR75" s="1316"/>
      <c r="AS75" s="1316"/>
      <c r="AT75" s="1316"/>
      <c r="AU75" s="1316"/>
      <c r="AV75" s="1316"/>
      <c r="AW75" s="1316"/>
      <c r="AX75" s="1316"/>
      <c r="AY75" s="1316"/>
      <c r="AZ75" s="1316"/>
      <c r="BA75" s="1316"/>
      <c r="BB75" s="1316" t="s">
        <v>607</v>
      </c>
      <c r="BC75" s="1316"/>
      <c r="BD75" s="1316"/>
      <c r="BE75" s="1316"/>
      <c r="BF75" s="1316"/>
      <c r="BG75" s="1316"/>
      <c r="BH75" s="1316"/>
      <c r="BI75" s="1316"/>
      <c r="BJ75" s="1316"/>
      <c r="BK75" s="1316"/>
      <c r="BL75" s="1316"/>
      <c r="BM75" s="1316"/>
      <c r="BN75" s="1316"/>
      <c r="BO75" s="1316"/>
      <c r="BP75" s="1313">
        <v>4.8</v>
      </c>
      <c r="BQ75" s="1313"/>
      <c r="BR75" s="1313"/>
      <c r="BS75" s="1313"/>
      <c r="BT75" s="1313"/>
      <c r="BU75" s="1313"/>
      <c r="BV75" s="1313"/>
      <c r="BW75" s="1313"/>
      <c r="BX75" s="1313">
        <v>5.0999999999999996</v>
      </c>
      <c r="BY75" s="1313"/>
      <c r="BZ75" s="1313"/>
      <c r="CA75" s="1313"/>
      <c r="CB75" s="1313"/>
      <c r="CC75" s="1313"/>
      <c r="CD75" s="1313"/>
      <c r="CE75" s="1313"/>
      <c r="CF75" s="1313">
        <v>5.4</v>
      </c>
      <c r="CG75" s="1313"/>
      <c r="CH75" s="1313"/>
      <c r="CI75" s="1313"/>
      <c r="CJ75" s="1313"/>
      <c r="CK75" s="1313"/>
      <c r="CL75" s="1313"/>
      <c r="CM75" s="1313"/>
      <c r="CN75" s="1313">
        <v>5.4</v>
      </c>
      <c r="CO75" s="1313"/>
      <c r="CP75" s="1313"/>
      <c r="CQ75" s="1313"/>
      <c r="CR75" s="1313"/>
      <c r="CS75" s="1313"/>
      <c r="CT75" s="1313"/>
      <c r="CU75" s="1313"/>
      <c r="CV75" s="1313">
        <v>5.4</v>
      </c>
      <c r="CW75" s="1313"/>
      <c r="CX75" s="1313"/>
      <c r="CY75" s="1313"/>
      <c r="CZ75" s="1313"/>
      <c r="DA75" s="1313"/>
      <c r="DB75" s="1313"/>
      <c r="DC75" s="1313"/>
    </row>
    <row r="76" spans="2:107" x14ac:dyDescent="0.15">
      <c r="B76" s="394"/>
      <c r="G76" s="1321"/>
      <c r="H76" s="1321"/>
      <c r="I76" s="1319"/>
      <c r="J76" s="1319"/>
      <c r="K76" s="1320"/>
      <c r="L76" s="1320"/>
      <c r="M76" s="1320"/>
      <c r="N76" s="1320"/>
      <c r="AM76" s="403"/>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4"/>
      <c r="G77" s="1319"/>
      <c r="H77" s="1319"/>
      <c r="I77" s="1319"/>
      <c r="J77" s="1319"/>
      <c r="K77" s="1317"/>
      <c r="L77" s="1317"/>
      <c r="M77" s="1317"/>
      <c r="N77" s="1317"/>
      <c r="AN77" s="1318" t="s">
        <v>605</v>
      </c>
      <c r="AO77" s="1318"/>
      <c r="AP77" s="1318"/>
      <c r="AQ77" s="1318"/>
      <c r="AR77" s="1318"/>
      <c r="AS77" s="1318"/>
      <c r="AT77" s="1318"/>
      <c r="AU77" s="1318"/>
      <c r="AV77" s="1318"/>
      <c r="AW77" s="1318"/>
      <c r="AX77" s="1318"/>
      <c r="AY77" s="1318"/>
      <c r="AZ77" s="1318"/>
      <c r="BA77" s="1318"/>
      <c r="BB77" s="1316" t="s">
        <v>602</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20.2</v>
      </c>
      <c r="BY77" s="1313"/>
      <c r="BZ77" s="1313"/>
      <c r="CA77" s="1313"/>
      <c r="CB77" s="1313"/>
      <c r="CC77" s="1313"/>
      <c r="CD77" s="1313"/>
      <c r="CE77" s="1313"/>
      <c r="CF77" s="1313">
        <v>38.5</v>
      </c>
      <c r="CG77" s="1313"/>
      <c r="CH77" s="1313"/>
      <c r="CI77" s="1313"/>
      <c r="CJ77" s="1313"/>
      <c r="CK77" s="1313"/>
      <c r="CL77" s="1313"/>
      <c r="CM77" s="1313"/>
      <c r="CN77" s="1313">
        <v>32.799999999999997</v>
      </c>
      <c r="CO77" s="1313"/>
      <c r="CP77" s="1313"/>
      <c r="CQ77" s="1313"/>
      <c r="CR77" s="1313"/>
      <c r="CS77" s="1313"/>
      <c r="CT77" s="1313"/>
      <c r="CU77" s="1313"/>
      <c r="CV77" s="1313">
        <v>20.9</v>
      </c>
      <c r="CW77" s="1313"/>
      <c r="CX77" s="1313"/>
      <c r="CY77" s="1313"/>
      <c r="CZ77" s="1313"/>
      <c r="DA77" s="1313"/>
      <c r="DB77" s="1313"/>
      <c r="DC77" s="1313"/>
    </row>
    <row r="78" spans="2:107" x14ac:dyDescent="0.15">
      <c r="B78" s="394"/>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4"/>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607</v>
      </c>
      <c r="BC79" s="1316"/>
      <c r="BD79" s="1316"/>
      <c r="BE79" s="1316"/>
      <c r="BF79" s="1316"/>
      <c r="BG79" s="1316"/>
      <c r="BH79" s="1316"/>
      <c r="BI79" s="1316"/>
      <c r="BJ79" s="1316"/>
      <c r="BK79" s="1316"/>
      <c r="BL79" s="1316"/>
      <c r="BM79" s="1316"/>
      <c r="BN79" s="1316"/>
      <c r="BO79" s="1316"/>
      <c r="BP79" s="1313">
        <v>8.5</v>
      </c>
      <c r="BQ79" s="1313"/>
      <c r="BR79" s="1313"/>
      <c r="BS79" s="1313"/>
      <c r="BT79" s="1313"/>
      <c r="BU79" s="1313"/>
      <c r="BV79" s="1313"/>
      <c r="BW79" s="1313"/>
      <c r="BX79" s="1313">
        <v>9.3000000000000007</v>
      </c>
      <c r="BY79" s="1313"/>
      <c r="BZ79" s="1313"/>
      <c r="CA79" s="1313"/>
      <c r="CB79" s="1313"/>
      <c r="CC79" s="1313"/>
      <c r="CD79" s="1313"/>
      <c r="CE79" s="1313"/>
      <c r="CF79" s="1313">
        <v>9.1999999999999993</v>
      </c>
      <c r="CG79" s="1313"/>
      <c r="CH79" s="1313"/>
      <c r="CI79" s="1313"/>
      <c r="CJ79" s="1313"/>
      <c r="CK79" s="1313"/>
      <c r="CL79" s="1313"/>
      <c r="CM79" s="1313"/>
      <c r="CN79" s="1313">
        <v>9.1</v>
      </c>
      <c r="CO79" s="1313"/>
      <c r="CP79" s="1313"/>
      <c r="CQ79" s="1313"/>
      <c r="CR79" s="1313"/>
      <c r="CS79" s="1313"/>
      <c r="CT79" s="1313"/>
      <c r="CU79" s="1313"/>
      <c r="CV79" s="1313">
        <v>9.1</v>
      </c>
      <c r="CW79" s="1313"/>
      <c r="CX79" s="1313"/>
      <c r="CY79" s="1313"/>
      <c r="CZ79" s="1313"/>
      <c r="DA79" s="1313"/>
      <c r="DB79" s="1313"/>
      <c r="DC79" s="1313"/>
    </row>
    <row r="80" spans="2:107" x14ac:dyDescent="0.15">
      <c r="B80" s="394"/>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LZIAWPIsp6OvttLlbn3822K7INaICIwnXehiFoEu4fJTZ1cOoLA3j2wdZ7TAsuU5BFsjQ5Lx8tYMn1aUNCfdg==" saltValue="maFcTIjmX4H1REeRA/0b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6kE5ZumOcIl4iDdqoTWj9jSGaLSj+dL58yIdyQD9oR9N1tab2VQa1XdSofYDwLw2z5bu7nlV676J6Rhf+vUD1A==" saltValue="qR8rrZ7X4pwKYu4XSoiH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HJk1FR9hD2CfHzy76eImwbjFtGki53gK9c7esU+VHynJD4HJM9dRO1ZJvigtia4ClxxohqLAw5HKUZJr9WSCw==" saltValue="JxmSY7xKf9WPqABoSe9q9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545</v>
      </c>
      <c r="G2" s="156"/>
      <c r="H2" s="157"/>
    </row>
    <row r="3" spans="1:8" x14ac:dyDescent="0.15">
      <c r="A3" s="153" t="s">
        <v>538</v>
      </c>
      <c r="B3" s="158"/>
      <c r="C3" s="159"/>
      <c r="D3" s="160">
        <v>356474</v>
      </c>
      <c r="E3" s="161"/>
      <c r="F3" s="162">
        <v>158564</v>
      </c>
      <c r="G3" s="163"/>
      <c r="H3" s="164"/>
    </row>
    <row r="4" spans="1:8" x14ac:dyDescent="0.15">
      <c r="A4" s="165"/>
      <c r="B4" s="166"/>
      <c r="C4" s="167"/>
      <c r="D4" s="168">
        <v>248776</v>
      </c>
      <c r="E4" s="169"/>
      <c r="F4" s="170">
        <v>48412</v>
      </c>
      <c r="G4" s="171"/>
      <c r="H4" s="172"/>
    </row>
    <row r="5" spans="1:8" x14ac:dyDescent="0.15">
      <c r="A5" s="153" t="s">
        <v>540</v>
      </c>
      <c r="B5" s="158"/>
      <c r="C5" s="159"/>
      <c r="D5" s="160">
        <v>467923</v>
      </c>
      <c r="E5" s="161"/>
      <c r="F5" s="162">
        <v>106092</v>
      </c>
      <c r="G5" s="163"/>
      <c r="H5" s="164"/>
    </row>
    <row r="6" spans="1:8" x14ac:dyDescent="0.15">
      <c r="A6" s="165"/>
      <c r="B6" s="166"/>
      <c r="C6" s="167"/>
      <c r="D6" s="168">
        <v>401773</v>
      </c>
      <c r="E6" s="169"/>
      <c r="F6" s="170">
        <v>44299</v>
      </c>
      <c r="G6" s="171"/>
      <c r="H6" s="172"/>
    </row>
    <row r="7" spans="1:8" x14ac:dyDescent="0.15">
      <c r="A7" s="153" t="s">
        <v>541</v>
      </c>
      <c r="B7" s="158"/>
      <c r="C7" s="159"/>
      <c r="D7" s="160">
        <v>527739</v>
      </c>
      <c r="E7" s="161"/>
      <c r="F7" s="162">
        <v>78903</v>
      </c>
      <c r="G7" s="163"/>
      <c r="H7" s="164"/>
    </row>
    <row r="8" spans="1:8" x14ac:dyDescent="0.15">
      <c r="A8" s="165"/>
      <c r="B8" s="166"/>
      <c r="C8" s="167"/>
      <c r="D8" s="168">
        <v>489970</v>
      </c>
      <c r="E8" s="169"/>
      <c r="F8" s="170">
        <v>49201</v>
      </c>
      <c r="G8" s="171"/>
      <c r="H8" s="172"/>
    </row>
    <row r="9" spans="1:8" x14ac:dyDescent="0.15">
      <c r="A9" s="153" t="s">
        <v>542</v>
      </c>
      <c r="B9" s="158"/>
      <c r="C9" s="159"/>
      <c r="D9" s="160">
        <v>353003</v>
      </c>
      <c r="E9" s="161"/>
      <c r="F9" s="162">
        <v>82993</v>
      </c>
      <c r="G9" s="163"/>
      <c r="H9" s="164"/>
    </row>
    <row r="10" spans="1:8" x14ac:dyDescent="0.15">
      <c r="A10" s="165"/>
      <c r="B10" s="166"/>
      <c r="C10" s="167"/>
      <c r="D10" s="168">
        <v>339622</v>
      </c>
      <c r="E10" s="169"/>
      <c r="F10" s="170">
        <v>46787</v>
      </c>
      <c r="G10" s="171"/>
      <c r="H10" s="172"/>
    </row>
    <row r="11" spans="1:8" x14ac:dyDescent="0.15">
      <c r="A11" s="153" t="s">
        <v>543</v>
      </c>
      <c r="B11" s="158"/>
      <c r="C11" s="159"/>
      <c r="D11" s="160">
        <v>378767</v>
      </c>
      <c r="E11" s="161"/>
      <c r="F11" s="162">
        <v>108252</v>
      </c>
      <c r="G11" s="163"/>
      <c r="H11" s="164"/>
    </row>
    <row r="12" spans="1:8" x14ac:dyDescent="0.15">
      <c r="A12" s="165"/>
      <c r="B12" s="166"/>
      <c r="C12" s="173"/>
      <c r="D12" s="168">
        <v>369972</v>
      </c>
      <c r="E12" s="169"/>
      <c r="F12" s="170">
        <v>50321</v>
      </c>
      <c r="G12" s="171"/>
      <c r="H12" s="172"/>
    </row>
    <row r="13" spans="1:8" x14ac:dyDescent="0.15">
      <c r="A13" s="153"/>
      <c r="B13" s="158"/>
      <c r="C13" s="174"/>
      <c r="D13" s="175">
        <v>416781</v>
      </c>
      <c r="E13" s="176"/>
      <c r="F13" s="177">
        <v>106961</v>
      </c>
      <c r="G13" s="178"/>
      <c r="H13" s="164"/>
    </row>
    <row r="14" spans="1:8" x14ac:dyDescent="0.15">
      <c r="A14" s="165"/>
      <c r="B14" s="166"/>
      <c r="C14" s="167"/>
      <c r="D14" s="168">
        <v>370023</v>
      </c>
      <c r="E14" s="169"/>
      <c r="F14" s="170">
        <v>47804</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2.34</v>
      </c>
      <c r="C19" s="179">
        <f>ROUND(VALUE(SUBSTITUTE(実質収支比率等に係る経年分析!G$48,"▲","-")),2)</f>
        <v>2.6</v>
      </c>
      <c r="D19" s="179">
        <f>ROUND(VALUE(SUBSTITUTE(実質収支比率等に係る経年分析!H$48,"▲","-")),2)</f>
        <v>2.31</v>
      </c>
      <c r="E19" s="179">
        <f>ROUND(VALUE(SUBSTITUTE(実質収支比率等に係る経年分析!I$48,"▲","-")),2)</f>
        <v>3.17</v>
      </c>
      <c r="F19" s="179">
        <f>ROUND(VALUE(SUBSTITUTE(実質収支比率等に係る経年分析!J$48,"▲","-")),2)</f>
        <v>3.17</v>
      </c>
    </row>
    <row r="20" spans="1:11" x14ac:dyDescent="0.15">
      <c r="A20" s="179" t="s">
        <v>55</v>
      </c>
      <c r="B20" s="179">
        <f>ROUND(VALUE(SUBSTITUTE(実質収支比率等に係る経年分析!F$47,"▲","-")),2)</f>
        <v>80.37</v>
      </c>
      <c r="C20" s="179">
        <f>ROUND(VALUE(SUBSTITUTE(実質収支比率等に係る経年分析!G$47,"▲","-")),2)</f>
        <v>89.12</v>
      </c>
      <c r="D20" s="179">
        <f>ROUND(VALUE(SUBSTITUTE(実質収支比率等に係る経年分析!H$47,"▲","-")),2)</f>
        <v>89.41</v>
      </c>
      <c r="E20" s="179">
        <f>ROUND(VALUE(SUBSTITUTE(実質収支比率等に係る経年分析!I$47,"▲","-")),2)</f>
        <v>89.93</v>
      </c>
      <c r="F20" s="179">
        <f>ROUND(VALUE(SUBSTITUTE(実質収支比率等に係る経年分析!J$47,"▲","-")),2)</f>
        <v>86.84</v>
      </c>
    </row>
    <row r="21" spans="1:11" x14ac:dyDescent="0.15">
      <c r="A21" s="179" t="s">
        <v>56</v>
      </c>
      <c r="B21" s="179">
        <f>IF(ISNUMBER(VALUE(SUBSTITUTE(実質収支比率等に係る経年分析!F$49,"▲","-"))),ROUND(VALUE(SUBSTITUTE(実質収支比率等に係る経年分析!F$49,"▲","-")),2),NA())</f>
        <v>12.48</v>
      </c>
      <c r="C21" s="179">
        <f>IF(ISNUMBER(VALUE(SUBSTITUTE(実質収支比率等に係る経年分析!G$49,"▲","-"))),ROUND(VALUE(SUBSTITUTE(実質収支比率等に係る経年分析!G$49,"▲","-")),2),NA())</f>
        <v>1.66</v>
      </c>
      <c r="D21" s="179">
        <f>IF(ISNUMBER(VALUE(SUBSTITUTE(実質収支比率等に係る経年分析!H$49,"▲","-"))),ROUND(VALUE(SUBSTITUTE(実質収支比率等に係る経年分析!H$49,"▲","-")),2),NA())</f>
        <v>5.69</v>
      </c>
      <c r="E21" s="179">
        <f>IF(ISNUMBER(VALUE(SUBSTITUTE(実質収支比率等に係る経年分析!I$49,"▲","-"))),ROUND(VALUE(SUBSTITUTE(実質収支比率等に係る経年分析!I$49,"▲","-")),2),NA())</f>
        <v>2.83</v>
      </c>
      <c r="F21" s="179">
        <f>IF(ISNUMBER(VALUE(SUBSTITUTE(実質収支比率等に係る経年分析!J$49,"▲","-"))),ROUND(VALUE(SUBSTITUTE(実質収支比率等に係る経年分析!J$49,"▲","-")),2),NA())</f>
        <v>1.71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0.15</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0.01</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国民健康保険特別会計（施設勘定）</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0.06</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介護保険特別会計（保険事業勘定）</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0.28999999999999998</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v>
      </c>
    </row>
    <row r="31" spans="1:11" x14ac:dyDescent="0.15">
      <c r="A31" s="180" t="str">
        <f>IF(連結実質赤字比率に係る赤字・黒字の構成分析!C$39="",NA(),連結実質赤字比率に係る赤字・黒字の構成分析!C$39)</f>
        <v>工業用水道事業会計</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7.0000000000000007E-2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15">
      <c r="A32" s="180" t="str">
        <f>IF(連結実質赤字比率に係る赤字・黒字の構成分析!C$38="",NA(),連結実質赤字比率に係る赤字・黒字の構成分析!C$38)</f>
        <v>国民健康保険特別会計（事業勘定）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0.24</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0.21</v>
      </c>
    </row>
    <row r="33" spans="1:16" x14ac:dyDescent="0.15">
      <c r="A33" s="180" t="str">
        <f>IF(連結実質赤字比率に係る赤字・黒字の構成分析!C$37="",NA(),連結実質赤字比率に係る赤字・黒字の構成分析!C$37)</f>
        <v>農業集落排水事業会計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0.65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0.74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0.5</v>
      </c>
    </row>
    <row r="34" spans="1:16" x14ac:dyDescent="0.15">
      <c r="A34" s="180" t="str">
        <f>IF(連結実質赤字比率に係る赤字・黒字の構成分析!C$36="",NA(),連結実質赤字比率に係る赤字・黒字の構成分析!C$36)</f>
        <v>下水道事業会計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1.26</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2.0099999999999998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2.1800000000000002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2.74</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2.33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2.2999999999999998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3.17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3.17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6.34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5.56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3.53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589</v>
      </c>
      <c r="E42" s="181"/>
      <c r="F42" s="181"/>
      <c r="G42" s="181">
        <f>'実質公債費比率（分子）の構造'!L$52</f>
        <v>579</v>
      </c>
      <c r="H42" s="181"/>
      <c r="I42" s="181"/>
      <c r="J42" s="181">
        <f>'実質公債費比率（分子）の構造'!M$52</f>
        <v>600</v>
      </c>
      <c r="K42" s="181"/>
      <c r="L42" s="181"/>
      <c r="M42" s="181">
        <f>'実質公債費比率（分子）の構造'!N$52</f>
        <v>593</v>
      </c>
      <c r="N42" s="181"/>
      <c r="O42" s="181"/>
      <c r="P42" s="181">
        <f>'実質公債費比率（分子）の構造'!O$52</f>
        <v>565</v>
      </c>
    </row>
    <row r="43" spans="1:16" x14ac:dyDescent="0.15">
      <c r="A43" s="181" t="s">
        <v>64</v>
      </c>
      <c r="B43" s="181" t="str">
        <f>'実質公債費比率（分子）の構造'!K$51</f>
        <v>-</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66</v>
      </c>
      <c r="B45" s="181">
        <f>'実質公債費比率（分子）の構造'!K$49</f>
        <v>47</v>
      </c>
      <c r="C45" s="181"/>
      <c r="D45" s="181"/>
      <c r="E45" s="181">
        <f>'実質公債費比率（分子）の構造'!L$49</f>
        <v>44</v>
      </c>
      <c r="F45" s="181"/>
      <c r="G45" s="181"/>
      <c r="H45" s="181">
        <f>'実質公債費比率（分子）の構造'!M$49</f>
        <v>45</v>
      </c>
      <c r="I45" s="181"/>
      <c r="J45" s="181"/>
      <c r="K45" s="181">
        <f>'実質公債費比率（分子）の構造'!N$49</f>
        <v>49</v>
      </c>
      <c r="L45" s="181"/>
      <c r="M45" s="181"/>
      <c r="N45" s="181">
        <f>'実質公債費比率（分子）の構造'!O$49</f>
        <v>49</v>
      </c>
      <c r="O45" s="181"/>
      <c r="P45" s="181"/>
    </row>
    <row r="46" spans="1:16" x14ac:dyDescent="0.15">
      <c r="A46" s="181" t="s">
        <v>67</v>
      </c>
      <c r="B46" s="181">
        <f>'実質公債費比率（分子）の構造'!K$48</f>
        <v>342</v>
      </c>
      <c r="C46" s="181"/>
      <c r="D46" s="181"/>
      <c r="E46" s="181">
        <f>'実質公債費比率（分子）の構造'!L$48</f>
        <v>346</v>
      </c>
      <c r="F46" s="181"/>
      <c r="G46" s="181"/>
      <c r="H46" s="181">
        <f>'実質公債費比率（分子）の構造'!M$48</f>
        <v>366</v>
      </c>
      <c r="I46" s="181"/>
      <c r="J46" s="181"/>
      <c r="K46" s="181">
        <f>'実質公債費比率（分子）の構造'!N$48</f>
        <v>324</v>
      </c>
      <c r="L46" s="181"/>
      <c r="M46" s="181"/>
      <c r="N46" s="181">
        <f>'実質公債費比率（分子）の構造'!O$48</f>
        <v>344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591</v>
      </c>
      <c r="C49" s="181"/>
      <c r="D49" s="181"/>
      <c r="E49" s="181">
        <f>'実質公債費比率（分子）の構造'!L$45</f>
        <v>577</v>
      </c>
      <c r="F49" s="181"/>
      <c r="G49" s="181"/>
      <c r="H49" s="181">
        <f>'実質公債費比率（分子）の構造'!M$45</f>
        <v>638</v>
      </c>
      <c r="I49" s="181"/>
      <c r="J49" s="181"/>
      <c r="K49" s="181">
        <f>'実質公債費比率（分子）の構造'!N$45</f>
        <v>633</v>
      </c>
      <c r="L49" s="181"/>
      <c r="M49" s="181"/>
      <c r="N49" s="181">
        <f>'実質公債費比率（分子）の構造'!O$45</f>
        <v>608</v>
      </c>
      <c r="O49" s="181"/>
      <c r="P49" s="181"/>
    </row>
    <row r="50" spans="1:16" x14ac:dyDescent="0.15">
      <c r="A50" s="181" t="s">
        <v>71</v>
      </c>
      <c r="B50" s="181" t="e">
        <f>NA()</f>
        <v>#N/A</v>
      </c>
      <c r="C50" s="181">
        <f>IF(ISNUMBER('実質公債費比率（分子）の構造'!K$53),'実質公債費比率（分子）の構造'!K$53,NA())</f>
        <v>392</v>
      </c>
      <c r="D50" s="181" t="e">
        <f>NA()</f>
        <v>#N/A</v>
      </c>
      <c r="E50" s="181" t="e">
        <f>NA()</f>
        <v>#N/A</v>
      </c>
      <c r="F50" s="181">
        <f>IF(ISNUMBER('実質公債費比率（分子）の構造'!L$53),'実質公債費比率（分子）の構造'!L$53,NA())</f>
        <v>389</v>
      </c>
      <c r="G50" s="181" t="e">
        <f>NA()</f>
        <v>#N/A</v>
      </c>
      <c r="H50" s="181" t="e">
        <f>NA()</f>
        <v>#N/A</v>
      </c>
      <c r="I50" s="181">
        <f>IF(ISNUMBER('実質公債費比率（分子）の構造'!M$53),'実質公債費比率（分子）の構造'!M$53,NA())</f>
        <v>450</v>
      </c>
      <c r="J50" s="181" t="e">
        <f>NA()</f>
        <v>#N/A</v>
      </c>
      <c r="K50" s="181" t="e">
        <f>NA()</f>
        <v>#N/A</v>
      </c>
      <c r="L50" s="181">
        <f>IF(ISNUMBER('実質公債費比率（分子）の構造'!N$53),'実質公債費比率（分子）の構造'!N$53,NA())</f>
        <v>414</v>
      </c>
      <c r="M50" s="181" t="e">
        <f>NA()</f>
        <v>#N/A</v>
      </c>
      <c r="N50" s="181" t="e">
        <f>NA()</f>
        <v>#N/A</v>
      </c>
      <c r="O50" s="181">
        <f>IF(ISNUMBER('実質公債費比率（分子）の構造'!O$53),'実質公債費比率（分子）の構造'!O$53,NA())</f>
        <v>437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6098</v>
      </c>
      <c r="E56" s="180"/>
      <c r="F56" s="180"/>
      <c r="G56" s="180">
        <f>'将来負担比率（分子）の構造'!J$52</f>
        <v>5658</v>
      </c>
      <c r="H56" s="180"/>
      <c r="I56" s="180"/>
      <c r="J56" s="180">
        <f>'将来負担比率（分子）の構造'!K$52</f>
        <v>5347</v>
      </c>
      <c r="K56" s="180"/>
      <c r="L56" s="180"/>
      <c r="M56" s="180">
        <f>'将来負担比率（分子）の構造'!L$52</f>
        <v>4937</v>
      </c>
      <c r="N56" s="180"/>
      <c r="O56" s="180"/>
      <c r="P56" s="180">
        <f>'将来負担比率（分子）の構造'!M$52</f>
        <v>4551</v>
      </c>
    </row>
    <row r="57" spans="1:16" x14ac:dyDescent="0.15">
      <c r="A57" s="180" t="s">
        <v>42</v>
      </c>
      <c r="B57" s="180"/>
      <c r="C57" s="180"/>
      <c r="D57" s="180">
        <f>'将来負担比率（分子）の構造'!I$51</f>
        <v>304</v>
      </c>
      <c r="E57" s="180"/>
      <c r="F57" s="180"/>
      <c r="G57" s="180">
        <f>'将来負担比率（分子）の構造'!J$51</f>
        <v>258</v>
      </c>
      <c r="H57" s="180"/>
      <c r="I57" s="180"/>
      <c r="J57" s="180">
        <f>'将来負担比率（分子）の構造'!K$51</f>
        <v>236</v>
      </c>
      <c r="K57" s="180"/>
      <c r="L57" s="180"/>
      <c r="M57" s="180">
        <f>'将来負担比率（分子）の構造'!L$51</f>
        <v>214</v>
      </c>
      <c r="N57" s="180"/>
      <c r="O57" s="180"/>
      <c r="P57" s="180">
        <f>'将来負担比率（分子）の構造'!M$51</f>
        <v>188</v>
      </c>
    </row>
    <row r="58" spans="1:16" x14ac:dyDescent="0.15">
      <c r="A58" s="180" t="s">
        <v>41</v>
      </c>
      <c r="B58" s="180"/>
      <c r="C58" s="180"/>
      <c r="D58" s="180">
        <f>'将来負担比率（分子）の構造'!I$50</f>
        <v>11491</v>
      </c>
      <c r="E58" s="180"/>
      <c r="F58" s="180"/>
      <c r="G58" s="180">
        <f>'将来負担比率（分子）の構造'!J$50</f>
        <v>12166</v>
      </c>
      <c r="H58" s="180"/>
      <c r="I58" s="180"/>
      <c r="J58" s="180">
        <f>'将来負担比率（分子）の構造'!K$50</f>
        <v>12028</v>
      </c>
      <c r="K58" s="180"/>
      <c r="L58" s="180"/>
      <c r="M58" s="180">
        <f>'将来負担比率（分子）の構造'!L$50</f>
        <v>12198</v>
      </c>
      <c r="N58" s="180"/>
      <c r="O58" s="180"/>
      <c r="P58" s="180">
        <f>'将来負担比率（分子）の構造'!M$50</f>
        <v>12683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1045</v>
      </c>
      <c r="C62" s="180"/>
      <c r="D62" s="180"/>
      <c r="E62" s="180">
        <f>'将来負担比率（分子）の構造'!J$45</f>
        <v>958</v>
      </c>
      <c r="F62" s="180"/>
      <c r="G62" s="180"/>
      <c r="H62" s="180">
        <f>'将来負担比率（分子）の構造'!K$45</f>
        <v>1350</v>
      </c>
      <c r="I62" s="180"/>
      <c r="J62" s="180"/>
      <c r="K62" s="180">
        <f>'将来負担比率（分子）の構造'!L$45</f>
        <v>1080</v>
      </c>
      <c r="L62" s="180"/>
      <c r="M62" s="180"/>
      <c r="N62" s="180">
        <f>'将来負担比率（分子）の構造'!M$45</f>
        <v>1034</v>
      </c>
      <c r="O62" s="180"/>
      <c r="P62" s="180"/>
    </row>
    <row r="63" spans="1:16" x14ac:dyDescent="0.15">
      <c r="A63" s="180" t="s">
        <v>34</v>
      </c>
      <c r="B63" s="180">
        <f>'将来負担比率（分子）の構造'!I$44</f>
        <v>287</v>
      </c>
      <c r="C63" s="180"/>
      <c r="D63" s="180"/>
      <c r="E63" s="180">
        <f>'将来負担比率（分子）の構造'!J$44</f>
        <v>248</v>
      </c>
      <c r="F63" s="180"/>
      <c r="G63" s="180"/>
      <c r="H63" s="180">
        <f>'将来負担比率（分子）の構造'!K$44</f>
        <v>213</v>
      </c>
      <c r="I63" s="180"/>
      <c r="J63" s="180"/>
      <c r="K63" s="180">
        <f>'将来負担比率（分子）の構造'!L$44</f>
        <v>199</v>
      </c>
      <c r="L63" s="180"/>
      <c r="M63" s="180"/>
      <c r="N63" s="180">
        <f>'将来負担比率（分子）の構造'!M$44</f>
        <v>204</v>
      </c>
      <c r="O63" s="180"/>
      <c r="P63" s="180"/>
    </row>
    <row r="64" spans="1:16" x14ac:dyDescent="0.15">
      <c r="A64" s="180" t="s">
        <v>33</v>
      </c>
      <c r="B64" s="180">
        <f>'将来負担比率（分子）の構造'!I$43</f>
        <v>5963</v>
      </c>
      <c r="C64" s="180"/>
      <c r="D64" s="180"/>
      <c r="E64" s="180">
        <f>'将来負担比率（分子）の構造'!J$43</f>
        <v>5957</v>
      </c>
      <c r="F64" s="180"/>
      <c r="G64" s="180"/>
      <c r="H64" s="180">
        <f>'将来負担比率（分子）の構造'!K$43</f>
        <v>6045</v>
      </c>
      <c r="I64" s="180"/>
      <c r="J64" s="180"/>
      <c r="K64" s="180">
        <f>'将来負担比率（分子）の構造'!L$43</f>
        <v>5486</v>
      </c>
      <c r="L64" s="180"/>
      <c r="M64" s="180"/>
      <c r="N64" s="180">
        <f>'将来負担比率（分子）の構造'!M$43</f>
        <v>5185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6303</v>
      </c>
      <c r="C66" s="180"/>
      <c r="D66" s="180"/>
      <c r="E66" s="180">
        <f>'将来負担比率（分子）の構造'!J$41</f>
        <v>5811</v>
      </c>
      <c r="F66" s="180"/>
      <c r="G66" s="180"/>
      <c r="H66" s="180">
        <f>'将来負担比率（分子）の構造'!K$41</f>
        <v>5250</v>
      </c>
      <c r="I66" s="180"/>
      <c r="J66" s="180"/>
      <c r="K66" s="180">
        <f>'将来負担比率（分子）の構造'!L$41</f>
        <v>4589</v>
      </c>
      <c r="L66" s="180"/>
      <c r="M66" s="180"/>
      <c r="N66" s="180">
        <f>'将来負担比率（分子）の構造'!M$41</f>
        <v>4001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7356</v>
      </c>
      <c r="C72" s="184">
        <f>基金残高に係る経年分析!G55</f>
        <v>7580</v>
      </c>
      <c r="D72" s="184">
        <f>基金残高に係る経年分析!H55</f>
        <v>7679</v>
      </c>
    </row>
    <row r="73" spans="1:16" x14ac:dyDescent="0.15">
      <c r="A73" s="183" t="s">
        <v>78</v>
      </c>
      <c r="B73" s="184">
        <f>基金残高に係る経年分析!F56</f>
        <v>2796</v>
      </c>
      <c r="C73" s="184">
        <f>基金残高に係る経年分析!G56</f>
        <v>2126</v>
      </c>
      <c r="D73" s="184">
        <f>基金残高に係る経年分析!H56</f>
        <v>1982</v>
      </c>
    </row>
    <row r="74" spans="1:16" x14ac:dyDescent="0.15">
      <c r="A74" s="183" t="s">
        <v>79</v>
      </c>
      <c r="B74" s="184">
        <f>基金残高に係る経年分析!F57</f>
        <v>2075</v>
      </c>
      <c r="C74" s="184">
        <f>基金残高に係る経年分析!G57</f>
        <v>2977</v>
      </c>
      <c r="D74" s="184">
        <f>基金残高に係る経年分析!H57</f>
        <v>3123</v>
      </c>
    </row>
  </sheetData>
  <sheetProtection algorithmName="SHA-512" hashValue="eccFzxvC7ptkO/Ox/0sWHhAgbLuWptyysFq4nbOO6Y7FKld4T9rw+NLySvWwHH6KH/v1ohSyi5HTq4MZBp14DQ==" saltValue="V328RM7o3QqrRK38+h9Lv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217</v>
      </c>
      <c r="DI1" s="656"/>
      <c r="DJ1" s="656"/>
      <c r="DK1" s="656"/>
      <c r="DL1" s="656"/>
      <c r="DM1" s="656"/>
      <c r="DN1" s="657"/>
      <c r="DO1" s="225"/>
      <c r="DP1" s="655" t="s">
        <v>218</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220</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221</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222</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223</v>
      </c>
      <c r="S4" s="659"/>
      <c r="T4" s="659"/>
      <c r="U4" s="659"/>
      <c r="V4" s="659"/>
      <c r="W4" s="659"/>
      <c r="X4" s="659"/>
      <c r="Y4" s="660"/>
      <c r="Z4" s="658" t="s">
        <v>224</v>
      </c>
      <c r="AA4" s="659"/>
      <c r="AB4" s="659"/>
      <c r="AC4" s="660"/>
      <c r="AD4" s="658" t="s">
        <v>225</v>
      </c>
      <c r="AE4" s="659"/>
      <c r="AF4" s="659"/>
      <c r="AG4" s="659"/>
      <c r="AH4" s="659"/>
      <c r="AI4" s="659"/>
      <c r="AJ4" s="659"/>
      <c r="AK4" s="660"/>
      <c r="AL4" s="658" t="s">
        <v>224</v>
      </c>
      <c r="AM4" s="659"/>
      <c r="AN4" s="659"/>
      <c r="AO4" s="660"/>
      <c r="AP4" s="664" t="s">
        <v>226</v>
      </c>
      <c r="AQ4" s="664"/>
      <c r="AR4" s="664"/>
      <c r="AS4" s="664"/>
      <c r="AT4" s="664"/>
      <c r="AU4" s="664"/>
      <c r="AV4" s="664"/>
      <c r="AW4" s="664"/>
      <c r="AX4" s="664"/>
      <c r="AY4" s="664"/>
      <c r="AZ4" s="664"/>
      <c r="BA4" s="664"/>
      <c r="BB4" s="664"/>
      <c r="BC4" s="664"/>
      <c r="BD4" s="664"/>
      <c r="BE4" s="664"/>
      <c r="BF4" s="664"/>
      <c r="BG4" s="664" t="s">
        <v>227</v>
      </c>
      <c r="BH4" s="664"/>
      <c r="BI4" s="664"/>
      <c r="BJ4" s="664"/>
      <c r="BK4" s="664"/>
      <c r="BL4" s="664"/>
      <c r="BM4" s="664"/>
      <c r="BN4" s="664"/>
      <c r="BO4" s="664" t="s">
        <v>224</v>
      </c>
      <c r="BP4" s="664"/>
      <c r="BQ4" s="664"/>
      <c r="BR4" s="664"/>
      <c r="BS4" s="664" t="s">
        <v>228</v>
      </c>
      <c r="BT4" s="664"/>
      <c r="BU4" s="664"/>
      <c r="BV4" s="664"/>
      <c r="BW4" s="664"/>
      <c r="BX4" s="664"/>
      <c r="BY4" s="664"/>
      <c r="BZ4" s="664"/>
      <c r="CA4" s="664"/>
      <c r="CB4" s="664"/>
      <c r="CD4" s="661" t="s">
        <v>229</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230</v>
      </c>
      <c r="C5" s="666"/>
      <c r="D5" s="666"/>
      <c r="E5" s="666"/>
      <c r="F5" s="666"/>
      <c r="G5" s="666"/>
      <c r="H5" s="666"/>
      <c r="I5" s="666"/>
      <c r="J5" s="666"/>
      <c r="K5" s="666"/>
      <c r="L5" s="666"/>
      <c r="M5" s="666"/>
      <c r="N5" s="666"/>
      <c r="O5" s="666"/>
      <c r="P5" s="666"/>
      <c r="Q5" s="667"/>
      <c r="R5" s="668">
        <v>8507861</v>
      </c>
      <c r="S5" s="669"/>
      <c r="T5" s="669"/>
      <c r="U5" s="669"/>
      <c r="V5" s="669"/>
      <c r="W5" s="669"/>
      <c r="X5" s="669"/>
      <c r="Y5" s="670"/>
      <c r="Z5" s="671">
        <v>56.2</v>
      </c>
      <c r="AA5" s="671"/>
      <c r="AB5" s="671"/>
      <c r="AC5" s="671"/>
      <c r="AD5" s="672">
        <v>8507861</v>
      </c>
      <c r="AE5" s="672"/>
      <c r="AF5" s="672"/>
      <c r="AG5" s="672"/>
      <c r="AH5" s="672"/>
      <c r="AI5" s="672"/>
      <c r="AJ5" s="672"/>
      <c r="AK5" s="672"/>
      <c r="AL5" s="673">
        <v>94.2</v>
      </c>
      <c r="AM5" s="674"/>
      <c r="AN5" s="674"/>
      <c r="AO5" s="675"/>
      <c r="AP5" s="665" t="s">
        <v>231</v>
      </c>
      <c r="AQ5" s="666"/>
      <c r="AR5" s="666"/>
      <c r="AS5" s="666"/>
      <c r="AT5" s="666"/>
      <c r="AU5" s="666"/>
      <c r="AV5" s="666"/>
      <c r="AW5" s="666"/>
      <c r="AX5" s="666"/>
      <c r="AY5" s="666"/>
      <c r="AZ5" s="666"/>
      <c r="BA5" s="666"/>
      <c r="BB5" s="666"/>
      <c r="BC5" s="666"/>
      <c r="BD5" s="666"/>
      <c r="BE5" s="666"/>
      <c r="BF5" s="667"/>
      <c r="BG5" s="679">
        <v>8507861</v>
      </c>
      <c r="BH5" s="680"/>
      <c r="BI5" s="680"/>
      <c r="BJ5" s="680"/>
      <c r="BK5" s="680"/>
      <c r="BL5" s="680"/>
      <c r="BM5" s="680"/>
      <c r="BN5" s="681"/>
      <c r="BO5" s="682">
        <v>100</v>
      </c>
      <c r="BP5" s="682"/>
      <c r="BQ5" s="682"/>
      <c r="BR5" s="682"/>
      <c r="BS5" s="683">
        <v>30</v>
      </c>
      <c r="BT5" s="683"/>
      <c r="BU5" s="683"/>
      <c r="BV5" s="683"/>
      <c r="BW5" s="683"/>
      <c r="BX5" s="683"/>
      <c r="BY5" s="683"/>
      <c r="BZ5" s="683"/>
      <c r="CA5" s="683"/>
      <c r="CB5" s="687"/>
      <c r="CD5" s="661" t="s">
        <v>226</v>
      </c>
      <c r="CE5" s="662"/>
      <c r="CF5" s="662"/>
      <c r="CG5" s="662"/>
      <c r="CH5" s="662"/>
      <c r="CI5" s="662"/>
      <c r="CJ5" s="662"/>
      <c r="CK5" s="662"/>
      <c r="CL5" s="662"/>
      <c r="CM5" s="662"/>
      <c r="CN5" s="662"/>
      <c r="CO5" s="662"/>
      <c r="CP5" s="662"/>
      <c r="CQ5" s="663"/>
      <c r="CR5" s="661" t="s">
        <v>232</v>
      </c>
      <c r="CS5" s="662"/>
      <c r="CT5" s="662"/>
      <c r="CU5" s="662"/>
      <c r="CV5" s="662"/>
      <c r="CW5" s="662"/>
      <c r="CX5" s="662"/>
      <c r="CY5" s="663"/>
      <c r="CZ5" s="661" t="s">
        <v>224</v>
      </c>
      <c r="DA5" s="662"/>
      <c r="DB5" s="662"/>
      <c r="DC5" s="663"/>
      <c r="DD5" s="661" t="s">
        <v>233</v>
      </c>
      <c r="DE5" s="662"/>
      <c r="DF5" s="662"/>
      <c r="DG5" s="662"/>
      <c r="DH5" s="662"/>
      <c r="DI5" s="662"/>
      <c r="DJ5" s="662"/>
      <c r="DK5" s="662"/>
      <c r="DL5" s="662"/>
      <c r="DM5" s="662"/>
      <c r="DN5" s="662"/>
      <c r="DO5" s="662"/>
      <c r="DP5" s="663"/>
      <c r="DQ5" s="661" t="s">
        <v>234</v>
      </c>
      <c r="DR5" s="662"/>
      <c r="DS5" s="662"/>
      <c r="DT5" s="662"/>
      <c r="DU5" s="662"/>
      <c r="DV5" s="662"/>
      <c r="DW5" s="662"/>
      <c r="DX5" s="662"/>
      <c r="DY5" s="662"/>
      <c r="DZ5" s="662"/>
      <c r="EA5" s="662"/>
      <c r="EB5" s="662"/>
      <c r="EC5" s="663"/>
    </row>
    <row r="6" spans="2:143" ht="11.25" customHeight="1" x14ac:dyDescent="0.15">
      <c r="B6" s="676" t="s">
        <v>235</v>
      </c>
      <c r="C6" s="677"/>
      <c r="D6" s="677"/>
      <c r="E6" s="677"/>
      <c r="F6" s="677"/>
      <c r="G6" s="677"/>
      <c r="H6" s="677"/>
      <c r="I6" s="677"/>
      <c r="J6" s="677"/>
      <c r="K6" s="677"/>
      <c r="L6" s="677"/>
      <c r="M6" s="677"/>
      <c r="N6" s="677"/>
      <c r="O6" s="677"/>
      <c r="P6" s="677"/>
      <c r="Q6" s="678"/>
      <c r="R6" s="679">
        <v>62311</v>
      </c>
      <c r="S6" s="680"/>
      <c r="T6" s="680"/>
      <c r="U6" s="680"/>
      <c r="V6" s="680"/>
      <c r="W6" s="680"/>
      <c r="X6" s="680"/>
      <c r="Y6" s="681"/>
      <c r="Z6" s="682">
        <v>0.4</v>
      </c>
      <c r="AA6" s="682"/>
      <c r="AB6" s="682"/>
      <c r="AC6" s="682"/>
      <c r="AD6" s="683">
        <v>62311</v>
      </c>
      <c r="AE6" s="683"/>
      <c r="AF6" s="683"/>
      <c r="AG6" s="683"/>
      <c r="AH6" s="683"/>
      <c r="AI6" s="683"/>
      <c r="AJ6" s="683"/>
      <c r="AK6" s="683"/>
      <c r="AL6" s="684">
        <v>0.7</v>
      </c>
      <c r="AM6" s="685"/>
      <c r="AN6" s="685"/>
      <c r="AO6" s="686"/>
      <c r="AP6" s="676" t="s">
        <v>236</v>
      </c>
      <c r="AQ6" s="677"/>
      <c r="AR6" s="677"/>
      <c r="AS6" s="677"/>
      <c r="AT6" s="677"/>
      <c r="AU6" s="677"/>
      <c r="AV6" s="677"/>
      <c r="AW6" s="677"/>
      <c r="AX6" s="677"/>
      <c r="AY6" s="677"/>
      <c r="AZ6" s="677"/>
      <c r="BA6" s="677"/>
      <c r="BB6" s="677"/>
      <c r="BC6" s="677"/>
      <c r="BD6" s="677"/>
      <c r="BE6" s="677"/>
      <c r="BF6" s="678"/>
      <c r="BG6" s="679">
        <v>8507861</v>
      </c>
      <c r="BH6" s="680"/>
      <c r="BI6" s="680"/>
      <c r="BJ6" s="680"/>
      <c r="BK6" s="680"/>
      <c r="BL6" s="680"/>
      <c r="BM6" s="680"/>
      <c r="BN6" s="681"/>
      <c r="BO6" s="682">
        <v>100</v>
      </c>
      <c r="BP6" s="682"/>
      <c r="BQ6" s="682"/>
      <c r="BR6" s="682"/>
      <c r="BS6" s="683">
        <v>30</v>
      </c>
      <c r="BT6" s="683"/>
      <c r="BU6" s="683"/>
      <c r="BV6" s="683"/>
      <c r="BW6" s="683"/>
      <c r="BX6" s="683"/>
      <c r="BY6" s="683"/>
      <c r="BZ6" s="683"/>
      <c r="CA6" s="683"/>
      <c r="CB6" s="687"/>
      <c r="CD6" s="690" t="s">
        <v>237</v>
      </c>
      <c r="CE6" s="691"/>
      <c r="CF6" s="691"/>
      <c r="CG6" s="691"/>
      <c r="CH6" s="691"/>
      <c r="CI6" s="691"/>
      <c r="CJ6" s="691"/>
      <c r="CK6" s="691"/>
      <c r="CL6" s="691"/>
      <c r="CM6" s="691"/>
      <c r="CN6" s="691"/>
      <c r="CO6" s="691"/>
      <c r="CP6" s="691"/>
      <c r="CQ6" s="692"/>
      <c r="CR6" s="679">
        <v>131401</v>
      </c>
      <c r="CS6" s="680"/>
      <c r="CT6" s="680"/>
      <c r="CU6" s="680"/>
      <c r="CV6" s="680"/>
      <c r="CW6" s="680"/>
      <c r="CX6" s="680"/>
      <c r="CY6" s="681"/>
      <c r="CZ6" s="673">
        <v>0.9</v>
      </c>
      <c r="DA6" s="674"/>
      <c r="DB6" s="674"/>
      <c r="DC6" s="693"/>
      <c r="DD6" s="688" t="s">
        <v>139</v>
      </c>
      <c r="DE6" s="680"/>
      <c r="DF6" s="680"/>
      <c r="DG6" s="680"/>
      <c r="DH6" s="680"/>
      <c r="DI6" s="680"/>
      <c r="DJ6" s="680"/>
      <c r="DK6" s="680"/>
      <c r="DL6" s="680"/>
      <c r="DM6" s="680"/>
      <c r="DN6" s="680"/>
      <c r="DO6" s="680"/>
      <c r="DP6" s="681"/>
      <c r="DQ6" s="688">
        <v>131401</v>
      </c>
      <c r="DR6" s="680"/>
      <c r="DS6" s="680"/>
      <c r="DT6" s="680"/>
      <c r="DU6" s="680"/>
      <c r="DV6" s="680"/>
      <c r="DW6" s="680"/>
      <c r="DX6" s="680"/>
      <c r="DY6" s="680"/>
      <c r="DZ6" s="680"/>
      <c r="EA6" s="680"/>
      <c r="EB6" s="680"/>
      <c r="EC6" s="689"/>
    </row>
    <row r="7" spans="2:143" ht="11.25" customHeight="1" x14ac:dyDescent="0.15">
      <c r="B7" s="676" t="s">
        <v>238</v>
      </c>
      <c r="C7" s="677"/>
      <c r="D7" s="677"/>
      <c r="E7" s="677"/>
      <c r="F7" s="677"/>
      <c r="G7" s="677"/>
      <c r="H7" s="677"/>
      <c r="I7" s="677"/>
      <c r="J7" s="677"/>
      <c r="K7" s="677"/>
      <c r="L7" s="677"/>
      <c r="M7" s="677"/>
      <c r="N7" s="677"/>
      <c r="O7" s="677"/>
      <c r="P7" s="677"/>
      <c r="Q7" s="678"/>
      <c r="R7" s="679">
        <v>2266</v>
      </c>
      <c r="S7" s="680"/>
      <c r="T7" s="680"/>
      <c r="U7" s="680"/>
      <c r="V7" s="680"/>
      <c r="W7" s="680"/>
      <c r="X7" s="680"/>
      <c r="Y7" s="681"/>
      <c r="Z7" s="682">
        <v>0</v>
      </c>
      <c r="AA7" s="682"/>
      <c r="AB7" s="682"/>
      <c r="AC7" s="682"/>
      <c r="AD7" s="683">
        <v>2266</v>
      </c>
      <c r="AE7" s="683"/>
      <c r="AF7" s="683"/>
      <c r="AG7" s="683"/>
      <c r="AH7" s="683"/>
      <c r="AI7" s="683"/>
      <c r="AJ7" s="683"/>
      <c r="AK7" s="683"/>
      <c r="AL7" s="684">
        <v>0</v>
      </c>
      <c r="AM7" s="685"/>
      <c r="AN7" s="685"/>
      <c r="AO7" s="686"/>
      <c r="AP7" s="676" t="s">
        <v>239</v>
      </c>
      <c r="AQ7" s="677"/>
      <c r="AR7" s="677"/>
      <c r="AS7" s="677"/>
      <c r="AT7" s="677"/>
      <c r="AU7" s="677"/>
      <c r="AV7" s="677"/>
      <c r="AW7" s="677"/>
      <c r="AX7" s="677"/>
      <c r="AY7" s="677"/>
      <c r="AZ7" s="677"/>
      <c r="BA7" s="677"/>
      <c r="BB7" s="677"/>
      <c r="BC7" s="677"/>
      <c r="BD7" s="677"/>
      <c r="BE7" s="677"/>
      <c r="BF7" s="678"/>
      <c r="BG7" s="679">
        <v>1222945</v>
      </c>
      <c r="BH7" s="680"/>
      <c r="BI7" s="680"/>
      <c r="BJ7" s="680"/>
      <c r="BK7" s="680"/>
      <c r="BL7" s="680"/>
      <c r="BM7" s="680"/>
      <c r="BN7" s="681"/>
      <c r="BO7" s="682">
        <v>14.4</v>
      </c>
      <c r="BP7" s="682"/>
      <c r="BQ7" s="682"/>
      <c r="BR7" s="682"/>
      <c r="BS7" s="683">
        <v>30</v>
      </c>
      <c r="BT7" s="683"/>
      <c r="BU7" s="683"/>
      <c r="BV7" s="683"/>
      <c r="BW7" s="683"/>
      <c r="BX7" s="683"/>
      <c r="BY7" s="683"/>
      <c r="BZ7" s="683"/>
      <c r="CA7" s="683"/>
      <c r="CB7" s="687"/>
      <c r="CD7" s="694" t="s">
        <v>240</v>
      </c>
      <c r="CE7" s="695"/>
      <c r="CF7" s="695"/>
      <c r="CG7" s="695"/>
      <c r="CH7" s="695"/>
      <c r="CI7" s="695"/>
      <c r="CJ7" s="695"/>
      <c r="CK7" s="695"/>
      <c r="CL7" s="695"/>
      <c r="CM7" s="695"/>
      <c r="CN7" s="695"/>
      <c r="CO7" s="695"/>
      <c r="CP7" s="695"/>
      <c r="CQ7" s="696"/>
      <c r="CR7" s="679">
        <v>3584619</v>
      </c>
      <c r="CS7" s="680"/>
      <c r="CT7" s="680"/>
      <c r="CU7" s="680"/>
      <c r="CV7" s="680"/>
      <c r="CW7" s="680"/>
      <c r="CX7" s="680"/>
      <c r="CY7" s="681"/>
      <c r="CZ7" s="682">
        <v>24.7</v>
      </c>
      <c r="DA7" s="682"/>
      <c r="DB7" s="682"/>
      <c r="DC7" s="682"/>
      <c r="DD7" s="688">
        <v>894984</v>
      </c>
      <c r="DE7" s="680"/>
      <c r="DF7" s="680"/>
      <c r="DG7" s="680"/>
      <c r="DH7" s="680"/>
      <c r="DI7" s="680"/>
      <c r="DJ7" s="680"/>
      <c r="DK7" s="680"/>
      <c r="DL7" s="680"/>
      <c r="DM7" s="680"/>
      <c r="DN7" s="680"/>
      <c r="DO7" s="680"/>
      <c r="DP7" s="681"/>
      <c r="DQ7" s="688">
        <v>3293559</v>
      </c>
      <c r="DR7" s="680"/>
      <c r="DS7" s="680"/>
      <c r="DT7" s="680"/>
      <c r="DU7" s="680"/>
      <c r="DV7" s="680"/>
      <c r="DW7" s="680"/>
      <c r="DX7" s="680"/>
      <c r="DY7" s="680"/>
      <c r="DZ7" s="680"/>
      <c r="EA7" s="680"/>
      <c r="EB7" s="680"/>
      <c r="EC7" s="689"/>
    </row>
    <row r="8" spans="2:143" ht="11.25" customHeight="1" x14ac:dyDescent="0.15">
      <c r="B8" s="676" t="s">
        <v>241</v>
      </c>
      <c r="C8" s="677"/>
      <c r="D8" s="677"/>
      <c r="E8" s="677"/>
      <c r="F8" s="677"/>
      <c r="G8" s="677"/>
      <c r="H8" s="677"/>
      <c r="I8" s="677"/>
      <c r="J8" s="677"/>
      <c r="K8" s="677"/>
      <c r="L8" s="677"/>
      <c r="M8" s="677"/>
      <c r="N8" s="677"/>
      <c r="O8" s="677"/>
      <c r="P8" s="677"/>
      <c r="Q8" s="678"/>
      <c r="R8" s="679">
        <v>2142</v>
      </c>
      <c r="S8" s="680"/>
      <c r="T8" s="680"/>
      <c r="U8" s="680"/>
      <c r="V8" s="680"/>
      <c r="W8" s="680"/>
      <c r="X8" s="680"/>
      <c r="Y8" s="681"/>
      <c r="Z8" s="682">
        <v>0</v>
      </c>
      <c r="AA8" s="682"/>
      <c r="AB8" s="682"/>
      <c r="AC8" s="682"/>
      <c r="AD8" s="683">
        <v>2142</v>
      </c>
      <c r="AE8" s="683"/>
      <c r="AF8" s="683"/>
      <c r="AG8" s="683"/>
      <c r="AH8" s="683"/>
      <c r="AI8" s="683"/>
      <c r="AJ8" s="683"/>
      <c r="AK8" s="683"/>
      <c r="AL8" s="684">
        <v>0</v>
      </c>
      <c r="AM8" s="685"/>
      <c r="AN8" s="685"/>
      <c r="AO8" s="686"/>
      <c r="AP8" s="676" t="s">
        <v>242</v>
      </c>
      <c r="AQ8" s="677"/>
      <c r="AR8" s="677"/>
      <c r="AS8" s="677"/>
      <c r="AT8" s="677"/>
      <c r="AU8" s="677"/>
      <c r="AV8" s="677"/>
      <c r="AW8" s="677"/>
      <c r="AX8" s="677"/>
      <c r="AY8" s="677"/>
      <c r="AZ8" s="677"/>
      <c r="BA8" s="677"/>
      <c r="BB8" s="677"/>
      <c r="BC8" s="677"/>
      <c r="BD8" s="677"/>
      <c r="BE8" s="677"/>
      <c r="BF8" s="678"/>
      <c r="BG8" s="679">
        <v>19076</v>
      </c>
      <c r="BH8" s="680"/>
      <c r="BI8" s="680"/>
      <c r="BJ8" s="680"/>
      <c r="BK8" s="680"/>
      <c r="BL8" s="680"/>
      <c r="BM8" s="680"/>
      <c r="BN8" s="681"/>
      <c r="BO8" s="682">
        <v>0.2</v>
      </c>
      <c r="BP8" s="682"/>
      <c r="BQ8" s="682"/>
      <c r="BR8" s="682"/>
      <c r="BS8" s="688" t="s">
        <v>243</v>
      </c>
      <c r="BT8" s="680"/>
      <c r="BU8" s="680"/>
      <c r="BV8" s="680"/>
      <c r="BW8" s="680"/>
      <c r="BX8" s="680"/>
      <c r="BY8" s="680"/>
      <c r="BZ8" s="680"/>
      <c r="CA8" s="680"/>
      <c r="CB8" s="689"/>
      <c r="CD8" s="694" t="s">
        <v>244</v>
      </c>
      <c r="CE8" s="695"/>
      <c r="CF8" s="695"/>
      <c r="CG8" s="695"/>
      <c r="CH8" s="695"/>
      <c r="CI8" s="695"/>
      <c r="CJ8" s="695"/>
      <c r="CK8" s="695"/>
      <c r="CL8" s="695"/>
      <c r="CM8" s="695"/>
      <c r="CN8" s="695"/>
      <c r="CO8" s="695"/>
      <c r="CP8" s="695"/>
      <c r="CQ8" s="696"/>
      <c r="CR8" s="679">
        <v>3294866</v>
      </c>
      <c r="CS8" s="680"/>
      <c r="CT8" s="680"/>
      <c r="CU8" s="680"/>
      <c r="CV8" s="680"/>
      <c r="CW8" s="680"/>
      <c r="CX8" s="680"/>
      <c r="CY8" s="681"/>
      <c r="CZ8" s="682">
        <v>22.7</v>
      </c>
      <c r="DA8" s="682"/>
      <c r="DB8" s="682"/>
      <c r="DC8" s="682"/>
      <c r="DD8" s="688">
        <v>1007393</v>
      </c>
      <c r="DE8" s="680"/>
      <c r="DF8" s="680"/>
      <c r="DG8" s="680"/>
      <c r="DH8" s="680"/>
      <c r="DI8" s="680"/>
      <c r="DJ8" s="680"/>
      <c r="DK8" s="680"/>
      <c r="DL8" s="680"/>
      <c r="DM8" s="680"/>
      <c r="DN8" s="680"/>
      <c r="DO8" s="680"/>
      <c r="DP8" s="681"/>
      <c r="DQ8" s="688">
        <v>2101891</v>
      </c>
      <c r="DR8" s="680"/>
      <c r="DS8" s="680"/>
      <c r="DT8" s="680"/>
      <c r="DU8" s="680"/>
      <c r="DV8" s="680"/>
      <c r="DW8" s="680"/>
      <c r="DX8" s="680"/>
      <c r="DY8" s="680"/>
      <c r="DZ8" s="680"/>
      <c r="EA8" s="680"/>
      <c r="EB8" s="680"/>
      <c r="EC8" s="689"/>
    </row>
    <row r="9" spans="2:143" ht="11.25" customHeight="1" x14ac:dyDescent="0.15">
      <c r="B9" s="676" t="s">
        <v>245</v>
      </c>
      <c r="C9" s="677"/>
      <c r="D9" s="677"/>
      <c r="E9" s="677"/>
      <c r="F9" s="677"/>
      <c r="G9" s="677"/>
      <c r="H9" s="677"/>
      <c r="I9" s="677"/>
      <c r="J9" s="677"/>
      <c r="K9" s="677"/>
      <c r="L9" s="677"/>
      <c r="M9" s="677"/>
      <c r="N9" s="677"/>
      <c r="O9" s="677"/>
      <c r="P9" s="677"/>
      <c r="Q9" s="678"/>
      <c r="R9" s="679">
        <v>1723</v>
      </c>
      <c r="S9" s="680"/>
      <c r="T9" s="680"/>
      <c r="U9" s="680"/>
      <c r="V9" s="680"/>
      <c r="W9" s="680"/>
      <c r="X9" s="680"/>
      <c r="Y9" s="681"/>
      <c r="Z9" s="682">
        <v>0</v>
      </c>
      <c r="AA9" s="682"/>
      <c r="AB9" s="682"/>
      <c r="AC9" s="682"/>
      <c r="AD9" s="683">
        <v>1723</v>
      </c>
      <c r="AE9" s="683"/>
      <c r="AF9" s="683"/>
      <c r="AG9" s="683"/>
      <c r="AH9" s="683"/>
      <c r="AI9" s="683"/>
      <c r="AJ9" s="683"/>
      <c r="AK9" s="683"/>
      <c r="AL9" s="684">
        <v>0</v>
      </c>
      <c r="AM9" s="685"/>
      <c r="AN9" s="685"/>
      <c r="AO9" s="686"/>
      <c r="AP9" s="676" t="s">
        <v>246</v>
      </c>
      <c r="AQ9" s="677"/>
      <c r="AR9" s="677"/>
      <c r="AS9" s="677"/>
      <c r="AT9" s="677"/>
      <c r="AU9" s="677"/>
      <c r="AV9" s="677"/>
      <c r="AW9" s="677"/>
      <c r="AX9" s="677"/>
      <c r="AY9" s="677"/>
      <c r="AZ9" s="677"/>
      <c r="BA9" s="677"/>
      <c r="BB9" s="677"/>
      <c r="BC9" s="677"/>
      <c r="BD9" s="677"/>
      <c r="BE9" s="677"/>
      <c r="BF9" s="678"/>
      <c r="BG9" s="679">
        <v>566793</v>
      </c>
      <c r="BH9" s="680"/>
      <c r="BI9" s="680"/>
      <c r="BJ9" s="680"/>
      <c r="BK9" s="680"/>
      <c r="BL9" s="680"/>
      <c r="BM9" s="680"/>
      <c r="BN9" s="681"/>
      <c r="BO9" s="682">
        <v>6.7</v>
      </c>
      <c r="BP9" s="682"/>
      <c r="BQ9" s="682"/>
      <c r="BR9" s="682"/>
      <c r="BS9" s="688" t="s">
        <v>139</v>
      </c>
      <c r="BT9" s="680"/>
      <c r="BU9" s="680"/>
      <c r="BV9" s="680"/>
      <c r="BW9" s="680"/>
      <c r="BX9" s="680"/>
      <c r="BY9" s="680"/>
      <c r="BZ9" s="680"/>
      <c r="CA9" s="680"/>
      <c r="CB9" s="689"/>
      <c r="CD9" s="694" t="s">
        <v>247</v>
      </c>
      <c r="CE9" s="695"/>
      <c r="CF9" s="695"/>
      <c r="CG9" s="695"/>
      <c r="CH9" s="695"/>
      <c r="CI9" s="695"/>
      <c r="CJ9" s="695"/>
      <c r="CK9" s="695"/>
      <c r="CL9" s="695"/>
      <c r="CM9" s="695"/>
      <c r="CN9" s="695"/>
      <c r="CO9" s="695"/>
      <c r="CP9" s="695"/>
      <c r="CQ9" s="696"/>
      <c r="CR9" s="679">
        <v>1054389</v>
      </c>
      <c r="CS9" s="680"/>
      <c r="CT9" s="680"/>
      <c r="CU9" s="680"/>
      <c r="CV9" s="680"/>
      <c r="CW9" s="680"/>
      <c r="CX9" s="680"/>
      <c r="CY9" s="681"/>
      <c r="CZ9" s="682">
        <v>7.3</v>
      </c>
      <c r="DA9" s="682"/>
      <c r="DB9" s="682"/>
      <c r="DC9" s="682"/>
      <c r="DD9" s="688">
        <v>69730</v>
      </c>
      <c r="DE9" s="680"/>
      <c r="DF9" s="680"/>
      <c r="DG9" s="680"/>
      <c r="DH9" s="680"/>
      <c r="DI9" s="680"/>
      <c r="DJ9" s="680"/>
      <c r="DK9" s="680"/>
      <c r="DL9" s="680"/>
      <c r="DM9" s="680"/>
      <c r="DN9" s="680"/>
      <c r="DO9" s="680"/>
      <c r="DP9" s="681"/>
      <c r="DQ9" s="688">
        <v>1046834</v>
      </c>
      <c r="DR9" s="680"/>
      <c r="DS9" s="680"/>
      <c r="DT9" s="680"/>
      <c r="DU9" s="680"/>
      <c r="DV9" s="680"/>
      <c r="DW9" s="680"/>
      <c r="DX9" s="680"/>
      <c r="DY9" s="680"/>
      <c r="DZ9" s="680"/>
      <c r="EA9" s="680"/>
      <c r="EB9" s="680"/>
      <c r="EC9" s="689"/>
    </row>
    <row r="10" spans="2:143" ht="11.25" customHeight="1" x14ac:dyDescent="0.15">
      <c r="B10" s="676" t="s">
        <v>248</v>
      </c>
      <c r="C10" s="677"/>
      <c r="D10" s="677"/>
      <c r="E10" s="677"/>
      <c r="F10" s="677"/>
      <c r="G10" s="677"/>
      <c r="H10" s="677"/>
      <c r="I10" s="677"/>
      <c r="J10" s="677"/>
      <c r="K10" s="677"/>
      <c r="L10" s="677"/>
      <c r="M10" s="677"/>
      <c r="N10" s="677"/>
      <c r="O10" s="677"/>
      <c r="P10" s="677"/>
      <c r="Q10" s="678"/>
      <c r="R10" s="679" t="s">
        <v>139</v>
      </c>
      <c r="S10" s="680"/>
      <c r="T10" s="680"/>
      <c r="U10" s="680"/>
      <c r="V10" s="680"/>
      <c r="W10" s="680"/>
      <c r="X10" s="680"/>
      <c r="Y10" s="681"/>
      <c r="Z10" s="682" t="s">
        <v>243</v>
      </c>
      <c r="AA10" s="682"/>
      <c r="AB10" s="682"/>
      <c r="AC10" s="682"/>
      <c r="AD10" s="683" t="s">
        <v>243</v>
      </c>
      <c r="AE10" s="683"/>
      <c r="AF10" s="683"/>
      <c r="AG10" s="683"/>
      <c r="AH10" s="683"/>
      <c r="AI10" s="683"/>
      <c r="AJ10" s="683"/>
      <c r="AK10" s="683"/>
      <c r="AL10" s="684" t="s">
        <v>243</v>
      </c>
      <c r="AM10" s="685"/>
      <c r="AN10" s="685"/>
      <c r="AO10" s="686"/>
      <c r="AP10" s="676" t="s">
        <v>249</v>
      </c>
      <c r="AQ10" s="677"/>
      <c r="AR10" s="677"/>
      <c r="AS10" s="677"/>
      <c r="AT10" s="677"/>
      <c r="AU10" s="677"/>
      <c r="AV10" s="677"/>
      <c r="AW10" s="677"/>
      <c r="AX10" s="677"/>
      <c r="AY10" s="677"/>
      <c r="AZ10" s="677"/>
      <c r="BA10" s="677"/>
      <c r="BB10" s="677"/>
      <c r="BC10" s="677"/>
      <c r="BD10" s="677"/>
      <c r="BE10" s="677"/>
      <c r="BF10" s="678"/>
      <c r="BG10" s="679">
        <v>71990</v>
      </c>
      <c r="BH10" s="680"/>
      <c r="BI10" s="680"/>
      <c r="BJ10" s="680"/>
      <c r="BK10" s="680"/>
      <c r="BL10" s="680"/>
      <c r="BM10" s="680"/>
      <c r="BN10" s="681"/>
      <c r="BO10" s="682">
        <v>0.8</v>
      </c>
      <c r="BP10" s="682"/>
      <c r="BQ10" s="682"/>
      <c r="BR10" s="682"/>
      <c r="BS10" s="688" t="s">
        <v>243</v>
      </c>
      <c r="BT10" s="680"/>
      <c r="BU10" s="680"/>
      <c r="BV10" s="680"/>
      <c r="BW10" s="680"/>
      <c r="BX10" s="680"/>
      <c r="BY10" s="680"/>
      <c r="BZ10" s="680"/>
      <c r="CA10" s="680"/>
      <c r="CB10" s="689"/>
      <c r="CD10" s="694" t="s">
        <v>250</v>
      </c>
      <c r="CE10" s="695"/>
      <c r="CF10" s="695"/>
      <c r="CG10" s="695"/>
      <c r="CH10" s="695"/>
      <c r="CI10" s="695"/>
      <c r="CJ10" s="695"/>
      <c r="CK10" s="695"/>
      <c r="CL10" s="695"/>
      <c r="CM10" s="695"/>
      <c r="CN10" s="695"/>
      <c r="CO10" s="695"/>
      <c r="CP10" s="695"/>
      <c r="CQ10" s="696"/>
      <c r="CR10" s="679">
        <v>25</v>
      </c>
      <c r="CS10" s="680"/>
      <c r="CT10" s="680"/>
      <c r="CU10" s="680"/>
      <c r="CV10" s="680"/>
      <c r="CW10" s="680"/>
      <c r="CX10" s="680"/>
      <c r="CY10" s="681"/>
      <c r="CZ10" s="682">
        <v>0</v>
      </c>
      <c r="DA10" s="682"/>
      <c r="DB10" s="682"/>
      <c r="DC10" s="682"/>
      <c r="DD10" s="688" t="s">
        <v>139</v>
      </c>
      <c r="DE10" s="680"/>
      <c r="DF10" s="680"/>
      <c r="DG10" s="680"/>
      <c r="DH10" s="680"/>
      <c r="DI10" s="680"/>
      <c r="DJ10" s="680"/>
      <c r="DK10" s="680"/>
      <c r="DL10" s="680"/>
      <c r="DM10" s="680"/>
      <c r="DN10" s="680"/>
      <c r="DO10" s="680"/>
      <c r="DP10" s="681"/>
      <c r="DQ10" s="688">
        <v>25</v>
      </c>
      <c r="DR10" s="680"/>
      <c r="DS10" s="680"/>
      <c r="DT10" s="680"/>
      <c r="DU10" s="680"/>
      <c r="DV10" s="680"/>
      <c r="DW10" s="680"/>
      <c r="DX10" s="680"/>
      <c r="DY10" s="680"/>
      <c r="DZ10" s="680"/>
      <c r="EA10" s="680"/>
      <c r="EB10" s="680"/>
      <c r="EC10" s="689"/>
    </row>
    <row r="11" spans="2:143" ht="11.25" customHeight="1" x14ac:dyDescent="0.15">
      <c r="B11" s="676" t="s">
        <v>251</v>
      </c>
      <c r="C11" s="677"/>
      <c r="D11" s="677"/>
      <c r="E11" s="677"/>
      <c r="F11" s="677"/>
      <c r="G11" s="677"/>
      <c r="H11" s="677"/>
      <c r="I11" s="677"/>
      <c r="J11" s="677"/>
      <c r="K11" s="677"/>
      <c r="L11" s="677"/>
      <c r="M11" s="677"/>
      <c r="N11" s="677"/>
      <c r="O11" s="677"/>
      <c r="P11" s="677"/>
      <c r="Q11" s="678"/>
      <c r="R11" s="679" t="s">
        <v>243</v>
      </c>
      <c r="S11" s="680"/>
      <c r="T11" s="680"/>
      <c r="U11" s="680"/>
      <c r="V11" s="680"/>
      <c r="W11" s="680"/>
      <c r="X11" s="680"/>
      <c r="Y11" s="681"/>
      <c r="Z11" s="682" t="s">
        <v>243</v>
      </c>
      <c r="AA11" s="682"/>
      <c r="AB11" s="682"/>
      <c r="AC11" s="682"/>
      <c r="AD11" s="683" t="s">
        <v>243</v>
      </c>
      <c r="AE11" s="683"/>
      <c r="AF11" s="683"/>
      <c r="AG11" s="683"/>
      <c r="AH11" s="683"/>
      <c r="AI11" s="683"/>
      <c r="AJ11" s="683"/>
      <c r="AK11" s="683"/>
      <c r="AL11" s="684" t="s">
        <v>139</v>
      </c>
      <c r="AM11" s="685"/>
      <c r="AN11" s="685"/>
      <c r="AO11" s="686"/>
      <c r="AP11" s="676" t="s">
        <v>252</v>
      </c>
      <c r="AQ11" s="677"/>
      <c r="AR11" s="677"/>
      <c r="AS11" s="677"/>
      <c r="AT11" s="677"/>
      <c r="AU11" s="677"/>
      <c r="AV11" s="677"/>
      <c r="AW11" s="677"/>
      <c r="AX11" s="677"/>
      <c r="AY11" s="677"/>
      <c r="AZ11" s="677"/>
      <c r="BA11" s="677"/>
      <c r="BB11" s="677"/>
      <c r="BC11" s="677"/>
      <c r="BD11" s="677"/>
      <c r="BE11" s="677"/>
      <c r="BF11" s="678"/>
      <c r="BG11" s="679">
        <v>565086</v>
      </c>
      <c r="BH11" s="680"/>
      <c r="BI11" s="680"/>
      <c r="BJ11" s="680"/>
      <c r="BK11" s="680"/>
      <c r="BL11" s="680"/>
      <c r="BM11" s="680"/>
      <c r="BN11" s="681"/>
      <c r="BO11" s="682">
        <v>6.6</v>
      </c>
      <c r="BP11" s="682"/>
      <c r="BQ11" s="682"/>
      <c r="BR11" s="682"/>
      <c r="BS11" s="688">
        <v>30</v>
      </c>
      <c r="BT11" s="680"/>
      <c r="BU11" s="680"/>
      <c r="BV11" s="680"/>
      <c r="BW11" s="680"/>
      <c r="BX11" s="680"/>
      <c r="BY11" s="680"/>
      <c r="BZ11" s="680"/>
      <c r="CA11" s="680"/>
      <c r="CB11" s="689"/>
      <c r="CD11" s="694" t="s">
        <v>253</v>
      </c>
      <c r="CE11" s="695"/>
      <c r="CF11" s="695"/>
      <c r="CG11" s="695"/>
      <c r="CH11" s="695"/>
      <c r="CI11" s="695"/>
      <c r="CJ11" s="695"/>
      <c r="CK11" s="695"/>
      <c r="CL11" s="695"/>
      <c r="CM11" s="695"/>
      <c r="CN11" s="695"/>
      <c r="CO11" s="695"/>
      <c r="CP11" s="695"/>
      <c r="CQ11" s="696"/>
      <c r="CR11" s="679">
        <v>699524</v>
      </c>
      <c r="CS11" s="680"/>
      <c r="CT11" s="680"/>
      <c r="CU11" s="680"/>
      <c r="CV11" s="680"/>
      <c r="CW11" s="680"/>
      <c r="CX11" s="680"/>
      <c r="CY11" s="681"/>
      <c r="CZ11" s="682">
        <v>4.8</v>
      </c>
      <c r="DA11" s="682"/>
      <c r="DB11" s="682"/>
      <c r="DC11" s="682"/>
      <c r="DD11" s="688">
        <v>203564</v>
      </c>
      <c r="DE11" s="680"/>
      <c r="DF11" s="680"/>
      <c r="DG11" s="680"/>
      <c r="DH11" s="680"/>
      <c r="DI11" s="680"/>
      <c r="DJ11" s="680"/>
      <c r="DK11" s="680"/>
      <c r="DL11" s="680"/>
      <c r="DM11" s="680"/>
      <c r="DN11" s="680"/>
      <c r="DO11" s="680"/>
      <c r="DP11" s="681"/>
      <c r="DQ11" s="688">
        <v>535241</v>
      </c>
      <c r="DR11" s="680"/>
      <c r="DS11" s="680"/>
      <c r="DT11" s="680"/>
      <c r="DU11" s="680"/>
      <c r="DV11" s="680"/>
      <c r="DW11" s="680"/>
      <c r="DX11" s="680"/>
      <c r="DY11" s="680"/>
      <c r="DZ11" s="680"/>
      <c r="EA11" s="680"/>
      <c r="EB11" s="680"/>
      <c r="EC11" s="689"/>
    </row>
    <row r="12" spans="2:143" ht="11.25" customHeight="1" x14ac:dyDescent="0.15">
      <c r="B12" s="676" t="s">
        <v>254</v>
      </c>
      <c r="C12" s="677"/>
      <c r="D12" s="677"/>
      <c r="E12" s="677"/>
      <c r="F12" s="677"/>
      <c r="G12" s="677"/>
      <c r="H12" s="677"/>
      <c r="I12" s="677"/>
      <c r="J12" s="677"/>
      <c r="K12" s="677"/>
      <c r="L12" s="677"/>
      <c r="M12" s="677"/>
      <c r="N12" s="677"/>
      <c r="O12" s="677"/>
      <c r="P12" s="677"/>
      <c r="Q12" s="678"/>
      <c r="R12" s="679">
        <v>263069</v>
      </c>
      <c r="S12" s="680"/>
      <c r="T12" s="680"/>
      <c r="U12" s="680"/>
      <c r="V12" s="680"/>
      <c r="W12" s="680"/>
      <c r="X12" s="680"/>
      <c r="Y12" s="681"/>
      <c r="Z12" s="682">
        <v>1.7</v>
      </c>
      <c r="AA12" s="682"/>
      <c r="AB12" s="682"/>
      <c r="AC12" s="682"/>
      <c r="AD12" s="683">
        <v>263069</v>
      </c>
      <c r="AE12" s="683"/>
      <c r="AF12" s="683"/>
      <c r="AG12" s="683"/>
      <c r="AH12" s="683"/>
      <c r="AI12" s="683"/>
      <c r="AJ12" s="683"/>
      <c r="AK12" s="683"/>
      <c r="AL12" s="684">
        <v>2.9</v>
      </c>
      <c r="AM12" s="685"/>
      <c r="AN12" s="685"/>
      <c r="AO12" s="686"/>
      <c r="AP12" s="676" t="s">
        <v>255</v>
      </c>
      <c r="AQ12" s="677"/>
      <c r="AR12" s="677"/>
      <c r="AS12" s="677"/>
      <c r="AT12" s="677"/>
      <c r="AU12" s="677"/>
      <c r="AV12" s="677"/>
      <c r="AW12" s="677"/>
      <c r="AX12" s="677"/>
      <c r="AY12" s="677"/>
      <c r="AZ12" s="677"/>
      <c r="BA12" s="677"/>
      <c r="BB12" s="677"/>
      <c r="BC12" s="677"/>
      <c r="BD12" s="677"/>
      <c r="BE12" s="677"/>
      <c r="BF12" s="678"/>
      <c r="BG12" s="679">
        <v>7142192</v>
      </c>
      <c r="BH12" s="680"/>
      <c r="BI12" s="680"/>
      <c r="BJ12" s="680"/>
      <c r="BK12" s="680"/>
      <c r="BL12" s="680"/>
      <c r="BM12" s="680"/>
      <c r="BN12" s="681"/>
      <c r="BO12" s="682">
        <v>83.9</v>
      </c>
      <c r="BP12" s="682"/>
      <c r="BQ12" s="682"/>
      <c r="BR12" s="682"/>
      <c r="BS12" s="688" t="s">
        <v>243</v>
      </c>
      <c r="BT12" s="680"/>
      <c r="BU12" s="680"/>
      <c r="BV12" s="680"/>
      <c r="BW12" s="680"/>
      <c r="BX12" s="680"/>
      <c r="BY12" s="680"/>
      <c r="BZ12" s="680"/>
      <c r="CA12" s="680"/>
      <c r="CB12" s="689"/>
      <c r="CD12" s="694" t="s">
        <v>256</v>
      </c>
      <c r="CE12" s="695"/>
      <c r="CF12" s="695"/>
      <c r="CG12" s="695"/>
      <c r="CH12" s="695"/>
      <c r="CI12" s="695"/>
      <c r="CJ12" s="695"/>
      <c r="CK12" s="695"/>
      <c r="CL12" s="695"/>
      <c r="CM12" s="695"/>
      <c r="CN12" s="695"/>
      <c r="CO12" s="695"/>
      <c r="CP12" s="695"/>
      <c r="CQ12" s="696"/>
      <c r="CR12" s="679">
        <v>565023</v>
      </c>
      <c r="CS12" s="680"/>
      <c r="CT12" s="680"/>
      <c r="CU12" s="680"/>
      <c r="CV12" s="680"/>
      <c r="CW12" s="680"/>
      <c r="CX12" s="680"/>
      <c r="CY12" s="681"/>
      <c r="CZ12" s="682">
        <v>3.9</v>
      </c>
      <c r="DA12" s="682"/>
      <c r="DB12" s="682"/>
      <c r="DC12" s="682"/>
      <c r="DD12" s="688">
        <v>376538</v>
      </c>
      <c r="DE12" s="680"/>
      <c r="DF12" s="680"/>
      <c r="DG12" s="680"/>
      <c r="DH12" s="680"/>
      <c r="DI12" s="680"/>
      <c r="DJ12" s="680"/>
      <c r="DK12" s="680"/>
      <c r="DL12" s="680"/>
      <c r="DM12" s="680"/>
      <c r="DN12" s="680"/>
      <c r="DO12" s="680"/>
      <c r="DP12" s="681"/>
      <c r="DQ12" s="688">
        <v>562998</v>
      </c>
      <c r="DR12" s="680"/>
      <c r="DS12" s="680"/>
      <c r="DT12" s="680"/>
      <c r="DU12" s="680"/>
      <c r="DV12" s="680"/>
      <c r="DW12" s="680"/>
      <c r="DX12" s="680"/>
      <c r="DY12" s="680"/>
      <c r="DZ12" s="680"/>
      <c r="EA12" s="680"/>
      <c r="EB12" s="680"/>
      <c r="EC12" s="689"/>
    </row>
    <row r="13" spans="2:143" ht="11.25" customHeight="1" x14ac:dyDescent="0.15">
      <c r="B13" s="676" t="s">
        <v>257</v>
      </c>
      <c r="C13" s="677"/>
      <c r="D13" s="677"/>
      <c r="E13" s="677"/>
      <c r="F13" s="677"/>
      <c r="G13" s="677"/>
      <c r="H13" s="677"/>
      <c r="I13" s="677"/>
      <c r="J13" s="677"/>
      <c r="K13" s="677"/>
      <c r="L13" s="677"/>
      <c r="M13" s="677"/>
      <c r="N13" s="677"/>
      <c r="O13" s="677"/>
      <c r="P13" s="677"/>
      <c r="Q13" s="678"/>
      <c r="R13" s="679">
        <v>4908</v>
      </c>
      <c r="S13" s="680"/>
      <c r="T13" s="680"/>
      <c r="U13" s="680"/>
      <c r="V13" s="680"/>
      <c r="W13" s="680"/>
      <c r="X13" s="680"/>
      <c r="Y13" s="681"/>
      <c r="Z13" s="682">
        <v>0</v>
      </c>
      <c r="AA13" s="682"/>
      <c r="AB13" s="682"/>
      <c r="AC13" s="682"/>
      <c r="AD13" s="683">
        <v>4908</v>
      </c>
      <c r="AE13" s="683"/>
      <c r="AF13" s="683"/>
      <c r="AG13" s="683"/>
      <c r="AH13" s="683"/>
      <c r="AI13" s="683"/>
      <c r="AJ13" s="683"/>
      <c r="AK13" s="683"/>
      <c r="AL13" s="684">
        <v>0.1</v>
      </c>
      <c r="AM13" s="685"/>
      <c r="AN13" s="685"/>
      <c r="AO13" s="686"/>
      <c r="AP13" s="676" t="s">
        <v>258</v>
      </c>
      <c r="AQ13" s="677"/>
      <c r="AR13" s="677"/>
      <c r="AS13" s="677"/>
      <c r="AT13" s="677"/>
      <c r="AU13" s="677"/>
      <c r="AV13" s="677"/>
      <c r="AW13" s="677"/>
      <c r="AX13" s="677"/>
      <c r="AY13" s="677"/>
      <c r="AZ13" s="677"/>
      <c r="BA13" s="677"/>
      <c r="BB13" s="677"/>
      <c r="BC13" s="677"/>
      <c r="BD13" s="677"/>
      <c r="BE13" s="677"/>
      <c r="BF13" s="678"/>
      <c r="BG13" s="679">
        <v>7014289</v>
      </c>
      <c r="BH13" s="680"/>
      <c r="BI13" s="680"/>
      <c r="BJ13" s="680"/>
      <c r="BK13" s="680"/>
      <c r="BL13" s="680"/>
      <c r="BM13" s="680"/>
      <c r="BN13" s="681"/>
      <c r="BO13" s="682">
        <v>82.4</v>
      </c>
      <c r="BP13" s="682"/>
      <c r="BQ13" s="682"/>
      <c r="BR13" s="682"/>
      <c r="BS13" s="688" t="s">
        <v>243</v>
      </c>
      <c r="BT13" s="680"/>
      <c r="BU13" s="680"/>
      <c r="BV13" s="680"/>
      <c r="BW13" s="680"/>
      <c r="BX13" s="680"/>
      <c r="BY13" s="680"/>
      <c r="BZ13" s="680"/>
      <c r="CA13" s="680"/>
      <c r="CB13" s="689"/>
      <c r="CD13" s="694" t="s">
        <v>259</v>
      </c>
      <c r="CE13" s="695"/>
      <c r="CF13" s="695"/>
      <c r="CG13" s="695"/>
      <c r="CH13" s="695"/>
      <c r="CI13" s="695"/>
      <c r="CJ13" s="695"/>
      <c r="CK13" s="695"/>
      <c r="CL13" s="695"/>
      <c r="CM13" s="695"/>
      <c r="CN13" s="695"/>
      <c r="CO13" s="695"/>
      <c r="CP13" s="695"/>
      <c r="CQ13" s="696"/>
      <c r="CR13" s="679">
        <v>2212528</v>
      </c>
      <c r="CS13" s="680"/>
      <c r="CT13" s="680"/>
      <c r="CU13" s="680"/>
      <c r="CV13" s="680"/>
      <c r="CW13" s="680"/>
      <c r="CX13" s="680"/>
      <c r="CY13" s="681"/>
      <c r="CZ13" s="682">
        <v>15.2</v>
      </c>
      <c r="DA13" s="682"/>
      <c r="DB13" s="682"/>
      <c r="DC13" s="682"/>
      <c r="DD13" s="688">
        <v>1160412</v>
      </c>
      <c r="DE13" s="680"/>
      <c r="DF13" s="680"/>
      <c r="DG13" s="680"/>
      <c r="DH13" s="680"/>
      <c r="DI13" s="680"/>
      <c r="DJ13" s="680"/>
      <c r="DK13" s="680"/>
      <c r="DL13" s="680"/>
      <c r="DM13" s="680"/>
      <c r="DN13" s="680"/>
      <c r="DO13" s="680"/>
      <c r="DP13" s="681"/>
      <c r="DQ13" s="688">
        <v>2056248</v>
      </c>
      <c r="DR13" s="680"/>
      <c r="DS13" s="680"/>
      <c r="DT13" s="680"/>
      <c r="DU13" s="680"/>
      <c r="DV13" s="680"/>
      <c r="DW13" s="680"/>
      <c r="DX13" s="680"/>
      <c r="DY13" s="680"/>
      <c r="DZ13" s="680"/>
      <c r="EA13" s="680"/>
      <c r="EB13" s="680"/>
      <c r="EC13" s="689"/>
    </row>
    <row r="14" spans="2:143" ht="11.25" customHeight="1" x14ac:dyDescent="0.15">
      <c r="B14" s="676" t="s">
        <v>260</v>
      </c>
      <c r="C14" s="677"/>
      <c r="D14" s="677"/>
      <c r="E14" s="677"/>
      <c r="F14" s="677"/>
      <c r="G14" s="677"/>
      <c r="H14" s="677"/>
      <c r="I14" s="677"/>
      <c r="J14" s="677"/>
      <c r="K14" s="677"/>
      <c r="L14" s="677"/>
      <c r="M14" s="677"/>
      <c r="N14" s="677"/>
      <c r="O14" s="677"/>
      <c r="P14" s="677"/>
      <c r="Q14" s="678"/>
      <c r="R14" s="679" t="s">
        <v>243</v>
      </c>
      <c r="S14" s="680"/>
      <c r="T14" s="680"/>
      <c r="U14" s="680"/>
      <c r="V14" s="680"/>
      <c r="W14" s="680"/>
      <c r="X14" s="680"/>
      <c r="Y14" s="681"/>
      <c r="Z14" s="682" t="s">
        <v>139</v>
      </c>
      <c r="AA14" s="682"/>
      <c r="AB14" s="682"/>
      <c r="AC14" s="682"/>
      <c r="AD14" s="683" t="s">
        <v>243</v>
      </c>
      <c r="AE14" s="683"/>
      <c r="AF14" s="683"/>
      <c r="AG14" s="683"/>
      <c r="AH14" s="683"/>
      <c r="AI14" s="683"/>
      <c r="AJ14" s="683"/>
      <c r="AK14" s="683"/>
      <c r="AL14" s="684" t="s">
        <v>243</v>
      </c>
      <c r="AM14" s="685"/>
      <c r="AN14" s="685"/>
      <c r="AO14" s="686"/>
      <c r="AP14" s="676" t="s">
        <v>261</v>
      </c>
      <c r="AQ14" s="677"/>
      <c r="AR14" s="677"/>
      <c r="AS14" s="677"/>
      <c r="AT14" s="677"/>
      <c r="AU14" s="677"/>
      <c r="AV14" s="677"/>
      <c r="AW14" s="677"/>
      <c r="AX14" s="677"/>
      <c r="AY14" s="677"/>
      <c r="AZ14" s="677"/>
      <c r="BA14" s="677"/>
      <c r="BB14" s="677"/>
      <c r="BC14" s="677"/>
      <c r="BD14" s="677"/>
      <c r="BE14" s="677"/>
      <c r="BF14" s="678"/>
      <c r="BG14" s="679">
        <v>29672</v>
      </c>
      <c r="BH14" s="680"/>
      <c r="BI14" s="680"/>
      <c r="BJ14" s="680"/>
      <c r="BK14" s="680"/>
      <c r="BL14" s="680"/>
      <c r="BM14" s="680"/>
      <c r="BN14" s="681"/>
      <c r="BO14" s="682">
        <v>0.3</v>
      </c>
      <c r="BP14" s="682"/>
      <c r="BQ14" s="682"/>
      <c r="BR14" s="682"/>
      <c r="BS14" s="688" t="s">
        <v>139</v>
      </c>
      <c r="BT14" s="680"/>
      <c r="BU14" s="680"/>
      <c r="BV14" s="680"/>
      <c r="BW14" s="680"/>
      <c r="BX14" s="680"/>
      <c r="BY14" s="680"/>
      <c r="BZ14" s="680"/>
      <c r="CA14" s="680"/>
      <c r="CB14" s="689"/>
      <c r="CD14" s="694" t="s">
        <v>262</v>
      </c>
      <c r="CE14" s="695"/>
      <c r="CF14" s="695"/>
      <c r="CG14" s="695"/>
      <c r="CH14" s="695"/>
      <c r="CI14" s="695"/>
      <c r="CJ14" s="695"/>
      <c r="CK14" s="695"/>
      <c r="CL14" s="695"/>
      <c r="CM14" s="695"/>
      <c r="CN14" s="695"/>
      <c r="CO14" s="695"/>
      <c r="CP14" s="695"/>
      <c r="CQ14" s="696"/>
      <c r="CR14" s="679">
        <v>810978</v>
      </c>
      <c r="CS14" s="680"/>
      <c r="CT14" s="680"/>
      <c r="CU14" s="680"/>
      <c r="CV14" s="680"/>
      <c r="CW14" s="680"/>
      <c r="CX14" s="680"/>
      <c r="CY14" s="681"/>
      <c r="CZ14" s="682">
        <v>5.6</v>
      </c>
      <c r="DA14" s="682"/>
      <c r="DB14" s="682"/>
      <c r="DC14" s="682"/>
      <c r="DD14" s="688">
        <v>87211</v>
      </c>
      <c r="DE14" s="680"/>
      <c r="DF14" s="680"/>
      <c r="DG14" s="680"/>
      <c r="DH14" s="680"/>
      <c r="DI14" s="680"/>
      <c r="DJ14" s="680"/>
      <c r="DK14" s="680"/>
      <c r="DL14" s="680"/>
      <c r="DM14" s="680"/>
      <c r="DN14" s="680"/>
      <c r="DO14" s="680"/>
      <c r="DP14" s="681"/>
      <c r="DQ14" s="688">
        <v>810915</v>
      </c>
      <c r="DR14" s="680"/>
      <c r="DS14" s="680"/>
      <c r="DT14" s="680"/>
      <c r="DU14" s="680"/>
      <c r="DV14" s="680"/>
      <c r="DW14" s="680"/>
      <c r="DX14" s="680"/>
      <c r="DY14" s="680"/>
      <c r="DZ14" s="680"/>
      <c r="EA14" s="680"/>
      <c r="EB14" s="680"/>
      <c r="EC14" s="689"/>
    </row>
    <row r="15" spans="2:143" ht="11.25" customHeight="1" x14ac:dyDescent="0.15">
      <c r="B15" s="676" t="s">
        <v>263</v>
      </c>
      <c r="C15" s="677"/>
      <c r="D15" s="677"/>
      <c r="E15" s="677"/>
      <c r="F15" s="677"/>
      <c r="G15" s="677"/>
      <c r="H15" s="677"/>
      <c r="I15" s="677"/>
      <c r="J15" s="677"/>
      <c r="K15" s="677"/>
      <c r="L15" s="677"/>
      <c r="M15" s="677"/>
      <c r="N15" s="677"/>
      <c r="O15" s="677"/>
      <c r="P15" s="677"/>
      <c r="Q15" s="678"/>
      <c r="R15" s="679">
        <v>15226</v>
      </c>
      <c r="S15" s="680"/>
      <c r="T15" s="680"/>
      <c r="U15" s="680"/>
      <c r="V15" s="680"/>
      <c r="W15" s="680"/>
      <c r="X15" s="680"/>
      <c r="Y15" s="681"/>
      <c r="Z15" s="682">
        <v>0.1</v>
      </c>
      <c r="AA15" s="682"/>
      <c r="AB15" s="682"/>
      <c r="AC15" s="682"/>
      <c r="AD15" s="683">
        <v>15226</v>
      </c>
      <c r="AE15" s="683"/>
      <c r="AF15" s="683"/>
      <c r="AG15" s="683"/>
      <c r="AH15" s="683"/>
      <c r="AI15" s="683"/>
      <c r="AJ15" s="683"/>
      <c r="AK15" s="683"/>
      <c r="AL15" s="684">
        <v>0.2</v>
      </c>
      <c r="AM15" s="685"/>
      <c r="AN15" s="685"/>
      <c r="AO15" s="686"/>
      <c r="AP15" s="676" t="s">
        <v>264</v>
      </c>
      <c r="AQ15" s="677"/>
      <c r="AR15" s="677"/>
      <c r="AS15" s="677"/>
      <c r="AT15" s="677"/>
      <c r="AU15" s="677"/>
      <c r="AV15" s="677"/>
      <c r="AW15" s="677"/>
      <c r="AX15" s="677"/>
      <c r="AY15" s="677"/>
      <c r="AZ15" s="677"/>
      <c r="BA15" s="677"/>
      <c r="BB15" s="677"/>
      <c r="BC15" s="677"/>
      <c r="BD15" s="677"/>
      <c r="BE15" s="677"/>
      <c r="BF15" s="678"/>
      <c r="BG15" s="679">
        <v>113052</v>
      </c>
      <c r="BH15" s="680"/>
      <c r="BI15" s="680"/>
      <c r="BJ15" s="680"/>
      <c r="BK15" s="680"/>
      <c r="BL15" s="680"/>
      <c r="BM15" s="680"/>
      <c r="BN15" s="681"/>
      <c r="BO15" s="682">
        <v>1.3</v>
      </c>
      <c r="BP15" s="682"/>
      <c r="BQ15" s="682"/>
      <c r="BR15" s="682"/>
      <c r="BS15" s="688" t="s">
        <v>243</v>
      </c>
      <c r="BT15" s="680"/>
      <c r="BU15" s="680"/>
      <c r="BV15" s="680"/>
      <c r="BW15" s="680"/>
      <c r="BX15" s="680"/>
      <c r="BY15" s="680"/>
      <c r="BZ15" s="680"/>
      <c r="CA15" s="680"/>
      <c r="CB15" s="689"/>
      <c r="CD15" s="694" t="s">
        <v>265</v>
      </c>
      <c r="CE15" s="695"/>
      <c r="CF15" s="695"/>
      <c r="CG15" s="695"/>
      <c r="CH15" s="695"/>
      <c r="CI15" s="695"/>
      <c r="CJ15" s="695"/>
      <c r="CK15" s="695"/>
      <c r="CL15" s="695"/>
      <c r="CM15" s="695"/>
      <c r="CN15" s="695"/>
      <c r="CO15" s="695"/>
      <c r="CP15" s="695"/>
      <c r="CQ15" s="696"/>
      <c r="CR15" s="679">
        <v>1520444</v>
      </c>
      <c r="CS15" s="680"/>
      <c r="CT15" s="680"/>
      <c r="CU15" s="680"/>
      <c r="CV15" s="680"/>
      <c r="CW15" s="680"/>
      <c r="CX15" s="680"/>
      <c r="CY15" s="681"/>
      <c r="CZ15" s="682">
        <v>10.5</v>
      </c>
      <c r="DA15" s="682"/>
      <c r="DB15" s="682"/>
      <c r="DC15" s="682"/>
      <c r="DD15" s="688">
        <v>135939</v>
      </c>
      <c r="DE15" s="680"/>
      <c r="DF15" s="680"/>
      <c r="DG15" s="680"/>
      <c r="DH15" s="680"/>
      <c r="DI15" s="680"/>
      <c r="DJ15" s="680"/>
      <c r="DK15" s="680"/>
      <c r="DL15" s="680"/>
      <c r="DM15" s="680"/>
      <c r="DN15" s="680"/>
      <c r="DO15" s="680"/>
      <c r="DP15" s="681"/>
      <c r="DQ15" s="688">
        <v>1396806</v>
      </c>
      <c r="DR15" s="680"/>
      <c r="DS15" s="680"/>
      <c r="DT15" s="680"/>
      <c r="DU15" s="680"/>
      <c r="DV15" s="680"/>
      <c r="DW15" s="680"/>
      <c r="DX15" s="680"/>
      <c r="DY15" s="680"/>
      <c r="DZ15" s="680"/>
      <c r="EA15" s="680"/>
      <c r="EB15" s="680"/>
      <c r="EC15" s="689"/>
    </row>
    <row r="16" spans="2:143" ht="11.25" customHeight="1" x14ac:dyDescent="0.15">
      <c r="B16" s="676" t="s">
        <v>266</v>
      </c>
      <c r="C16" s="677"/>
      <c r="D16" s="677"/>
      <c r="E16" s="677"/>
      <c r="F16" s="677"/>
      <c r="G16" s="677"/>
      <c r="H16" s="677"/>
      <c r="I16" s="677"/>
      <c r="J16" s="677"/>
      <c r="K16" s="677"/>
      <c r="L16" s="677"/>
      <c r="M16" s="677"/>
      <c r="N16" s="677"/>
      <c r="O16" s="677"/>
      <c r="P16" s="677"/>
      <c r="Q16" s="678"/>
      <c r="R16" s="679" t="s">
        <v>243</v>
      </c>
      <c r="S16" s="680"/>
      <c r="T16" s="680"/>
      <c r="U16" s="680"/>
      <c r="V16" s="680"/>
      <c r="W16" s="680"/>
      <c r="X16" s="680"/>
      <c r="Y16" s="681"/>
      <c r="Z16" s="682" t="s">
        <v>139</v>
      </c>
      <c r="AA16" s="682"/>
      <c r="AB16" s="682"/>
      <c r="AC16" s="682"/>
      <c r="AD16" s="683" t="s">
        <v>243</v>
      </c>
      <c r="AE16" s="683"/>
      <c r="AF16" s="683"/>
      <c r="AG16" s="683"/>
      <c r="AH16" s="683"/>
      <c r="AI16" s="683"/>
      <c r="AJ16" s="683"/>
      <c r="AK16" s="683"/>
      <c r="AL16" s="684" t="s">
        <v>139</v>
      </c>
      <c r="AM16" s="685"/>
      <c r="AN16" s="685"/>
      <c r="AO16" s="686"/>
      <c r="AP16" s="676" t="s">
        <v>267</v>
      </c>
      <c r="AQ16" s="677"/>
      <c r="AR16" s="677"/>
      <c r="AS16" s="677"/>
      <c r="AT16" s="677"/>
      <c r="AU16" s="677"/>
      <c r="AV16" s="677"/>
      <c r="AW16" s="677"/>
      <c r="AX16" s="677"/>
      <c r="AY16" s="677"/>
      <c r="AZ16" s="677"/>
      <c r="BA16" s="677"/>
      <c r="BB16" s="677"/>
      <c r="BC16" s="677"/>
      <c r="BD16" s="677"/>
      <c r="BE16" s="677"/>
      <c r="BF16" s="678"/>
      <c r="BG16" s="679" t="s">
        <v>243</v>
      </c>
      <c r="BH16" s="680"/>
      <c r="BI16" s="680"/>
      <c r="BJ16" s="680"/>
      <c r="BK16" s="680"/>
      <c r="BL16" s="680"/>
      <c r="BM16" s="680"/>
      <c r="BN16" s="681"/>
      <c r="BO16" s="682" t="s">
        <v>243</v>
      </c>
      <c r="BP16" s="682"/>
      <c r="BQ16" s="682"/>
      <c r="BR16" s="682"/>
      <c r="BS16" s="688" t="s">
        <v>243</v>
      </c>
      <c r="BT16" s="680"/>
      <c r="BU16" s="680"/>
      <c r="BV16" s="680"/>
      <c r="BW16" s="680"/>
      <c r="BX16" s="680"/>
      <c r="BY16" s="680"/>
      <c r="BZ16" s="680"/>
      <c r="CA16" s="680"/>
      <c r="CB16" s="689"/>
      <c r="CD16" s="694" t="s">
        <v>268</v>
      </c>
      <c r="CE16" s="695"/>
      <c r="CF16" s="695"/>
      <c r="CG16" s="695"/>
      <c r="CH16" s="695"/>
      <c r="CI16" s="695"/>
      <c r="CJ16" s="695"/>
      <c r="CK16" s="695"/>
      <c r="CL16" s="695"/>
      <c r="CM16" s="695"/>
      <c r="CN16" s="695"/>
      <c r="CO16" s="695"/>
      <c r="CP16" s="695"/>
      <c r="CQ16" s="696"/>
      <c r="CR16" s="679" t="s">
        <v>243</v>
      </c>
      <c r="CS16" s="680"/>
      <c r="CT16" s="680"/>
      <c r="CU16" s="680"/>
      <c r="CV16" s="680"/>
      <c r="CW16" s="680"/>
      <c r="CX16" s="680"/>
      <c r="CY16" s="681"/>
      <c r="CZ16" s="682" t="s">
        <v>139</v>
      </c>
      <c r="DA16" s="682"/>
      <c r="DB16" s="682"/>
      <c r="DC16" s="682"/>
      <c r="DD16" s="688" t="s">
        <v>139</v>
      </c>
      <c r="DE16" s="680"/>
      <c r="DF16" s="680"/>
      <c r="DG16" s="680"/>
      <c r="DH16" s="680"/>
      <c r="DI16" s="680"/>
      <c r="DJ16" s="680"/>
      <c r="DK16" s="680"/>
      <c r="DL16" s="680"/>
      <c r="DM16" s="680"/>
      <c r="DN16" s="680"/>
      <c r="DO16" s="680"/>
      <c r="DP16" s="681"/>
      <c r="DQ16" s="688" t="s">
        <v>243</v>
      </c>
      <c r="DR16" s="680"/>
      <c r="DS16" s="680"/>
      <c r="DT16" s="680"/>
      <c r="DU16" s="680"/>
      <c r="DV16" s="680"/>
      <c r="DW16" s="680"/>
      <c r="DX16" s="680"/>
      <c r="DY16" s="680"/>
      <c r="DZ16" s="680"/>
      <c r="EA16" s="680"/>
      <c r="EB16" s="680"/>
      <c r="EC16" s="689"/>
    </row>
    <row r="17" spans="2:133" ht="11.25" customHeight="1" x14ac:dyDescent="0.15">
      <c r="B17" s="676" t="s">
        <v>269</v>
      </c>
      <c r="C17" s="677"/>
      <c r="D17" s="677"/>
      <c r="E17" s="677"/>
      <c r="F17" s="677"/>
      <c r="G17" s="677"/>
      <c r="H17" s="677"/>
      <c r="I17" s="677"/>
      <c r="J17" s="677"/>
      <c r="K17" s="677"/>
      <c r="L17" s="677"/>
      <c r="M17" s="677"/>
      <c r="N17" s="677"/>
      <c r="O17" s="677"/>
      <c r="P17" s="677"/>
      <c r="Q17" s="678"/>
      <c r="R17" s="679">
        <v>4204</v>
      </c>
      <c r="S17" s="680"/>
      <c r="T17" s="680"/>
      <c r="U17" s="680"/>
      <c r="V17" s="680"/>
      <c r="W17" s="680"/>
      <c r="X17" s="680"/>
      <c r="Y17" s="681"/>
      <c r="Z17" s="682">
        <v>0</v>
      </c>
      <c r="AA17" s="682"/>
      <c r="AB17" s="682"/>
      <c r="AC17" s="682"/>
      <c r="AD17" s="683">
        <v>4204</v>
      </c>
      <c r="AE17" s="683"/>
      <c r="AF17" s="683"/>
      <c r="AG17" s="683"/>
      <c r="AH17" s="683"/>
      <c r="AI17" s="683"/>
      <c r="AJ17" s="683"/>
      <c r="AK17" s="683"/>
      <c r="AL17" s="684">
        <v>0</v>
      </c>
      <c r="AM17" s="685"/>
      <c r="AN17" s="685"/>
      <c r="AO17" s="686"/>
      <c r="AP17" s="676" t="s">
        <v>270</v>
      </c>
      <c r="AQ17" s="677"/>
      <c r="AR17" s="677"/>
      <c r="AS17" s="677"/>
      <c r="AT17" s="677"/>
      <c r="AU17" s="677"/>
      <c r="AV17" s="677"/>
      <c r="AW17" s="677"/>
      <c r="AX17" s="677"/>
      <c r="AY17" s="677"/>
      <c r="AZ17" s="677"/>
      <c r="BA17" s="677"/>
      <c r="BB17" s="677"/>
      <c r="BC17" s="677"/>
      <c r="BD17" s="677"/>
      <c r="BE17" s="677"/>
      <c r="BF17" s="678"/>
      <c r="BG17" s="679" t="s">
        <v>243</v>
      </c>
      <c r="BH17" s="680"/>
      <c r="BI17" s="680"/>
      <c r="BJ17" s="680"/>
      <c r="BK17" s="680"/>
      <c r="BL17" s="680"/>
      <c r="BM17" s="680"/>
      <c r="BN17" s="681"/>
      <c r="BO17" s="682" t="s">
        <v>139</v>
      </c>
      <c r="BP17" s="682"/>
      <c r="BQ17" s="682"/>
      <c r="BR17" s="682"/>
      <c r="BS17" s="688" t="s">
        <v>139</v>
      </c>
      <c r="BT17" s="680"/>
      <c r="BU17" s="680"/>
      <c r="BV17" s="680"/>
      <c r="BW17" s="680"/>
      <c r="BX17" s="680"/>
      <c r="BY17" s="680"/>
      <c r="BZ17" s="680"/>
      <c r="CA17" s="680"/>
      <c r="CB17" s="689"/>
      <c r="CD17" s="694" t="s">
        <v>271</v>
      </c>
      <c r="CE17" s="695"/>
      <c r="CF17" s="695"/>
      <c r="CG17" s="695"/>
      <c r="CH17" s="695"/>
      <c r="CI17" s="695"/>
      <c r="CJ17" s="695"/>
      <c r="CK17" s="695"/>
      <c r="CL17" s="695"/>
      <c r="CM17" s="695"/>
      <c r="CN17" s="695"/>
      <c r="CO17" s="695"/>
      <c r="CP17" s="695"/>
      <c r="CQ17" s="696"/>
      <c r="CR17" s="679">
        <v>647265</v>
      </c>
      <c r="CS17" s="680"/>
      <c r="CT17" s="680"/>
      <c r="CU17" s="680"/>
      <c r="CV17" s="680"/>
      <c r="CW17" s="680"/>
      <c r="CX17" s="680"/>
      <c r="CY17" s="681"/>
      <c r="CZ17" s="682">
        <v>4.5</v>
      </c>
      <c r="DA17" s="682"/>
      <c r="DB17" s="682"/>
      <c r="DC17" s="682"/>
      <c r="DD17" s="688" t="s">
        <v>243</v>
      </c>
      <c r="DE17" s="680"/>
      <c r="DF17" s="680"/>
      <c r="DG17" s="680"/>
      <c r="DH17" s="680"/>
      <c r="DI17" s="680"/>
      <c r="DJ17" s="680"/>
      <c r="DK17" s="680"/>
      <c r="DL17" s="680"/>
      <c r="DM17" s="680"/>
      <c r="DN17" s="680"/>
      <c r="DO17" s="680"/>
      <c r="DP17" s="681"/>
      <c r="DQ17" s="688">
        <v>588948</v>
      </c>
      <c r="DR17" s="680"/>
      <c r="DS17" s="680"/>
      <c r="DT17" s="680"/>
      <c r="DU17" s="680"/>
      <c r="DV17" s="680"/>
      <c r="DW17" s="680"/>
      <c r="DX17" s="680"/>
      <c r="DY17" s="680"/>
      <c r="DZ17" s="680"/>
      <c r="EA17" s="680"/>
      <c r="EB17" s="680"/>
      <c r="EC17" s="689"/>
    </row>
    <row r="18" spans="2:133" ht="11.25" customHeight="1" x14ac:dyDescent="0.15">
      <c r="B18" s="676" t="s">
        <v>272</v>
      </c>
      <c r="C18" s="677"/>
      <c r="D18" s="677"/>
      <c r="E18" s="677"/>
      <c r="F18" s="677"/>
      <c r="G18" s="677"/>
      <c r="H18" s="677"/>
      <c r="I18" s="677"/>
      <c r="J18" s="677"/>
      <c r="K18" s="677"/>
      <c r="L18" s="677"/>
      <c r="M18" s="677"/>
      <c r="N18" s="677"/>
      <c r="O18" s="677"/>
      <c r="P18" s="677"/>
      <c r="Q18" s="678"/>
      <c r="R18" s="679">
        <v>9883</v>
      </c>
      <c r="S18" s="680"/>
      <c r="T18" s="680"/>
      <c r="U18" s="680"/>
      <c r="V18" s="680"/>
      <c r="W18" s="680"/>
      <c r="X18" s="680"/>
      <c r="Y18" s="681"/>
      <c r="Z18" s="682">
        <v>0.1</v>
      </c>
      <c r="AA18" s="682"/>
      <c r="AB18" s="682"/>
      <c r="AC18" s="682"/>
      <c r="AD18" s="683" t="s">
        <v>139</v>
      </c>
      <c r="AE18" s="683"/>
      <c r="AF18" s="683"/>
      <c r="AG18" s="683"/>
      <c r="AH18" s="683"/>
      <c r="AI18" s="683"/>
      <c r="AJ18" s="683"/>
      <c r="AK18" s="683"/>
      <c r="AL18" s="684" t="s">
        <v>243</v>
      </c>
      <c r="AM18" s="685"/>
      <c r="AN18" s="685"/>
      <c r="AO18" s="686"/>
      <c r="AP18" s="676" t="s">
        <v>273</v>
      </c>
      <c r="AQ18" s="677"/>
      <c r="AR18" s="677"/>
      <c r="AS18" s="677"/>
      <c r="AT18" s="677"/>
      <c r="AU18" s="677"/>
      <c r="AV18" s="677"/>
      <c r="AW18" s="677"/>
      <c r="AX18" s="677"/>
      <c r="AY18" s="677"/>
      <c r="AZ18" s="677"/>
      <c r="BA18" s="677"/>
      <c r="BB18" s="677"/>
      <c r="BC18" s="677"/>
      <c r="BD18" s="677"/>
      <c r="BE18" s="677"/>
      <c r="BF18" s="678"/>
      <c r="BG18" s="679" t="s">
        <v>139</v>
      </c>
      <c r="BH18" s="680"/>
      <c r="BI18" s="680"/>
      <c r="BJ18" s="680"/>
      <c r="BK18" s="680"/>
      <c r="BL18" s="680"/>
      <c r="BM18" s="680"/>
      <c r="BN18" s="681"/>
      <c r="BO18" s="682" t="s">
        <v>139</v>
      </c>
      <c r="BP18" s="682"/>
      <c r="BQ18" s="682"/>
      <c r="BR18" s="682"/>
      <c r="BS18" s="688" t="s">
        <v>139</v>
      </c>
      <c r="BT18" s="680"/>
      <c r="BU18" s="680"/>
      <c r="BV18" s="680"/>
      <c r="BW18" s="680"/>
      <c r="BX18" s="680"/>
      <c r="BY18" s="680"/>
      <c r="BZ18" s="680"/>
      <c r="CA18" s="680"/>
      <c r="CB18" s="689"/>
      <c r="CD18" s="694" t="s">
        <v>274</v>
      </c>
      <c r="CE18" s="695"/>
      <c r="CF18" s="695"/>
      <c r="CG18" s="695"/>
      <c r="CH18" s="695"/>
      <c r="CI18" s="695"/>
      <c r="CJ18" s="695"/>
      <c r="CK18" s="695"/>
      <c r="CL18" s="695"/>
      <c r="CM18" s="695"/>
      <c r="CN18" s="695"/>
      <c r="CO18" s="695"/>
      <c r="CP18" s="695"/>
      <c r="CQ18" s="696"/>
      <c r="CR18" s="679" t="s">
        <v>243</v>
      </c>
      <c r="CS18" s="680"/>
      <c r="CT18" s="680"/>
      <c r="CU18" s="680"/>
      <c r="CV18" s="680"/>
      <c r="CW18" s="680"/>
      <c r="CX18" s="680"/>
      <c r="CY18" s="681"/>
      <c r="CZ18" s="682" t="s">
        <v>243</v>
      </c>
      <c r="DA18" s="682"/>
      <c r="DB18" s="682"/>
      <c r="DC18" s="682"/>
      <c r="DD18" s="688" t="s">
        <v>139</v>
      </c>
      <c r="DE18" s="680"/>
      <c r="DF18" s="680"/>
      <c r="DG18" s="680"/>
      <c r="DH18" s="680"/>
      <c r="DI18" s="680"/>
      <c r="DJ18" s="680"/>
      <c r="DK18" s="680"/>
      <c r="DL18" s="680"/>
      <c r="DM18" s="680"/>
      <c r="DN18" s="680"/>
      <c r="DO18" s="680"/>
      <c r="DP18" s="681"/>
      <c r="DQ18" s="688" t="s">
        <v>243</v>
      </c>
      <c r="DR18" s="680"/>
      <c r="DS18" s="680"/>
      <c r="DT18" s="680"/>
      <c r="DU18" s="680"/>
      <c r="DV18" s="680"/>
      <c r="DW18" s="680"/>
      <c r="DX18" s="680"/>
      <c r="DY18" s="680"/>
      <c r="DZ18" s="680"/>
      <c r="EA18" s="680"/>
      <c r="EB18" s="680"/>
      <c r="EC18" s="689"/>
    </row>
    <row r="19" spans="2:133" ht="11.25" customHeight="1" x14ac:dyDescent="0.15">
      <c r="B19" s="676" t="s">
        <v>275</v>
      </c>
      <c r="C19" s="677"/>
      <c r="D19" s="677"/>
      <c r="E19" s="677"/>
      <c r="F19" s="677"/>
      <c r="G19" s="677"/>
      <c r="H19" s="677"/>
      <c r="I19" s="677"/>
      <c r="J19" s="677"/>
      <c r="K19" s="677"/>
      <c r="L19" s="677"/>
      <c r="M19" s="677"/>
      <c r="N19" s="677"/>
      <c r="O19" s="677"/>
      <c r="P19" s="677"/>
      <c r="Q19" s="678"/>
      <c r="R19" s="679" t="s">
        <v>243</v>
      </c>
      <c r="S19" s="680"/>
      <c r="T19" s="680"/>
      <c r="U19" s="680"/>
      <c r="V19" s="680"/>
      <c r="W19" s="680"/>
      <c r="X19" s="680"/>
      <c r="Y19" s="681"/>
      <c r="Z19" s="682" t="s">
        <v>139</v>
      </c>
      <c r="AA19" s="682"/>
      <c r="AB19" s="682"/>
      <c r="AC19" s="682"/>
      <c r="AD19" s="683" t="s">
        <v>139</v>
      </c>
      <c r="AE19" s="683"/>
      <c r="AF19" s="683"/>
      <c r="AG19" s="683"/>
      <c r="AH19" s="683"/>
      <c r="AI19" s="683"/>
      <c r="AJ19" s="683"/>
      <c r="AK19" s="683"/>
      <c r="AL19" s="684" t="s">
        <v>139</v>
      </c>
      <c r="AM19" s="685"/>
      <c r="AN19" s="685"/>
      <c r="AO19" s="686"/>
      <c r="AP19" s="676" t="s">
        <v>276</v>
      </c>
      <c r="AQ19" s="677"/>
      <c r="AR19" s="677"/>
      <c r="AS19" s="677"/>
      <c r="AT19" s="677"/>
      <c r="AU19" s="677"/>
      <c r="AV19" s="677"/>
      <c r="AW19" s="677"/>
      <c r="AX19" s="677"/>
      <c r="AY19" s="677"/>
      <c r="AZ19" s="677"/>
      <c r="BA19" s="677"/>
      <c r="BB19" s="677"/>
      <c r="BC19" s="677"/>
      <c r="BD19" s="677"/>
      <c r="BE19" s="677"/>
      <c r="BF19" s="678"/>
      <c r="BG19" s="679" t="s">
        <v>139</v>
      </c>
      <c r="BH19" s="680"/>
      <c r="BI19" s="680"/>
      <c r="BJ19" s="680"/>
      <c r="BK19" s="680"/>
      <c r="BL19" s="680"/>
      <c r="BM19" s="680"/>
      <c r="BN19" s="681"/>
      <c r="BO19" s="682" t="s">
        <v>243</v>
      </c>
      <c r="BP19" s="682"/>
      <c r="BQ19" s="682"/>
      <c r="BR19" s="682"/>
      <c r="BS19" s="688" t="s">
        <v>139</v>
      </c>
      <c r="BT19" s="680"/>
      <c r="BU19" s="680"/>
      <c r="BV19" s="680"/>
      <c r="BW19" s="680"/>
      <c r="BX19" s="680"/>
      <c r="BY19" s="680"/>
      <c r="BZ19" s="680"/>
      <c r="CA19" s="680"/>
      <c r="CB19" s="689"/>
      <c r="CD19" s="694" t="s">
        <v>277</v>
      </c>
      <c r="CE19" s="695"/>
      <c r="CF19" s="695"/>
      <c r="CG19" s="695"/>
      <c r="CH19" s="695"/>
      <c r="CI19" s="695"/>
      <c r="CJ19" s="695"/>
      <c r="CK19" s="695"/>
      <c r="CL19" s="695"/>
      <c r="CM19" s="695"/>
      <c r="CN19" s="695"/>
      <c r="CO19" s="695"/>
      <c r="CP19" s="695"/>
      <c r="CQ19" s="696"/>
      <c r="CR19" s="679" t="s">
        <v>243</v>
      </c>
      <c r="CS19" s="680"/>
      <c r="CT19" s="680"/>
      <c r="CU19" s="680"/>
      <c r="CV19" s="680"/>
      <c r="CW19" s="680"/>
      <c r="CX19" s="680"/>
      <c r="CY19" s="681"/>
      <c r="CZ19" s="682" t="s">
        <v>243</v>
      </c>
      <c r="DA19" s="682"/>
      <c r="DB19" s="682"/>
      <c r="DC19" s="682"/>
      <c r="DD19" s="688" t="s">
        <v>243</v>
      </c>
      <c r="DE19" s="680"/>
      <c r="DF19" s="680"/>
      <c r="DG19" s="680"/>
      <c r="DH19" s="680"/>
      <c r="DI19" s="680"/>
      <c r="DJ19" s="680"/>
      <c r="DK19" s="680"/>
      <c r="DL19" s="680"/>
      <c r="DM19" s="680"/>
      <c r="DN19" s="680"/>
      <c r="DO19" s="680"/>
      <c r="DP19" s="681"/>
      <c r="DQ19" s="688" t="s">
        <v>139</v>
      </c>
      <c r="DR19" s="680"/>
      <c r="DS19" s="680"/>
      <c r="DT19" s="680"/>
      <c r="DU19" s="680"/>
      <c r="DV19" s="680"/>
      <c r="DW19" s="680"/>
      <c r="DX19" s="680"/>
      <c r="DY19" s="680"/>
      <c r="DZ19" s="680"/>
      <c r="EA19" s="680"/>
      <c r="EB19" s="680"/>
      <c r="EC19" s="689"/>
    </row>
    <row r="20" spans="2:133" ht="11.25" customHeight="1" x14ac:dyDescent="0.15">
      <c r="B20" s="676" t="s">
        <v>278</v>
      </c>
      <c r="C20" s="677"/>
      <c r="D20" s="677"/>
      <c r="E20" s="677"/>
      <c r="F20" s="677"/>
      <c r="G20" s="677"/>
      <c r="H20" s="677"/>
      <c r="I20" s="677"/>
      <c r="J20" s="677"/>
      <c r="K20" s="677"/>
      <c r="L20" s="677"/>
      <c r="M20" s="677"/>
      <c r="N20" s="677"/>
      <c r="O20" s="677"/>
      <c r="P20" s="677"/>
      <c r="Q20" s="678"/>
      <c r="R20" s="679">
        <v>9785</v>
      </c>
      <c r="S20" s="680"/>
      <c r="T20" s="680"/>
      <c r="U20" s="680"/>
      <c r="V20" s="680"/>
      <c r="W20" s="680"/>
      <c r="X20" s="680"/>
      <c r="Y20" s="681"/>
      <c r="Z20" s="682">
        <v>0.1</v>
      </c>
      <c r="AA20" s="682"/>
      <c r="AB20" s="682"/>
      <c r="AC20" s="682"/>
      <c r="AD20" s="683" t="s">
        <v>139</v>
      </c>
      <c r="AE20" s="683"/>
      <c r="AF20" s="683"/>
      <c r="AG20" s="683"/>
      <c r="AH20" s="683"/>
      <c r="AI20" s="683"/>
      <c r="AJ20" s="683"/>
      <c r="AK20" s="683"/>
      <c r="AL20" s="684" t="s">
        <v>243</v>
      </c>
      <c r="AM20" s="685"/>
      <c r="AN20" s="685"/>
      <c r="AO20" s="686"/>
      <c r="AP20" s="676" t="s">
        <v>279</v>
      </c>
      <c r="AQ20" s="677"/>
      <c r="AR20" s="677"/>
      <c r="AS20" s="677"/>
      <c r="AT20" s="677"/>
      <c r="AU20" s="677"/>
      <c r="AV20" s="677"/>
      <c r="AW20" s="677"/>
      <c r="AX20" s="677"/>
      <c r="AY20" s="677"/>
      <c r="AZ20" s="677"/>
      <c r="BA20" s="677"/>
      <c r="BB20" s="677"/>
      <c r="BC20" s="677"/>
      <c r="BD20" s="677"/>
      <c r="BE20" s="677"/>
      <c r="BF20" s="678"/>
      <c r="BG20" s="679" t="s">
        <v>139</v>
      </c>
      <c r="BH20" s="680"/>
      <c r="BI20" s="680"/>
      <c r="BJ20" s="680"/>
      <c r="BK20" s="680"/>
      <c r="BL20" s="680"/>
      <c r="BM20" s="680"/>
      <c r="BN20" s="681"/>
      <c r="BO20" s="682" t="s">
        <v>139</v>
      </c>
      <c r="BP20" s="682"/>
      <c r="BQ20" s="682"/>
      <c r="BR20" s="682"/>
      <c r="BS20" s="688" t="s">
        <v>177</v>
      </c>
      <c r="BT20" s="680"/>
      <c r="BU20" s="680"/>
      <c r="BV20" s="680"/>
      <c r="BW20" s="680"/>
      <c r="BX20" s="680"/>
      <c r="BY20" s="680"/>
      <c r="BZ20" s="680"/>
      <c r="CA20" s="680"/>
      <c r="CB20" s="689"/>
      <c r="CD20" s="694" t="s">
        <v>280</v>
      </c>
      <c r="CE20" s="695"/>
      <c r="CF20" s="695"/>
      <c r="CG20" s="695"/>
      <c r="CH20" s="695"/>
      <c r="CI20" s="695"/>
      <c r="CJ20" s="695"/>
      <c r="CK20" s="695"/>
      <c r="CL20" s="695"/>
      <c r="CM20" s="695"/>
      <c r="CN20" s="695"/>
      <c r="CO20" s="695"/>
      <c r="CP20" s="695"/>
      <c r="CQ20" s="696"/>
      <c r="CR20" s="679">
        <v>14521062</v>
      </c>
      <c r="CS20" s="680"/>
      <c r="CT20" s="680"/>
      <c r="CU20" s="680"/>
      <c r="CV20" s="680"/>
      <c r="CW20" s="680"/>
      <c r="CX20" s="680"/>
      <c r="CY20" s="681"/>
      <c r="CZ20" s="682">
        <v>100</v>
      </c>
      <c r="DA20" s="682"/>
      <c r="DB20" s="682"/>
      <c r="DC20" s="682"/>
      <c r="DD20" s="688">
        <v>3935771</v>
      </c>
      <c r="DE20" s="680"/>
      <c r="DF20" s="680"/>
      <c r="DG20" s="680"/>
      <c r="DH20" s="680"/>
      <c r="DI20" s="680"/>
      <c r="DJ20" s="680"/>
      <c r="DK20" s="680"/>
      <c r="DL20" s="680"/>
      <c r="DM20" s="680"/>
      <c r="DN20" s="680"/>
      <c r="DO20" s="680"/>
      <c r="DP20" s="681"/>
      <c r="DQ20" s="688">
        <v>12524866</v>
      </c>
      <c r="DR20" s="680"/>
      <c r="DS20" s="680"/>
      <c r="DT20" s="680"/>
      <c r="DU20" s="680"/>
      <c r="DV20" s="680"/>
      <c r="DW20" s="680"/>
      <c r="DX20" s="680"/>
      <c r="DY20" s="680"/>
      <c r="DZ20" s="680"/>
      <c r="EA20" s="680"/>
      <c r="EB20" s="680"/>
      <c r="EC20" s="689"/>
    </row>
    <row r="21" spans="2:133" ht="11.25" customHeight="1" x14ac:dyDescent="0.15">
      <c r="B21" s="676" t="s">
        <v>281</v>
      </c>
      <c r="C21" s="677"/>
      <c r="D21" s="677"/>
      <c r="E21" s="677"/>
      <c r="F21" s="677"/>
      <c r="G21" s="677"/>
      <c r="H21" s="677"/>
      <c r="I21" s="677"/>
      <c r="J21" s="677"/>
      <c r="K21" s="677"/>
      <c r="L21" s="677"/>
      <c r="M21" s="677"/>
      <c r="N21" s="677"/>
      <c r="O21" s="677"/>
      <c r="P21" s="677"/>
      <c r="Q21" s="678"/>
      <c r="R21" s="679">
        <v>98</v>
      </c>
      <c r="S21" s="680"/>
      <c r="T21" s="680"/>
      <c r="U21" s="680"/>
      <c r="V21" s="680"/>
      <c r="W21" s="680"/>
      <c r="X21" s="680"/>
      <c r="Y21" s="681"/>
      <c r="Z21" s="682">
        <v>0</v>
      </c>
      <c r="AA21" s="682"/>
      <c r="AB21" s="682"/>
      <c r="AC21" s="682"/>
      <c r="AD21" s="683" t="s">
        <v>139</v>
      </c>
      <c r="AE21" s="683"/>
      <c r="AF21" s="683"/>
      <c r="AG21" s="683"/>
      <c r="AH21" s="683"/>
      <c r="AI21" s="683"/>
      <c r="AJ21" s="683"/>
      <c r="AK21" s="683"/>
      <c r="AL21" s="684" t="s">
        <v>243</v>
      </c>
      <c r="AM21" s="685"/>
      <c r="AN21" s="685"/>
      <c r="AO21" s="686"/>
      <c r="AP21" s="697" t="s">
        <v>282</v>
      </c>
      <c r="AQ21" s="698"/>
      <c r="AR21" s="698"/>
      <c r="AS21" s="698"/>
      <c r="AT21" s="698"/>
      <c r="AU21" s="698"/>
      <c r="AV21" s="698"/>
      <c r="AW21" s="698"/>
      <c r="AX21" s="698"/>
      <c r="AY21" s="698"/>
      <c r="AZ21" s="698"/>
      <c r="BA21" s="698"/>
      <c r="BB21" s="698"/>
      <c r="BC21" s="698"/>
      <c r="BD21" s="698"/>
      <c r="BE21" s="698"/>
      <c r="BF21" s="699"/>
      <c r="BG21" s="679" t="s">
        <v>243</v>
      </c>
      <c r="BH21" s="680"/>
      <c r="BI21" s="680"/>
      <c r="BJ21" s="680"/>
      <c r="BK21" s="680"/>
      <c r="BL21" s="680"/>
      <c r="BM21" s="680"/>
      <c r="BN21" s="681"/>
      <c r="BO21" s="682" t="s">
        <v>243</v>
      </c>
      <c r="BP21" s="682"/>
      <c r="BQ21" s="682"/>
      <c r="BR21" s="682"/>
      <c r="BS21" s="688" t="s">
        <v>139</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283</v>
      </c>
      <c r="C22" s="677"/>
      <c r="D22" s="677"/>
      <c r="E22" s="677"/>
      <c r="F22" s="677"/>
      <c r="G22" s="677"/>
      <c r="H22" s="677"/>
      <c r="I22" s="677"/>
      <c r="J22" s="677"/>
      <c r="K22" s="677"/>
      <c r="L22" s="677"/>
      <c r="M22" s="677"/>
      <c r="N22" s="677"/>
      <c r="O22" s="677"/>
      <c r="P22" s="677"/>
      <c r="Q22" s="678"/>
      <c r="R22" s="679">
        <v>8873593</v>
      </c>
      <c r="S22" s="680"/>
      <c r="T22" s="680"/>
      <c r="U22" s="680"/>
      <c r="V22" s="680"/>
      <c r="W22" s="680"/>
      <c r="X22" s="680"/>
      <c r="Y22" s="681"/>
      <c r="Z22" s="682">
        <v>58.6</v>
      </c>
      <c r="AA22" s="682"/>
      <c r="AB22" s="682"/>
      <c r="AC22" s="682"/>
      <c r="AD22" s="683">
        <v>8863710</v>
      </c>
      <c r="AE22" s="683"/>
      <c r="AF22" s="683"/>
      <c r="AG22" s="683"/>
      <c r="AH22" s="683"/>
      <c r="AI22" s="683"/>
      <c r="AJ22" s="683"/>
      <c r="AK22" s="683"/>
      <c r="AL22" s="684">
        <v>98.2</v>
      </c>
      <c r="AM22" s="685"/>
      <c r="AN22" s="685"/>
      <c r="AO22" s="686"/>
      <c r="AP22" s="697" t="s">
        <v>284</v>
      </c>
      <c r="AQ22" s="698"/>
      <c r="AR22" s="698"/>
      <c r="AS22" s="698"/>
      <c r="AT22" s="698"/>
      <c r="AU22" s="698"/>
      <c r="AV22" s="698"/>
      <c r="AW22" s="698"/>
      <c r="AX22" s="698"/>
      <c r="AY22" s="698"/>
      <c r="AZ22" s="698"/>
      <c r="BA22" s="698"/>
      <c r="BB22" s="698"/>
      <c r="BC22" s="698"/>
      <c r="BD22" s="698"/>
      <c r="BE22" s="698"/>
      <c r="BF22" s="699"/>
      <c r="BG22" s="679" t="s">
        <v>243</v>
      </c>
      <c r="BH22" s="680"/>
      <c r="BI22" s="680"/>
      <c r="BJ22" s="680"/>
      <c r="BK22" s="680"/>
      <c r="BL22" s="680"/>
      <c r="BM22" s="680"/>
      <c r="BN22" s="681"/>
      <c r="BO22" s="682" t="s">
        <v>139</v>
      </c>
      <c r="BP22" s="682"/>
      <c r="BQ22" s="682"/>
      <c r="BR22" s="682"/>
      <c r="BS22" s="688" t="s">
        <v>243</v>
      </c>
      <c r="BT22" s="680"/>
      <c r="BU22" s="680"/>
      <c r="BV22" s="680"/>
      <c r="BW22" s="680"/>
      <c r="BX22" s="680"/>
      <c r="BY22" s="680"/>
      <c r="BZ22" s="680"/>
      <c r="CA22" s="680"/>
      <c r="CB22" s="689"/>
      <c r="CD22" s="661" t="s">
        <v>285</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286</v>
      </c>
      <c r="C23" s="677"/>
      <c r="D23" s="677"/>
      <c r="E23" s="677"/>
      <c r="F23" s="677"/>
      <c r="G23" s="677"/>
      <c r="H23" s="677"/>
      <c r="I23" s="677"/>
      <c r="J23" s="677"/>
      <c r="K23" s="677"/>
      <c r="L23" s="677"/>
      <c r="M23" s="677"/>
      <c r="N23" s="677"/>
      <c r="O23" s="677"/>
      <c r="P23" s="677"/>
      <c r="Q23" s="678"/>
      <c r="R23" s="679">
        <v>867</v>
      </c>
      <c r="S23" s="680"/>
      <c r="T23" s="680"/>
      <c r="U23" s="680"/>
      <c r="V23" s="680"/>
      <c r="W23" s="680"/>
      <c r="X23" s="680"/>
      <c r="Y23" s="681"/>
      <c r="Z23" s="682">
        <v>0</v>
      </c>
      <c r="AA23" s="682"/>
      <c r="AB23" s="682"/>
      <c r="AC23" s="682"/>
      <c r="AD23" s="683">
        <v>867</v>
      </c>
      <c r="AE23" s="683"/>
      <c r="AF23" s="683"/>
      <c r="AG23" s="683"/>
      <c r="AH23" s="683"/>
      <c r="AI23" s="683"/>
      <c r="AJ23" s="683"/>
      <c r="AK23" s="683"/>
      <c r="AL23" s="684">
        <v>0</v>
      </c>
      <c r="AM23" s="685"/>
      <c r="AN23" s="685"/>
      <c r="AO23" s="686"/>
      <c r="AP23" s="697" t="s">
        <v>287</v>
      </c>
      <c r="AQ23" s="698"/>
      <c r="AR23" s="698"/>
      <c r="AS23" s="698"/>
      <c r="AT23" s="698"/>
      <c r="AU23" s="698"/>
      <c r="AV23" s="698"/>
      <c r="AW23" s="698"/>
      <c r="AX23" s="698"/>
      <c r="AY23" s="698"/>
      <c r="AZ23" s="698"/>
      <c r="BA23" s="698"/>
      <c r="BB23" s="698"/>
      <c r="BC23" s="698"/>
      <c r="BD23" s="698"/>
      <c r="BE23" s="698"/>
      <c r="BF23" s="699"/>
      <c r="BG23" s="679" t="s">
        <v>139</v>
      </c>
      <c r="BH23" s="680"/>
      <c r="BI23" s="680"/>
      <c r="BJ23" s="680"/>
      <c r="BK23" s="680"/>
      <c r="BL23" s="680"/>
      <c r="BM23" s="680"/>
      <c r="BN23" s="681"/>
      <c r="BO23" s="682" t="s">
        <v>139</v>
      </c>
      <c r="BP23" s="682"/>
      <c r="BQ23" s="682"/>
      <c r="BR23" s="682"/>
      <c r="BS23" s="688" t="s">
        <v>243</v>
      </c>
      <c r="BT23" s="680"/>
      <c r="BU23" s="680"/>
      <c r="BV23" s="680"/>
      <c r="BW23" s="680"/>
      <c r="BX23" s="680"/>
      <c r="BY23" s="680"/>
      <c r="BZ23" s="680"/>
      <c r="CA23" s="680"/>
      <c r="CB23" s="689"/>
      <c r="CD23" s="661" t="s">
        <v>226</v>
      </c>
      <c r="CE23" s="662"/>
      <c r="CF23" s="662"/>
      <c r="CG23" s="662"/>
      <c r="CH23" s="662"/>
      <c r="CI23" s="662"/>
      <c r="CJ23" s="662"/>
      <c r="CK23" s="662"/>
      <c r="CL23" s="662"/>
      <c r="CM23" s="662"/>
      <c r="CN23" s="662"/>
      <c r="CO23" s="662"/>
      <c r="CP23" s="662"/>
      <c r="CQ23" s="663"/>
      <c r="CR23" s="661" t="s">
        <v>288</v>
      </c>
      <c r="CS23" s="662"/>
      <c r="CT23" s="662"/>
      <c r="CU23" s="662"/>
      <c r="CV23" s="662"/>
      <c r="CW23" s="662"/>
      <c r="CX23" s="662"/>
      <c r="CY23" s="663"/>
      <c r="CZ23" s="661" t="s">
        <v>289</v>
      </c>
      <c r="DA23" s="662"/>
      <c r="DB23" s="662"/>
      <c r="DC23" s="663"/>
      <c r="DD23" s="661" t="s">
        <v>290</v>
      </c>
      <c r="DE23" s="662"/>
      <c r="DF23" s="662"/>
      <c r="DG23" s="662"/>
      <c r="DH23" s="662"/>
      <c r="DI23" s="662"/>
      <c r="DJ23" s="662"/>
      <c r="DK23" s="663"/>
      <c r="DL23" s="709" t="s">
        <v>291</v>
      </c>
      <c r="DM23" s="710"/>
      <c r="DN23" s="710"/>
      <c r="DO23" s="710"/>
      <c r="DP23" s="710"/>
      <c r="DQ23" s="710"/>
      <c r="DR23" s="710"/>
      <c r="DS23" s="710"/>
      <c r="DT23" s="710"/>
      <c r="DU23" s="710"/>
      <c r="DV23" s="711"/>
      <c r="DW23" s="661" t="s">
        <v>292</v>
      </c>
      <c r="DX23" s="662"/>
      <c r="DY23" s="662"/>
      <c r="DZ23" s="662"/>
      <c r="EA23" s="662"/>
      <c r="EB23" s="662"/>
      <c r="EC23" s="663"/>
    </row>
    <row r="24" spans="2:133" ht="11.25" customHeight="1" x14ac:dyDescent="0.15">
      <c r="B24" s="676" t="s">
        <v>293</v>
      </c>
      <c r="C24" s="677"/>
      <c r="D24" s="677"/>
      <c r="E24" s="677"/>
      <c r="F24" s="677"/>
      <c r="G24" s="677"/>
      <c r="H24" s="677"/>
      <c r="I24" s="677"/>
      <c r="J24" s="677"/>
      <c r="K24" s="677"/>
      <c r="L24" s="677"/>
      <c r="M24" s="677"/>
      <c r="N24" s="677"/>
      <c r="O24" s="677"/>
      <c r="P24" s="677"/>
      <c r="Q24" s="678"/>
      <c r="R24" s="679">
        <v>60355</v>
      </c>
      <c r="S24" s="680"/>
      <c r="T24" s="680"/>
      <c r="U24" s="680"/>
      <c r="V24" s="680"/>
      <c r="W24" s="680"/>
      <c r="X24" s="680"/>
      <c r="Y24" s="681"/>
      <c r="Z24" s="682">
        <v>0.4</v>
      </c>
      <c r="AA24" s="682"/>
      <c r="AB24" s="682"/>
      <c r="AC24" s="682"/>
      <c r="AD24" s="683" t="s">
        <v>243</v>
      </c>
      <c r="AE24" s="683"/>
      <c r="AF24" s="683"/>
      <c r="AG24" s="683"/>
      <c r="AH24" s="683"/>
      <c r="AI24" s="683"/>
      <c r="AJ24" s="683"/>
      <c r="AK24" s="683"/>
      <c r="AL24" s="684" t="s">
        <v>243</v>
      </c>
      <c r="AM24" s="685"/>
      <c r="AN24" s="685"/>
      <c r="AO24" s="686"/>
      <c r="AP24" s="697" t="s">
        <v>294</v>
      </c>
      <c r="AQ24" s="698"/>
      <c r="AR24" s="698"/>
      <c r="AS24" s="698"/>
      <c r="AT24" s="698"/>
      <c r="AU24" s="698"/>
      <c r="AV24" s="698"/>
      <c r="AW24" s="698"/>
      <c r="AX24" s="698"/>
      <c r="AY24" s="698"/>
      <c r="AZ24" s="698"/>
      <c r="BA24" s="698"/>
      <c r="BB24" s="698"/>
      <c r="BC24" s="698"/>
      <c r="BD24" s="698"/>
      <c r="BE24" s="698"/>
      <c r="BF24" s="699"/>
      <c r="BG24" s="679" t="s">
        <v>243</v>
      </c>
      <c r="BH24" s="680"/>
      <c r="BI24" s="680"/>
      <c r="BJ24" s="680"/>
      <c r="BK24" s="680"/>
      <c r="BL24" s="680"/>
      <c r="BM24" s="680"/>
      <c r="BN24" s="681"/>
      <c r="BO24" s="682" t="s">
        <v>139</v>
      </c>
      <c r="BP24" s="682"/>
      <c r="BQ24" s="682"/>
      <c r="BR24" s="682"/>
      <c r="BS24" s="688" t="s">
        <v>243</v>
      </c>
      <c r="BT24" s="680"/>
      <c r="BU24" s="680"/>
      <c r="BV24" s="680"/>
      <c r="BW24" s="680"/>
      <c r="BX24" s="680"/>
      <c r="BY24" s="680"/>
      <c r="BZ24" s="680"/>
      <c r="CA24" s="680"/>
      <c r="CB24" s="689"/>
      <c r="CD24" s="690" t="s">
        <v>295</v>
      </c>
      <c r="CE24" s="691"/>
      <c r="CF24" s="691"/>
      <c r="CG24" s="691"/>
      <c r="CH24" s="691"/>
      <c r="CI24" s="691"/>
      <c r="CJ24" s="691"/>
      <c r="CK24" s="691"/>
      <c r="CL24" s="691"/>
      <c r="CM24" s="691"/>
      <c r="CN24" s="691"/>
      <c r="CO24" s="691"/>
      <c r="CP24" s="691"/>
      <c r="CQ24" s="692"/>
      <c r="CR24" s="668">
        <v>3064012</v>
      </c>
      <c r="CS24" s="669"/>
      <c r="CT24" s="669"/>
      <c r="CU24" s="669"/>
      <c r="CV24" s="669"/>
      <c r="CW24" s="669"/>
      <c r="CX24" s="669"/>
      <c r="CY24" s="670"/>
      <c r="CZ24" s="673">
        <v>21.1</v>
      </c>
      <c r="DA24" s="674"/>
      <c r="DB24" s="674"/>
      <c r="DC24" s="693"/>
      <c r="DD24" s="712">
        <v>2493197</v>
      </c>
      <c r="DE24" s="669"/>
      <c r="DF24" s="669"/>
      <c r="DG24" s="669"/>
      <c r="DH24" s="669"/>
      <c r="DI24" s="669"/>
      <c r="DJ24" s="669"/>
      <c r="DK24" s="670"/>
      <c r="DL24" s="712">
        <v>2448398</v>
      </c>
      <c r="DM24" s="669"/>
      <c r="DN24" s="669"/>
      <c r="DO24" s="669"/>
      <c r="DP24" s="669"/>
      <c r="DQ24" s="669"/>
      <c r="DR24" s="669"/>
      <c r="DS24" s="669"/>
      <c r="DT24" s="669"/>
      <c r="DU24" s="669"/>
      <c r="DV24" s="670"/>
      <c r="DW24" s="673">
        <v>27.1</v>
      </c>
      <c r="DX24" s="674"/>
      <c r="DY24" s="674"/>
      <c r="DZ24" s="674"/>
      <c r="EA24" s="674"/>
      <c r="EB24" s="674"/>
      <c r="EC24" s="675"/>
    </row>
    <row r="25" spans="2:133" ht="11.25" customHeight="1" x14ac:dyDescent="0.15">
      <c r="B25" s="676" t="s">
        <v>296</v>
      </c>
      <c r="C25" s="677"/>
      <c r="D25" s="677"/>
      <c r="E25" s="677"/>
      <c r="F25" s="677"/>
      <c r="G25" s="677"/>
      <c r="H25" s="677"/>
      <c r="I25" s="677"/>
      <c r="J25" s="677"/>
      <c r="K25" s="677"/>
      <c r="L25" s="677"/>
      <c r="M25" s="677"/>
      <c r="N25" s="677"/>
      <c r="O25" s="677"/>
      <c r="P25" s="677"/>
      <c r="Q25" s="678"/>
      <c r="R25" s="679">
        <v>203665</v>
      </c>
      <c r="S25" s="680"/>
      <c r="T25" s="680"/>
      <c r="U25" s="680"/>
      <c r="V25" s="680"/>
      <c r="W25" s="680"/>
      <c r="X25" s="680"/>
      <c r="Y25" s="681"/>
      <c r="Z25" s="682">
        <v>1.3</v>
      </c>
      <c r="AA25" s="682"/>
      <c r="AB25" s="682"/>
      <c r="AC25" s="682"/>
      <c r="AD25" s="683">
        <v>70070</v>
      </c>
      <c r="AE25" s="683"/>
      <c r="AF25" s="683"/>
      <c r="AG25" s="683"/>
      <c r="AH25" s="683"/>
      <c r="AI25" s="683"/>
      <c r="AJ25" s="683"/>
      <c r="AK25" s="683"/>
      <c r="AL25" s="684">
        <v>0.8</v>
      </c>
      <c r="AM25" s="685"/>
      <c r="AN25" s="685"/>
      <c r="AO25" s="686"/>
      <c r="AP25" s="697" t="s">
        <v>297</v>
      </c>
      <c r="AQ25" s="698"/>
      <c r="AR25" s="698"/>
      <c r="AS25" s="698"/>
      <c r="AT25" s="698"/>
      <c r="AU25" s="698"/>
      <c r="AV25" s="698"/>
      <c r="AW25" s="698"/>
      <c r="AX25" s="698"/>
      <c r="AY25" s="698"/>
      <c r="AZ25" s="698"/>
      <c r="BA25" s="698"/>
      <c r="BB25" s="698"/>
      <c r="BC25" s="698"/>
      <c r="BD25" s="698"/>
      <c r="BE25" s="698"/>
      <c r="BF25" s="699"/>
      <c r="BG25" s="679" t="s">
        <v>243</v>
      </c>
      <c r="BH25" s="680"/>
      <c r="BI25" s="680"/>
      <c r="BJ25" s="680"/>
      <c r="BK25" s="680"/>
      <c r="BL25" s="680"/>
      <c r="BM25" s="680"/>
      <c r="BN25" s="681"/>
      <c r="BO25" s="682" t="s">
        <v>139</v>
      </c>
      <c r="BP25" s="682"/>
      <c r="BQ25" s="682"/>
      <c r="BR25" s="682"/>
      <c r="BS25" s="688" t="s">
        <v>243</v>
      </c>
      <c r="BT25" s="680"/>
      <c r="BU25" s="680"/>
      <c r="BV25" s="680"/>
      <c r="BW25" s="680"/>
      <c r="BX25" s="680"/>
      <c r="BY25" s="680"/>
      <c r="BZ25" s="680"/>
      <c r="CA25" s="680"/>
      <c r="CB25" s="689"/>
      <c r="CD25" s="694" t="s">
        <v>298</v>
      </c>
      <c r="CE25" s="695"/>
      <c r="CF25" s="695"/>
      <c r="CG25" s="695"/>
      <c r="CH25" s="695"/>
      <c r="CI25" s="695"/>
      <c r="CJ25" s="695"/>
      <c r="CK25" s="695"/>
      <c r="CL25" s="695"/>
      <c r="CM25" s="695"/>
      <c r="CN25" s="695"/>
      <c r="CO25" s="695"/>
      <c r="CP25" s="695"/>
      <c r="CQ25" s="696"/>
      <c r="CR25" s="679">
        <v>1810808</v>
      </c>
      <c r="CS25" s="715"/>
      <c r="CT25" s="715"/>
      <c r="CU25" s="715"/>
      <c r="CV25" s="715"/>
      <c r="CW25" s="715"/>
      <c r="CX25" s="715"/>
      <c r="CY25" s="716"/>
      <c r="CZ25" s="684">
        <v>12.5</v>
      </c>
      <c r="DA25" s="713"/>
      <c r="DB25" s="713"/>
      <c r="DC25" s="717"/>
      <c r="DD25" s="688">
        <v>1718139</v>
      </c>
      <c r="DE25" s="715"/>
      <c r="DF25" s="715"/>
      <c r="DG25" s="715"/>
      <c r="DH25" s="715"/>
      <c r="DI25" s="715"/>
      <c r="DJ25" s="715"/>
      <c r="DK25" s="716"/>
      <c r="DL25" s="688">
        <v>1712254</v>
      </c>
      <c r="DM25" s="715"/>
      <c r="DN25" s="715"/>
      <c r="DO25" s="715"/>
      <c r="DP25" s="715"/>
      <c r="DQ25" s="715"/>
      <c r="DR25" s="715"/>
      <c r="DS25" s="715"/>
      <c r="DT25" s="715"/>
      <c r="DU25" s="715"/>
      <c r="DV25" s="716"/>
      <c r="DW25" s="684">
        <v>19</v>
      </c>
      <c r="DX25" s="713"/>
      <c r="DY25" s="713"/>
      <c r="DZ25" s="713"/>
      <c r="EA25" s="713"/>
      <c r="EB25" s="713"/>
      <c r="EC25" s="714"/>
    </row>
    <row r="26" spans="2:133" ht="11.25" customHeight="1" x14ac:dyDescent="0.15">
      <c r="B26" s="676" t="s">
        <v>299</v>
      </c>
      <c r="C26" s="677"/>
      <c r="D26" s="677"/>
      <c r="E26" s="677"/>
      <c r="F26" s="677"/>
      <c r="G26" s="677"/>
      <c r="H26" s="677"/>
      <c r="I26" s="677"/>
      <c r="J26" s="677"/>
      <c r="K26" s="677"/>
      <c r="L26" s="677"/>
      <c r="M26" s="677"/>
      <c r="N26" s="677"/>
      <c r="O26" s="677"/>
      <c r="P26" s="677"/>
      <c r="Q26" s="678"/>
      <c r="R26" s="679">
        <v>6646</v>
      </c>
      <c r="S26" s="680"/>
      <c r="T26" s="680"/>
      <c r="U26" s="680"/>
      <c r="V26" s="680"/>
      <c r="W26" s="680"/>
      <c r="X26" s="680"/>
      <c r="Y26" s="681"/>
      <c r="Z26" s="682">
        <v>0</v>
      </c>
      <c r="AA26" s="682"/>
      <c r="AB26" s="682"/>
      <c r="AC26" s="682"/>
      <c r="AD26" s="683" t="s">
        <v>243</v>
      </c>
      <c r="AE26" s="683"/>
      <c r="AF26" s="683"/>
      <c r="AG26" s="683"/>
      <c r="AH26" s="683"/>
      <c r="AI26" s="683"/>
      <c r="AJ26" s="683"/>
      <c r="AK26" s="683"/>
      <c r="AL26" s="684" t="s">
        <v>243</v>
      </c>
      <c r="AM26" s="685"/>
      <c r="AN26" s="685"/>
      <c r="AO26" s="686"/>
      <c r="AP26" s="697" t="s">
        <v>300</v>
      </c>
      <c r="AQ26" s="718"/>
      <c r="AR26" s="718"/>
      <c r="AS26" s="718"/>
      <c r="AT26" s="718"/>
      <c r="AU26" s="718"/>
      <c r="AV26" s="718"/>
      <c r="AW26" s="718"/>
      <c r="AX26" s="718"/>
      <c r="AY26" s="718"/>
      <c r="AZ26" s="718"/>
      <c r="BA26" s="718"/>
      <c r="BB26" s="718"/>
      <c r="BC26" s="718"/>
      <c r="BD26" s="718"/>
      <c r="BE26" s="718"/>
      <c r="BF26" s="699"/>
      <c r="BG26" s="679" t="s">
        <v>243</v>
      </c>
      <c r="BH26" s="680"/>
      <c r="BI26" s="680"/>
      <c r="BJ26" s="680"/>
      <c r="BK26" s="680"/>
      <c r="BL26" s="680"/>
      <c r="BM26" s="680"/>
      <c r="BN26" s="681"/>
      <c r="BO26" s="682" t="s">
        <v>243</v>
      </c>
      <c r="BP26" s="682"/>
      <c r="BQ26" s="682"/>
      <c r="BR26" s="682"/>
      <c r="BS26" s="688" t="s">
        <v>139</v>
      </c>
      <c r="BT26" s="680"/>
      <c r="BU26" s="680"/>
      <c r="BV26" s="680"/>
      <c r="BW26" s="680"/>
      <c r="BX26" s="680"/>
      <c r="BY26" s="680"/>
      <c r="BZ26" s="680"/>
      <c r="CA26" s="680"/>
      <c r="CB26" s="689"/>
      <c r="CD26" s="694" t="s">
        <v>301</v>
      </c>
      <c r="CE26" s="695"/>
      <c r="CF26" s="695"/>
      <c r="CG26" s="695"/>
      <c r="CH26" s="695"/>
      <c r="CI26" s="695"/>
      <c r="CJ26" s="695"/>
      <c r="CK26" s="695"/>
      <c r="CL26" s="695"/>
      <c r="CM26" s="695"/>
      <c r="CN26" s="695"/>
      <c r="CO26" s="695"/>
      <c r="CP26" s="695"/>
      <c r="CQ26" s="696"/>
      <c r="CR26" s="679">
        <v>1168109</v>
      </c>
      <c r="CS26" s="680"/>
      <c r="CT26" s="680"/>
      <c r="CU26" s="680"/>
      <c r="CV26" s="680"/>
      <c r="CW26" s="680"/>
      <c r="CX26" s="680"/>
      <c r="CY26" s="681"/>
      <c r="CZ26" s="684">
        <v>8</v>
      </c>
      <c r="DA26" s="713"/>
      <c r="DB26" s="713"/>
      <c r="DC26" s="717"/>
      <c r="DD26" s="688">
        <v>1079526</v>
      </c>
      <c r="DE26" s="680"/>
      <c r="DF26" s="680"/>
      <c r="DG26" s="680"/>
      <c r="DH26" s="680"/>
      <c r="DI26" s="680"/>
      <c r="DJ26" s="680"/>
      <c r="DK26" s="681"/>
      <c r="DL26" s="688" t="s">
        <v>243</v>
      </c>
      <c r="DM26" s="680"/>
      <c r="DN26" s="680"/>
      <c r="DO26" s="680"/>
      <c r="DP26" s="680"/>
      <c r="DQ26" s="680"/>
      <c r="DR26" s="680"/>
      <c r="DS26" s="680"/>
      <c r="DT26" s="680"/>
      <c r="DU26" s="680"/>
      <c r="DV26" s="681"/>
      <c r="DW26" s="684" t="s">
        <v>139</v>
      </c>
      <c r="DX26" s="713"/>
      <c r="DY26" s="713"/>
      <c r="DZ26" s="713"/>
      <c r="EA26" s="713"/>
      <c r="EB26" s="713"/>
      <c r="EC26" s="714"/>
    </row>
    <row r="27" spans="2:133" ht="11.25" customHeight="1" x14ac:dyDescent="0.15">
      <c r="B27" s="676" t="s">
        <v>302</v>
      </c>
      <c r="C27" s="677"/>
      <c r="D27" s="677"/>
      <c r="E27" s="677"/>
      <c r="F27" s="677"/>
      <c r="G27" s="677"/>
      <c r="H27" s="677"/>
      <c r="I27" s="677"/>
      <c r="J27" s="677"/>
      <c r="K27" s="677"/>
      <c r="L27" s="677"/>
      <c r="M27" s="677"/>
      <c r="N27" s="677"/>
      <c r="O27" s="677"/>
      <c r="P27" s="677"/>
      <c r="Q27" s="678"/>
      <c r="R27" s="679">
        <v>2917359</v>
      </c>
      <c r="S27" s="680"/>
      <c r="T27" s="680"/>
      <c r="U27" s="680"/>
      <c r="V27" s="680"/>
      <c r="W27" s="680"/>
      <c r="X27" s="680"/>
      <c r="Y27" s="681"/>
      <c r="Z27" s="682">
        <v>19.3</v>
      </c>
      <c r="AA27" s="682"/>
      <c r="AB27" s="682"/>
      <c r="AC27" s="682"/>
      <c r="AD27" s="683" t="s">
        <v>139</v>
      </c>
      <c r="AE27" s="683"/>
      <c r="AF27" s="683"/>
      <c r="AG27" s="683"/>
      <c r="AH27" s="683"/>
      <c r="AI27" s="683"/>
      <c r="AJ27" s="683"/>
      <c r="AK27" s="683"/>
      <c r="AL27" s="684" t="s">
        <v>139</v>
      </c>
      <c r="AM27" s="685"/>
      <c r="AN27" s="685"/>
      <c r="AO27" s="686"/>
      <c r="AP27" s="676" t="s">
        <v>303</v>
      </c>
      <c r="AQ27" s="677"/>
      <c r="AR27" s="677"/>
      <c r="AS27" s="677"/>
      <c r="AT27" s="677"/>
      <c r="AU27" s="677"/>
      <c r="AV27" s="677"/>
      <c r="AW27" s="677"/>
      <c r="AX27" s="677"/>
      <c r="AY27" s="677"/>
      <c r="AZ27" s="677"/>
      <c r="BA27" s="677"/>
      <c r="BB27" s="677"/>
      <c r="BC27" s="677"/>
      <c r="BD27" s="677"/>
      <c r="BE27" s="677"/>
      <c r="BF27" s="678"/>
      <c r="BG27" s="679">
        <v>8507861</v>
      </c>
      <c r="BH27" s="680"/>
      <c r="BI27" s="680"/>
      <c r="BJ27" s="680"/>
      <c r="BK27" s="680"/>
      <c r="BL27" s="680"/>
      <c r="BM27" s="680"/>
      <c r="BN27" s="681"/>
      <c r="BO27" s="682">
        <v>100</v>
      </c>
      <c r="BP27" s="682"/>
      <c r="BQ27" s="682"/>
      <c r="BR27" s="682"/>
      <c r="BS27" s="688">
        <v>30</v>
      </c>
      <c r="BT27" s="680"/>
      <c r="BU27" s="680"/>
      <c r="BV27" s="680"/>
      <c r="BW27" s="680"/>
      <c r="BX27" s="680"/>
      <c r="BY27" s="680"/>
      <c r="BZ27" s="680"/>
      <c r="CA27" s="680"/>
      <c r="CB27" s="689"/>
      <c r="CD27" s="694" t="s">
        <v>304</v>
      </c>
      <c r="CE27" s="695"/>
      <c r="CF27" s="695"/>
      <c r="CG27" s="695"/>
      <c r="CH27" s="695"/>
      <c r="CI27" s="695"/>
      <c r="CJ27" s="695"/>
      <c r="CK27" s="695"/>
      <c r="CL27" s="695"/>
      <c r="CM27" s="695"/>
      <c r="CN27" s="695"/>
      <c r="CO27" s="695"/>
      <c r="CP27" s="695"/>
      <c r="CQ27" s="696"/>
      <c r="CR27" s="679">
        <v>605939</v>
      </c>
      <c r="CS27" s="715"/>
      <c r="CT27" s="715"/>
      <c r="CU27" s="715"/>
      <c r="CV27" s="715"/>
      <c r="CW27" s="715"/>
      <c r="CX27" s="715"/>
      <c r="CY27" s="716"/>
      <c r="CZ27" s="684">
        <v>4.2</v>
      </c>
      <c r="DA27" s="713"/>
      <c r="DB27" s="713"/>
      <c r="DC27" s="717"/>
      <c r="DD27" s="688">
        <v>186110</v>
      </c>
      <c r="DE27" s="715"/>
      <c r="DF27" s="715"/>
      <c r="DG27" s="715"/>
      <c r="DH27" s="715"/>
      <c r="DI27" s="715"/>
      <c r="DJ27" s="715"/>
      <c r="DK27" s="716"/>
      <c r="DL27" s="688">
        <v>186110</v>
      </c>
      <c r="DM27" s="715"/>
      <c r="DN27" s="715"/>
      <c r="DO27" s="715"/>
      <c r="DP27" s="715"/>
      <c r="DQ27" s="715"/>
      <c r="DR27" s="715"/>
      <c r="DS27" s="715"/>
      <c r="DT27" s="715"/>
      <c r="DU27" s="715"/>
      <c r="DV27" s="716"/>
      <c r="DW27" s="684">
        <v>2.1</v>
      </c>
      <c r="DX27" s="713"/>
      <c r="DY27" s="713"/>
      <c r="DZ27" s="713"/>
      <c r="EA27" s="713"/>
      <c r="EB27" s="713"/>
      <c r="EC27" s="714"/>
    </row>
    <row r="28" spans="2:133" ht="11.25" customHeight="1" x14ac:dyDescent="0.15">
      <c r="B28" s="721" t="s">
        <v>305</v>
      </c>
      <c r="C28" s="722"/>
      <c r="D28" s="722"/>
      <c r="E28" s="722"/>
      <c r="F28" s="722"/>
      <c r="G28" s="722"/>
      <c r="H28" s="722"/>
      <c r="I28" s="722"/>
      <c r="J28" s="722"/>
      <c r="K28" s="722"/>
      <c r="L28" s="722"/>
      <c r="M28" s="722"/>
      <c r="N28" s="722"/>
      <c r="O28" s="722"/>
      <c r="P28" s="722"/>
      <c r="Q28" s="723"/>
      <c r="R28" s="679">
        <v>8722</v>
      </c>
      <c r="S28" s="680"/>
      <c r="T28" s="680"/>
      <c r="U28" s="680"/>
      <c r="V28" s="680"/>
      <c r="W28" s="680"/>
      <c r="X28" s="680"/>
      <c r="Y28" s="681"/>
      <c r="Z28" s="682">
        <v>0.1</v>
      </c>
      <c r="AA28" s="682"/>
      <c r="AB28" s="682"/>
      <c r="AC28" s="682"/>
      <c r="AD28" s="683">
        <v>8722</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306</v>
      </c>
      <c r="CE28" s="695"/>
      <c r="CF28" s="695"/>
      <c r="CG28" s="695"/>
      <c r="CH28" s="695"/>
      <c r="CI28" s="695"/>
      <c r="CJ28" s="695"/>
      <c r="CK28" s="695"/>
      <c r="CL28" s="695"/>
      <c r="CM28" s="695"/>
      <c r="CN28" s="695"/>
      <c r="CO28" s="695"/>
      <c r="CP28" s="695"/>
      <c r="CQ28" s="696"/>
      <c r="CR28" s="679">
        <v>647265</v>
      </c>
      <c r="CS28" s="680"/>
      <c r="CT28" s="680"/>
      <c r="CU28" s="680"/>
      <c r="CV28" s="680"/>
      <c r="CW28" s="680"/>
      <c r="CX28" s="680"/>
      <c r="CY28" s="681"/>
      <c r="CZ28" s="684">
        <v>4.5</v>
      </c>
      <c r="DA28" s="713"/>
      <c r="DB28" s="713"/>
      <c r="DC28" s="717"/>
      <c r="DD28" s="688">
        <v>588948</v>
      </c>
      <c r="DE28" s="680"/>
      <c r="DF28" s="680"/>
      <c r="DG28" s="680"/>
      <c r="DH28" s="680"/>
      <c r="DI28" s="680"/>
      <c r="DJ28" s="680"/>
      <c r="DK28" s="681"/>
      <c r="DL28" s="688">
        <v>550034</v>
      </c>
      <c r="DM28" s="680"/>
      <c r="DN28" s="680"/>
      <c r="DO28" s="680"/>
      <c r="DP28" s="680"/>
      <c r="DQ28" s="680"/>
      <c r="DR28" s="680"/>
      <c r="DS28" s="680"/>
      <c r="DT28" s="680"/>
      <c r="DU28" s="680"/>
      <c r="DV28" s="681"/>
      <c r="DW28" s="684">
        <v>6.1</v>
      </c>
      <c r="DX28" s="713"/>
      <c r="DY28" s="713"/>
      <c r="DZ28" s="713"/>
      <c r="EA28" s="713"/>
      <c r="EB28" s="713"/>
      <c r="EC28" s="714"/>
    </row>
    <row r="29" spans="2:133" ht="11.25" customHeight="1" x14ac:dyDescent="0.15">
      <c r="B29" s="676" t="s">
        <v>307</v>
      </c>
      <c r="C29" s="677"/>
      <c r="D29" s="677"/>
      <c r="E29" s="677"/>
      <c r="F29" s="677"/>
      <c r="G29" s="677"/>
      <c r="H29" s="677"/>
      <c r="I29" s="677"/>
      <c r="J29" s="677"/>
      <c r="K29" s="677"/>
      <c r="L29" s="677"/>
      <c r="M29" s="677"/>
      <c r="N29" s="677"/>
      <c r="O29" s="677"/>
      <c r="P29" s="677"/>
      <c r="Q29" s="678"/>
      <c r="R29" s="679">
        <v>907214</v>
      </c>
      <c r="S29" s="680"/>
      <c r="T29" s="680"/>
      <c r="U29" s="680"/>
      <c r="V29" s="680"/>
      <c r="W29" s="680"/>
      <c r="X29" s="680"/>
      <c r="Y29" s="681"/>
      <c r="Z29" s="682">
        <v>6</v>
      </c>
      <c r="AA29" s="682"/>
      <c r="AB29" s="682"/>
      <c r="AC29" s="682"/>
      <c r="AD29" s="683" t="s">
        <v>139</v>
      </c>
      <c r="AE29" s="683"/>
      <c r="AF29" s="683"/>
      <c r="AG29" s="683"/>
      <c r="AH29" s="683"/>
      <c r="AI29" s="683"/>
      <c r="AJ29" s="683"/>
      <c r="AK29" s="683"/>
      <c r="AL29" s="684" t="s">
        <v>243</v>
      </c>
      <c r="AM29" s="685"/>
      <c r="AN29" s="685"/>
      <c r="AO29" s="686"/>
      <c r="AP29" s="658" t="s">
        <v>226</v>
      </c>
      <c r="AQ29" s="659"/>
      <c r="AR29" s="659"/>
      <c r="AS29" s="659"/>
      <c r="AT29" s="659"/>
      <c r="AU29" s="659"/>
      <c r="AV29" s="659"/>
      <c r="AW29" s="659"/>
      <c r="AX29" s="659"/>
      <c r="AY29" s="659"/>
      <c r="AZ29" s="659"/>
      <c r="BA29" s="659"/>
      <c r="BB29" s="659"/>
      <c r="BC29" s="659"/>
      <c r="BD29" s="659"/>
      <c r="BE29" s="659"/>
      <c r="BF29" s="660"/>
      <c r="BG29" s="658" t="s">
        <v>308</v>
      </c>
      <c r="BH29" s="719"/>
      <c r="BI29" s="719"/>
      <c r="BJ29" s="719"/>
      <c r="BK29" s="719"/>
      <c r="BL29" s="719"/>
      <c r="BM29" s="719"/>
      <c r="BN29" s="719"/>
      <c r="BO29" s="719"/>
      <c r="BP29" s="719"/>
      <c r="BQ29" s="720"/>
      <c r="BR29" s="658" t="s">
        <v>309</v>
      </c>
      <c r="BS29" s="719"/>
      <c r="BT29" s="719"/>
      <c r="BU29" s="719"/>
      <c r="BV29" s="719"/>
      <c r="BW29" s="719"/>
      <c r="BX29" s="719"/>
      <c r="BY29" s="719"/>
      <c r="BZ29" s="719"/>
      <c r="CA29" s="719"/>
      <c r="CB29" s="720"/>
      <c r="CD29" s="742" t="s">
        <v>310</v>
      </c>
      <c r="CE29" s="743"/>
      <c r="CF29" s="694" t="s">
        <v>311</v>
      </c>
      <c r="CG29" s="695"/>
      <c r="CH29" s="695"/>
      <c r="CI29" s="695"/>
      <c r="CJ29" s="695"/>
      <c r="CK29" s="695"/>
      <c r="CL29" s="695"/>
      <c r="CM29" s="695"/>
      <c r="CN29" s="695"/>
      <c r="CO29" s="695"/>
      <c r="CP29" s="695"/>
      <c r="CQ29" s="696"/>
      <c r="CR29" s="679">
        <v>647204</v>
      </c>
      <c r="CS29" s="715"/>
      <c r="CT29" s="715"/>
      <c r="CU29" s="715"/>
      <c r="CV29" s="715"/>
      <c r="CW29" s="715"/>
      <c r="CX29" s="715"/>
      <c r="CY29" s="716"/>
      <c r="CZ29" s="684">
        <v>4.5</v>
      </c>
      <c r="DA29" s="713"/>
      <c r="DB29" s="713"/>
      <c r="DC29" s="717"/>
      <c r="DD29" s="688">
        <v>588887</v>
      </c>
      <c r="DE29" s="715"/>
      <c r="DF29" s="715"/>
      <c r="DG29" s="715"/>
      <c r="DH29" s="715"/>
      <c r="DI29" s="715"/>
      <c r="DJ29" s="715"/>
      <c r="DK29" s="716"/>
      <c r="DL29" s="688">
        <v>549973</v>
      </c>
      <c r="DM29" s="715"/>
      <c r="DN29" s="715"/>
      <c r="DO29" s="715"/>
      <c r="DP29" s="715"/>
      <c r="DQ29" s="715"/>
      <c r="DR29" s="715"/>
      <c r="DS29" s="715"/>
      <c r="DT29" s="715"/>
      <c r="DU29" s="715"/>
      <c r="DV29" s="716"/>
      <c r="DW29" s="684">
        <v>6.1</v>
      </c>
      <c r="DX29" s="713"/>
      <c r="DY29" s="713"/>
      <c r="DZ29" s="713"/>
      <c r="EA29" s="713"/>
      <c r="EB29" s="713"/>
      <c r="EC29" s="714"/>
    </row>
    <row r="30" spans="2:133" ht="11.25" customHeight="1" x14ac:dyDescent="0.15">
      <c r="B30" s="676" t="s">
        <v>312</v>
      </c>
      <c r="C30" s="677"/>
      <c r="D30" s="677"/>
      <c r="E30" s="677"/>
      <c r="F30" s="677"/>
      <c r="G30" s="677"/>
      <c r="H30" s="677"/>
      <c r="I30" s="677"/>
      <c r="J30" s="677"/>
      <c r="K30" s="677"/>
      <c r="L30" s="677"/>
      <c r="M30" s="677"/>
      <c r="N30" s="677"/>
      <c r="O30" s="677"/>
      <c r="P30" s="677"/>
      <c r="Q30" s="678"/>
      <c r="R30" s="679">
        <v>221212</v>
      </c>
      <c r="S30" s="680"/>
      <c r="T30" s="680"/>
      <c r="U30" s="680"/>
      <c r="V30" s="680"/>
      <c r="W30" s="680"/>
      <c r="X30" s="680"/>
      <c r="Y30" s="681"/>
      <c r="Z30" s="682">
        <v>1.5</v>
      </c>
      <c r="AA30" s="682"/>
      <c r="AB30" s="682"/>
      <c r="AC30" s="682"/>
      <c r="AD30" s="683">
        <v>5254</v>
      </c>
      <c r="AE30" s="683"/>
      <c r="AF30" s="683"/>
      <c r="AG30" s="683"/>
      <c r="AH30" s="683"/>
      <c r="AI30" s="683"/>
      <c r="AJ30" s="683"/>
      <c r="AK30" s="683"/>
      <c r="AL30" s="684">
        <v>0.1</v>
      </c>
      <c r="AM30" s="685"/>
      <c r="AN30" s="685"/>
      <c r="AO30" s="686"/>
      <c r="AP30" s="727" t="s">
        <v>313</v>
      </c>
      <c r="AQ30" s="728"/>
      <c r="AR30" s="728"/>
      <c r="AS30" s="728"/>
      <c r="AT30" s="733" t="s">
        <v>314</v>
      </c>
      <c r="AU30" s="230"/>
      <c r="AV30" s="230"/>
      <c r="AW30" s="230"/>
      <c r="AX30" s="665" t="s">
        <v>191</v>
      </c>
      <c r="AY30" s="666"/>
      <c r="AZ30" s="666"/>
      <c r="BA30" s="666"/>
      <c r="BB30" s="666"/>
      <c r="BC30" s="666"/>
      <c r="BD30" s="666"/>
      <c r="BE30" s="666"/>
      <c r="BF30" s="667"/>
      <c r="BG30" s="739">
        <v>99.8</v>
      </c>
      <c r="BH30" s="740"/>
      <c r="BI30" s="740"/>
      <c r="BJ30" s="740"/>
      <c r="BK30" s="740"/>
      <c r="BL30" s="740"/>
      <c r="BM30" s="674">
        <v>99.4</v>
      </c>
      <c r="BN30" s="740"/>
      <c r="BO30" s="740"/>
      <c r="BP30" s="740"/>
      <c r="BQ30" s="741"/>
      <c r="BR30" s="739">
        <v>99.8</v>
      </c>
      <c r="BS30" s="740"/>
      <c r="BT30" s="740"/>
      <c r="BU30" s="740"/>
      <c r="BV30" s="740"/>
      <c r="BW30" s="740"/>
      <c r="BX30" s="674">
        <v>99.3</v>
      </c>
      <c r="BY30" s="740"/>
      <c r="BZ30" s="740"/>
      <c r="CA30" s="740"/>
      <c r="CB30" s="741"/>
      <c r="CD30" s="744"/>
      <c r="CE30" s="745"/>
      <c r="CF30" s="694" t="s">
        <v>315</v>
      </c>
      <c r="CG30" s="695"/>
      <c r="CH30" s="695"/>
      <c r="CI30" s="695"/>
      <c r="CJ30" s="695"/>
      <c r="CK30" s="695"/>
      <c r="CL30" s="695"/>
      <c r="CM30" s="695"/>
      <c r="CN30" s="695"/>
      <c r="CO30" s="695"/>
      <c r="CP30" s="695"/>
      <c r="CQ30" s="696"/>
      <c r="CR30" s="679">
        <v>588696</v>
      </c>
      <c r="CS30" s="680"/>
      <c r="CT30" s="680"/>
      <c r="CU30" s="680"/>
      <c r="CV30" s="680"/>
      <c r="CW30" s="680"/>
      <c r="CX30" s="680"/>
      <c r="CY30" s="681"/>
      <c r="CZ30" s="684">
        <v>4.0999999999999996</v>
      </c>
      <c r="DA30" s="713"/>
      <c r="DB30" s="713"/>
      <c r="DC30" s="717"/>
      <c r="DD30" s="688">
        <v>549657</v>
      </c>
      <c r="DE30" s="680"/>
      <c r="DF30" s="680"/>
      <c r="DG30" s="680"/>
      <c r="DH30" s="680"/>
      <c r="DI30" s="680"/>
      <c r="DJ30" s="680"/>
      <c r="DK30" s="681"/>
      <c r="DL30" s="688">
        <v>510743</v>
      </c>
      <c r="DM30" s="680"/>
      <c r="DN30" s="680"/>
      <c r="DO30" s="680"/>
      <c r="DP30" s="680"/>
      <c r="DQ30" s="680"/>
      <c r="DR30" s="680"/>
      <c r="DS30" s="680"/>
      <c r="DT30" s="680"/>
      <c r="DU30" s="680"/>
      <c r="DV30" s="681"/>
      <c r="DW30" s="684">
        <v>5.7</v>
      </c>
      <c r="DX30" s="713"/>
      <c r="DY30" s="713"/>
      <c r="DZ30" s="713"/>
      <c r="EA30" s="713"/>
      <c r="EB30" s="713"/>
      <c r="EC30" s="714"/>
    </row>
    <row r="31" spans="2:133" ht="11.25" customHeight="1" x14ac:dyDescent="0.15">
      <c r="B31" s="676" t="s">
        <v>316</v>
      </c>
      <c r="C31" s="677"/>
      <c r="D31" s="677"/>
      <c r="E31" s="677"/>
      <c r="F31" s="677"/>
      <c r="G31" s="677"/>
      <c r="H31" s="677"/>
      <c r="I31" s="677"/>
      <c r="J31" s="677"/>
      <c r="K31" s="677"/>
      <c r="L31" s="677"/>
      <c r="M31" s="677"/>
      <c r="N31" s="677"/>
      <c r="O31" s="677"/>
      <c r="P31" s="677"/>
      <c r="Q31" s="678"/>
      <c r="R31" s="679">
        <v>20790</v>
      </c>
      <c r="S31" s="680"/>
      <c r="T31" s="680"/>
      <c r="U31" s="680"/>
      <c r="V31" s="680"/>
      <c r="W31" s="680"/>
      <c r="X31" s="680"/>
      <c r="Y31" s="681"/>
      <c r="Z31" s="682">
        <v>0.1</v>
      </c>
      <c r="AA31" s="682"/>
      <c r="AB31" s="682"/>
      <c r="AC31" s="682"/>
      <c r="AD31" s="683" t="s">
        <v>243</v>
      </c>
      <c r="AE31" s="683"/>
      <c r="AF31" s="683"/>
      <c r="AG31" s="683"/>
      <c r="AH31" s="683"/>
      <c r="AI31" s="683"/>
      <c r="AJ31" s="683"/>
      <c r="AK31" s="683"/>
      <c r="AL31" s="684" t="s">
        <v>243</v>
      </c>
      <c r="AM31" s="685"/>
      <c r="AN31" s="685"/>
      <c r="AO31" s="686"/>
      <c r="AP31" s="729"/>
      <c r="AQ31" s="730"/>
      <c r="AR31" s="730"/>
      <c r="AS31" s="730"/>
      <c r="AT31" s="734"/>
      <c r="AU31" s="229" t="s">
        <v>317</v>
      </c>
      <c r="AV31" s="229"/>
      <c r="AW31" s="229"/>
      <c r="AX31" s="676" t="s">
        <v>318</v>
      </c>
      <c r="AY31" s="677"/>
      <c r="AZ31" s="677"/>
      <c r="BA31" s="677"/>
      <c r="BB31" s="677"/>
      <c r="BC31" s="677"/>
      <c r="BD31" s="677"/>
      <c r="BE31" s="677"/>
      <c r="BF31" s="678"/>
      <c r="BG31" s="736">
        <v>99.5</v>
      </c>
      <c r="BH31" s="715"/>
      <c r="BI31" s="715"/>
      <c r="BJ31" s="715"/>
      <c r="BK31" s="715"/>
      <c r="BL31" s="715"/>
      <c r="BM31" s="685">
        <v>98.2</v>
      </c>
      <c r="BN31" s="737"/>
      <c r="BO31" s="737"/>
      <c r="BP31" s="737"/>
      <c r="BQ31" s="738"/>
      <c r="BR31" s="736">
        <v>99.4</v>
      </c>
      <c r="BS31" s="715"/>
      <c r="BT31" s="715"/>
      <c r="BU31" s="715"/>
      <c r="BV31" s="715"/>
      <c r="BW31" s="715"/>
      <c r="BX31" s="685">
        <v>97.9</v>
      </c>
      <c r="BY31" s="737"/>
      <c r="BZ31" s="737"/>
      <c r="CA31" s="737"/>
      <c r="CB31" s="738"/>
      <c r="CD31" s="744"/>
      <c r="CE31" s="745"/>
      <c r="CF31" s="694" t="s">
        <v>319</v>
      </c>
      <c r="CG31" s="695"/>
      <c r="CH31" s="695"/>
      <c r="CI31" s="695"/>
      <c r="CJ31" s="695"/>
      <c r="CK31" s="695"/>
      <c r="CL31" s="695"/>
      <c r="CM31" s="695"/>
      <c r="CN31" s="695"/>
      <c r="CO31" s="695"/>
      <c r="CP31" s="695"/>
      <c r="CQ31" s="696"/>
      <c r="CR31" s="679">
        <v>58508</v>
      </c>
      <c r="CS31" s="715"/>
      <c r="CT31" s="715"/>
      <c r="CU31" s="715"/>
      <c r="CV31" s="715"/>
      <c r="CW31" s="715"/>
      <c r="CX31" s="715"/>
      <c r="CY31" s="716"/>
      <c r="CZ31" s="684">
        <v>0.4</v>
      </c>
      <c r="DA31" s="713"/>
      <c r="DB31" s="713"/>
      <c r="DC31" s="717"/>
      <c r="DD31" s="688">
        <v>39230</v>
      </c>
      <c r="DE31" s="715"/>
      <c r="DF31" s="715"/>
      <c r="DG31" s="715"/>
      <c r="DH31" s="715"/>
      <c r="DI31" s="715"/>
      <c r="DJ31" s="715"/>
      <c r="DK31" s="716"/>
      <c r="DL31" s="688">
        <v>39230</v>
      </c>
      <c r="DM31" s="715"/>
      <c r="DN31" s="715"/>
      <c r="DO31" s="715"/>
      <c r="DP31" s="715"/>
      <c r="DQ31" s="715"/>
      <c r="DR31" s="715"/>
      <c r="DS31" s="715"/>
      <c r="DT31" s="715"/>
      <c r="DU31" s="715"/>
      <c r="DV31" s="716"/>
      <c r="DW31" s="684">
        <v>0.4</v>
      </c>
      <c r="DX31" s="713"/>
      <c r="DY31" s="713"/>
      <c r="DZ31" s="713"/>
      <c r="EA31" s="713"/>
      <c r="EB31" s="713"/>
      <c r="EC31" s="714"/>
    </row>
    <row r="32" spans="2:133" ht="11.25" customHeight="1" x14ac:dyDescent="0.15">
      <c r="B32" s="676" t="s">
        <v>320</v>
      </c>
      <c r="C32" s="677"/>
      <c r="D32" s="677"/>
      <c r="E32" s="677"/>
      <c r="F32" s="677"/>
      <c r="G32" s="677"/>
      <c r="H32" s="677"/>
      <c r="I32" s="677"/>
      <c r="J32" s="677"/>
      <c r="K32" s="677"/>
      <c r="L32" s="677"/>
      <c r="M32" s="677"/>
      <c r="N32" s="677"/>
      <c r="O32" s="677"/>
      <c r="P32" s="677"/>
      <c r="Q32" s="678"/>
      <c r="R32" s="679">
        <v>1566812</v>
      </c>
      <c r="S32" s="680"/>
      <c r="T32" s="680"/>
      <c r="U32" s="680"/>
      <c r="V32" s="680"/>
      <c r="W32" s="680"/>
      <c r="X32" s="680"/>
      <c r="Y32" s="681"/>
      <c r="Z32" s="682">
        <v>10.3</v>
      </c>
      <c r="AA32" s="682"/>
      <c r="AB32" s="682"/>
      <c r="AC32" s="682"/>
      <c r="AD32" s="683" t="s">
        <v>243</v>
      </c>
      <c r="AE32" s="683"/>
      <c r="AF32" s="683"/>
      <c r="AG32" s="683"/>
      <c r="AH32" s="683"/>
      <c r="AI32" s="683"/>
      <c r="AJ32" s="683"/>
      <c r="AK32" s="683"/>
      <c r="AL32" s="684" t="s">
        <v>139</v>
      </c>
      <c r="AM32" s="685"/>
      <c r="AN32" s="685"/>
      <c r="AO32" s="686"/>
      <c r="AP32" s="731"/>
      <c r="AQ32" s="732"/>
      <c r="AR32" s="732"/>
      <c r="AS32" s="732"/>
      <c r="AT32" s="735"/>
      <c r="AU32" s="231"/>
      <c r="AV32" s="231"/>
      <c r="AW32" s="231"/>
      <c r="AX32" s="724" t="s">
        <v>321</v>
      </c>
      <c r="AY32" s="725"/>
      <c r="AZ32" s="725"/>
      <c r="BA32" s="725"/>
      <c r="BB32" s="725"/>
      <c r="BC32" s="725"/>
      <c r="BD32" s="725"/>
      <c r="BE32" s="725"/>
      <c r="BF32" s="726"/>
      <c r="BG32" s="748">
        <v>99.9</v>
      </c>
      <c r="BH32" s="749"/>
      <c r="BI32" s="749"/>
      <c r="BJ32" s="749"/>
      <c r="BK32" s="749"/>
      <c r="BL32" s="749"/>
      <c r="BM32" s="750">
        <v>99.6</v>
      </c>
      <c r="BN32" s="749"/>
      <c r="BO32" s="749"/>
      <c r="BP32" s="749"/>
      <c r="BQ32" s="751"/>
      <c r="BR32" s="748">
        <v>99.9</v>
      </c>
      <c r="BS32" s="749"/>
      <c r="BT32" s="749"/>
      <c r="BU32" s="749"/>
      <c r="BV32" s="749"/>
      <c r="BW32" s="749"/>
      <c r="BX32" s="750">
        <v>99.6</v>
      </c>
      <c r="BY32" s="749"/>
      <c r="BZ32" s="749"/>
      <c r="CA32" s="749"/>
      <c r="CB32" s="751"/>
      <c r="CD32" s="746"/>
      <c r="CE32" s="747"/>
      <c r="CF32" s="694" t="s">
        <v>322</v>
      </c>
      <c r="CG32" s="695"/>
      <c r="CH32" s="695"/>
      <c r="CI32" s="695"/>
      <c r="CJ32" s="695"/>
      <c r="CK32" s="695"/>
      <c r="CL32" s="695"/>
      <c r="CM32" s="695"/>
      <c r="CN32" s="695"/>
      <c r="CO32" s="695"/>
      <c r="CP32" s="695"/>
      <c r="CQ32" s="696"/>
      <c r="CR32" s="679">
        <v>61</v>
      </c>
      <c r="CS32" s="680"/>
      <c r="CT32" s="680"/>
      <c r="CU32" s="680"/>
      <c r="CV32" s="680"/>
      <c r="CW32" s="680"/>
      <c r="CX32" s="680"/>
      <c r="CY32" s="681"/>
      <c r="CZ32" s="684">
        <v>0</v>
      </c>
      <c r="DA32" s="713"/>
      <c r="DB32" s="713"/>
      <c r="DC32" s="717"/>
      <c r="DD32" s="688">
        <v>61</v>
      </c>
      <c r="DE32" s="680"/>
      <c r="DF32" s="680"/>
      <c r="DG32" s="680"/>
      <c r="DH32" s="680"/>
      <c r="DI32" s="680"/>
      <c r="DJ32" s="680"/>
      <c r="DK32" s="681"/>
      <c r="DL32" s="688">
        <v>61</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323</v>
      </c>
      <c r="C33" s="677"/>
      <c r="D33" s="677"/>
      <c r="E33" s="677"/>
      <c r="F33" s="677"/>
      <c r="G33" s="677"/>
      <c r="H33" s="677"/>
      <c r="I33" s="677"/>
      <c r="J33" s="677"/>
      <c r="K33" s="677"/>
      <c r="L33" s="677"/>
      <c r="M33" s="677"/>
      <c r="N33" s="677"/>
      <c r="O33" s="677"/>
      <c r="P33" s="677"/>
      <c r="Q33" s="678"/>
      <c r="R33" s="679">
        <v>143874</v>
      </c>
      <c r="S33" s="680"/>
      <c r="T33" s="680"/>
      <c r="U33" s="680"/>
      <c r="V33" s="680"/>
      <c r="W33" s="680"/>
      <c r="X33" s="680"/>
      <c r="Y33" s="681"/>
      <c r="Z33" s="682">
        <v>0.9</v>
      </c>
      <c r="AA33" s="682"/>
      <c r="AB33" s="682"/>
      <c r="AC33" s="682"/>
      <c r="AD33" s="683" t="s">
        <v>139</v>
      </c>
      <c r="AE33" s="683"/>
      <c r="AF33" s="683"/>
      <c r="AG33" s="683"/>
      <c r="AH33" s="683"/>
      <c r="AI33" s="683"/>
      <c r="AJ33" s="683"/>
      <c r="AK33" s="683"/>
      <c r="AL33" s="684" t="s">
        <v>243</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324</v>
      </c>
      <c r="CE33" s="695"/>
      <c r="CF33" s="695"/>
      <c r="CG33" s="695"/>
      <c r="CH33" s="695"/>
      <c r="CI33" s="695"/>
      <c r="CJ33" s="695"/>
      <c r="CK33" s="695"/>
      <c r="CL33" s="695"/>
      <c r="CM33" s="695"/>
      <c r="CN33" s="695"/>
      <c r="CO33" s="695"/>
      <c r="CP33" s="695"/>
      <c r="CQ33" s="696"/>
      <c r="CR33" s="679">
        <v>7521279</v>
      </c>
      <c r="CS33" s="715"/>
      <c r="CT33" s="715"/>
      <c r="CU33" s="715"/>
      <c r="CV33" s="715"/>
      <c r="CW33" s="715"/>
      <c r="CX33" s="715"/>
      <c r="CY33" s="716"/>
      <c r="CZ33" s="684">
        <v>51.8</v>
      </c>
      <c r="DA33" s="713"/>
      <c r="DB33" s="713"/>
      <c r="DC33" s="717"/>
      <c r="DD33" s="688">
        <v>7092245</v>
      </c>
      <c r="DE33" s="715"/>
      <c r="DF33" s="715"/>
      <c r="DG33" s="715"/>
      <c r="DH33" s="715"/>
      <c r="DI33" s="715"/>
      <c r="DJ33" s="715"/>
      <c r="DK33" s="716"/>
      <c r="DL33" s="688">
        <v>4383283</v>
      </c>
      <c r="DM33" s="715"/>
      <c r="DN33" s="715"/>
      <c r="DO33" s="715"/>
      <c r="DP33" s="715"/>
      <c r="DQ33" s="715"/>
      <c r="DR33" s="715"/>
      <c r="DS33" s="715"/>
      <c r="DT33" s="715"/>
      <c r="DU33" s="715"/>
      <c r="DV33" s="716"/>
      <c r="DW33" s="684">
        <v>48.5</v>
      </c>
      <c r="DX33" s="713"/>
      <c r="DY33" s="713"/>
      <c r="DZ33" s="713"/>
      <c r="EA33" s="713"/>
      <c r="EB33" s="713"/>
      <c r="EC33" s="714"/>
    </row>
    <row r="34" spans="2:133" ht="11.25" customHeight="1" x14ac:dyDescent="0.15">
      <c r="B34" s="676" t="s">
        <v>325</v>
      </c>
      <c r="C34" s="677"/>
      <c r="D34" s="677"/>
      <c r="E34" s="677"/>
      <c r="F34" s="677"/>
      <c r="G34" s="677"/>
      <c r="H34" s="677"/>
      <c r="I34" s="677"/>
      <c r="J34" s="677"/>
      <c r="K34" s="677"/>
      <c r="L34" s="677"/>
      <c r="M34" s="677"/>
      <c r="N34" s="677"/>
      <c r="O34" s="677"/>
      <c r="P34" s="677"/>
      <c r="Q34" s="678"/>
      <c r="R34" s="679">
        <v>215879</v>
      </c>
      <c r="S34" s="680"/>
      <c r="T34" s="680"/>
      <c r="U34" s="680"/>
      <c r="V34" s="680"/>
      <c r="W34" s="680"/>
      <c r="X34" s="680"/>
      <c r="Y34" s="681"/>
      <c r="Z34" s="682">
        <v>1.4</v>
      </c>
      <c r="AA34" s="682"/>
      <c r="AB34" s="682"/>
      <c r="AC34" s="682"/>
      <c r="AD34" s="683">
        <v>80052</v>
      </c>
      <c r="AE34" s="683"/>
      <c r="AF34" s="683"/>
      <c r="AG34" s="683"/>
      <c r="AH34" s="683"/>
      <c r="AI34" s="683"/>
      <c r="AJ34" s="683"/>
      <c r="AK34" s="683"/>
      <c r="AL34" s="684">
        <v>0.9</v>
      </c>
      <c r="AM34" s="685"/>
      <c r="AN34" s="685"/>
      <c r="AO34" s="686"/>
      <c r="AP34" s="234"/>
      <c r="AQ34" s="658" t="s">
        <v>326</v>
      </c>
      <c r="AR34" s="659"/>
      <c r="AS34" s="659"/>
      <c r="AT34" s="659"/>
      <c r="AU34" s="659"/>
      <c r="AV34" s="659"/>
      <c r="AW34" s="659"/>
      <c r="AX34" s="659"/>
      <c r="AY34" s="659"/>
      <c r="AZ34" s="659"/>
      <c r="BA34" s="659"/>
      <c r="BB34" s="659"/>
      <c r="BC34" s="659"/>
      <c r="BD34" s="659"/>
      <c r="BE34" s="659"/>
      <c r="BF34" s="660"/>
      <c r="BG34" s="658" t="s">
        <v>327</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328</v>
      </c>
      <c r="CE34" s="695"/>
      <c r="CF34" s="695"/>
      <c r="CG34" s="695"/>
      <c r="CH34" s="695"/>
      <c r="CI34" s="695"/>
      <c r="CJ34" s="695"/>
      <c r="CK34" s="695"/>
      <c r="CL34" s="695"/>
      <c r="CM34" s="695"/>
      <c r="CN34" s="695"/>
      <c r="CO34" s="695"/>
      <c r="CP34" s="695"/>
      <c r="CQ34" s="696"/>
      <c r="CR34" s="679">
        <v>2676451</v>
      </c>
      <c r="CS34" s="680"/>
      <c r="CT34" s="680"/>
      <c r="CU34" s="680"/>
      <c r="CV34" s="680"/>
      <c r="CW34" s="680"/>
      <c r="CX34" s="680"/>
      <c r="CY34" s="681"/>
      <c r="CZ34" s="684">
        <v>18.399999999999999</v>
      </c>
      <c r="DA34" s="713"/>
      <c r="DB34" s="713"/>
      <c r="DC34" s="717"/>
      <c r="DD34" s="688">
        <v>2522968</v>
      </c>
      <c r="DE34" s="680"/>
      <c r="DF34" s="680"/>
      <c r="DG34" s="680"/>
      <c r="DH34" s="680"/>
      <c r="DI34" s="680"/>
      <c r="DJ34" s="680"/>
      <c r="DK34" s="681"/>
      <c r="DL34" s="688">
        <v>1943206</v>
      </c>
      <c r="DM34" s="680"/>
      <c r="DN34" s="680"/>
      <c r="DO34" s="680"/>
      <c r="DP34" s="680"/>
      <c r="DQ34" s="680"/>
      <c r="DR34" s="680"/>
      <c r="DS34" s="680"/>
      <c r="DT34" s="680"/>
      <c r="DU34" s="680"/>
      <c r="DV34" s="681"/>
      <c r="DW34" s="684">
        <v>21.5</v>
      </c>
      <c r="DX34" s="713"/>
      <c r="DY34" s="713"/>
      <c r="DZ34" s="713"/>
      <c r="EA34" s="713"/>
      <c r="EB34" s="713"/>
      <c r="EC34" s="714"/>
    </row>
    <row r="35" spans="2:133" ht="11.25" customHeight="1" x14ac:dyDescent="0.15">
      <c r="B35" s="676" t="s">
        <v>329</v>
      </c>
      <c r="C35" s="677"/>
      <c r="D35" s="677"/>
      <c r="E35" s="677"/>
      <c r="F35" s="677"/>
      <c r="G35" s="677"/>
      <c r="H35" s="677"/>
      <c r="I35" s="677"/>
      <c r="J35" s="677"/>
      <c r="K35" s="677"/>
      <c r="L35" s="677"/>
      <c r="M35" s="677"/>
      <c r="N35" s="677"/>
      <c r="O35" s="677"/>
      <c r="P35" s="677"/>
      <c r="Q35" s="678"/>
      <c r="R35" s="679" t="s">
        <v>243</v>
      </c>
      <c r="S35" s="680"/>
      <c r="T35" s="680"/>
      <c r="U35" s="680"/>
      <c r="V35" s="680"/>
      <c r="W35" s="680"/>
      <c r="X35" s="680"/>
      <c r="Y35" s="681"/>
      <c r="Z35" s="682" t="s">
        <v>139</v>
      </c>
      <c r="AA35" s="682"/>
      <c r="AB35" s="682"/>
      <c r="AC35" s="682"/>
      <c r="AD35" s="683" t="s">
        <v>243</v>
      </c>
      <c r="AE35" s="683"/>
      <c r="AF35" s="683"/>
      <c r="AG35" s="683"/>
      <c r="AH35" s="683"/>
      <c r="AI35" s="683"/>
      <c r="AJ35" s="683"/>
      <c r="AK35" s="683"/>
      <c r="AL35" s="684" t="s">
        <v>243</v>
      </c>
      <c r="AM35" s="685"/>
      <c r="AN35" s="685"/>
      <c r="AO35" s="686"/>
      <c r="AP35" s="234"/>
      <c r="AQ35" s="752" t="s">
        <v>330</v>
      </c>
      <c r="AR35" s="753"/>
      <c r="AS35" s="753"/>
      <c r="AT35" s="753"/>
      <c r="AU35" s="753"/>
      <c r="AV35" s="753"/>
      <c r="AW35" s="753"/>
      <c r="AX35" s="753"/>
      <c r="AY35" s="754"/>
      <c r="AZ35" s="668">
        <v>1159192</v>
      </c>
      <c r="BA35" s="669"/>
      <c r="BB35" s="669"/>
      <c r="BC35" s="669"/>
      <c r="BD35" s="669"/>
      <c r="BE35" s="669"/>
      <c r="BF35" s="755"/>
      <c r="BG35" s="690" t="s">
        <v>331</v>
      </c>
      <c r="BH35" s="691"/>
      <c r="BI35" s="691"/>
      <c r="BJ35" s="691"/>
      <c r="BK35" s="691"/>
      <c r="BL35" s="691"/>
      <c r="BM35" s="691"/>
      <c r="BN35" s="691"/>
      <c r="BO35" s="691"/>
      <c r="BP35" s="691"/>
      <c r="BQ35" s="691"/>
      <c r="BR35" s="691"/>
      <c r="BS35" s="691"/>
      <c r="BT35" s="691"/>
      <c r="BU35" s="692"/>
      <c r="BV35" s="668">
        <v>18767</v>
      </c>
      <c r="BW35" s="669"/>
      <c r="BX35" s="669"/>
      <c r="BY35" s="669"/>
      <c r="BZ35" s="669"/>
      <c r="CA35" s="669"/>
      <c r="CB35" s="755"/>
      <c r="CD35" s="694" t="s">
        <v>332</v>
      </c>
      <c r="CE35" s="695"/>
      <c r="CF35" s="695"/>
      <c r="CG35" s="695"/>
      <c r="CH35" s="695"/>
      <c r="CI35" s="695"/>
      <c r="CJ35" s="695"/>
      <c r="CK35" s="695"/>
      <c r="CL35" s="695"/>
      <c r="CM35" s="695"/>
      <c r="CN35" s="695"/>
      <c r="CO35" s="695"/>
      <c r="CP35" s="695"/>
      <c r="CQ35" s="696"/>
      <c r="CR35" s="679">
        <v>352588</v>
      </c>
      <c r="CS35" s="715"/>
      <c r="CT35" s="715"/>
      <c r="CU35" s="715"/>
      <c r="CV35" s="715"/>
      <c r="CW35" s="715"/>
      <c r="CX35" s="715"/>
      <c r="CY35" s="716"/>
      <c r="CZ35" s="684">
        <v>2.4</v>
      </c>
      <c r="DA35" s="713"/>
      <c r="DB35" s="713"/>
      <c r="DC35" s="717"/>
      <c r="DD35" s="688">
        <v>351829</v>
      </c>
      <c r="DE35" s="715"/>
      <c r="DF35" s="715"/>
      <c r="DG35" s="715"/>
      <c r="DH35" s="715"/>
      <c r="DI35" s="715"/>
      <c r="DJ35" s="715"/>
      <c r="DK35" s="716"/>
      <c r="DL35" s="688">
        <v>351829</v>
      </c>
      <c r="DM35" s="715"/>
      <c r="DN35" s="715"/>
      <c r="DO35" s="715"/>
      <c r="DP35" s="715"/>
      <c r="DQ35" s="715"/>
      <c r="DR35" s="715"/>
      <c r="DS35" s="715"/>
      <c r="DT35" s="715"/>
      <c r="DU35" s="715"/>
      <c r="DV35" s="716"/>
      <c r="DW35" s="684">
        <v>3.9</v>
      </c>
      <c r="DX35" s="713"/>
      <c r="DY35" s="713"/>
      <c r="DZ35" s="713"/>
      <c r="EA35" s="713"/>
      <c r="EB35" s="713"/>
      <c r="EC35" s="714"/>
    </row>
    <row r="36" spans="2:133" ht="11.25" customHeight="1" x14ac:dyDescent="0.15">
      <c r="B36" s="676" t="s">
        <v>333</v>
      </c>
      <c r="C36" s="677"/>
      <c r="D36" s="677"/>
      <c r="E36" s="677"/>
      <c r="F36" s="677"/>
      <c r="G36" s="677"/>
      <c r="H36" s="677"/>
      <c r="I36" s="677"/>
      <c r="J36" s="677"/>
      <c r="K36" s="677"/>
      <c r="L36" s="677"/>
      <c r="M36" s="677"/>
      <c r="N36" s="677"/>
      <c r="O36" s="677"/>
      <c r="P36" s="677"/>
      <c r="Q36" s="678"/>
      <c r="R36" s="679" t="s">
        <v>139</v>
      </c>
      <c r="S36" s="680"/>
      <c r="T36" s="680"/>
      <c r="U36" s="680"/>
      <c r="V36" s="680"/>
      <c r="W36" s="680"/>
      <c r="X36" s="680"/>
      <c r="Y36" s="681"/>
      <c r="Z36" s="682" t="s">
        <v>243</v>
      </c>
      <c r="AA36" s="682"/>
      <c r="AB36" s="682"/>
      <c r="AC36" s="682"/>
      <c r="AD36" s="683" t="s">
        <v>243</v>
      </c>
      <c r="AE36" s="683"/>
      <c r="AF36" s="683"/>
      <c r="AG36" s="683"/>
      <c r="AH36" s="683"/>
      <c r="AI36" s="683"/>
      <c r="AJ36" s="683"/>
      <c r="AK36" s="683"/>
      <c r="AL36" s="684" t="s">
        <v>139</v>
      </c>
      <c r="AM36" s="685"/>
      <c r="AN36" s="685"/>
      <c r="AO36" s="686"/>
      <c r="AQ36" s="756" t="s">
        <v>334</v>
      </c>
      <c r="AR36" s="757"/>
      <c r="AS36" s="757"/>
      <c r="AT36" s="757"/>
      <c r="AU36" s="757"/>
      <c r="AV36" s="757"/>
      <c r="AW36" s="757"/>
      <c r="AX36" s="757"/>
      <c r="AY36" s="758"/>
      <c r="AZ36" s="679">
        <v>561178</v>
      </c>
      <c r="BA36" s="680"/>
      <c r="BB36" s="680"/>
      <c r="BC36" s="680"/>
      <c r="BD36" s="715"/>
      <c r="BE36" s="715"/>
      <c r="BF36" s="738"/>
      <c r="BG36" s="694" t="s">
        <v>335</v>
      </c>
      <c r="BH36" s="695"/>
      <c r="BI36" s="695"/>
      <c r="BJ36" s="695"/>
      <c r="BK36" s="695"/>
      <c r="BL36" s="695"/>
      <c r="BM36" s="695"/>
      <c r="BN36" s="695"/>
      <c r="BO36" s="695"/>
      <c r="BP36" s="695"/>
      <c r="BQ36" s="695"/>
      <c r="BR36" s="695"/>
      <c r="BS36" s="695"/>
      <c r="BT36" s="695"/>
      <c r="BU36" s="696"/>
      <c r="BV36" s="679">
        <v>-38008</v>
      </c>
      <c r="BW36" s="680"/>
      <c r="BX36" s="680"/>
      <c r="BY36" s="680"/>
      <c r="BZ36" s="680"/>
      <c r="CA36" s="680"/>
      <c r="CB36" s="689"/>
      <c r="CD36" s="694" t="s">
        <v>336</v>
      </c>
      <c r="CE36" s="695"/>
      <c r="CF36" s="695"/>
      <c r="CG36" s="695"/>
      <c r="CH36" s="695"/>
      <c r="CI36" s="695"/>
      <c r="CJ36" s="695"/>
      <c r="CK36" s="695"/>
      <c r="CL36" s="695"/>
      <c r="CM36" s="695"/>
      <c r="CN36" s="695"/>
      <c r="CO36" s="695"/>
      <c r="CP36" s="695"/>
      <c r="CQ36" s="696"/>
      <c r="CR36" s="679">
        <v>2435322</v>
      </c>
      <c r="CS36" s="680"/>
      <c r="CT36" s="680"/>
      <c r="CU36" s="680"/>
      <c r="CV36" s="680"/>
      <c r="CW36" s="680"/>
      <c r="CX36" s="680"/>
      <c r="CY36" s="681"/>
      <c r="CZ36" s="684">
        <v>16.8</v>
      </c>
      <c r="DA36" s="713"/>
      <c r="DB36" s="713"/>
      <c r="DC36" s="717"/>
      <c r="DD36" s="688">
        <v>2325682</v>
      </c>
      <c r="DE36" s="680"/>
      <c r="DF36" s="680"/>
      <c r="DG36" s="680"/>
      <c r="DH36" s="680"/>
      <c r="DI36" s="680"/>
      <c r="DJ36" s="680"/>
      <c r="DK36" s="681"/>
      <c r="DL36" s="688">
        <v>1618690</v>
      </c>
      <c r="DM36" s="680"/>
      <c r="DN36" s="680"/>
      <c r="DO36" s="680"/>
      <c r="DP36" s="680"/>
      <c r="DQ36" s="680"/>
      <c r="DR36" s="680"/>
      <c r="DS36" s="680"/>
      <c r="DT36" s="680"/>
      <c r="DU36" s="680"/>
      <c r="DV36" s="681"/>
      <c r="DW36" s="684">
        <v>17.899999999999999</v>
      </c>
      <c r="DX36" s="713"/>
      <c r="DY36" s="713"/>
      <c r="DZ36" s="713"/>
      <c r="EA36" s="713"/>
      <c r="EB36" s="713"/>
      <c r="EC36" s="714"/>
    </row>
    <row r="37" spans="2:133" ht="11.25" customHeight="1" x14ac:dyDescent="0.15">
      <c r="B37" s="676" t="s">
        <v>337</v>
      </c>
      <c r="C37" s="677"/>
      <c r="D37" s="677"/>
      <c r="E37" s="677"/>
      <c r="F37" s="677"/>
      <c r="G37" s="677"/>
      <c r="H37" s="677"/>
      <c r="I37" s="677"/>
      <c r="J37" s="677"/>
      <c r="K37" s="677"/>
      <c r="L37" s="677"/>
      <c r="M37" s="677"/>
      <c r="N37" s="677"/>
      <c r="O37" s="677"/>
      <c r="P37" s="677"/>
      <c r="Q37" s="678"/>
      <c r="R37" s="679" t="s">
        <v>243</v>
      </c>
      <c r="S37" s="680"/>
      <c r="T37" s="680"/>
      <c r="U37" s="680"/>
      <c r="V37" s="680"/>
      <c r="W37" s="680"/>
      <c r="X37" s="680"/>
      <c r="Y37" s="681"/>
      <c r="Z37" s="682" t="s">
        <v>243</v>
      </c>
      <c r="AA37" s="682"/>
      <c r="AB37" s="682"/>
      <c r="AC37" s="682"/>
      <c r="AD37" s="683" t="s">
        <v>243</v>
      </c>
      <c r="AE37" s="683"/>
      <c r="AF37" s="683"/>
      <c r="AG37" s="683"/>
      <c r="AH37" s="683"/>
      <c r="AI37" s="683"/>
      <c r="AJ37" s="683"/>
      <c r="AK37" s="683"/>
      <c r="AL37" s="684" t="s">
        <v>243</v>
      </c>
      <c r="AM37" s="685"/>
      <c r="AN37" s="685"/>
      <c r="AO37" s="686"/>
      <c r="AQ37" s="756" t="s">
        <v>338</v>
      </c>
      <c r="AR37" s="757"/>
      <c r="AS37" s="757"/>
      <c r="AT37" s="757"/>
      <c r="AU37" s="757"/>
      <c r="AV37" s="757"/>
      <c r="AW37" s="757"/>
      <c r="AX37" s="757"/>
      <c r="AY37" s="758"/>
      <c r="AZ37" s="679">
        <v>68650</v>
      </c>
      <c r="BA37" s="680"/>
      <c r="BB37" s="680"/>
      <c r="BC37" s="680"/>
      <c r="BD37" s="715"/>
      <c r="BE37" s="715"/>
      <c r="BF37" s="738"/>
      <c r="BG37" s="694" t="s">
        <v>339</v>
      </c>
      <c r="BH37" s="695"/>
      <c r="BI37" s="695"/>
      <c r="BJ37" s="695"/>
      <c r="BK37" s="695"/>
      <c r="BL37" s="695"/>
      <c r="BM37" s="695"/>
      <c r="BN37" s="695"/>
      <c r="BO37" s="695"/>
      <c r="BP37" s="695"/>
      <c r="BQ37" s="695"/>
      <c r="BR37" s="695"/>
      <c r="BS37" s="695"/>
      <c r="BT37" s="695"/>
      <c r="BU37" s="696"/>
      <c r="BV37" s="679">
        <v>1204</v>
      </c>
      <c r="BW37" s="680"/>
      <c r="BX37" s="680"/>
      <c r="BY37" s="680"/>
      <c r="BZ37" s="680"/>
      <c r="CA37" s="680"/>
      <c r="CB37" s="689"/>
      <c r="CD37" s="694" t="s">
        <v>340</v>
      </c>
      <c r="CE37" s="695"/>
      <c r="CF37" s="695"/>
      <c r="CG37" s="695"/>
      <c r="CH37" s="695"/>
      <c r="CI37" s="695"/>
      <c r="CJ37" s="695"/>
      <c r="CK37" s="695"/>
      <c r="CL37" s="695"/>
      <c r="CM37" s="695"/>
      <c r="CN37" s="695"/>
      <c r="CO37" s="695"/>
      <c r="CP37" s="695"/>
      <c r="CQ37" s="696"/>
      <c r="CR37" s="679">
        <v>952789</v>
      </c>
      <c r="CS37" s="715"/>
      <c r="CT37" s="715"/>
      <c r="CU37" s="715"/>
      <c r="CV37" s="715"/>
      <c r="CW37" s="715"/>
      <c r="CX37" s="715"/>
      <c r="CY37" s="716"/>
      <c r="CZ37" s="684">
        <v>6.6</v>
      </c>
      <c r="DA37" s="713"/>
      <c r="DB37" s="713"/>
      <c r="DC37" s="717"/>
      <c r="DD37" s="688">
        <v>952789</v>
      </c>
      <c r="DE37" s="715"/>
      <c r="DF37" s="715"/>
      <c r="DG37" s="715"/>
      <c r="DH37" s="715"/>
      <c r="DI37" s="715"/>
      <c r="DJ37" s="715"/>
      <c r="DK37" s="716"/>
      <c r="DL37" s="688">
        <v>827928</v>
      </c>
      <c r="DM37" s="715"/>
      <c r="DN37" s="715"/>
      <c r="DO37" s="715"/>
      <c r="DP37" s="715"/>
      <c r="DQ37" s="715"/>
      <c r="DR37" s="715"/>
      <c r="DS37" s="715"/>
      <c r="DT37" s="715"/>
      <c r="DU37" s="715"/>
      <c r="DV37" s="716"/>
      <c r="DW37" s="684">
        <v>9.1999999999999993</v>
      </c>
      <c r="DX37" s="713"/>
      <c r="DY37" s="713"/>
      <c r="DZ37" s="713"/>
      <c r="EA37" s="713"/>
      <c r="EB37" s="713"/>
      <c r="EC37" s="714"/>
    </row>
    <row r="38" spans="2:133" ht="11.25" customHeight="1" x14ac:dyDescent="0.15">
      <c r="B38" s="724" t="s">
        <v>341</v>
      </c>
      <c r="C38" s="725"/>
      <c r="D38" s="725"/>
      <c r="E38" s="725"/>
      <c r="F38" s="725"/>
      <c r="G38" s="725"/>
      <c r="H38" s="725"/>
      <c r="I38" s="725"/>
      <c r="J38" s="725"/>
      <c r="K38" s="725"/>
      <c r="L38" s="725"/>
      <c r="M38" s="725"/>
      <c r="N38" s="725"/>
      <c r="O38" s="725"/>
      <c r="P38" s="725"/>
      <c r="Q38" s="726"/>
      <c r="R38" s="759">
        <v>15146988</v>
      </c>
      <c r="S38" s="760"/>
      <c r="T38" s="760"/>
      <c r="U38" s="760"/>
      <c r="V38" s="760"/>
      <c r="W38" s="760"/>
      <c r="X38" s="760"/>
      <c r="Y38" s="761"/>
      <c r="Z38" s="762">
        <v>100</v>
      </c>
      <c r="AA38" s="762"/>
      <c r="AB38" s="762"/>
      <c r="AC38" s="762"/>
      <c r="AD38" s="763">
        <v>9028675</v>
      </c>
      <c r="AE38" s="763"/>
      <c r="AF38" s="763"/>
      <c r="AG38" s="763"/>
      <c r="AH38" s="763"/>
      <c r="AI38" s="763"/>
      <c r="AJ38" s="763"/>
      <c r="AK38" s="763"/>
      <c r="AL38" s="764">
        <v>100</v>
      </c>
      <c r="AM38" s="750"/>
      <c r="AN38" s="750"/>
      <c r="AO38" s="765"/>
      <c r="AQ38" s="756" t="s">
        <v>342</v>
      </c>
      <c r="AR38" s="757"/>
      <c r="AS38" s="757"/>
      <c r="AT38" s="757"/>
      <c r="AU38" s="757"/>
      <c r="AV38" s="757"/>
      <c r="AW38" s="757"/>
      <c r="AX38" s="757"/>
      <c r="AY38" s="758"/>
      <c r="AZ38" s="679">
        <v>760</v>
      </c>
      <c r="BA38" s="680"/>
      <c r="BB38" s="680"/>
      <c r="BC38" s="680"/>
      <c r="BD38" s="715"/>
      <c r="BE38" s="715"/>
      <c r="BF38" s="738"/>
      <c r="BG38" s="694" t="s">
        <v>343</v>
      </c>
      <c r="BH38" s="695"/>
      <c r="BI38" s="695"/>
      <c r="BJ38" s="695"/>
      <c r="BK38" s="695"/>
      <c r="BL38" s="695"/>
      <c r="BM38" s="695"/>
      <c r="BN38" s="695"/>
      <c r="BO38" s="695"/>
      <c r="BP38" s="695"/>
      <c r="BQ38" s="695"/>
      <c r="BR38" s="695"/>
      <c r="BS38" s="695"/>
      <c r="BT38" s="695"/>
      <c r="BU38" s="696"/>
      <c r="BV38" s="679">
        <v>1971</v>
      </c>
      <c r="BW38" s="680"/>
      <c r="BX38" s="680"/>
      <c r="BY38" s="680"/>
      <c r="BZ38" s="680"/>
      <c r="CA38" s="680"/>
      <c r="CB38" s="689"/>
      <c r="CD38" s="694" t="s">
        <v>344</v>
      </c>
      <c r="CE38" s="695"/>
      <c r="CF38" s="695"/>
      <c r="CG38" s="695"/>
      <c r="CH38" s="695"/>
      <c r="CI38" s="695"/>
      <c r="CJ38" s="695"/>
      <c r="CK38" s="695"/>
      <c r="CL38" s="695"/>
      <c r="CM38" s="695"/>
      <c r="CN38" s="695"/>
      <c r="CO38" s="695"/>
      <c r="CP38" s="695"/>
      <c r="CQ38" s="696"/>
      <c r="CR38" s="679">
        <v>528604</v>
      </c>
      <c r="CS38" s="680"/>
      <c r="CT38" s="680"/>
      <c r="CU38" s="680"/>
      <c r="CV38" s="680"/>
      <c r="CW38" s="680"/>
      <c r="CX38" s="680"/>
      <c r="CY38" s="681"/>
      <c r="CZ38" s="684">
        <v>3.6</v>
      </c>
      <c r="DA38" s="713"/>
      <c r="DB38" s="713"/>
      <c r="DC38" s="717"/>
      <c r="DD38" s="688">
        <v>469308</v>
      </c>
      <c r="DE38" s="680"/>
      <c r="DF38" s="680"/>
      <c r="DG38" s="680"/>
      <c r="DH38" s="680"/>
      <c r="DI38" s="680"/>
      <c r="DJ38" s="680"/>
      <c r="DK38" s="681"/>
      <c r="DL38" s="688">
        <v>469308</v>
      </c>
      <c r="DM38" s="680"/>
      <c r="DN38" s="680"/>
      <c r="DO38" s="680"/>
      <c r="DP38" s="680"/>
      <c r="DQ38" s="680"/>
      <c r="DR38" s="680"/>
      <c r="DS38" s="680"/>
      <c r="DT38" s="680"/>
      <c r="DU38" s="680"/>
      <c r="DV38" s="681"/>
      <c r="DW38" s="684">
        <v>5.2</v>
      </c>
      <c r="DX38" s="713"/>
      <c r="DY38" s="713"/>
      <c r="DZ38" s="713"/>
      <c r="EA38" s="713"/>
      <c r="EB38" s="713"/>
      <c r="EC38" s="714"/>
    </row>
    <row r="39" spans="2:133" ht="11.25" customHeight="1" x14ac:dyDescent="0.15">
      <c r="AQ39" s="756" t="s">
        <v>345</v>
      </c>
      <c r="AR39" s="757"/>
      <c r="AS39" s="757"/>
      <c r="AT39" s="757"/>
      <c r="AU39" s="757"/>
      <c r="AV39" s="757"/>
      <c r="AW39" s="757"/>
      <c r="AX39" s="757"/>
      <c r="AY39" s="758"/>
      <c r="AZ39" s="679" t="s">
        <v>139</v>
      </c>
      <c r="BA39" s="680"/>
      <c r="BB39" s="680"/>
      <c r="BC39" s="680"/>
      <c r="BD39" s="715"/>
      <c r="BE39" s="715"/>
      <c r="BF39" s="738"/>
      <c r="BG39" s="770" t="s">
        <v>346</v>
      </c>
      <c r="BH39" s="771"/>
      <c r="BI39" s="771"/>
      <c r="BJ39" s="771"/>
      <c r="BK39" s="771"/>
      <c r="BL39" s="235"/>
      <c r="BM39" s="695" t="s">
        <v>347</v>
      </c>
      <c r="BN39" s="695"/>
      <c r="BO39" s="695"/>
      <c r="BP39" s="695"/>
      <c r="BQ39" s="695"/>
      <c r="BR39" s="695"/>
      <c r="BS39" s="695"/>
      <c r="BT39" s="695"/>
      <c r="BU39" s="696"/>
      <c r="BV39" s="679">
        <v>88</v>
      </c>
      <c r="BW39" s="680"/>
      <c r="BX39" s="680"/>
      <c r="BY39" s="680"/>
      <c r="BZ39" s="680"/>
      <c r="CA39" s="680"/>
      <c r="CB39" s="689"/>
      <c r="CD39" s="694" t="s">
        <v>348</v>
      </c>
      <c r="CE39" s="695"/>
      <c r="CF39" s="695"/>
      <c r="CG39" s="695"/>
      <c r="CH39" s="695"/>
      <c r="CI39" s="695"/>
      <c r="CJ39" s="695"/>
      <c r="CK39" s="695"/>
      <c r="CL39" s="695"/>
      <c r="CM39" s="695"/>
      <c r="CN39" s="695"/>
      <c r="CO39" s="695"/>
      <c r="CP39" s="695"/>
      <c r="CQ39" s="696"/>
      <c r="CR39" s="679">
        <v>1331276</v>
      </c>
      <c r="CS39" s="715"/>
      <c r="CT39" s="715"/>
      <c r="CU39" s="715"/>
      <c r="CV39" s="715"/>
      <c r="CW39" s="715"/>
      <c r="CX39" s="715"/>
      <c r="CY39" s="716"/>
      <c r="CZ39" s="684">
        <v>9.1999999999999993</v>
      </c>
      <c r="DA39" s="713"/>
      <c r="DB39" s="713"/>
      <c r="DC39" s="717"/>
      <c r="DD39" s="688">
        <v>1262770</v>
      </c>
      <c r="DE39" s="715"/>
      <c r="DF39" s="715"/>
      <c r="DG39" s="715"/>
      <c r="DH39" s="715"/>
      <c r="DI39" s="715"/>
      <c r="DJ39" s="715"/>
      <c r="DK39" s="716"/>
      <c r="DL39" s="688" t="s">
        <v>139</v>
      </c>
      <c r="DM39" s="715"/>
      <c r="DN39" s="715"/>
      <c r="DO39" s="715"/>
      <c r="DP39" s="715"/>
      <c r="DQ39" s="715"/>
      <c r="DR39" s="715"/>
      <c r="DS39" s="715"/>
      <c r="DT39" s="715"/>
      <c r="DU39" s="715"/>
      <c r="DV39" s="716"/>
      <c r="DW39" s="684" t="s">
        <v>349</v>
      </c>
      <c r="DX39" s="713"/>
      <c r="DY39" s="713"/>
      <c r="DZ39" s="713"/>
      <c r="EA39" s="713"/>
      <c r="EB39" s="713"/>
      <c r="EC39" s="714"/>
    </row>
    <row r="40" spans="2:133" ht="11.25" customHeight="1" x14ac:dyDescent="0.15">
      <c r="AQ40" s="756" t="s">
        <v>350</v>
      </c>
      <c r="AR40" s="757"/>
      <c r="AS40" s="757"/>
      <c r="AT40" s="757"/>
      <c r="AU40" s="757"/>
      <c r="AV40" s="757"/>
      <c r="AW40" s="757"/>
      <c r="AX40" s="757"/>
      <c r="AY40" s="758"/>
      <c r="AZ40" s="679">
        <v>224043</v>
      </c>
      <c r="BA40" s="680"/>
      <c r="BB40" s="680"/>
      <c r="BC40" s="680"/>
      <c r="BD40" s="715"/>
      <c r="BE40" s="715"/>
      <c r="BF40" s="738"/>
      <c r="BG40" s="770"/>
      <c r="BH40" s="771"/>
      <c r="BI40" s="771"/>
      <c r="BJ40" s="771"/>
      <c r="BK40" s="771"/>
      <c r="BL40" s="235"/>
      <c r="BM40" s="695" t="s">
        <v>351</v>
      </c>
      <c r="BN40" s="695"/>
      <c r="BO40" s="695"/>
      <c r="BP40" s="695"/>
      <c r="BQ40" s="695"/>
      <c r="BR40" s="695"/>
      <c r="BS40" s="695"/>
      <c r="BT40" s="695"/>
      <c r="BU40" s="696"/>
      <c r="BV40" s="679" t="s">
        <v>139</v>
      </c>
      <c r="BW40" s="680"/>
      <c r="BX40" s="680"/>
      <c r="BY40" s="680"/>
      <c r="BZ40" s="680"/>
      <c r="CA40" s="680"/>
      <c r="CB40" s="689"/>
      <c r="CD40" s="694" t="s">
        <v>352</v>
      </c>
      <c r="CE40" s="695"/>
      <c r="CF40" s="695"/>
      <c r="CG40" s="695"/>
      <c r="CH40" s="695"/>
      <c r="CI40" s="695"/>
      <c r="CJ40" s="695"/>
      <c r="CK40" s="695"/>
      <c r="CL40" s="695"/>
      <c r="CM40" s="695"/>
      <c r="CN40" s="695"/>
      <c r="CO40" s="695"/>
      <c r="CP40" s="695"/>
      <c r="CQ40" s="696"/>
      <c r="CR40" s="679">
        <v>197038</v>
      </c>
      <c r="CS40" s="680"/>
      <c r="CT40" s="680"/>
      <c r="CU40" s="680"/>
      <c r="CV40" s="680"/>
      <c r="CW40" s="680"/>
      <c r="CX40" s="680"/>
      <c r="CY40" s="681"/>
      <c r="CZ40" s="684">
        <v>1.4</v>
      </c>
      <c r="DA40" s="713"/>
      <c r="DB40" s="713"/>
      <c r="DC40" s="717"/>
      <c r="DD40" s="688">
        <v>159688</v>
      </c>
      <c r="DE40" s="680"/>
      <c r="DF40" s="680"/>
      <c r="DG40" s="680"/>
      <c r="DH40" s="680"/>
      <c r="DI40" s="680"/>
      <c r="DJ40" s="680"/>
      <c r="DK40" s="681"/>
      <c r="DL40" s="688">
        <v>250</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353</v>
      </c>
      <c r="AR41" s="767"/>
      <c r="AS41" s="767"/>
      <c r="AT41" s="767"/>
      <c r="AU41" s="767"/>
      <c r="AV41" s="767"/>
      <c r="AW41" s="767"/>
      <c r="AX41" s="767"/>
      <c r="AY41" s="768"/>
      <c r="AZ41" s="759">
        <v>304561</v>
      </c>
      <c r="BA41" s="760"/>
      <c r="BB41" s="760"/>
      <c r="BC41" s="760"/>
      <c r="BD41" s="749"/>
      <c r="BE41" s="749"/>
      <c r="BF41" s="751"/>
      <c r="BG41" s="772"/>
      <c r="BH41" s="773"/>
      <c r="BI41" s="773"/>
      <c r="BJ41" s="773"/>
      <c r="BK41" s="773"/>
      <c r="BL41" s="236"/>
      <c r="BM41" s="704" t="s">
        <v>354</v>
      </c>
      <c r="BN41" s="704"/>
      <c r="BO41" s="704"/>
      <c r="BP41" s="704"/>
      <c r="BQ41" s="704"/>
      <c r="BR41" s="704"/>
      <c r="BS41" s="704"/>
      <c r="BT41" s="704"/>
      <c r="BU41" s="705"/>
      <c r="BV41" s="759">
        <v>304</v>
      </c>
      <c r="BW41" s="760"/>
      <c r="BX41" s="760"/>
      <c r="BY41" s="760"/>
      <c r="BZ41" s="760"/>
      <c r="CA41" s="760"/>
      <c r="CB41" s="769"/>
      <c r="CD41" s="694" t="s">
        <v>355</v>
      </c>
      <c r="CE41" s="695"/>
      <c r="CF41" s="695"/>
      <c r="CG41" s="695"/>
      <c r="CH41" s="695"/>
      <c r="CI41" s="695"/>
      <c r="CJ41" s="695"/>
      <c r="CK41" s="695"/>
      <c r="CL41" s="695"/>
      <c r="CM41" s="695"/>
      <c r="CN41" s="695"/>
      <c r="CO41" s="695"/>
      <c r="CP41" s="695"/>
      <c r="CQ41" s="696"/>
      <c r="CR41" s="679" t="s">
        <v>139</v>
      </c>
      <c r="CS41" s="715"/>
      <c r="CT41" s="715"/>
      <c r="CU41" s="715"/>
      <c r="CV41" s="715"/>
      <c r="CW41" s="715"/>
      <c r="CX41" s="715"/>
      <c r="CY41" s="716"/>
      <c r="CZ41" s="684" t="s">
        <v>139</v>
      </c>
      <c r="DA41" s="713"/>
      <c r="DB41" s="713"/>
      <c r="DC41" s="717"/>
      <c r="DD41" s="688" t="s">
        <v>243</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356</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357</v>
      </c>
      <c r="CE42" s="677"/>
      <c r="CF42" s="677"/>
      <c r="CG42" s="677"/>
      <c r="CH42" s="677"/>
      <c r="CI42" s="677"/>
      <c r="CJ42" s="677"/>
      <c r="CK42" s="677"/>
      <c r="CL42" s="677"/>
      <c r="CM42" s="677"/>
      <c r="CN42" s="677"/>
      <c r="CO42" s="677"/>
      <c r="CP42" s="677"/>
      <c r="CQ42" s="678"/>
      <c r="CR42" s="679">
        <v>3935771</v>
      </c>
      <c r="CS42" s="680"/>
      <c r="CT42" s="680"/>
      <c r="CU42" s="680"/>
      <c r="CV42" s="680"/>
      <c r="CW42" s="680"/>
      <c r="CX42" s="680"/>
      <c r="CY42" s="681"/>
      <c r="CZ42" s="684">
        <v>27.1</v>
      </c>
      <c r="DA42" s="685"/>
      <c r="DB42" s="685"/>
      <c r="DC42" s="780"/>
      <c r="DD42" s="688">
        <v>2939424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358</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359</v>
      </c>
      <c r="CE43" s="677"/>
      <c r="CF43" s="677"/>
      <c r="CG43" s="677"/>
      <c r="CH43" s="677"/>
      <c r="CI43" s="677"/>
      <c r="CJ43" s="677"/>
      <c r="CK43" s="677"/>
      <c r="CL43" s="677"/>
      <c r="CM43" s="677"/>
      <c r="CN43" s="677"/>
      <c r="CO43" s="677"/>
      <c r="CP43" s="677"/>
      <c r="CQ43" s="678"/>
      <c r="CR43" s="679">
        <v>50000</v>
      </c>
      <c r="CS43" s="715"/>
      <c r="CT43" s="715"/>
      <c r="CU43" s="715"/>
      <c r="CV43" s="715"/>
      <c r="CW43" s="715"/>
      <c r="CX43" s="715"/>
      <c r="CY43" s="716"/>
      <c r="CZ43" s="684">
        <v>0.3</v>
      </c>
      <c r="DA43" s="713"/>
      <c r="DB43" s="713"/>
      <c r="DC43" s="717"/>
      <c r="DD43" s="688">
        <v>50000</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360</v>
      </c>
      <c r="CD44" s="791" t="s">
        <v>310</v>
      </c>
      <c r="CE44" s="792"/>
      <c r="CF44" s="676" t="s">
        <v>361</v>
      </c>
      <c r="CG44" s="677"/>
      <c r="CH44" s="677"/>
      <c r="CI44" s="677"/>
      <c r="CJ44" s="677"/>
      <c r="CK44" s="677"/>
      <c r="CL44" s="677"/>
      <c r="CM44" s="677"/>
      <c r="CN44" s="677"/>
      <c r="CO44" s="677"/>
      <c r="CP44" s="677"/>
      <c r="CQ44" s="678"/>
      <c r="CR44" s="679">
        <v>3935771</v>
      </c>
      <c r="CS44" s="680"/>
      <c r="CT44" s="680"/>
      <c r="CU44" s="680"/>
      <c r="CV44" s="680"/>
      <c r="CW44" s="680"/>
      <c r="CX44" s="680"/>
      <c r="CY44" s="681"/>
      <c r="CZ44" s="684">
        <v>27.1</v>
      </c>
      <c r="DA44" s="685"/>
      <c r="DB44" s="685"/>
      <c r="DC44" s="780"/>
      <c r="DD44" s="688">
        <v>2939424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362</v>
      </c>
      <c r="CG45" s="677"/>
      <c r="CH45" s="677"/>
      <c r="CI45" s="677"/>
      <c r="CJ45" s="677"/>
      <c r="CK45" s="677"/>
      <c r="CL45" s="677"/>
      <c r="CM45" s="677"/>
      <c r="CN45" s="677"/>
      <c r="CO45" s="677"/>
      <c r="CP45" s="677"/>
      <c r="CQ45" s="678"/>
      <c r="CR45" s="679">
        <v>89391</v>
      </c>
      <c r="CS45" s="715"/>
      <c r="CT45" s="715"/>
      <c r="CU45" s="715"/>
      <c r="CV45" s="715"/>
      <c r="CW45" s="715"/>
      <c r="CX45" s="715"/>
      <c r="CY45" s="716"/>
      <c r="CZ45" s="684">
        <v>0.6</v>
      </c>
      <c r="DA45" s="713"/>
      <c r="DB45" s="713"/>
      <c r="DC45" s="717"/>
      <c r="DD45" s="688">
        <v>45831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363</v>
      </c>
      <c r="CG46" s="677"/>
      <c r="CH46" s="677"/>
      <c r="CI46" s="677"/>
      <c r="CJ46" s="677"/>
      <c r="CK46" s="677"/>
      <c r="CL46" s="677"/>
      <c r="CM46" s="677"/>
      <c r="CN46" s="677"/>
      <c r="CO46" s="677"/>
      <c r="CP46" s="677"/>
      <c r="CQ46" s="678"/>
      <c r="CR46" s="679">
        <v>3844380</v>
      </c>
      <c r="CS46" s="680"/>
      <c r="CT46" s="680"/>
      <c r="CU46" s="680"/>
      <c r="CV46" s="680"/>
      <c r="CW46" s="680"/>
      <c r="CX46" s="680"/>
      <c r="CY46" s="681"/>
      <c r="CZ46" s="684">
        <v>26.5</v>
      </c>
      <c r="DA46" s="685"/>
      <c r="DB46" s="685"/>
      <c r="DC46" s="780"/>
      <c r="DD46" s="688">
        <v>2891593</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364</v>
      </c>
      <c r="CG47" s="677"/>
      <c r="CH47" s="677"/>
      <c r="CI47" s="677"/>
      <c r="CJ47" s="677"/>
      <c r="CK47" s="677"/>
      <c r="CL47" s="677"/>
      <c r="CM47" s="677"/>
      <c r="CN47" s="677"/>
      <c r="CO47" s="677"/>
      <c r="CP47" s="677"/>
      <c r="CQ47" s="678"/>
      <c r="CR47" s="679" t="s">
        <v>243</v>
      </c>
      <c r="CS47" s="715"/>
      <c r="CT47" s="715"/>
      <c r="CU47" s="715"/>
      <c r="CV47" s="715"/>
      <c r="CW47" s="715"/>
      <c r="CX47" s="715"/>
      <c r="CY47" s="716"/>
      <c r="CZ47" s="684" t="s">
        <v>139</v>
      </c>
      <c r="DA47" s="713"/>
      <c r="DB47" s="713"/>
      <c r="DC47" s="717"/>
      <c r="DD47" s="688" t="s">
        <v>139</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365</v>
      </c>
      <c r="CG48" s="677"/>
      <c r="CH48" s="677"/>
      <c r="CI48" s="677"/>
      <c r="CJ48" s="677"/>
      <c r="CK48" s="677"/>
      <c r="CL48" s="677"/>
      <c r="CM48" s="677"/>
      <c r="CN48" s="677"/>
      <c r="CO48" s="677"/>
      <c r="CP48" s="677"/>
      <c r="CQ48" s="678"/>
      <c r="CR48" s="679" t="s">
        <v>243</v>
      </c>
      <c r="CS48" s="680"/>
      <c r="CT48" s="680"/>
      <c r="CU48" s="680"/>
      <c r="CV48" s="680"/>
      <c r="CW48" s="680"/>
      <c r="CX48" s="680"/>
      <c r="CY48" s="681"/>
      <c r="CZ48" s="684" t="s">
        <v>139</v>
      </c>
      <c r="DA48" s="685"/>
      <c r="DB48" s="685"/>
      <c r="DC48" s="780"/>
      <c r="DD48" s="688" t="s">
        <v>139</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366</v>
      </c>
      <c r="CE49" s="725"/>
      <c r="CF49" s="725"/>
      <c r="CG49" s="725"/>
      <c r="CH49" s="725"/>
      <c r="CI49" s="725"/>
      <c r="CJ49" s="725"/>
      <c r="CK49" s="725"/>
      <c r="CL49" s="725"/>
      <c r="CM49" s="725"/>
      <c r="CN49" s="725"/>
      <c r="CO49" s="725"/>
      <c r="CP49" s="725"/>
      <c r="CQ49" s="726"/>
      <c r="CR49" s="759">
        <v>14521062</v>
      </c>
      <c r="CS49" s="749"/>
      <c r="CT49" s="749"/>
      <c r="CU49" s="749"/>
      <c r="CV49" s="749"/>
      <c r="CW49" s="749"/>
      <c r="CX49" s="749"/>
      <c r="CY49" s="781"/>
      <c r="CZ49" s="764">
        <v>100</v>
      </c>
      <c r="DA49" s="782"/>
      <c r="DB49" s="782"/>
      <c r="DC49" s="783"/>
      <c r="DD49" s="784">
        <v>12524866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WgqnrMH7qqwzYerky3v/jOvn6Eb5OkE6WYCV4AQcCEcYkU/3yDyR5r+RV6GFGWJpbMeTSa0bqh9DVkkPlFFZow==" saltValue="AuJ5XSE+OYOEpAd08FdiF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368</v>
      </c>
      <c r="DK2" s="827"/>
      <c r="DL2" s="827"/>
      <c r="DM2" s="827"/>
      <c r="DN2" s="827"/>
      <c r="DO2" s="828"/>
      <c r="DP2" s="249"/>
      <c r="DQ2" s="826" t="s">
        <v>369</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370</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371</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372</v>
      </c>
      <c r="B5" s="821"/>
      <c r="C5" s="821"/>
      <c r="D5" s="821"/>
      <c r="E5" s="821"/>
      <c r="F5" s="821"/>
      <c r="G5" s="821"/>
      <c r="H5" s="821"/>
      <c r="I5" s="821"/>
      <c r="J5" s="821"/>
      <c r="K5" s="821"/>
      <c r="L5" s="821"/>
      <c r="M5" s="821"/>
      <c r="N5" s="821"/>
      <c r="O5" s="821"/>
      <c r="P5" s="822"/>
      <c r="Q5" s="797" t="s">
        <v>373</v>
      </c>
      <c r="R5" s="798"/>
      <c r="S5" s="798"/>
      <c r="T5" s="798"/>
      <c r="U5" s="799"/>
      <c r="V5" s="797" t="s">
        <v>374</v>
      </c>
      <c r="W5" s="798"/>
      <c r="X5" s="798"/>
      <c r="Y5" s="798"/>
      <c r="Z5" s="799"/>
      <c r="AA5" s="797" t="s">
        <v>375</v>
      </c>
      <c r="AB5" s="798"/>
      <c r="AC5" s="798"/>
      <c r="AD5" s="798"/>
      <c r="AE5" s="798"/>
      <c r="AF5" s="830" t="s">
        <v>376</v>
      </c>
      <c r="AG5" s="798"/>
      <c r="AH5" s="798"/>
      <c r="AI5" s="798"/>
      <c r="AJ5" s="809"/>
      <c r="AK5" s="798" t="s">
        <v>377</v>
      </c>
      <c r="AL5" s="798"/>
      <c r="AM5" s="798"/>
      <c r="AN5" s="798"/>
      <c r="AO5" s="799"/>
      <c r="AP5" s="797" t="s">
        <v>378</v>
      </c>
      <c r="AQ5" s="798"/>
      <c r="AR5" s="798"/>
      <c r="AS5" s="798"/>
      <c r="AT5" s="799"/>
      <c r="AU5" s="797" t="s">
        <v>379</v>
      </c>
      <c r="AV5" s="798"/>
      <c r="AW5" s="798"/>
      <c r="AX5" s="798"/>
      <c r="AY5" s="809"/>
      <c r="AZ5" s="256"/>
      <c r="BA5" s="256"/>
      <c r="BB5" s="256"/>
      <c r="BC5" s="256"/>
      <c r="BD5" s="256"/>
      <c r="BE5" s="257"/>
      <c r="BF5" s="257"/>
      <c r="BG5" s="257"/>
      <c r="BH5" s="257"/>
      <c r="BI5" s="257"/>
      <c r="BJ5" s="257"/>
      <c r="BK5" s="257"/>
      <c r="BL5" s="257"/>
      <c r="BM5" s="257"/>
      <c r="BN5" s="257"/>
      <c r="BO5" s="257"/>
      <c r="BP5" s="257"/>
      <c r="BQ5" s="820" t="s">
        <v>380</v>
      </c>
      <c r="BR5" s="821"/>
      <c r="BS5" s="821"/>
      <c r="BT5" s="821"/>
      <c r="BU5" s="821"/>
      <c r="BV5" s="821"/>
      <c r="BW5" s="821"/>
      <c r="BX5" s="821"/>
      <c r="BY5" s="821"/>
      <c r="BZ5" s="821"/>
      <c r="CA5" s="821"/>
      <c r="CB5" s="821"/>
      <c r="CC5" s="821"/>
      <c r="CD5" s="821"/>
      <c r="CE5" s="821"/>
      <c r="CF5" s="821"/>
      <c r="CG5" s="822"/>
      <c r="CH5" s="797" t="s">
        <v>381</v>
      </c>
      <c r="CI5" s="798"/>
      <c r="CJ5" s="798"/>
      <c r="CK5" s="798"/>
      <c r="CL5" s="799"/>
      <c r="CM5" s="797" t="s">
        <v>382</v>
      </c>
      <c r="CN5" s="798"/>
      <c r="CO5" s="798"/>
      <c r="CP5" s="798"/>
      <c r="CQ5" s="799"/>
      <c r="CR5" s="797" t="s">
        <v>383</v>
      </c>
      <c r="CS5" s="798"/>
      <c r="CT5" s="798"/>
      <c r="CU5" s="798"/>
      <c r="CV5" s="799"/>
      <c r="CW5" s="797" t="s">
        <v>384</v>
      </c>
      <c r="CX5" s="798"/>
      <c r="CY5" s="798"/>
      <c r="CZ5" s="798"/>
      <c r="DA5" s="799"/>
      <c r="DB5" s="797" t="s">
        <v>385</v>
      </c>
      <c r="DC5" s="798"/>
      <c r="DD5" s="798"/>
      <c r="DE5" s="798"/>
      <c r="DF5" s="799"/>
      <c r="DG5" s="803" t="s">
        <v>386</v>
      </c>
      <c r="DH5" s="804"/>
      <c r="DI5" s="804"/>
      <c r="DJ5" s="804"/>
      <c r="DK5" s="805"/>
      <c r="DL5" s="803" t="s">
        <v>387</v>
      </c>
      <c r="DM5" s="804"/>
      <c r="DN5" s="804"/>
      <c r="DO5" s="804"/>
      <c r="DP5" s="805"/>
      <c r="DQ5" s="797" t="s">
        <v>388</v>
      </c>
      <c r="DR5" s="798"/>
      <c r="DS5" s="798"/>
      <c r="DT5" s="798"/>
      <c r="DU5" s="799"/>
      <c r="DV5" s="797" t="s">
        <v>379</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389</v>
      </c>
      <c r="C7" s="812"/>
      <c r="D7" s="812"/>
      <c r="E7" s="812"/>
      <c r="F7" s="812"/>
      <c r="G7" s="812"/>
      <c r="H7" s="812"/>
      <c r="I7" s="812"/>
      <c r="J7" s="812"/>
      <c r="K7" s="812"/>
      <c r="L7" s="812"/>
      <c r="M7" s="812"/>
      <c r="N7" s="812"/>
      <c r="O7" s="812"/>
      <c r="P7" s="813"/>
      <c r="Q7" s="814">
        <v>15147</v>
      </c>
      <c r="R7" s="815"/>
      <c r="S7" s="815"/>
      <c r="T7" s="815"/>
      <c r="U7" s="815"/>
      <c r="V7" s="815">
        <v>14521</v>
      </c>
      <c r="W7" s="815"/>
      <c r="X7" s="815"/>
      <c r="Y7" s="815"/>
      <c r="Z7" s="815"/>
      <c r="AA7" s="815">
        <v>626</v>
      </c>
      <c r="AB7" s="815"/>
      <c r="AC7" s="815"/>
      <c r="AD7" s="815"/>
      <c r="AE7" s="816"/>
      <c r="AF7" s="817">
        <v>280</v>
      </c>
      <c r="AG7" s="818"/>
      <c r="AH7" s="818"/>
      <c r="AI7" s="818"/>
      <c r="AJ7" s="819"/>
      <c r="AK7" s="857">
        <v>99</v>
      </c>
      <c r="AL7" s="858"/>
      <c r="AM7" s="858"/>
      <c r="AN7" s="858"/>
      <c r="AO7" s="858"/>
      <c r="AP7" s="858">
        <v>4001</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61" t="s">
        <v>568</v>
      </c>
      <c r="BT7" s="862"/>
      <c r="BU7" s="862"/>
      <c r="BV7" s="862"/>
      <c r="BW7" s="862"/>
      <c r="BX7" s="862"/>
      <c r="BY7" s="862"/>
      <c r="BZ7" s="862"/>
      <c r="CA7" s="862"/>
      <c r="CB7" s="862"/>
      <c r="CC7" s="862"/>
      <c r="CD7" s="862"/>
      <c r="CE7" s="862"/>
      <c r="CF7" s="862"/>
      <c r="CG7" s="863"/>
      <c r="CH7" s="851">
        <v>14</v>
      </c>
      <c r="CI7" s="852"/>
      <c r="CJ7" s="852"/>
      <c r="CK7" s="852"/>
      <c r="CL7" s="853"/>
      <c r="CM7" s="851">
        <v>377</v>
      </c>
      <c r="CN7" s="852"/>
      <c r="CO7" s="852"/>
      <c r="CP7" s="852"/>
      <c r="CQ7" s="853"/>
      <c r="CR7" s="851">
        <v>129</v>
      </c>
      <c r="CS7" s="852"/>
      <c r="CT7" s="852"/>
      <c r="CU7" s="852"/>
      <c r="CV7" s="853"/>
      <c r="CW7" s="854" t="s">
        <v>581</v>
      </c>
      <c r="CX7" s="855"/>
      <c r="CY7" s="855"/>
      <c r="CZ7" s="855"/>
      <c r="DA7" s="856"/>
      <c r="DB7" s="854" t="s">
        <v>581</v>
      </c>
      <c r="DC7" s="855"/>
      <c r="DD7" s="855"/>
      <c r="DE7" s="855"/>
      <c r="DF7" s="856"/>
      <c r="DG7" s="854" t="s">
        <v>581</v>
      </c>
      <c r="DH7" s="855"/>
      <c r="DI7" s="855"/>
      <c r="DJ7" s="855"/>
      <c r="DK7" s="856"/>
      <c r="DL7" s="854" t="s">
        <v>581</v>
      </c>
      <c r="DM7" s="855"/>
      <c r="DN7" s="855"/>
      <c r="DO7" s="855"/>
      <c r="DP7" s="856"/>
      <c r="DQ7" s="854" t="s">
        <v>581</v>
      </c>
      <c r="DR7" s="855"/>
      <c r="DS7" s="855"/>
      <c r="DT7" s="855"/>
      <c r="DU7" s="856"/>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569</v>
      </c>
      <c r="BT8" s="849"/>
      <c r="BU8" s="849"/>
      <c r="BV8" s="849"/>
      <c r="BW8" s="849"/>
      <c r="BX8" s="849"/>
      <c r="BY8" s="849"/>
      <c r="BZ8" s="849"/>
      <c r="CA8" s="849"/>
      <c r="CB8" s="849"/>
      <c r="CC8" s="849"/>
      <c r="CD8" s="849"/>
      <c r="CE8" s="849"/>
      <c r="CF8" s="849"/>
      <c r="CG8" s="850"/>
      <c r="CH8" s="870">
        <v>-2</v>
      </c>
      <c r="CI8" s="871"/>
      <c r="CJ8" s="871"/>
      <c r="CK8" s="871"/>
      <c r="CL8" s="872"/>
      <c r="CM8" s="870">
        <v>53</v>
      </c>
      <c r="CN8" s="871"/>
      <c r="CO8" s="871"/>
      <c r="CP8" s="871"/>
      <c r="CQ8" s="872"/>
      <c r="CR8" s="870">
        <v>50</v>
      </c>
      <c r="CS8" s="871"/>
      <c r="CT8" s="871"/>
      <c r="CU8" s="871"/>
      <c r="CV8" s="872"/>
      <c r="CW8" s="864" t="s">
        <v>582</v>
      </c>
      <c r="CX8" s="865"/>
      <c r="CY8" s="865"/>
      <c r="CZ8" s="865"/>
      <c r="DA8" s="866"/>
      <c r="DB8" s="864" t="s">
        <v>582</v>
      </c>
      <c r="DC8" s="865"/>
      <c r="DD8" s="865"/>
      <c r="DE8" s="865"/>
      <c r="DF8" s="866"/>
      <c r="DG8" s="864" t="s">
        <v>582</v>
      </c>
      <c r="DH8" s="865"/>
      <c r="DI8" s="865"/>
      <c r="DJ8" s="865"/>
      <c r="DK8" s="866"/>
      <c r="DL8" s="864" t="s">
        <v>582</v>
      </c>
      <c r="DM8" s="865"/>
      <c r="DN8" s="865"/>
      <c r="DO8" s="865"/>
      <c r="DP8" s="866"/>
      <c r="DQ8" s="864" t="s">
        <v>582</v>
      </c>
      <c r="DR8" s="865"/>
      <c r="DS8" s="865"/>
      <c r="DT8" s="865"/>
      <c r="DU8" s="866"/>
      <c r="DV8" s="867"/>
      <c r="DW8" s="868"/>
      <c r="DX8" s="868"/>
      <c r="DY8" s="868"/>
      <c r="DZ8" s="869"/>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570</v>
      </c>
      <c r="BT9" s="849"/>
      <c r="BU9" s="849"/>
      <c r="BV9" s="849"/>
      <c r="BW9" s="849"/>
      <c r="BX9" s="849"/>
      <c r="BY9" s="849"/>
      <c r="BZ9" s="849"/>
      <c r="CA9" s="849"/>
      <c r="CB9" s="849"/>
      <c r="CC9" s="849"/>
      <c r="CD9" s="849"/>
      <c r="CE9" s="849"/>
      <c r="CF9" s="849"/>
      <c r="CG9" s="850"/>
      <c r="CH9" s="870">
        <v>8</v>
      </c>
      <c r="CI9" s="871"/>
      <c r="CJ9" s="871"/>
      <c r="CK9" s="871"/>
      <c r="CL9" s="872"/>
      <c r="CM9" s="870">
        <v>459</v>
      </c>
      <c r="CN9" s="871"/>
      <c r="CO9" s="871"/>
      <c r="CP9" s="871"/>
      <c r="CQ9" s="872"/>
      <c r="CR9" s="870">
        <v>3</v>
      </c>
      <c r="CS9" s="871"/>
      <c r="CT9" s="871"/>
      <c r="CU9" s="871"/>
      <c r="CV9" s="872"/>
      <c r="CW9" s="864" t="s">
        <v>581</v>
      </c>
      <c r="CX9" s="865"/>
      <c r="CY9" s="865"/>
      <c r="CZ9" s="865"/>
      <c r="DA9" s="866"/>
      <c r="DB9" s="864" t="s">
        <v>581</v>
      </c>
      <c r="DC9" s="865"/>
      <c r="DD9" s="865"/>
      <c r="DE9" s="865"/>
      <c r="DF9" s="866"/>
      <c r="DG9" s="864" t="s">
        <v>581</v>
      </c>
      <c r="DH9" s="865"/>
      <c r="DI9" s="865"/>
      <c r="DJ9" s="865"/>
      <c r="DK9" s="866"/>
      <c r="DL9" s="864" t="s">
        <v>581</v>
      </c>
      <c r="DM9" s="865"/>
      <c r="DN9" s="865"/>
      <c r="DO9" s="865"/>
      <c r="DP9" s="866"/>
      <c r="DQ9" s="864" t="s">
        <v>581</v>
      </c>
      <c r="DR9" s="865"/>
      <c r="DS9" s="865"/>
      <c r="DT9" s="865"/>
      <c r="DU9" s="866"/>
      <c r="DV9" s="867"/>
      <c r="DW9" s="868"/>
      <c r="DX9" s="868"/>
      <c r="DY9" s="868"/>
      <c r="DZ9" s="869"/>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4"/>
      <c r="CI10" s="865"/>
      <c r="CJ10" s="865"/>
      <c r="CK10" s="865"/>
      <c r="CL10" s="866"/>
      <c r="CM10" s="864"/>
      <c r="CN10" s="865"/>
      <c r="CO10" s="865"/>
      <c r="CP10" s="865"/>
      <c r="CQ10" s="866"/>
      <c r="CR10" s="864"/>
      <c r="CS10" s="865"/>
      <c r="CT10" s="865"/>
      <c r="CU10" s="865"/>
      <c r="CV10" s="866"/>
      <c r="CW10" s="864"/>
      <c r="CX10" s="865"/>
      <c r="CY10" s="865"/>
      <c r="CZ10" s="865"/>
      <c r="DA10" s="866"/>
      <c r="DB10" s="864"/>
      <c r="DC10" s="865"/>
      <c r="DD10" s="865"/>
      <c r="DE10" s="865"/>
      <c r="DF10" s="866"/>
      <c r="DG10" s="864"/>
      <c r="DH10" s="865"/>
      <c r="DI10" s="865"/>
      <c r="DJ10" s="865"/>
      <c r="DK10" s="866"/>
      <c r="DL10" s="864"/>
      <c r="DM10" s="865"/>
      <c r="DN10" s="865"/>
      <c r="DO10" s="865"/>
      <c r="DP10" s="866"/>
      <c r="DQ10" s="864"/>
      <c r="DR10" s="865"/>
      <c r="DS10" s="865"/>
      <c r="DT10" s="865"/>
      <c r="DU10" s="866"/>
      <c r="DV10" s="867"/>
      <c r="DW10" s="868"/>
      <c r="DX10" s="868"/>
      <c r="DY10" s="868"/>
      <c r="DZ10" s="869"/>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4"/>
      <c r="CI11" s="865"/>
      <c r="CJ11" s="865"/>
      <c r="CK11" s="865"/>
      <c r="CL11" s="866"/>
      <c r="CM11" s="864"/>
      <c r="CN11" s="865"/>
      <c r="CO11" s="865"/>
      <c r="CP11" s="865"/>
      <c r="CQ11" s="866"/>
      <c r="CR11" s="864"/>
      <c r="CS11" s="865"/>
      <c r="CT11" s="865"/>
      <c r="CU11" s="865"/>
      <c r="CV11" s="866"/>
      <c r="CW11" s="864"/>
      <c r="CX11" s="865"/>
      <c r="CY11" s="865"/>
      <c r="CZ11" s="865"/>
      <c r="DA11" s="866"/>
      <c r="DB11" s="864"/>
      <c r="DC11" s="865"/>
      <c r="DD11" s="865"/>
      <c r="DE11" s="865"/>
      <c r="DF11" s="866"/>
      <c r="DG11" s="864"/>
      <c r="DH11" s="865"/>
      <c r="DI11" s="865"/>
      <c r="DJ11" s="865"/>
      <c r="DK11" s="866"/>
      <c r="DL11" s="864"/>
      <c r="DM11" s="865"/>
      <c r="DN11" s="865"/>
      <c r="DO11" s="865"/>
      <c r="DP11" s="866"/>
      <c r="DQ11" s="864"/>
      <c r="DR11" s="865"/>
      <c r="DS11" s="865"/>
      <c r="DT11" s="865"/>
      <c r="DU11" s="866"/>
      <c r="DV11" s="867"/>
      <c r="DW11" s="868"/>
      <c r="DX11" s="868"/>
      <c r="DY11" s="868"/>
      <c r="DZ11" s="869"/>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4"/>
      <c r="CI12" s="865"/>
      <c r="CJ12" s="865"/>
      <c r="CK12" s="865"/>
      <c r="CL12" s="866"/>
      <c r="CM12" s="864"/>
      <c r="CN12" s="865"/>
      <c r="CO12" s="865"/>
      <c r="CP12" s="865"/>
      <c r="CQ12" s="866"/>
      <c r="CR12" s="864"/>
      <c r="CS12" s="865"/>
      <c r="CT12" s="865"/>
      <c r="CU12" s="865"/>
      <c r="CV12" s="866"/>
      <c r="CW12" s="864"/>
      <c r="CX12" s="865"/>
      <c r="CY12" s="865"/>
      <c r="CZ12" s="865"/>
      <c r="DA12" s="866"/>
      <c r="DB12" s="864"/>
      <c r="DC12" s="865"/>
      <c r="DD12" s="865"/>
      <c r="DE12" s="865"/>
      <c r="DF12" s="866"/>
      <c r="DG12" s="864"/>
      <c r="DH12" s="865"/>
      <c r="DI12" s="865"/>
      <c r="DJ12" s="865"/>
      <c r="DK12" s="866"/>
      <c r="DL12" s="864"/>
      <c r="DM12" s="865"/>
      <c r="DN12" s="865"/>
      <c r="DO12" s="865"/>
      <c r="DP12" s="866"/>
      <c r="DQ12" s="864"/>
      <c r="DR12" s="865"/>
      <c r="DS12" s="865"/>
      <c r="DT12" s="865"/>
      <c r="DU12" s="866"/>
      <c r="DV12" s="867"/>
      <c r="DW12" s="868"/>
      <c r="DX12" s="868"/>
      <c r="DY12" s="868"/>
      <c r="DZ12" s="869"/>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4"/>
      <c r="CI13" s="865"/>
      <c r="CJ13" s="865"/>
      <c r="CK13" s="865"/>
      <c r="CL13" s="866"/>
      <c r="CM13" s="864"/>
      <c r="CN13" s="865"/>
      <c r="CO13" s="865"/>
      <c r="CP13" s="865"/>
      <c r="CQ13" s="866"/>
      <c r="CR13" s="864"/>
      <c r="CS13" s="865"/>
      <c r="CT13" s="865"/>
      <c r="CU13" s="865"/>
      <c r="CV13" s="866"/>
      <c r="CW13" s="864"/>
      <c r="CX13" s="865"/>
      <c r="CY13" s="865"/>
      <c r="CZ13" s="865"/>
      <c r="DA13" s="866"/>
      <c r="DB13" s="864"/>
      <c r="DC13" s="865"/>
      <c r="DD13" s="865"/>
      <c r="DE13" s="865"/>
      <c r="DF13" s="866"/>
      <c r="DG13" s="864"/>
      <c r="DH13" s="865"/>
      <c r="DI13" s="865"/>
      <c r="DJ13" s="865"/>
      <c r="DK13" s="866"/>
      <c r="DL13" s="864"/>
      <c r="DM13" s="865"/>
      <c r="DN13" s="865"/>
      <c r="DO13" s="865"/>
      <c r="DP13" s="866"/>
      <c r="DQ13" s="864"/>
      <c r="DR13" s="865"/>
      <c r="DS13" s="865"/>
      <c r="DT13" s="865"/>
      <c r="DU13" s="866"/>
      <c r="DV13" s="867"/>
      <c r="DW13" s="868"/>
      <c r="DX13" s="868"/>
      <c r="DY13" s="868"/>
      <c r="DZ13" s="869"/>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4"/>
      <c r="CI14" s="865"/>
      <c r="CJ14" s="865"/>
      <c r="CK14" s="865"/>
      <c r="CL14" s="866"/>
      <c r="CM14" s="864"/>
      <c r="CN14" s="865"/>
      <c r="CO14" s="865"/>
      <c r="CP14" s="865"/>
      <c r="CQ14" s="866"/>
      <c r="CR14" s="864"/>
      <c r="CS14" s="865"/>
      <c r="CT14" s="865"/>
      <c r="CU14" s="865"/>
      <c r="CV14" s="866"/>
      <c r="CW14" s="864"/>
      <c r="CX14" s="865"/>
      <c r="CY14" s="865"/>
      <c r="CZ14" s="865"/>
      <c r="DA14" s="866"/>
      <c r="DB14" s="864"/>
      <c r="DC14" s="865"/>
      <c r="DD14" s="865"/>
      <c r="DE14" s="865"/>
      <c r="DF14" s="866"/>
      <c r="DG14" s="864"/>
      <c r="DH14" s="865"/>
      <c r="DI14" s="865"/>
      <c r="DJ14" s="865"/>
      <c r="DK14" s="866"/>
      <c r="DL14" s="864"/>
      <c r="DM14" s="865"/>
      <c r="DN14" s="865"/>
      <c r="DO14" s="865"/>
      <c r="DP14" s="866"/>
      <c r="DQ14" s="864"/>
      <c r="DR14" s="865"/>
      <c r="DS14" s="865"/>
      <c r="DT14" s="865"/>
      <c r="DU14" s="866"/>
      <c r="DV14" s="867"/>
      <c r="DW14" s="868"/>
      <c r="DX14" s="868"/>
      <c r="DY14" s="868"/>
      <c r="DZ14" s="869"/>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4"/>
      <c r="CI15" s="865"/>
      <c r="CJ15" s="865"/>
      <c r="CK15" s="865"/>
      <c r="CL15" s="866"/>
      <c r="CM15" s="864"/>
      <c r="CN15" s="865"/>
      <c r="CO15" s="865"/>
      <c r="CP15" s="865"/>
      <c r="CQ15" s="866"/>
      <c r="CR15" s="864"/>
      <c r="CS15" s="865"/>
      <c r="CT15" s="865"/>
      <c r="CU15" s="865"/>
      <c r="CV15" s="866"/>
      <c r="CW15" s="864"/>
      <c r="CX15" s="865"/>
      <c r="CY15" s="865"/>
      <c r="CZ15" s="865"/>
      <c r="DA15" s="866"/>
      <c r="DB15" s="864"/>
      <c r="DC15" s="865"/>
      <c r="DD15" s="865"/>
      <c r="DE15" s="865"/>
      <c r="DF15" s="866"/>
      <c r="DG15" s="864"/>
      <c r="DH15" s="865"/>
      <c r="DI15" s="865"/>
      <c r="DJ15" s="865"/>
      <c r="DK15" s="866"/>
      <c r="DL15" s="864"/>
      <c r="DM15" s="865"/>
      <c r="DN15" s="865"/>
      <c r="DO15" s="865"/>
      <c r="DP15" s="866"/>
      <c r="DQ15" s="864"/>
      <c r="DR15" s="865"/>
      <c r="DS15" s="865"/>
      <c r="DT15" s="865"/>
      <c r="DU15" s="866"/>
      <c r="DV15" s="867"/>
      <c r="DW15" s="868"/>
      <c r="DX15" s="868"/>
      <c r="DY15" s="868"/>
      <c r="DZ15" s="869"/>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4"/>
      <c r="CI16" s="865"/>
      <c r="CJ16" s="865"/>
      <c r="CK16" s="865"/>
      <c r="CL16" s="866"/>
      <c r="CM16" s="864"/>
      <c r="CN16" s="865"/>
      <c r="CO16" s="865"/>
      <c r="CP16" s="865"/>
      <c r="CQ16" s="866"/>
      <c r="CR16" s="864"/>
      <c r="CS16" s="865"/>
      <c r="CT16" s="865"/>
      <c r="CU16" s="865"/>
      <c r="CV16" s="866"/>
      <c r="CW16" s="864"/>
      <c r="CX16" s="865"/>
      <c r="CY16" s="865"/>
      <c r="CZ16" s="865"/>
      <c r="DA16" s="866"/>
      <c r="DB16" s="864"/>
      <c r="DC16" s="865"/>
      <c r="DD16" s="865"/>
      <c r="DE16" s="865"/>
      <c r="DF16" s="866"/>
      <c r="DG16" s="864"/>
      <c r="DH16" s="865"/>
      <c r="DI16" s="865"/>
      <c r="DJ16" s="865"/>
      <c r="DK16" s="866"/>
      <c r="DL16" s="864"/>
      <c r="DM16" s="865"/>
      <c r="DN16" s="865"/>
      <c r="DO16" s="865"/>
      <c r="DP16" s="866"/>
      <c r="DQ16" s="864"/>
      <c r="DR16" s="865"/>
      <c r="DS16" s="865"/>
      <c r="DT16" s="865"/>
      <c r="DU16" s="866"/>
      <c r="DV16" s="867"/>
      <c r="DW16" s="868"/>
      <c r="DX16" s="868"/>
      <c r="DY16" s="868"/>
      <c r="DZ16" s="869"/>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4"/>
      <c r="CI17" s="865"/>
      <c r="CJ17" s="865"/>
      <c r="CK17" s="865"/>
      <c r="CL17" s="866"/>
      <c r="CM17" s="864"/>
      <c r="CN17" s="865"/>
      <c r="CO17" s="865"/>
      <c r="CP17" s="865"/>
      <c r="CQ17" s="866"/>
      <c r="CR17" s="864"/>
      <c r="CS17" s="865"/>
      <c r="CT17" s="865"/>
      <c r="CU17" s="865"/>
      <c r="CV17" s="866"/>
      <c r="CW17" s="864"/>
      <c r="CX17" s="865"/>
      <c r="CY17" s="865"/>
      <c r="CZ17" s="865"/>
      <c r="DA17" s="866"/>
      <c r="DB17" s="864"/>
      <c r="DC17" s="865"/>
      <c r="DD17" s="865"/>
      <c r="DE17" s="865"/>
      <c r="DF17" s="866"/>
      <c r="DG17" s="864"/>
      <c r="DH17" s="865"/>
      <c r="DI17" s="865"/>
      <c r="DJ17" s="865"/>
      <c r="DK17" s="866"/>
      <c r="DL17" s="864"/>
      <c r="DM17" s="865"/>
      <c r="DN17" s="865"/>
      <c r="DO17" s="865"/>
      <c r="DP17" s="866"/>
      <c r="DQ17" s="864"/>
      <c r="DR17" s="865"/>
      <c r="DS17" s="865"/>
      <c r="DT17" s="865"/>
      <c r="DU17" s="866"/>
      <c r="DV17" s="867"/>
      <c r="DW17" s="868"/>
      <c r="DX17" s="868"/>
      <c r="DY17" s="868"/>
      <c r="DZ17" s="869"/>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4"/>
      <c r="CI18" s="865"/>
      <c r="CJ18" s="865"/>
      <c r="CK18" s="865"/>
      <c r="CL18" s="866"/>
      <c r="CM18" s="864"/>
      <c r="CN18" s="865"/>
      <c r="CO18" s="865"/>
      <c r="CP18" s="865"/>
      <c r="CQ18" s="866"/>
      <c r="CR18" s="864"/>
      <c r="CS18" s="865"/>
      <c r="CT18" s="865"/>
      <c r="CU18" s="865"/>
      <c r="CV18" s="866"/>
      <c r="CW18" s="864"/>
      <c r="CX18" s="865"/>
      <c r="CY18" s="865"/>
      <c r="CZ18" s="865"/>
      <c r="DA18" s="866"/>
      <c r="DB18" s="864"/>
      <c r="DC18" s="865"/>
      <c r="DD18" s="865"/>
      <c r="DE18" s="865"/>
      <c r="DF18" s="866"/>
      <c r="DG18" s="864"/>
      <c r="DH18" s="865"/>
      <c r="DI18" s="865"/>
      <c r="DJ18" s="865"/>
      <c r="DK18" s="866"/>
      <c r="DL18" s="864"/>
      <c r="DM18" s="865"/>
      <c r="DN18" s="865"/>
      <c r="DO18" s="865"/>
      <c r="DP18" s="866"/>
      <c r="DQ18" s="864"/>
      <c r="DR18" s="865"/>
      <c r="DS18" s="865"/>
      <c r="DT18" s="865"/>
      <c r="DU18" s="866"/>
      <c r="DV18" s="867"/>
      <c r="DW18" s="868"/>
      <c r="DX18" s="868"/>
      <c r="DY18" s="868"/>
      <c r="DZ18" s="869"/>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4"/>
      <c r="CI19" s="865"/>
      <c r="CJ19" s="865"/>
      <c r="CK19" s="865"/>
      <c r="CL19" s="866"/>
      <c r="CM19" s="864"/>
      <c r="CN19" s="865"/>
      <c r="CO19" s="865"/>
      <c r="CP19" s="865"/>
      <c r="CQ19" s="866"/>
      <c r="CR19" s="864"/>
      <c r="CS19" s="865"/>
      <c r="CT19" s="865"/>
      <c r="CU19" s="865"/>
      <c r="CV19" s="866"/>
      <c r="CW19" s="864"/>
      <c r="CX19" s="865"/>
      <c r="CY19" s="865"/>
      <c r="CZ19" s="865"/>
      <c r="DA19" s="866"/>
      <c r="DB19" s="864"/>
      <c r="DC19" s="865"/>
      <c r="DD19" s="865"/>
      <c r="DE19" s="865"/>
      <c r="DF19" s="866"/>
      <c r="DG19" s="864"/>
      <c r="DH19" s="865"/>
      <c r="DI19" s="865"/>
      <c r="DJ19" s="865"/>
      <c r="DK19" s="866"/>
      <c r="DL19" s="864"/>
      <c r="DM19" s="865"/>
      <c r="DN19" s="865"/>
      <c r="DO19" s="865"/>
      <c r="DP19" s="866"/>
      <c r="DQ19" s="864"/>
      <c r="DR19" s="865"/>
      <c r="DS19" s="865"/>
      <c r="DT19" s="865"/>
      <c r="DU19" s="866"/>
      <c r="DV19" s="867"/>
      <c r="DW19" s="868"/>
      <c r="DX19" s="868"/>
      <c r="DY19" s="868"/>
      <c r="DZ19" s="869"/>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4"/>
      <c r="CI20" s="865"/>
      <c r="CJ20" s="865"/>
      <c r="CK20" s="865"/>
      <c r="CL20" s="866"/>
      <c r="CM20" s="864"/>
      <c r="CN20" s="865"/>
      <c r="CO20" s="865"/>
      <c r="CP20" s="865"/>
      <c r="CQ20" s="866"/>
      <c r="CR20" s="864"/>
      <c r="CS20" s="865"/>
      <c r="CT20" s="865"/>
      <c r="CU20" s="865"/>
      <c r="CV20" s="866"/>
      <c r="CW20" s="864"/>
      <c r="CX20" s="865"/>
      <c r="CY20" s="865"/>
      <c r="CZ20" s="865"/>
      <c r="DA20" s="866"/>
      <c r="DB20" s="864"/>
      <c r="DC20" s="865"/>
      <c r="DD20" s="865"/>
      <c r="DE20" s="865"/>
      <c r="DF20" s="866"/>
      <c r="DG20" s="864"/>
      <c r="DH20" s="865"/>
      <c r="DI20" s="865"/>
      <c r="DJ20" s="865"/>
      <c r="DK20" s="866"/>
      <c r="DL20" s="864"/>
      <c r="DM20" s="865"/>
      <c r="DN20" s="865"/>
      <c r="DO20" s="865"/>
      <c r="DP20" s="866"/>
      <c r="DQ20" s="864"/>
      <c r="DR20" s="865"/>
      <c r="DS20" s="865"/>
      <c r="DT20" s="865"/>
      <c r="DU20" s="866"/>
      <c r="DV20" s="867"/>
      <c r="DW20" s="868"/>
      <c r="DX20" s="868"/>
      <c r="DY20" s="868"/>
      <c r="DZ20" s="869"/>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4"/>
      <c r="CI21" s="865"/>
      <c r="CJ21" s="865"/>
      <c r="CK21" s="865"/>
      <c r="CL21" s="866"/>
      <c r="CM21" s="864"/>
      <c r="CN21" s="865"/>
      <c r="CO21" s="865"/>
      <c r="CP21" s="865"/>
      <c r="CQ21" s="866"/>
      <c r="CR21" s="864"/>
      <c r="CS21" s="865"/>
      <c r="CT21" s="865"/>
      <c r="CU21" s="865"/>
      <c r="CV21" s="866"/>
      <c r="CW21" s="864"/>
      <c r="CX21" s="865"/>
      <c r="CY21" s="865"/>
      <c r="CZ21" s="865"/>
      <c r="DA21" s="866"/>
      <c r="DB21" s="864"/>
      <c r="DC21" s="865"/>
      <c r="DD21" s="865"/>
      <c r="DE21" s="865"/>
      <c r="DF21" s="866"/>
      <c r="DG21" s="864"/>
      <c r="DH21" s="865"/>
      <c r="DI21" s="865"/>
      <c r="DJ21" s="865"/>
      <c r="DK21" s="866"/>
      <c r="DL21" s="864"/>
      <c r="DM21" s="865"/>
      <c r="DN21" s="865"/>
      <c r="DO21" s="865"/>
      <c r="DP21" s="866"/>
      <c r="DQ21" s="864"/>
      <c r="DR21" s="865"/>
      <c r="DS21" s="865"/>
      <c r="DT21" s="865"/>
      <c r="DU21" s="866"/>
      <c r="DV21" s="867"/>
      <c r="DW21" s="868"/>
      <c r="DX21" s="868"/>
      <c r="DY21" s="868"/>
      <c r="DZ21" s="869"/>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73"/>
      <c r="R22" s="874"/>
      <c r="S22" s="874"/>
      <c r="T22" s="874"/>
      <c r="U22" s="874"/>
      <c r="V22" s="874"/>
      <c r="W22" s="874"/>
      <c r="X22" s="874"/>
      <c r="Y22" s="874"/>
      <c r="Z22" s="874"/>
      <c r="AA22" s="874"/>
      <c r="AB22" s="874"/>
      <c r="AC22" s="874"/>
      <c r="AD22" s="874"/>
      <c r="AE22" s="875"/>
      <c r="AF22" s="841"/>
      <c r="AG22" s="842"/>
      <c r="AH22" s="842"/>
      <c r="AI22" s="842"/>
      <c r="AJ22" s="843"/>
      <c r="AK22" s="888"/>
      <c r="AL22" s="889"/>
      <c r="AM22" s="889"/>
      <c r="AN22" s="889"/>
      <c r="AO22" s="889"/>
      <c r="AP22" s="889"/>
      <c r="AQ22" s="889"/>
      <c r="AR22" s="889"/>
      <c r="AS22" s="889"/>
      <c r="AT22" s="889"/>
      <c r="AU22" s="890"/>
      <c r="AV22" s="890"/>
      <c r="AW22" s="890"/>
      <c r="AX22" s="890"/>
      <c r="AY22" s="891"/>
      <c r="AZ22" s="892" t="s">
        <v>390</v>
      </c>
      <c r="BA22" s="892"/>
      <c r="BB22" s="892"/>
      <c r="BC22" s="892"/>
      <c r="BD22" s="893"/>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4"/>
      <c r="CI22" s="865"/>
      <c r="CJ22" s="865"/>
      <c r="CK22" s="865"/>
      <c r="CL22" s="866"/>
      <c r="CM22" s="864"/>
      <c r="CN22" s="865"/>
      <c r="CO22" s="865"/>
      <c r="CP22" s="865"/>
      <c r="CQ22" s="866"/>
      <c r="CR22" s="864"/>
      <c r="CS22" s="865"/>
      <c r="CT22" s="865"/>
      <c r="CU22" s="865"/>
      <c r="CV22" s="866"/>
      <c r="CW22" s="864"/>
      <c r="CX22" s="865"/>
      <c r="CY22" s="865"/>
      <c r="CZ22" s="865"/>
      <c r="DA22" s="866"/>
      <c r="DB22" s="864"/>
      <c r="DC22" s="865"/>
      <c r="DD22" s="865"/>
      <c r="DE22" s="865"/>
      <c r="DF22" s="866"/>
      <c r="DG22" s="864"/>
      <c r="DH22" s="865"/>
      <c r="DI22" s="865"/>
      <c r="DJ22" s="865"/>
      <c r="DK22" s="866"/>
      <c r="DL22" s="864"/>
      <c r="DM22" s="865"/>
      <c r="DN22" s="865"/>
      <c r="DO22" s="865"/>
      <c r="DP22" s="866"/>
      <c r="DQ22" s="864"/>
      <c r="DR22" s="865"/>
      <c r="DS22" s="865"/>
      <c r="DT22" s="865"/>
      <c r="DU22" s="866"/>
      <c r="DV22" s="867"/>
      <c r="DW22" s="868"/>
      <c r="DX22" s="868"/>
      <c r="DY22" s="868"/>
      <c r="DZ22" s="869"/>
      <c r="EA22" s="254"/>
    </row>
    <row r="23" spans="1:131" s="255" customFormat="1" ht="26.25" customHeight="1" thickBot="1" x14ac:dyDescent="0.2">
      <c r="A23" s="264" t="s">
        <v>391</v>
      </c>
      <c r="B23" s="876" t="s">
        <v>392</v>
      </c>
      <c r="C23" s="877"/>
      <c r="D23" s="877"/>
      <c r="E23" s="877"/>
      <c r="F23" s="877"/>
      <c r="G23" s="877"/>
      <c r="H23" s="877"/>
      <c r="I23" s="877"/>
      <c r="J23" s="877"/>
      <c r="K23" s="877"/>
      <c r="L23" s="877"/>
      <c r="M23" s="877"/>
      <c r="N23" s="877"/>
      <c r="O23" s="877"/>
      <c r="P23" s="878"/>
      <c r="Q23" s="879">
        <f>SUM(Q7:U22)</f>
        <v>15147</v>
      </c>
      <c r="R23" s="880"/>
      <c r="S23" s="880"/>
      <c r="T23" s="880"/>
      <c r="U23" s="880"/>
      <c r="V23" s="880">
        <f>SUM(V7:Z22)</f>
        <v>14521</v>
      </c>
      <c r="W23" s="880"/>
      <c r="X23" s="880"/>
      <c r="Y23" s="880"/>
      <c r="Z23" s="880"/>
      <c r="AA23" s="880">
        <f>SUM(AA7:AE22)</f>
        <v>626</v>
      </c>
      <c r="AB23" s="880"/>
      <c r="AC23" s="880"/>
      <c r="AD23" s="880"/>
      <c r="AE23" s="881"/>
      <c r="AF23" s="882">
        <v>280</v>
      </c>
      <c r="AG23" s="880"/>
      <c r="AH23" s="880"/>
      <c r="AI23" s="880"/>
      <c r="AJ23" s="883"/>
      <c r="AK23" s="884"/>
      <c r="AL23" s="885"/>
      <c r="AM23" s="885"/>
      <c r="AN23" s="885"/>
      <c r="AO23" s="885"/>
      <c r="AP23" s="880">
        <f>SUM(AP7:AT22)</f>
        <v>4001</v>
      </c>
      <c r="AQ23" s="880"/>
      <c r="AR23" s="880"/>
      <c r="AS23" s="880"/>
      <c r="AT23" s="880"/>
      <c r="AU23" s="886"/>
      <c r="AV23" s="886"/>
      <c r="AW23" s="886"/>
      <c r="AX23" s="886"/>
      <c r="AY23" s="887"/>
      <c r="AZ23" s="895" t="s">
        <v>139</v>
      </c>
      <c r="BA23" s="896"/>
      <c r="BB23" s="896"/>
      <c r="BC23" s="896"/>
      <c r="BD23" s="897"/>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4"/>
      <c r="CI23" s="865"/>
      <c r="CJ23" s="865"/>
      <c r="CK23" s="865"/>
      <c r="CL23" s="866"/>
      <c r="CM23" s="864"/>
      <c r="CN23" s="865"/>
      <c r="CO23" s="865"/>
      <c r="CP23" s="865"/>
      <c r="CQ23" s="866"/>
      <c r="CR23" s="864"/>
      <c r="CS23" s="865"/>
      <c r="CT23" s="865"/>
      <c r="CU23" s="865"/>
      <c r="CV23" s="866"/>
      <c r="CW23" s="864"/>
      <c r="CX23" s="865"/>
      <c r="CY23" s="865"/>
      <c r="CZ23" s="865"/>
      <c r="DA23" s="866"/>
      <c r="DB23" s="864"/>
      <c r="DC23" s="865"/>
      <c r="DD23" s="865"/>
      <c r="DE23" s="865"/>
      <c r="DF23" s="866"/>
      <c r="DG23" s="864"/>
      <c r="DH23" s="865"/>
      <c r="DI23" s="865"/>
      <c r="DJ23" s="865"/>
      <c r="DK23" s="866"/>
      <c r="DL23" s="864"/>
      <c r="DM23" s="865"/>
      <c r="DN23" s="865"/>
      <c r="DO23" s="865"/>
      <c r="DP23" s="866"/>
      <c r="DQ23" s="864"/>
      <c r="DR23" s="865"/>
      <c r="DS23" s="865"/>
      <c r="DT23" s="865"/>
      <c r="DU23" s="866"/>
      <c r="DV23" s="867"/>
      <c r="DW23" s="868"/>
      <c r="DX23" s="868"/>
      <c r="DY23" s="868"/>
      <c r="DZ23" s="869"/>
      <c r="EA23" s="254"/>
    </row>
    <row r="24" spans="1:131" s="255" customFormat="1" ht="26.25" customHeight="1" x14ac:dyDescent="0.15">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4"/>
      <c r="CI24" s="865"/>
      <c r="CJ24" s="865"/>
      <c r="CK24" s="865"/>
      <c r="CL24" s="866"/>
      <c r="CM24" s="864"/>
      <c r="CN24" s="865"/>
      <c r="CO24" s="865"/>
      <c r="CP24" s="865"/>
      <c r="CQ24" s="866"/>
      <c r="CR24" s="864"/>
      <c r="CS24" s="865"/>
      <c r="CT24" s="865"/>
      <c r="CU24" s="865"/>
      <c r="CV24" s="866"/>
      <c r="CW24" s="864"/>
      <c r="CX24" s="865"/>
      <c r="CY24" s="865"/>
      <c r="CZ24" s="865"/>
      <c r="DA24" s="866"/>
      <c r="DB24" s="864"/>
      <c r="DC24" s="865"/>
      <c r="DD24" s="865"/>
      <c r="DE24" s="865"/>
      <c r="DF24" s="866"/>
      <c r="DG24" s="864"/>
      <c r="DH24" s="865"/>
      <c r="DI24" s="865"/>
      <c r="DJ24" s="865"/>
      <c r="DK24" s="866"/>
      <c r="DL24" s="864"/>
      <c r="DM24" s="865"/>
      <c r="DN24" s="865"/>
      <c r="DO24" s="865"/>
      <c r="DP24" s="866"/>
      <c r="DQ24" s="864"/>
      <c r="DR24" s="865"/>
      <c r="DS24" s="865"/>
      <c r="DT24" s="865"/>
      <c r="DU24" s="866"/>
      <c r="DV24" s="867"/>
      <c r="DW24" s="868"/>
      <c r="DX24" s="868"/>
      <c r="DY24" s="868"/>
      <c r="DZ24" s="869"/>
      <c r="EA24" s="254"/>
    </row>
    <row r="25" spans="1:131" s="247" customFormat="1" ht="26.25" customHeight="1" thickBot="1" x14ac:dyDescent="0.2">
      <c r="A25" s="829" t="s">
        <v>394</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4"/>
      <c r="CI25" s="865"/>
      <c r="CJ25" s="865"/>
      <c r="CK25" s="865"/>
      <c r="CL25" s="866"/>
      <c r="CM25" s="864"/>
      <c r="CN25" s="865"/>
      <c r="CO25" s="865"/>
      <c r="CP25" s="865"/>
      <c r="CQ25" s="866"/>
      <c r="CR25" s="864"/>
      <c r="CS25" s="865"/>
      <c r="CT25" s="865"/>
      <c r="CU25" s="865"/>
      <c r="CV25" s="866"/>
      <c r="CW25" s="864"/>
      <c r="CX25" s="865"/>
      <c r="CY25" s="865"/>
      <c r="CZ25" s="865"/>
      <c r="DA25" s="866"/>
      <c r="DB25" s="864"/>
      <c r="DC25" s="865"/>
      <c r="DD25" s="865"/>
      <c r="DE25" s="865"/>
      <c r="DF25" s="866"/>
      <c r="DG25" s="864"/>
      <c r="DH25" s="865"/>
      <c r="DI25" s="865"/>
      <c r="DJ25" s="865"/>
      <c r="DK25" s="866"/>
      <c r="DL25" s="864"/>
      <c r="DM25" s="865"/>
      <c r="DN25" s="865"/>
      <c r="DO25" s="865"/>
      <c r="DP25" s="866"/>
      <c r="DQ25" s="864"/>
      <c r="DR25" s="865"/>
      <c r="DS25" s="865"/>
      <c r="DT25" s="865"/>
      <c r="DU25" s="866"/>
      <c r="DV25" s="867"/>
      <c r="DW25" s="868"/>
      <c r="DX25" s="868"/>
      <c r="DY25" s="868"/>
      <c r="DZ25" s="869"/>
      <c r="EA25" s="246"/>
    </row>
    <row r="26" spans="1:131" s="247" customFormat="1" ht="26.25" customHeight="1" x14ac:dyDescent="0.15">
      <c r="A26" s="820" t="s">
        <v>372</v>
      </c>
      <c r="B26" s="821"/>
      <c r="C26" s="821"/>
      <c r="D26" s="821"/>
      <c r="E26" s="821"/>
      <c r="F26" s="821"/>
      <c r="G26" s="821"/>
      <c r="H26" s="821"/>
      <c r="I26" s="821"/>
      <c r="J26" s="821"/>
      <c r="K26" s="821"/>
      <c r="L26" s="821"/>
      <c r="M26" s="821"/>
      <c r="N26" s="821"/>
      <c r="O26" s="821"/>
      <c r="P26" s="822"/>
      <c r="Q26" s="797" t="s">
        <v>395</v>
      </c>
      <c r="R26" s="798"/>
      <c r="S26" s="798"/>
      <c r="T26" s="798"/>
      <c r="U26" s="799"/>
      <c r="V26" s="797" t="s">
        <v>396</v>
      </c>
      <c r="W26" s="798"/>
      <c r="X26" s="798"/>
      <c r="Y26" s="798"/>
      <c r="Z26" s="799"/>
      <c r="AA26" s="797" t="s">
        <v>397</v>
      </c>
      <c r="AB26" s="798"/>
      <c r="AC26" s="798"/>
      <c r="AD26" s="798"/>
      <c r="AE26" s="798"/>
      <c r="AF26" s="898" t="s">
        <v>398</v>
      </c>
      <c r="AG26" s="899"/>
      <c r="AH26" s="899"/>
      <c r="AI26" s="899"/>
      <c r="AJ26" s="90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379</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4"/>
      <c r="CI26" s="865"/>
      <c r="CJ26" s="865"/>
      <c r="CK26" s="865"/>
      <c r="CL26" s="866"/>
      <c r="CM26" s="864"/>
      <c r="CN26" s="865"/>
      <c r="CO26" s="865"/>
      <c r="CP26" s="865"/>
      <c r="CQ26" s="866"/>
      <c r="CR26" s="864"/>
      <c r="CS26" s="865"/>
      <c r="CT26" s="865"/>
      <c r="CU26" s="865"/>
      <c r="CV26" s="866"/>
      <c r="CW26" s="864"/>
      <c r="CX26" s="865"/>
      <c r="CY26" s="865"/>
      <c r="CZ26" s="865"/>
      <c r="DA26" s="866"/>
      <c r="DB26" s="864"/>
      <c r="DC26" s="865"/>
      <c r="DD26" s="865"/>
      <c r="DE26" s="865"/>
      <c r="DF26" s="866"/>
      <c r="DG26" s="864"/>
      <c r="DH26" s="865"/>
      <c r="DI26" s="865"/>
      <c r="DJ26" s="865"/>
      <c r="DK26" s="866"/>
      <c r="DL26" s="864"/>
      <c r="DM26" s="865"/>
      <c r="DN26" s="865"/>
      <c r="DO26" s="865"/>
      <c r="DP26" s="866"/>
      <c r="DQ26" s="864"/>
      <c r="DR26" s="865"/>
      <c r="DS26" s="865"/>
      <c r="DT26" s="865"/>
      <c r="DU26" s="866"/>
      <c r="DV26" s="867"/>
      <c r="DW26" s="868"/>
      <c r="DX26" s="868"/>
      <c r="DY26" s="868"/>
      <c r="DZ26" s="869"/>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901"/>
      <c r="AG27" s="902"/>
      <c r="AH27" s="902"/>
      <c r="AI27" s="902"/>
      <c r="AJ27" s="90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4"/>
      <c r="CI27" s="865"/>
      <c r="CJ27" s="865"/>
      <c r="CK27" s="865"/>
      <c r="CL27" s="866"/>
      <c r="CM27" s="864"/>
      <c r="CN27" s="865"/>
      <c r="CO27" s="865"/>
      <c r="CP27" s="865"/>
      <c r="CQ27" s="866"/>
      <c r="CR27" s="864"/>
      <c r="CS27" s="865"/>
      <c r="CT27" s="865"/>
      <c r="CU27" s="865"/>
      <c r="CV27" s="866"/>
      <c r="CW27" s="864"/>
      <c r="CX27" s="865"/>
      <c r="CY27" s="865"/>
      <c r="CZ27" s="865"/>
      <c r="DA27" s="866"/>
      <c r="DB27" s="864"/>
      <c r="DC27" s="865"/>
      <c r="DD27" s="865"/>
      <c r="DE27" s="865"/>
      <c r="DF27" s="866"/>
      <c r="DG27" s="864"/>
      <c r="DH27" s="865"/>
      <c r="DI27" s="865"/>
      <c r="DJ27" s="865"/>
      <c r="DK27" s="866"/>
      <c r="DL27" s="864"/>
      <c r="DM27" s="865"/>
      <c r="DN27" s="865"/>
      <c r="DO27" s="865"/>
      <c r="DP27" s="866"/>
      <c r="DQ27" s="864"/>
      <c r="DR27" s="865"/>
      <c r="DS27" s="865"/>
      <c r="DT27" s="865"/>
      <c r="DU27" s="866"/>
      <c r="DV27" s="867"/>
      <c r="DW27" s="868"/>
      <c r="DX27" s="868"/>
      <c r="DY27" s="868"/>
      <c r="DZ27" s="869"/>
      <c r="EA27" s="246"/>
    </row>
    <row r="28" spans="1:131" s="247" customFormat="1" ht="26.25" customHeight="1" thickTop="1" x14ac:dyDescent="0.15">
      <c r="A28" s="266">
        <v>1</v>
      </c>
      <c r="B28" s="811" t="s">
        <v>403</v>
      </c>
      <c r="C28" s="812"/>
      <c r="D28" s="812"/>
      <c r="E28" s="812"/>
      <c r="F28" s="812"/>
      <c r="G28" s="812"/>
      <c r="H28" s="812"/>
      <c r="I28" s="812"/>
      <c r="J28" s="812"/>
      <c r="K28" s="812"/>
      <c r="L28" s="812"/>
      <c r="M28" s="812"/>
      <c r="N28" s="812"/>
      <c r="O28" s="812"/>
      <c r="P28" s="813"/>
      <c r="Q28" s="908">
        <v>1108</v>
      </c>
      <c r="R28" s="909"/>
      <c r="S28" s="909"/>
      <c r="T28" s="909"/>
      <c r="U28" s="909"/>
      <c r="V28" s="909">
        <v>1089</v>
      </c>
      <c r="W28" s="909"/>
      <c r="X28" s="909"/>
      <c r="Y28" s="909"/>
      <c r="Z28" s="909"/>
      <c r="AA28" s="909">
        <v>19</v>
      </c>
      <c r="AB28" s="909"/>
      <c r="AC28" s="909"/>
      <c r="AD28" s="909"/>
      <c r="AE28" s="910"/>
      <c r="AF28" s="911">
        <v>19</v>
      </c>
      <c r="AG28" s="909"/>
      <c r="AH28" s="909"/>
      <c r="AI28" s="909"/>
      <c r="AJ28" s="912"/>
      <c r="AK28" s="913">
        <v>179</v>
      </c>
      <c r="AL28" s="904"/>
      <c r="AM28" s="904"/>
      <c r="AN28" s="904"/>
      <c r="AO28" s="904"/>
      <c r="AP28" s="904" t="s">
        <v>583</v>
      </c>
      <c r="AQ28" s="904"/>
      <c r="AR28" s="904"/>
      <c r="AS28" s="904"/>
      <c r="AT28" s="904"/>
      <c r="AU28" s="904" t="s">
        <v>583</v>
      </c>
      <c r="AV28" s="904"/>
      <c r="AW28" s="904"/>
      <c r="AX28" s="904"/>
      <c r="AY28" s="904"/>
      <c r="AZ28" s="905" t="s">
        <v>583</v>
      </c>
      <c r="BA28" s="905"/>
      <c r="BB28" s="905"/>
      <c r="BC28" s="905"/>
      <c r="BD28" s="905"/>
      <c r="BE28" s="906"/>
      <c r="BF28" s="906"/>
      <c r="BG28" s="906"/>
      <c r="BH28" s="906"/>
      <c r="BI28" s="907"/>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4"/>
      <c r="CI28" s="865"/>
      <c r="CJ28" s="865"/>
      <c r="CK28" s="865"/>
      <c r="CL28" s="866"/>
      <c r="CM28" s="864"/>
      <c r="CN28" s="865"/>
      <c r="CO28" s="865"/>
      <c r="CP28" s="865"/>
      <c r="CQ28" s="866"/>
      <c r="CR28" s="864"/>
      <c r="CS28" s="865"/>
      <c r="CT28" s="865"/>
      <c r="CU28" s="865"/>
      <c r="CV28" s="866"/>
      <c r="CW28" s="864"/>
      <c r="CX28" s="865"/>
      <c r="CY28" s="865"/>
      <c r="CZ28" s="865"/>
      <c r="DA28" s="866"/>
      <c r="DB28" s="864"/>
      <c r="DC28" s="865"/>
      <c r="DD28" s="865"/>
      <c r="DE28" s="865"/>
      <c r="DF28" s="866"/>
      <c r="DG28" s="864"/>
      <c r="DH28" s="865"/>
      <c r="DI28" s="865"/>
      <c r="DJ28" s="865"/>
      <c r="DK28" s="866"/>
      <c r="DL28" s="864"/>
      <c r="DM28" s="865"/>
      <c r="DN28" s="865"/>
      <c r="DO28" s="865"/>
      <c r="DP28" s="866"/>
      <c r="DQ28" s="864"/>
      <c r="DR28" s="865"/>
      <c r="DS28" s="865"/>
      <c r="DT28" s="865"/>
      <c r="DU28" s="866"/>
      <c r="DV28" s="867"/>
      <c r="DW28" s="868"/>
      <c r="DX28" s="868"/>
      <c r="DY28" s="868"/>
      <c r="DZ28" s="869"/>
      <c r="EA28" s="246"/>
    </row>
    <row r="29" spans="1:131" s="247" customFormat="1" ht="26.25" customHeight="1" x14ac:dyDescent="0.15">
      <c r="A29" s="266">
        <v>2</v>
      </c>
      <c r="B29" s="835" t="s">
        <v>404</v>
      </c>
      <c r="C29" s="836"/>
      <c r="D29" s="836"/>
      <c r="E29" s="836"/>
      <c r="F29" s="836"/>
      <c r="G29" s="836"/>
      <c r="H29" s="836"/>
      <c r="I29" s="836"/>
      <c r="J29" s="836"/>
      <c r="K29" s="836"/>
      <c r="L29" s="836"/>
      <c r="M29" s="836"/>
      <c r="N29" s="836"/>
      <c r="O29" s="836"/>
      <c r="P29" s="837"/>
      <c r="Q29" s="838">
        <v>110</v>
      </c>
      <c r="R29" s="839"/>
      <c r="S29" s="839"/>
      <c r="T29" s="839"/>
      <c r="U29" s="839"/>
      <c r="V29" s="839">
        <v>108</v>
      </c>
      <c r="W29" s="839"/>
      <c r="X29" s="839"/>
      <c r="Y29" s="839"/>
      <c r="Z29" s="839"/>
      <c r="AA29" s="839">
        <v>2</v>
      </c>
      <c r="AB29" s="839"/>
      <c r="AC29" s="839"/>
      <c r="AD29" s="839"/>
      <c r="AE29" s="840"/>
      <c r="AF29" s="841">
        <v>2</v>
      </c>
      <c r="AG29" s="842"/>
      <c r="AH29" s="842"/>
      <c r="AI29" s="842"/>
      <c r="AJ29" s="843"/>
      <c r="AK29" s="916">
        <v>58</v>
      </c>
      <c r="AL29" s="917"/>
      <c r="AM29" s="917"/>
      <c r="AN29" s="917"/>
      <c r="AO29" s="917"/>
      <c r="AP29" s="917" t="s">
        <v>583</v>
      </c>
      <c r="AQ29" s="917"/>
      <c r="AR29" s="917"/>
      <c r="AS29" s="917"/>
      <c r="AT29" s="917"/>
      <c r="AU29" s="917" t="s">
        <v>583</v>
      </c>
      <c r="AV29" s="917"/>
      <c r="AW29" s="917"/>
      <c r="AX29" s="917"/>
      <c r="AY29" s="917"/>
      <c r="AZ29" s="918" t="s">
        <v>583</v>
      </c>
      <c r="BA29" s="918"/>
      <c r="BB29" s="918"/>
      <c r="BC29" s="918"/>
      <c r="BD29" s="918"/>
      <c r="BE29" s="914"/>
      <c r="BF29" s="914"/>
      <c r="BG29" s="914"/>
      <c r="BH29" s="914"/>
      <c r="BI29" s="915"/>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4"/>
      <c r="CI29" s="865"/>
      <c r="CJ29" s="865"/>
      <c r="CK29" s="865"/>
      <c r="CL29" s="866"/>
      <c r="CM29" s="864"/>
      <c r="CN29" s="865"/>
      <c r="CO29" s="865"/>
      <c r="CP29" s="865"/>
      <c r="CQ29" s="866"/>
      <c r="CR29" s="864"/>
      <c r="CS29" s="865"/>
      <c r="CT29" s="865"/>
      <c r="CU29" s="865"/>
      <c r="CV29" s="866"/>
      <c r="CW29" s="864"/>
      <c r="CX29" s="865"/>
      <c r="CY29" s="865"/>
      <c r="CZ29" s="865"/>
      <c r="DA29" s="866"/>
      <c r="DB29" s="864"/>
      <c r="DC29" s="865"/>
      <c r="DD29" s="865"/>
      <c r="DE29" s="865"/>
      <c r="DF29" s="866"/>
      <c r="DG29" s="864"/>
      <c r="DH29" s="865"/>
      <c r="DI29" s="865"/>
      <c r="DJ29" s="865"/>
      <c r="DK29" s="866"/>
      <c r="DL29" s="864"/>
      <c r="DM29" s="865"/>
      <c r="DN29" s="865"/>
      <c r="DO29" s="865"/>
      <c r="DP29" s="866"/>
      <c r="DQ29" s="864"/>
      <c r="DR29" s="865"/>
      <c r="DS29" s="865"/>
      <c r="DT29" s="865"/>
      <c r="DU29" s="866"/>
      <c r="DV29" s="867"/>
      <c r="DW29" s="868"/>
      <c r="DX29" s="868"/>
      <c r="DY29" s="868"/>
      <c r="DZ29" s="869"/>
      <c r="EA29" s="246"/>
    </row>
    <row r="30" spans="1:131" s="247" customFormat="1" ht="26.25" customHeight="1" x14ac:dyDescent="0.15">
      <c r="A30" s="266">
        <v>3</v>
      </c>
      <c r="B30" s="835" t="s">
        <v>405</v>
      </c>
      <c r="C30" s="836"/>
      <c r="D30" s="836"/>
      <c r="E30" s="836"/>
      <c r="F30" s="836"/>
      <c r="G30" s="836"/>
      <c r="H30" s="836"/>
      <c r="I30" s="836"/>
      <c r="J30" s="836"/>
      <c r="K30" s="836"/>
      <c r="L30" s="836"/>
      <c r="M30" s="836"/>
      <c r="N30" s="836"/>
      <c r="O30" s="836"/>
      <c r="P30" s="837"/>
      <c r="Q30" s="838">
        <v>75</v>
      </c>
      <c r="R30" s="839"/>
      <c r="S30" s="839"/>
      <c r="T30" s="839"/>
      <c r="U30" s="839"/>
      <c r="V30" s="839">
        <v>74</v>
      </c>
      <c r="W30" s="839"/>
      <c r="X30" s="839"/>
      <c r="Y30" s="839"/>
      <c r="Z30" s="839"/>
      <c r="AA30" s="839">
        <v>1</v>
      </c>
      <c r="AB30" s="839"/>
      <c r="AC30" s="839"/>
      <c r="AD30" s="839"/>
      <c r="AE30" s="840"/>
      <c r="AF30" s="841">
        <v>1</v>
      </c>
      <c r="AG30" s="842"/>
      <c r="AH30" s="842"/>
      <c r="AI30" s="842"/>
      <c r="AJ30" s="843"/>
      <c r="AK30" s="916">
        <v>29</v>
      </c>
      <c r="AL30" s="917"/>
      <c r="AM30" s="917"/>
      <c r="AN30" s="917"/>
      <c r="AO30" s="917"/>
      <c r="AP30" s="917" t="s">
        <v>583</v>
      </c>
      <c r="AQ30" s="917"/>
      <c r="AR30" s="917"/>
      <c r="AS30" s="917"/>
      <c r="AT30" s="917"/>
      <c r="AU30" s="917" t="s">
        <v>583</v>
      </c>
      <c r="AV30" s="917"/>
      <c r="AW30" s="917"/>
      <c r="AX30" s="917"/>
      <c r="AY30" s="917"/>
      <c r="AZ30" s="918" t="s">
        <v>583</v>
      </c>
      <c r="BA30" s="918"/>
      <c r="BB30" s="918"/>
      <c r="BC30" s="918"/>
      <c r="BD30" s="918"/>
      <c r="BE30" s="914"/>
      <c r="BF30" s="914"/>
      <c r="BG30" s="914"/>
      <c r="BH30" s="914"/>
      <c r="BI30" s="915"/>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4"/>
      <c r="CI30" s="865"/>
      <c r="CJ30" s="865"/>
      <c r="CK30" s="865"/>
      <c r="CL30" s="866"/>
      <c r="CM30" s="864"/>
      <c r="CN30" s="865"/>
      <c r="CO30" s="865"/>
      <c r="CP30" s="865"/>
      <c r="CQ30" s="866"/>
      <c r="CR30" s="864"/>
      <c r="CS30" s="865"/>
      <c r="CT30" s="865"/>
      <c r="CU30" s="865"/>
      <c r="CV30" s="866"/>
      <c r="CW30" s="864"/>
      <c r="CX30" s="865"/>
      <c r="CY30" s="865"/>
      <c r="CZ30" s="865"/>
      <c r="DA30" s="866"/>
      <c r="DB30" s="864"/>
      <c r="DC30" s="865"/>
      <c r="DD30" s="865"/>
      <c r="DE30" s="865"/>
      <c r="DF30" s="866"/>
      <c r="DG30" s="864"/>
      <c r="DH30" s="865"/>
      <c r="DI30" s="865"/>
      <c r="DJ30" s="865"/>
      <c r="DK30" s="866"/>
      <c r="DL30" s="864"/>
      <c r="DM30" s="865"/>
      <c r="DN30" s="865"/>
      <c r="DO30" s="865"/>
      <c r="DP30" s="866"/>
      <c r="DQ30" s="864"/>
      <c r="DR30" s="865"/>
      <c r="DS30" s="865"/>
      <c r="DT30" s="865"/>
      <c r="DU30" s="866"/>
      <c r="DV30" s="867"/>
      <c r="DW30" s="868"/>
      <c r="DX30" s="868"/>
      <c r="DY30" s="868"/>
      <c r="DZ30" s="869"/>
      <c r="EA30" s="246"/>
    </row>
    <row r="31" spans="1:131" s="247" customFormat="1" ht="26.25" customHeight="1" x14ac:dyDescent="0.15">
      <c r="A31" s="266">
        <v>4</v>
      </c>
      <c r="B31" s="835" t="s">
        <v>406</v>
      </c>
      <c r="C31" s="836"/>
      <c r="D31" s="836"/>
      <c r="E31" s="836"/>
      <c r="F31" s="836"/>
      <c r="G31" s="836"/>
      <c r="H31" s="836"/>
      <c r="I31" s="836"/>
      <c r="J31" s="836"/>
      <c r="K31" s="836"/>
      <c r="L31" s="836"/>
      <c r="M31" s="836"/>
      <c r="N31" s="836"/>
      <c r="O31" s="836"/>
      <c r="P31" s="837"/>
      <c r="Q31" s="838">
        <v>1151</v>
      </c>
      <c r="R31" s="839"/>
      <c r="S31" s="839"/>
      <c r="T31" s="839"/>
      <c r="U31" s="839"/>
      <c r="V31" s="839">
        <v>1142</v>
      </c>
      <c r="W31" s="839"/>
      <c r="X31" s="839"/>
      <c r="Y31" s="839"/>
      <c r="Z31" s="839"/>
      <c r="AA31" s="839">
        <v>9</v>
      </c>
      <c r="AB31" s="839"/>
      <c r="AC31" s="839"/>
      <c r="AD31" s="839"/>
      <c r="AE31" s="840"/>
      <c r="AF31" s="841">
        <v>9</v>
      </c>
      <c r="AG31" s="842"/>
      <c r="AH31" s="842"/>
      <c r="AI31" s="842"/>
      <c r="AJ31" s="843"/>
      <c r="AK31" s="916">
        <v>197</v>
      </c>
      <c r="AL31" s="917"/>
      <c r="AM31" s="917"/>
      <c r="AN31" s="917"/>
      <c r="AO31" s="917"/>
      <c r="AP31" s="917">
        <v>20</v>
      </c>
      <c r="AQ31" s="917"/>
      <c r="AR31" s="917"/>
      <c r="AS31" s="917"/>
      <c r="AT31" s="917"/>
      <c r="AU31" s="917" t="s">
        <v>583</v>
      </c>
      <c r="AV31" s="917"/>
      <c r="AW31" s="917"/>
      <c r="AX31" s="917"/>
      <c r="AY31" s="917"/>
      <c r="AZ31" s="918" t="s">
        <v>583</v>
      </c>
      <c r="BA31" s="918"/>
      <c r="BB31" s="918"/>
      <c r="BC31" s="918"/>
      <c r="BD31" s="918"/>
      <c r="BE31" s="914"/>
      <c r="BF31" s="914"/>
      <c r="BG31" s="914"/>
      <c r="BH31" s="914"/>
      <c r="BI31" s="915"/>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4"/>
      <c r="CI31" s="865"/>
      <c r="CJ31" s="865"/>
      <c r="CK31" s="865"/>
      <c r="CL31" s="866"/>
      <c r="CM31" s="864"/>
      <c r="CN31" s="865"/>
      <c r="CO31" s="865"/>
      <c r="CP31" s="865"/>
      <c r="CQ31" s="866"/>
      <c r="CR31" s="864"/>
      <c r="CS31" s="865"/>
      <c r="CT31" s="865"/>
      <c r="CU31" s="865"/>
      <c r="CV31" s="866"/>
      <c r="CW31" s="864"/>
      <c r="CX31" s="865"/>
      <c r="CY31" s="865"/>
      <c r="CZ31" s="865"/>
      <c r="DA31" s="866"/>
      <c r="DB31" s="864"/>
      <c r="DC31" s="865"/>
      <c r="DD31" s="865"/>
      <c r="DE31" s="865"/>
      <c r="DF31" s="866"/>
      <c r="DG31" s="864"/>
      <c r="DH31" s="865"/>
      <c r="DI31" s="865"/>
      <c r="DJ31" s="865"/>
      <c r="DK31" s="866"/>
      <c r="DL31" s="864"/>
      <c r="DM31" s="865"/>
      <c r="DN31" s="865"/>
      <c r="DO31" s="865"/>
      <c r="DP31" s="866"/>
      <c r="DQ31" s="864"/>
      <c r="DR31" s="865"/>
      <c r="DS31" s="865"/>
      <c r="DT31" s="865"/>
      <c r="DU31" s="866"/>
      <c r="DV31" s="867"/>
      <c r="DW31" s="868"/>
      <c r="DX31" s="868"/>
      <c r="DY31" s="868"/>
      <c r="DZ31" s="869"/>
      <c r="EA31" s="246"/>
    </row>
    <row r="32" spans="1:131" s="247" customFormat="1" ht="26.25" customHeight="1" x14ac:dyDescent="0.15">
      <c r="A32" s="266">
        <v>5</v>
      </c>
      <c r="B32" s="835" t="s">
        <v>407</v>
      </c>
      <c r="C32" s="836"/>
      <c r="D32" s="836"/>
      <c r="E32" s="836"/>
      <c r="F32" s="836"/>
      <c r="G32" s="836"/>
      <c r="H32" s="836"/>
      <c r="I32" s="836"/>
      <c r="J32" s="836"/>
      <c r="K32" s="836"/>
      <c r="L32" s="836"/>
      <c r="M32" s="836"/>
      <c r="N32" s="836"/>
      <c r="O32" s="836"/>
      <c r="P32" s="837"/>
      <c r="Q32" s="838">
        <v>295</v>
      </c>
      <c r="R32" s="839"/>
      <c r="S32" s="839"/>
      <c r="T32" s="839"/>
      <c r="U32" s="839"/>
      <c r="V32" s="839">
        <v>277</v>
      </c>
      <c r="W32" s="839"/>
      <c r="X32" s="839"/>
      <c r="Y32" s="839"/>
      <c r="Z32" s="839"/>
      <c r="AA32" s="839">
        <v>18</v>
      </c>
      <c r="AB32" s="839"/>
      <c r="AC32" s="839"/>
      <c r="AD32" s="839"/>
      <c r="AE32" s="840"/>
      <c r="AF32" s="841">
        <v>313</v>
      </c>
      <c r="AG32" s="842"/>
      <c r="AH32" s="842"/>
      <c r="AI32" s="842"/>
      <c r="AJ32" s="843"/>
      <c r="AK32" s="916" t="s">
        <v>583</v>
      </c>
      <c r="AL32" s="917"/>
      <c r="AM32" s="917"/>
      <c r="AN32" s="917"/>
      <c r="AO32" s="917"/>
      <c r="AP32" s="917">
        <v>677</v>
      </c>
      <c r="AQ32" s="917"/>
      <c r="AR32" s="917"/>
      <c r="AS32" s="917"/>
      <c r="AT32" s="917"/>
      <c r="AU32" s="917" t="s">
        <v>583</v>
      </c>
      <c r="AV32" s="917"/>
      <c r="AW32" s="917"/>
      <c r="AX32" s="917"/>
      <c r="AY32" s="917"/>
      <c r="AZ32" s="918" t="s">
        <v>583</v>
      </c>
      <c r="BA32" s="918"/>
      <c r="BB32" s="918"/>
      <c r="BC32" s="918"/>
      <c r="BD32" s="918"/>
      <c r="BE32" s="914" t="s">
        <v>408</v>
      </c>
      <c r="BF32" s="914"/>
      <c r="BG32" s="914"/>
      <c r="BH32" s="914"/>
      <c r="BI32" s="915"/>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4"/>
      <c r="CI32" s="865"/>
      <c r="CJ32" s="865"/>
      <c r="CK32" s="865"/>
      <c r="CL32" s="866"/>
      <c r="CM32" s="864"/>
      <c r="CN32" s="865"/>
      <c r="CO32" s="865"/>
      <c r="CP32" s="865"/>
      <c r="CQ32" s="866"/>
      <c r="CR32" s="864"/>
      <c r="CS32" s="865"/>
      <c r="CT32" s="865"/>
      <c r="CU32" s="865"/>
      <c r="CV32" s="866"/>
      <c r="CW32" s="864"/>
      <c r="CX32" s="865"/>
      <c r="CY32" s="865"/>
      <c r="CZ32" s="865"/>
      <c r="DA32" s="866"/>
      <c r="DB32" s="864"/>
      <c r="DC32" s="865"/>
      <c r="DD32" s="865"/>
      <c r="DE32" s="865"/>
      <c r="DF32" s="866"/>
      <c r="DG32" s="864"/>
      <c r="DH32" s="865"/>
      <c r="DI32" s="865"/>
      <c r="DJ32" s="865"/>
      <c r="DK32" s="866"/>
      <c r="DL32" s="864"/>
      <c r="DM32" s="865"/>
      <c r="DN32" s="865"/>
      <c r="DO32" s="865"/>
      <c r="DP32" s="866"/>
      <c r="DQ32" s="864"/>
      <c r="DR32" s="865"/>
      <c r="DS32" s="865"/>
      <c r="DT32" s="865"/>
      <c r="DU32" s="866"/>
      <c r="DV32" s="867"/>
      <c r="DW32" s="868"/>
      <c r="DX32" s="868"/>
      <c r="DY32" s="868"/>
      <c r="DZ32" s="869"/>
      <c r="EA32" s="246"/>
    </row>
    <row r="33" spans="1:131" s="247" customFormat="1" ht="26.25" customHeight="1" x14ac:dyDescent="0.15">
      <c r="A33" s="266">
        <v>6</v>
      </c>
      <c r="B33" s="835" t="s">
        <v>409</v>
      </c>
      <c r="C33" s="836"/>
      <c r="D33" s="836"/>
      <c r="E33" s="836"/>
      <c r="F33" s="836"/>
      <c r="G33" s="836"/>
      <c r="H33" s="836"/>
      <c r="I33" s="836"/>
      <c r="J33" s="836"/>
      <c r="K33" s="836"/>
      <c r="L33" s="836"/>
      <c r="M33" s="836"/>
      <c r="N33" s="836"/>
      <c r="O33" s="836"/>
      <c r="P33" s="837"/>
      <c r="Q33" s="838">
        <v>99</v>
      </c>
      <c r="R33" s="839"/>
      <c r="S33" s="839"/>
      <c r="T33" s="839"/>
      <c r="U33" s="839"/>
      <c r="V33" s="839">
        <v>96</v>
      </c>
      <c r="W33" s="839"/>
      <c r="X33" s="839"/>
      <c r="Y33" s="839"/>
      <c r="Z33" s="839"/>
      <c r="AA33" s="839">
        <v>3</v>
      </c>
      <c r="AB33" s="839"/>
      <c r="AC33" s="839"/>
      <c r="AD33" s="839"/>
      <c r="AE33" s="840"/>
      <c r="AF33" s="841">
        <v>45</v>
      </c>
      <c r="AG33" s="842"/>
      <c r="AH33" s="842"/>
      <c r="AI33" s="842"/>
      <c r="AJ33" s="843"/>
      <c r="AK33" s="916">
        <v>55</v>
      </c>
      <c r="AL33" s="917"/>
      <c r="AM33" s="917"/>
      <c r="AN33" s="917"/>
      <c r="AO33" s="917"/>
      <c r="AP33" s="917">
        <v>381</v>
      </c>
      <c r="AQ33" s="917"/>
      <c r="AR33" s="917"/>
      <c r="AS33" s="917"/>
      <c r="AT33" s="917"/>
      <c r="AU33" s="917">
        <v>311</v>
      </c>
      <c r="AV33" s="917"/>
      <c r="AW33" s="917"/>
      <c r="AX33" s="917"/>
      <c r="AY33" s="917"/>
      <c r="AZ33" s="918" t="s">
        <v>583</v>
      </c>
      <c r="BA33" s="918"/>
      <c r="BB33" s="918"/>
      <c r="BC33" s="918"/>
      <c r="BD33" s="918"/>
      <c r="BE33" s="914" t="s">
        <v>408</v>
      </c>
      <c r="BF33" s="914"/>
      <c r="BG33" s="914"/>
      <c r="BH33" s="914"/>
      <c r="BI33" s="915"/>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4"/>
      <c r="CI33" s="865"/>
      <c r="CJ33" s="865"/>
      <c r="CK33" s="865"/>
      <c r="CL33" s="866"/>
      <c r="CM33" s="864"/>
      <c r="CN33" s="865"/>
      <c r="CO33" s="865"/>
      <c r="CP33" s="865"/>
      <c r="CQ33" s="866"/>
      <c r="CR33" s="864"/>
      <c r="CS33" s="865"/>
      <c r="CT33" s="865"/>
      <c r="CU33" s="865"/>
      <c r="CV33" s="866"/>
      <c r="CW33" s="864"/>
      <c r="CX33" s="865"/>
      <c r="CY33" s="865"/>
      <c r="CZ33" s="865"/>
      <c r="DA33" s="866"/>
      <c r="DB33" s="864"/>
      <c r="DC33" s="865"/>
      <c r="DD33" s="865"/>
      <c r="DE33" s="865"/>
      <c r="DF33" s="866"/>
      <c r="DG33" s="864"/>
      <c r="DH33" s="865"/>
      <c r="DI33" s="865"/>
      <c r="DJ33" s="865"/>
      <c r="DK33" s="866"/>
      <c r="DL33" s="864"/>
      <c r="DM33" s="865"/>
      <c r="DN33" s="865"/>
      <c r="DO33" s="865"/>
      <c r="DP33" s="866"/>
      <c r="DQ33" s="864"/>
      <c r="DR33" s="865"/>
      <c r="DS33" s="865"/>
      <c r="DT33" s="865"/>
      <c r="DU33" s="866"/>
      <c r="DV33" s="867"/>
      <c r="DW33" s="868"/>
      <c r="DX33" s="868"/>
      <c r="DY33" s="868"/>
      <c r="DZ33" s="869"/>
      <c r="EA33" s="246"/>
    </row>
    <row r="34" spans="1:131" s="247" customFormat="1" ht="26.25" customHeight="1" x14ac:dyDescent="0.15">
      <c r="A34" s="266">
        <v>7</v>
      </c>
      <c r="B34" s="835" t="s">
        <v>410</v>
      </c>
      <c r="C34" s="836"/>
      <c r="D34" s="836"/>
      <c r="E34" s="836"/>
      <c r="F34" s="836"/>
      <c r="G34" s="836"/>
      <c r="H34" s="836"/>
      <c r="I34" s="836"/>
      <c r="J34" s="836"/>
      <c r="K34" s="836"/>
      <c r="L34" s="836"/>
      <c r="M34" s="836"/>
      <c r="N34" s="836"/>
      <c r="O34" s="836"/>
      <c r="P34" s="837"/>
      <c r="Q34" s="838">
        <v>811</v>
      </c>
      <c r="R34" s="839"/>
      <c r="S34" s="839"/>
      <c r="T34" s="839"/>
      <c r="U34" s="839"/>
      <c r="V34" s="839">
        <v>801</v>
      </c>
      <c r="W34" s="839"/>
      <c r="X34" s="839"/>
      <c r="Y34" s="839"/>
      <c r="Z34" s="839"/>
      <c r="AA34" s="839">
        <v>10</v>
      </c>
      <c r="AB34" s="839"/>
      <c r="AC34" s="839"/>
      <c r="AD34" s="839"/>
      <c r="AE34" s="840"/>
      <c r="AF34" s="841">
        <v>243</v>
      </c>
      <c r="AG34" s="842"/>
      <c r="AH34" s="842"/>
      <c r="AI34" s="842"/>
      <c r="AJ34" s="843"/>
      <c r="AK34" s="916">
        <v>506</v>
      </c>
      <c r="AL34" s="917"/>
      <c r="AM34" s="917"/>
      <c r="AN34" s="917"/>
      <c r="AO34" s="917"/>
      <c r="AP34" s="917">
        <v>5404</v>
      </c>
      <c r="AQ34" s="917"/>
      <c r="AR34" s="917"/>
      <c r="AS34" s="917"/>
      <c r="AT34" s="917"/>
      <c r="AU34" s="917">
        <v>4874</v>
      </c>
      <c r="AV34" s="917"/>
      <c r="AW34" s="917"/>
      <c r="AX34" s="917"/>
      <c r="AY34" s="917"/>
      <c r="AZ34" s="918" t="s">
        <v>583</v>
      </c>
      <c r="BA34" s="918"/>
      <c r="BB34" s="918"/>
      <c r="BC34" s="918"/>
      <c r="BD34" s="918"/>
      <c r="BE34" s="914" t="s">
        <v>408</v>
      </c>
      <c r="BF34" s="914"/>
      <c r="BG34" s="914"/>
      <c r="BH34" s="914"/>
      <c r="BI34" s="915"/>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4"/>
      <c r="CI34" s="865"/>
      <c r="CJ34" s="865"/>
      <c r="CK34" s="865"/>
      <c r="CL34" s="866"/>
      <c r="CM34" s="864"/>
      <c r="CN34" s="865"/>
      <c r="CO34" s="865"/>
      <c r="CP34" s="865"/>
      <c r="CQ34" s="866"/>
      <c r="CR34" s="864"/>
      <c r="CS34" s="865"/>
      <c r="CT34" s="865"/>
      <c r="CU34" s="865"/>
      <c r="CV34" s="866"/>
      <c r="CW34" s="864"/>
      <c r="CX34" s="865"/>
      <c r="CY34" s="865"/>
      <c r="CZ34" s="865"/>
      <c r="DA34" s="866"/>
      <c r="DB34" s="864"/>
      <c r="DC34" s="865"/>
      <c r="DD34" s="865"/>
      <c r="DE34" s="865"/>
      <c r="DF34" s="866"/>
      <c r="DG34" s="864"/>
      <c r="DH34" s="865"/>
      <c r="DI34" s="865"/>
      <c r="DJ34" s="865"/>
      <c r="DK34" s="866"/>
      <c r="DL34" s="864"/>
      <c r="DM34" s="865"/>
      <c r="DN34" s="865"/>
      <c r="DO34" s="865"/>
      <c r="DP34" s="866"/>
      <c r="DQ34" s="864"/>
      <c r="DR34" s="865"/>
      <c r="DS34" s="865"/>
      <c r="DT34" s="865"/>
      <c r="DU34" s="866"/>
      <c r="DV34" s="867"/>
      <c r="DW34" s="868"/>
      <c r="DX34" s="868"/>
      <c r="DY34" s="868"/>
      <c r="DZ34" s="869"/>
      <c r="EA34" s="246"/>
    </row>
    <row r="35" spans="1:131" s="247" customFormat="1" ht="26.25" customHeight="1" x14ac:dyDescent="0.15">
      <c r="A35" s="266">
        <v>8</v>
      </c>
      <c r="B35" s="835" t="s">
        <v>411</v>
      </c>
      <c r="C35" s="836"/>
      <c r="D35" s="836"/>
      <c r="E35" s="836"/>
      <c r="F35" s="836"/>
      <c r="G35" s="836"/>
      <c r="H35" s="836"/>
      <c r="I35" s="836"/>
      <c r="J35" s="836"/>
      <c r="K35" s="836"/>
      <c r="L35" s="836"/>
      <c r="M35" s="836"/>
      <c r="N35" s="836"/>
      <c r="O35" s="836"/>
      <c r="P35" s="837"/>
      <c r="Q35" s="838">
        <v>33</v>
      </c>
      <c r="R35" s="839"/>
      <c r="S35" s="839"/>
      <c r="T35" s="839"/>
      <c r="U35" s="839"/>
      <c r="V35" s="839">
        <v>26</v>
      </c>
      <c r="W35" s="839"/>
      <c r="X35" s="839"/>
      <c r="Y35" s="839"/>
      <c r="Z35" s="839"/>
      <c r="AA35" s="839">
        <v>7</v>
      </c>
      <c r="AB35" s="839"/>
      <c r="AC35" s="839"/>
      <c r="AD35" s="839"/>
      <c r="AE35" s="840"/>
      <c r="AF35" s="841">
        <v>13</v>
      </c>
      <c r="AG35" s="842"/>
      <c r="AH35" s="842"/>
      <c r="AI35" s="842"/>
      <c r="AJ35" s="843"/>
      <c r="AK35" s="916" t="s">
        <v>583</v>
      </c>
      <c r="AL35" s="917"/>
      <c r="AM35" s="917"/>
      <c r="AN35" s="917"/>
      <c r="AO35" s="917"/>
      <c r="AP35" s="917" t="s">
        <v>583</v>
      </c>
      <c r="AQ35" s="917"/>
      <c r="AR35" s="917"/>
      <c r="AS35" s="917"/>
      <c r="AT35" s="917"/>
      <c r="AU35" s="917" t="s">
        <v>583</v>
      </c>
      <c r="AV35" s="917"/>
      <c r="AW35" s="917"/>
      <c r="AX35" s="917"/>
      <c r="AY35" s="917"/>
      <c r="AZ35" s="918" t="s">
        <v>583</v>
      </c>
      <c r="BA35" s="918"/>
      <c r="BB35" s="918"/>
      <c r="BC35" s="918"/>
      <c r="BD35" s="918"/>
      <c r="BE35" s="914" t="s">
        <v>408</v>
      </c>
      <c r="BF35" s="914"/>
      <c r="BG35" s="914"/>
      <c r="BH35" s="914"/>
      <c r="BI35" s="915"/>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4"/>
      <c r="CI35" s="865"/>
      <c r="CJ35" s="865"/>
      <c r="CK35" s="865"/>
      <c r="CL35" s="866"/>
      <c r="CM35" s="864"/>
      <c r="CN35" s="865"/>
      <c r="CO35" s="865"/>
      <c r="CP35" s="865"/>
      <c r="CQ35" s="866"/>
      <c r="CR35" s="864"/>
      <c r="CS35" s="865"/>
      <c r="CT35" s="865"/>
      <c r="CU35" s="865"/>
      <c r="CV35" s="866"/>
      <c r="CW35" s="864"/>
      <c r="CX35" s="865"/>
      <c r="CY35" s="865"/>
      <c r="CZ35" s="865"/>
      <c r="DA35" s="866"/>
      <c r="DB35" s="864"/>
      <c r="DC35" s="865"/>
      <c r="DD35" s="865"/>
      <c r="DE35" s="865"/>
      <c r="DF35" s="866"/>
      <c r="DG35" s="864"/>
      <c r="DH35" s="865"/>
      <c r="DI35" s="865"/>
      <c r="DJ35" s="865"/>
      <c r="DK35" s="866"/>
      <c r="DL35" s="864"/>
      <c r="DM35" s="865"/>
      <c r="DN35" s="865"/>
      <c r="DO35" s="865"/>
      <c r="DP35" s="866"/>
      <c r="DQ35" s="864"/>
      <c r="DR35" s="865"/>
      <c r="DS35" s="865"/>
      <c r="DT35" s="865"/>
      <c r="DU35" s="866"/>
      <c r="DV35" s="867"/>
      <c r="DW35" s="868"/>
      <c r="DX35" s="868"/>
      <c r="DY35" s="868"/>
      <c r="DZ35" s="869"/>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4"/>
      <c r="CI36" s="865"/>
      <c r="CJ36" s="865"/>
      <c r="CK36" s="865"/>
      <c r="CL36" s="866"/>
      <c r="CM36" s="864"/>
      <c r="CN36" s="865"/>
      <c r="CO36" s="865"/>
      <c r="CP36" s="865"/>
      <c r="CQ36" s="866"/>
      <c r="CR36" s="864"/>
      <c r="CS36" s="865"/>
      <c r="CT36" s="865"/>
      <c r="CU36" s="865"/>
      <c r="CV36" s="866"/>
      <c r="CW36" s="864"/>
      <c r="CX36" s="865"/>
      <c r="CY36" s="865"/>
      <c r="CZ36" s="865"/>
      <c r="DA36" s="866"/>
      <c r="DB36" s="864"/>
      <c r="DC36" s="865"/>
      <c r="DD36" s="865"/>
      <c r="DE36" s="865"/>
      <c r="DF36" s="866"/>
      <c r="DG36" s="864"/>
      <c r="DH36" s="865"/>
      <c r="DI36" s="865"/>
      <c r="DJ36" s="865"/>
      <c r="DK36" s="866"/>
      <c r="DL36" s="864"/>
      <c r="DM36" s="865"/>
      <c r="DN36" s="865"/>
      <c r="DO36" s="865"/>
      <c r="DP36" s="866"/>
      <c r="DQ36" s="864"/>
      <c r="DR36" s="865"/>
      <c r="DS36" s="865"/>
      <c r="DT36" s="865"/>
      <c r="DU36" s="866"/>
      <c r="DV36" s="867"/>
      <c r="DW36" s="868"/>
      <c r="DX36" s="868"/>
      <c r="DY36" s="868"/>
      <c r="DZ36" s="869"/>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4"/>
      <c r="CI37" s="865"/>
      <c r="CJ37" s="865"/>
      <c r="CK37" s="865"/>
      <c r="CL37" s="866"/>
      <c r="CM37" s="864"/>
      <c r="CN37" s="865"/>
      <c r="CO37" s="865"/>
      <c r="CP37" s="865"/>
      <c r="CQ37" s="866"/>
      <c r="CR37" s="864"/>
      <c r="CS37" s="865"/>
      <c r="CT37" s="865"/>
      <c r="CU37" s="865"/>
      <c r="CV37" s="866"/>
      <c r="CW37" s="864"/>
      <c r="CX37" s="865"/>
      <c r="CY37" s="865"/>
      <c r="CZ37" s="865"/>
      <c r="DA37" s="866"/>
      <c r="DB37" s="864"/>
      <c r="DC37" s="865"/>
      <c r="DD37" s="865"/>
      <c r="DE37" s="865"/>
      <c r="DF37" s="866"/>
      <c r="DG37" s="864"/>
      <c r="DH37" s="865"/>
      <c r="DI37" s="865"/>
      <c r="DJ37" s="865"/>
      <c r="DK37" s="866"/>
      <c r="DL37" s="864"/>
      <c r="DM37" s="865"/>
      <c r="DN37" s="865"/>
      <c r="DO37" s="865"/>
      <c r="DP37" s="866"/>
      <c r="DQ37" s="864"/>
      <c r="DR37" s="865"/>
      <c r="DS37" s="865"/>
      <c r="DT37" s="865"/>
      <c r="DU37" s="866"/>
      <c r="DV37" s="867"/>
      <c r="DW37" s="868"/>
      <c r="DX37" s="868"/>
      <c r="DY37" s="868"/>
      <c r="DZ37" s="869"/>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4"/>
      <c r="CI38" s="865"/>
      <c r="CJ38" s="865"/>
      <c r="CK38" s="865"/>
      <c r="CL38" s="866"/>
      <c r="CM38" s="864"/>
      <c r="CN38" s="865"/>
      <c r="CO38" s="865"/>
      <c r="CP38" s="865"/>
      <c r="CQ38" s="866"/>
      <c r="CR38" s="864"/>
      <c r="CS38" s="865"/>
      <c r="CT38" s="865"/>
      <c r="CU38" s="865"/>
      <c r="CV38" s="866"/>
      <c r="CW38" s="864"/>
      <c r="CX38" s="865"/>
      <c r="CY38" s="865"/>
      <c r="CZ38" s="865"/>
      <c r="DA38" s="866"/>
      <c r="DB38" s="864"/>
      <c r="DC38" s="865"/>
      <c r="DD38" s="865"/>
      <c r="DE38" s="865"/>
      <c r="DF38" s="866"/>
      <c r="DG38" s="864"/>
      <c r="DH38" s="865"/>
      <c r="DI38" s="865"/>
      <c r="DJ38" s="865"/>
      <c r="DK38" s="866"/>
      <c r="DL38" s="864"/>
      <c r="DM38" s="865"/>
      <c r="DN38" s="865"/>
      <c r="DO38" s="865"/>
      <c r="DP38" s="866"/>
      <c r="DQ38" s="864"/>
      <c r="DR38" s="865"/>
      <c r="DS38" s="865"/>
      <c r="DT38" s="865"/>
      <c r="DU38" s="866"/>
      <c r="DV38" s="867"/>
      <c r="DW38" s="868"/>
      <c r="DX38" s="868"/>
      <c r="DY38" s="868"/>
      <c r="DZ38" s="869"/>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4"/>
      <c r="CI39" s="865"/>
      <c r="CJ39" s="865"/>
      <c r="CK39" s="865"/>
      <c r="CL39" s="866"/>
      <c r="CM39" s="864"/>
      <c r="CN39" s="865"/>
      <c r="CO39" s="865"/>
      <c r="CP39" s="865"/>
      <c r="CQ39" s="866"/>
      <c r="CR39" s="864"/>
      <c r="CS39" s="865"/>
      <c r="CT39" s="865"/>
      <c r="CU39" s="865"/>
      <c r="CV39" s="866"/>
      <c r="CW39" s="864"/>
      <c r="CX39" s="865"/>
      <c r="CY39" s="865"/>
      <c r="CZ39" s="865"/>
      <c r="DA39" s="866"/>
      <c r="DB39" s="864"/>
      <c r="DC39" s="865"/>
      <c r="DD39" s="865"/>
      <c r="DE39" s="865"/>
      <c r="DF39" s="866"/>
      <c r="DG39" s="864"/>
      <c r="DH39" s="865"/>
      <c r="DI39" s="865"/>
      <c r="DJ39" s="865"/>
      <c r="DK39" s="866"/>
      <c r="DL39" s="864"/>
      <c r="DM39" s="865"/>
      <c r="DN39" s="865"/>
      <c r="DO39" s="865"/>
      <c r="DP39" s="866"/>
      <c r="DQ39" s="864"/>
      <c r="DR39" s="865"/>
      <c r="DS39" s="865"/>
      <c r="DT39" s="865"/>
      <c r="DU39" s="866"/>
      <c r="DV39" s="867"/>
      <c r="DW39" s="868"/>
      <c r="DX39" s="868"/>
      <c r="DY39" s="868"/>
      <c r="DZ39" s="869"/>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4"/>
      <c r="CI40" s="865"/>
      <c r="CJ40" s="865"/>
      <c r="CK40" s="865"/>
      <c r="CL40" s="866"/>
      <c r="CM40" s="864"/>
      <c r="CN40" s="865"/>
      <c r="CO40" s="865"/>
      <c r="CP40" s="865"/>
      <c r="CQ40" s="866"/>
      <c r="CR40" s="864"/>
      <c r="CS40" s="865"/>
      <c r="CT40" s="865"/>
      <c r="CU40" s="865"/>
      <c r="CV40" s="866"/>
      <c r="CW40" s="864"/>
      <c r="CX40" s="865"/>
      <c r="CY40" s="865"/>
      <c r="CZ40" s="865"/>
      <c r="DA40" s="866"/>
      <c r="DB40" s="864"/>
      <c r="DC40" s="865"/>
      <c r="DD40" s="865"/>
      <c r="DE40" s="865"/>
      <c r="DF40" s="866"/>
      <c r="DG40" s="864"/>
      <c r="DH40" s="865"/>
      <c r="DI40" s="865"/>
      <c r="DJ40" s="865"/>
      <c r="DK40" s="866"/>
      <c r="DL40" s="864"/>
      <c r="DM40" s="865"/>
      <c r="DN40" s="865"/>
      <c r="DO40" s="865"/>
      <c r="DP40" s="866"/>
      <c r="DQ40" s="864"/>
      <c r="DR40" s="865"/>
      <c r="DS40" s="865"/>
      <c r="DT40" s="865"/>
      <c r="DU40" s="866"/>
      <c r="DV40" s="867"/>
      <c r="DW40" s="868"/>
      <c r="DX40" s="868"/>
      <c r="DY40" s="868"/>
      <c r="DZ40" s="869"/>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4"/>
      <c r="CI41" s="865"/>
      <c r="CJ41" s="865"/>
      <c r="CK41" s="865"/>
      <c r="CL41" s="866"/>
      <c r="CM41" s="864"/>
      <c r="CN41" s="865"/>
      <c r="CO41" s="865"/>
      <c r="CP41" s="865"/>
      <c r="CQ41" s="866"/>
      <c r="CR41" s="864"/>
      <c r="CS41" s="865"/>
      <c r="CT41" s="865"/>
      <c r="CU41" s="865"/>
      <c r="CV41" s="866"/>
      <c r="CW41" s="864"/>
      <c r="CX41" s="865"/>
      <c r="CY41" s="865"/>
      <c r="CZ41" s="865"/>
      <c r="DA41" s="866"/>
      <c r="DB41" s="864"/>
      <c r="DC41" s="865"/>
      <c r="DD41" s="865"/>
      <c r="DE41" s="865"/>
      <c r="DF41" s="866"/>
      <c r="DG41" s="864"/>
      <c r="DH41" s="865"/>
      <c r="DI41" s="865"/>
      <c r="DJ41" s="865"/>
      <c r="DK41" s="866"/>
      <c r="DL41" s="864"/>
      <c r="DM41" s="865"/>
      <c r="DN41" s="865"/>
      <c r="DO41" s="865"/>
      <c r="DP41" s="866"/>
      <c r="DQ41" s="864"/>
      <c r="DR41" s="865"/>
      <c r="DS41" s="865"/>
      <c r="DT41" s="865"/>
      <c r="DU41" s="866"/>
      <c r="DV41" s="867"/>
      <c r="DW41" s="868"/>
      <c r="DX41" s="868"/>
      <c r="DY41" s="868"/>
      <c r="DZ41" s="869"/>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4"/>
      <c r="CI42" s="865"/>
      <c r="CJ42" s="865"/>
      <c r="CK42" s="865"/>
      <c r="CL42" s="866"/>
      <c r="CM42" s="864"/>
      <c r="CN42" s="865"/>
      <c r="CO42" s="865"/>
      <c r="CP42" s="865"/>
      <c r="CQ42" s="866"/>
      <c r="CR42" s="864"/>
      <c r="CS42" s="865"/>
      <c r="CT42" s="865"/>
      <c r="CU42" s="865"/>
      <c r="CV42" s="866"/>
      <c r="CW42" s="864"/>
      <c r="CX42" s="865"/>
      <c r="CY42" s="865"/>
      <c r="CZ42" s="865"/>
      <c r="DA42" s="866"/>
      <c r="DB42" s="864"/>
      <c r="DC42" s="865"/>
      <c r="DD42" s="865"/>
      <c r="DE42" s="865"/>
      <c r="DF42" s="866"/>
      <c r="DG42" s="864"/>
      <c r="DH42" s="865"/>
      <c r="DI42" s="865"/>
      <c r="DJ42" s="865"/>
      <c r="DK42" s="866"/>
      <c r="DL42" s="864"/>
      <c r="DM42" s="865"/>
      <c r="DN42" s="865"/>
      <c r="DO42" s="865"/>
      <c r="DP42" s="866"/>
      <c r="DQ42" s="864"/>
      <c r="DR42" s="865"/>
      <c r="DS42" s="865"/>
      <c r="DT42" s="865"/>
      <c r="DU42" s="866"/>
      <c r="DV42" s="867"/>
      <c r="DW42" s="868"/>
      <c r="DX42" s="868"/>
      <c r="DY42" s="868"/>
      <c r="DZ42" s="869"/>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4"/>
      <c r="CI43" s="865"/>
      <c r="CJ43" s="865"/>
      <c r="CK43" s="865"/>
      <c r="CL43" s="866"/>
      <c r="CM43" s="864"/>
      <c r="CN43" s="865"/>
      <c r="CO43" s="865"/>
      <c r="CP43" s="865"/>
      <c r="CQ43" s="866"/>
      <c r="CR43" s="864"/>
      <c r="CS43" s="865"/>
      <c r="CT43" s="865"/>
      <c r="CU43" s="865"/>
      <c r="CV43" s="866"/>
      <c r="CW43" s="864"/>
      <c r="CX43" s="865"/>
      <c r="CY43" s="865"/>
      <c r="CZ43" s="865"/>
      <c r="DA43" s="866"/>
      <c r="DB43" s="864"/>
      <c r="DC43" s="865"/>
      <c r="DD43" s="865"/>
      <c r="DE43" s="865"/>
      <c r="DF43" s="866"/>
      <c r="DG43" s="864"/>
      <c r="DH43" s="865"/>
      <c r="DI43" s="865"/>
      <c r="DJ43" s="865"/>
      <c r="DK43" s="866"/>
      <c r="DL43" s="864"/>
      <c r="DM43" s="865"/>
      <c r="DN43" s="865"/>
      <c r="DO43" s="865"/>
      <c r="DP43" s="866"/>
      <c r="DQ43" s="864"/>
      <c r="DR43" s="865"/>
      <c r="DS43" s="865"/>
      <c r="DT43" s="865"/>
      <c r="DU43" s="866"/>
      <c r="DV43" s="867"/>
      <c r="DW43" s="868"/>
      <c r="DX43" s="868"/>
      <c r="DY43" s="868"/>
      <c r="DZ43" s="869"/>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4"/>
      <c r="CI44" s="865"/>
      <c r="CJ44" s="865"/>
      <c r="CK44" s="865"/>
      <c r="CL44" s="866"/>
      <c r="CM44" s="864"/>
      <c r="CN44" s="865"/>
      <c r="CO44" s="865"/>
      <c r="CP44" s="865"/>
      <c r="CQ44" s="866"/>
      <c r="CR44" s="864"/>
      <c r="CS44" s="865"/>
      <c r="CT44" s="865"/>
      <c r="CU44" s="865"/>
      <c r="CV44" s="866"/>
      <c r="CW44" s="864"/>
      <c r="CX44" s="865"/>
      <c r="CY44" s="865"/>
      <c r="CZ44" s="865"/>
      <c r="DA44" s="866"/>
      <c r="DB44" s="864"/>
      <c r="DC44" s="865"/>
      <c r="DD44" s="865"/>
      <c r="DE44" s="865"/>
      <c r="DF44" s="866"/>
      <c r="DG44" s="864"/>
      <c r="DH44" s="865"/>
      <c r="DI44" s="865"/>
      <c r="DJ44" s="865"/>
      <c r="DK44" s="866"/>
      <c r="DL44" s="864"/>
      <c r="DM44" s="865"/>
      <c r="DN44" s="865"/>
      <c r="DO44" s="865"/>
      <c r="DP44" s="866"/>
      <c r="DQ44" s="864"/>
      <c r="DR44" s="865"/>
      <c r="DS44" s="865"/>
      <c r="DT44" s="865"/>
      <c r="DU44" s="866"/>
      <c r="DV44" s="867"/>
      <c r="DW44" s="868"/>
      <c r="DX44" s="868"/>
      <c r="DY44" s="868"/>
      <c r="DZ44" s="869"/>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4"/>
      <c r="CI45" s="865"/>
      <c r="CJ45" s="865"/>
      <c r="CK45" s="865"/>
      <c r="CL45" s="866"/>
      <c r="CM45" s="864"/>
      <c r="CN45" s="865"/>
      <c r="CO45" s="865"/>
      <c r="CP45" s="865"/>
      <c r="CQ45" s="866"/>
      <c r="CR45" s="864"/>
      <c r="CS45" s="865"/>
      <c r="CT45" s="865"/>
      <c r="CU45" s="865"/>
      <c r="CV45" s="866"/>
      <c r="CW45" s="864"/>
      <c r="CX45" s="865"/>
      <c r="CY45" s="865"/>
      <c r="CZ45" s="865"/>
      <c r="DA45" s="866"/>
      <c r="DB45" s="864"/>
      <c r="DC45" s="865"/>
      <c r="DD45" s="865"/>
      <c r="DE45" s="865"/>
      <c r="DF45" s="866"/>
      <c r="DG45" s="864"/>
      <c r="DH45" s="865"/>
      <c r="DI45" s="865"/>
      <c r="DJ45" s="865"/>
      <c r="DK45" s="866"/>
      <c r="DL45" s="864"/>
      <c r="DM45" s="865"/>
      <c r="DN45" s="865"/>
      <c r="DO45" s="865"/>
      <c r="DP45" s="866"/>
      <c r="DQ45" s="864"/>
      <c r="DR45" s="865"/>
      <c r="DS45" s="865"/>
      <c r="DT45" s="865"/>
      <c r="DU45" s="866"/>
      <c r="DV45" s="867"/>
      <c r="DW45" s="868"/>
      <c r="DX45" s="868"/>
      <c r="DY45" s="868"/>
      <c r="DZ45" s="869"/>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4"/>
      <c r="CI46" s="865"/>
      <c r="CJ46" s="865"/>
      <c r="CK46" s="865"/>
      <c r="CL46" s="866"/>
      <c r="CM46" s="864"/>
      <c r="CN46" s="865"/>
      <c r="CO46" s="865"/>
      <c r="CP46" s="865"/>
      <c r="CQ46" s="866"/>
      <c r="CR46" s="864"/>
      <c r="CS46" s="865"/>
      <c r="CT46" s="865"/>
      <c r="CU46" s="865"/>
      <c r="CV46" s="866"/>
      <c r="CW46" s="864"/>
      <c r="CX46" s="865"/>
      <c r="CY46" s="865"/>
      <c r="CZ46" s="865"/>
      <c r="DA46" s="866"/>
      <c r="DB46" s="864"/>
      <c r="DC46" s="865"/>
      <c r="DD46" s="865"/>
      <c r="DE46" s="865"/>
      <c r="DF46" s="866"/>
      <c r="DG46" s="864"/>
      <c r="DH46" s="865"/>
      <c r="DI46" s="865"/>
      <c r="DJ46" s="865"/>
      <c r="DK46" s="866"/>
      <c r="DL46" s="864"/>
      <c r="DM46" s="865"/>
      <c r="DN46" s="865"/>
      <c r="DO46" s="865"/>
      <c r="DP46" s="866"/>
      <c r="DQ46" s="864"/>
      <c r="DR46" s="865"/>
      <c r="DS46" s="865"/>
      <c r="DT46" s="865"/>
      <c r="DU46" s="866"/>
      <c r="DV46" s="867"/>
      <c r="DW46" s="868"/>
      <c r="DX46" s="868"/>
      <c r="DY46" s="868"/>
      <c r="DZ46" s="869"/>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4"/>
      <c r="CI47" s="865"/>
      <c r="CJ47" s="865"/>
      <c r="CK47" s="865"/>
      <c r="CL47" s="866"/>
      <c r="CM47" s="864"/>
      <c r="CN47" s="865"/>
      <c r="CO47" s="865"/>
      <c r="CP47" s="865"/>
      <c r="CQ47" s="866"/>
      <c r="CR47" s="864"/>
      <c r="CS47" s="865"/>
      <c r="CT47" s="865"/>
      <c r="CU47" s="865"/>
      <c r="CV47" s="866"/>
      <c r="CW47" s="864"/>
      <c r="CX47" s="865"/>
      <c r="CY47" s="865"/>
      <c r="CZ47" s="865"/>
      <c r="DA47" s="866"/>
      <c r="DB47" s="864"/>
      <c r="DC47" s="865"/>
      <c r="DD47" s="865"/>
      <c r="DE47" s="865"/>
      <c r="DF47" s="866"/>
      <c r="DG47" s="864"/>
      <c r="DH47" s="865"/>
      <c r="DI47" s="865"/>
      <c r="DJ47" s="865"/>
      <c r="DK47" s="866"/>
      <c r="DL47" s="864"/>
      <c r="DM47" s="865"/>
      <c r="DN47" s="865"/>
      <c r="DO47" s="865"/>
      <c r="DP47" s="866"/>
      <c r="DQ47" s="864"/>
      <c r="DR47" s="865"/>
      <c r="DS47" s="865"/>
      <c r="DT47" s="865"/>
      <c r="DU47" s="866"/>
      <c r="DV47" s="867"/>
      <c r="DW47" s="868"/>
      <c r="DX47" s="868"/>
      <c r="DY47" s="868"/>
      <c r="DZ47" s="869"/>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4"/>
      <c r="CI48" s="865"/>
      <c r="CJ48" s="865"/>
      <c r="CK48" s="865"/>
      <c r="CL48" s="866"/>
      <c r="CM48" s="864"/>
      <c r="CN48" s="865"/>
      <c r="CO48" s="865"/>
      <c r="CP48" s="865"/>
      <c r="CQ48" s="866"/>
      <c r="CR48" s="864"/>
      <c r="CS48" s="865"/>
      <c r="CT48" s="865"/>
      <c r="CU48" s="865"/>
      <c r="CV48" s="866"/>
      <c r="CW48" s="864"/>
      <c r="CX48" s="865"/>
      <c r="CY48" s="865"/>
      <c r="CZ48" s="865"/>
      <c r="DA48" s="866"/>
      <c r="DB48" s="864"/>
      <c r="DC48" s="865"/>
      <c r="DD48" s="865"/>
      <c r="DE48" s="865"/>
      <c r="DF48" s="866"/>
      <c r="DG48" s="864"/>
      <c r="DH48" s="865"/>
      <c r="DI48" s="865"/>
      <c r="DJ48" s="865"/>
      <c r="DK48" s="866"/>
      <c r="DL48" s="864"/>
      <c r="DM48" s="865"/>
      <c r="DN48" s="865"/>
      <c r="DO48" s="865"/>
      <c r="DP48" s="866"/>
      <c r="DQ48" s="864"/>
      <c r="DR48" s="865"/>
      <c r="DS48" s="865"/>
      <c r="DT48" s="865"/>
      <c r="DU48" s="866"/>
      <c r="DV48" s="867"/>
      <c r="DW48" s="868"/>
      <c r="DX48" s="868"/>
      <c r="DY48" s="868"/>
      <c r="DZ48" s="869"/>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4"/>
      <c r="CI49" s="865"/>
      <c r="CJ49" s="865"/>
      <c r="CK49" s="865"/>
      <c r="CL49" s="866"/>
      <c r="CM49" s="864"/>
      <c r="CN49" s="865"/>
      <c r="CO49" s="865"/>
      <c r="CP49" s="865"/>
      <c r="CQ49" s="866"/>
      <c r="CR49" s="864"/>
      <c r="CS49" s="865"/>
      <c r="CT49" s="865"/>
      <c r="CU49" s="865"/>
      <c r="CV49" s="866"/>
      <c r="CW49" s="864"/>
      <c r="CX49" s="865"/>
      <c r="CY49" s="865"/>
      <c r="CZ49" s="865"/>
      <c r="DA49" s="866"/>
      <c r="DB49" s="864"/>
      <c r="DC49" s="865"/>
      <c r="DD49" s="865"/>
      <c r="DE49" s="865"/>
      <c r="DF49" s="866"/>
      <c r="DG49" s="864"/>
      <c r="DH49" s="865"/>
      <c r="DI49" s="865"/>
      <c r="DJ49" s="865"/>
      <c r="DK49" s="866"/>
      <c r="DL49" s="864"/>
      <c r="DM49" s="865"/>
      <c r="DN49" s="865"/>
      <c r="DO49" s="865"/>
      <c r="DP49" s="866"/>
      <c r="DQ49" s="864"/>
      <c r="DR49" s="865"/>
      <c r="DS49" s="865"/>
      <c r="DT49" s="865"/>
      <c r="DU49" s="866"/>
      <c r="DV49" s="867"/>
      <c r="DW49" s="868"/>
      <c r="DX49" s="868"/>
      <c r="DY49" s="868"/>
      <c r="DZ49" s="869"/>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9"/>
      <c r="R50" s="920"/>
      <c r="S50" s="920"/>
      <c r="T50" s="920"/>
      <c r="U50" s="920"/>
      <c r="V50" s="920"/>
      <c r="W50" s="920"/>
      <c r="X50" s="920"/>
      <c r="Y50" s="920"/>
      <c r="Z50" s="920"/>
      <c r="AA50" s="920"/>
      <c r="AB50" s="920"/>
      <c r="AC50" s="920"/>
      <c r="AD50" s="920"/>
      <c r="AE50" s="921"/>
      <c r="AF50" s="841"/>
      <c r="AG50" s="842"/>
      <c r="AH50" s="842"/>
      <c r="AI50" s="842"/>
      <c r="AJ50" s="843"/>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4"/>
      <c r="CI50" s="865"/>
      <c r="CJ50" s="865"/>
      <c r="CK50" s="865"/>
      <c r="CL50" s="866"/>
      <c r="CM50" s="864"/>
      <c r="CN50" s="865"/>
      <c r="CO50" s="865"/>
      <c r="CP50" s="865"/>
      <c r="CQ50" s="866"/>
      <c r="CR50" s="864"/>
      <c r="CS50" s="865"/>
      <c r="CT50" s="865"/>
      <c r="CU50" s="865"/>
      <c r="CV50" s="866"/>
      <c r="CW50" s="864"/>
      <c r="CX50" s="865"/>
      <c r="CY50" s="865"/>
      <c r="CZ50" s="865"/>
      <c r="DA50" s="866"/>
      <c r="DB50" s="864"/>
      <c r="DC50" s="865"/>
      <c r="DD50" s="865"/>
      <c r="DE50" s="865"/>
      <c r="DF50" s="866"/>
      <c r="DG50" s="864"/>
      <c r="DH50" s="865"/>
      <c r="DI50" s="865"/>
      <c r="DJ50" s="865"/>
      <c r="DK50" s="866"/>
      <c r="DL50" s="864"/>
      <c r="DM50" s="865"/>
      <c r="DN50" s="865"/>
      <c r="DO50" s="865"/>
      <c r="DP50" s="866"/>
      <c r="DQ50" s="864"/>
      <c r="DR50" s="865"/>
      <c r="DS50" s="865"/>
      <c r="DT50" s="865"/>
      <c r="DU50" s="866"/>
      <c r="DV50" s="867"/>
      <c r="DW50" s="868"/>
      <c r="DX50" s="868"/>
      <c r="DY50" s="868"/>
      <c r="DZ50" s="869"/>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9"/>
      <c r="R51" s="920"/>
      <c r="S51" s="920"/>
      <c r="T51" s="920"/>
      <c r="U51" s="920"/>
      <c r="V51" s="920"/>
      <c r="W51" s="920"/>
      <c r="X51" s="920"/>
      <c r="Y51" s="920"/>
      <c r="Z51" s="920"/>
      <c r="AA51" s="920"/>
      <c r="AB51" s="920"/>
      <c r="AC51" s="920"/>
      <c r="AD51" s="920"/>
      <c r="AE51" s="921"/>
      <c r="AF51" s="841"/>
      <c r="AG51" s="842"/>
      <c r="AH51" s="842"/>
      <c r="AI51" s="842"/>
      <c r="AJ51" s="843"/>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4"/>
      <c r="CI51" s="865"/>
      <c r="CJ51" s="865"/>
      <c r="CK51" s="865"/>
      <c r="CL51" s="866"/>
      <c r="CM51" s="864"/>
      <c r="CN51" s="865"/>
      <c r="CO51" s="865"/>
      <c r="CP51" s="865"/>
      <c r="CQ51" s="866"/>
      <c r="CR51" s="864"/>
      <c r="CS51" s="865"/>
      <c r="CT51" s="865"/>
      <c r="CU51" s="865"/>
      <c r="CV51" s="866"/>
      <c r="CW51" s="864"/>
      <c r="CX51" s="865"/>
      <c r="CY51" s="865"/>
      <c r="CZ51" s="865"/>
      <c r="DA51" s="866"/>
      <c r="DB51" s="864"/>
      <c r="DC51" s="865"/>
      <c r="DD51" s="865"/>
      <c r="DE51" s="865"/>
      <c r="DF51" s="866"/>
      <c r="DG51" s="864"/>
      <c r="DH51" s="865"/>
      <c r="DI51" s="865"/>
      <c r="DJ51" s="865"/>
      <c r="DK51" s="866"/>
      <c r="DL51" s="864"/>
      <c r="DM51" s="865"/>
      <c r="DN51" s="865"/>
      <c r="DO51" s="865"/>
      <c r="DP51" s="866"/>
      <c r="DQ51" s="864"/>
      <c r="DR51" s="865"/>
      <c r="DS51" s="865"/>
      <c r="DT51" s="865"/>
      <c r="DU51" s="866"/>
      <c r="DV51" s="867"/>
      <c r="DW51" s="868"/>
      <c r="DX51" s="868"/>
      <c r="DY51" s="868"/>
      <c r="DZ51" s="869"/>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9"/>
      <c r="R52" s="920"/>
      <c r="S52" s="920"/>
      <c r="T52" s="920"/>
      <c r="U52" s="920"/>
      <c r="V52" s="920"/>
      <c r="W52" s="920"/>
      <c r="X52" s="920"/>
      <c r="Y52" s="920"/>
      <c r="Z52" s="920"/>
      <c r="AA52" s="920"/>
      <c r="AB52" s="920"/>
      <c r="AC52" s="920"/>
      <c r="AD52" s="920"/>
      <c r="AE52" s="921"/>
      <c r="AF52" s="841"/>
      <c r="AG52" s="842"/>
      <c r="AH52" s="842"/>
      <c r="AI52" s="842"/>
      <c r="AJ52" s="843"/>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4"/>
      <c r="CI52" s="865"/>
      <c r="CJ52" s="865"/>
      <c r="CK52" s="865"/>
      <c r="CL52" s="866"/>
      <c r="CM52" s="864"/>
      <c r="CN52" s="865"/>
      <c r="CO52" s="865"/>
      <c r="CP52" s="865"/>
      <c r="CQ52" s="866"/>
      <c r="CR52" s="864"/>
      <c r="CS52" s="865"/>
      <c r="CT52" s="865"/>
      <c r="CU52" s="865"/>
      <c r="CV52" s="866"/>
      <c r="CW52" s="864"/>
      <c r="CX52" s="865"/>
      <c r="CY52" s="865"/>
      <c r="CZ52" s="865"/>
      <c r="DA52" s="866"/>
      <c r="DB52" s="864"/>
      <c r="DC52" s="865"/>
      <c r="DD52" s="865"/>
      <c r="DE52" s="865"/>
      <c r="DF52" s="866"/>
      <c r="DG52" s="864"/>
      <c r="DH52" s="865"/>
      <c r="DI52" s="865"/>
      <c r="DJ52" s="865"/>
      <c r="DK52" s="866"/>
      <c r="DL52" s="864"/>
      <c r="DM52" s="865"/>
      <c r="DN52" s="865"/>
      <c r="DO52" s="865"/>
      <c r="DP52" s="866"/>
      <c r="DQ52" s="864"/>
      <c r="DR52" s="865"/>
      <c r="DS52" s="865"/>
      <c r="DT52" s="865"/>
      <c r="DU52" s="866"/>
      <c r="DV52" s="867"/>
      <c r="DW52" s="868"/>
      <c r="DX52" s="868"/>
      <c r="DY52" s="868"/>
      <c r="DZ52" s="869"/>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9"/>
      <c r="R53" s="920"/>
      <c r="S53" s="920"/>
      <c r="T53" s="920"/>
      <c r="U53" s="920"/>
      <c r="V53" s="920"/>
      <c r="W53" s="920"/>
      <c r="X53" s="920"/>
      <c r="Y53" s="920"/>
      <c r="Z53" s="920"/>
      <c r="AA53" s="920"/>
      <c r="AB53" s="920"/>
      <c r="AC53" s="920"/>
      <c r="AD53" s="920"/>
      <c r="AE53" s="921"/>
      <c r="AF53" s="841"/>
      <c r="AG53" s="842"/>
      <c r="AH53" s="842"/>
      <c r="AI53" s="842"/>
      <c r="AJ53" s="843"/>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4"/>
      <c r="CI53" s="865"/>
      <c r="CJ53" s="865"/>
      <c r="CK53" s="865"/>
      <c r="CL53" s="866"/>
      <c r="CM53" s="864"/>
      <c r="CN53" s="865"/>
      <c r="CO53" s="865"/>
      <c r="CP53" s="865"/>
      <c r="CQ53" s="866"/>
      <c r="CR53" s="864"/>
      <c r="CS53" s="865"/>
      <c r="CT53" s="865"/>
      <c r="CU53" s="865"/>
      <c r="CV53" s="866"/>
      <c r="CW53" s="864"/>
      <c r="CX53" s="865"/>
      <c r="CY53" s="865"/>
      <c r="CZ53" s="865"/>
      <c r="DA53" s="866"/>
      <c r="DB53" s="864"/>
      <c r="DC53" s="865"/>
      <c r="DD53" s="865"/>
      <c r="DE53" s="865"/>
      <c r="DF53" s="866"/>
      <c r="DG53" s="864"/>
      <c r="DH53" s="865"/>
      <c r="DI53" s="865"/>
      <c r="DJ53" s="865"/>
      <c r="DK53" s="866"/>
      <c r="DL53" s="864"/>
      <c r="DM53" s="865"/>
      <c r="DN53" s="865"/>
      <c r="DO53" s="865"/>
      <c r="DP53" s="866"/>
      <c r="DQ53" s="864"/>
      <c r="DR53" s="865"/>
      <c r="DS53" s="865"/>
      <c r="DT53" s="865"/>
      <c r="DU53" s="866"/>
      <c r="DV53" s="867"/>
      <c r="DW53" s="868"/>
      <c r="DX53" s="868"/>
      <c r="DY53" s="868"/>
      <c r="DZ53" s="869"/>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9"/>
      <c r="R54" s="920"/>
      <c r="S54" s="920"/>
      <c r="T54" s="920"/>
      <c r="U54" s="920"/>
      <c r="V54" s="920"/>
      <c r="W54" s="920"/>
      <c r="X54" s="920"/>
      <c r="Y54" s="920"/>
      <c r="Z54" s="920"/>
      <c r="AA54" s="920"/>
      <c r="AB54" s="920"/>
      <c r="AC54" s="920"/>
      <c r="AD54" s="920"/>
      <c r="AE54" s="921"/>
      <c r="AF54" s="841"/>
      <c r="AG54" s="842"/>
      <c r="AH54" s="842"/>
      <c r="AI54" s="842"/>
      <c r="AJ54" s="843"/>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4"/>
      <c r="CI54" s="865"/>
      <c r="CJ54" s="865"/>
      <c r="CK54" s="865"/>
      <c r="CL54" s="866"/>
      <c r="CM54" s="864"/>
      <c r="CN54" s="865"/>
      <c r="CO54" s="865"/>
      <c r="CP54" s="865"/>
      <c r="CQ54" s="866"/>
      <c r="CR54" s="864"/>
      <c r="CS54" s="865"/>
      <c r="CT54" s="865"/>
      <c r="CU54" s="865"/>
      <c r="CV54" s="866"/>
      <c r="CW54" s="864"/>
      <c r="CX54" s="865"/>
      <c r="CY54" s="865"/>
      <c r="CZ54" s="865"/>
      <c r="DA54" s="866"/>
      <c r="DB54" s="864"/>
      <c r="DC54" s="865"/>
      <c r="DD54" s="865"/>
      <c r="DE54" s="865"/>
      <c r="DF54" s="866"/>
      <c r="DG54" s="864"/>
      <c r="DH54" s="865"/>
      <c r="DI54" s="865"/>
      <c r="DJ54" s="865"/>
      <c r="DK54" s="866"/>
      <c r="DL54" s="864"/>
      <c r="DM54" s="865"/>
      <c r="DN54" s="865"/>
      <c r="DO54" s="865"/>
      <c r="DP54" s="866"/>
      <c r="DQ54" s="864"/>
      <c r="DR54" s="865"/>
      <c r="DS54" s="865"/>
      <c r="DT54" s="865"/>
      <c r="DU54" s="866"/>
      <c r="DV54" s="867"/>
      <c r="DW54" s="868"/>
      <c r="DX54" s="868"/>
      <c r="DY54" s="868"/>
      <c r="DZ54" s="869"/>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9"/>
      <c r="R55" s="920"/>
      <c r="S55" s="920"/>
      <c r="T55" s="920"/>
      <c r="U55" s="920"/>
      <c r="V55" s="920"/>
      <c r="W55" s="920"/>
      <c r="X55" s="920"/>
      <c r="Y55" s="920"/>
      <c r="Z55" s="920"/>
      <c r="AA55" s="920"/>
      <c r="AB55" s="920"/>
      <c r="AC55" s="920"/>
      <c r="AD55" s="920"/>
      <c r="AE55" s="921"/>
      <c r="AF55" s="841"/>
      <c r="AG55" s="842"/>
      <c r="AH55" s="842"/>
      <c r="AI55" s="842"/>
      <c r="AJ55" s="843"/>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4"/>
      <c r="CI55" s="865"/>
      <c r="CJ55" s="865"/>
      <c r="CK55" s="865"/>
      <c r="CL55" s="866"/>
      <c r="CM55" s="864"/>
      <c r="CN55" s="865"/>
      <c r="CO55" s="865"/>
      <c r="CP55" s="865"/>
      <c r="CQ55" s="866"/>
      <c r="CR55" s="864"/>
      <c r="CS55" s="865"/>
      <c r="CT55" s="865"/>
      <c r="CU55" s="865"/>
      <c r="CV55" s="866"/>
      <c r="CW55" s="864"/>
      <c r="CX55" s="865"/>
      <c r="CY55" s="865"/>
      <c r="CZ55" s="865"/>
      <c r="DA55" s="866"/>
      <c r="DB55" s="864"/>
      <c r="DC55" s="865"/>
      <c r="DD55" s="865"/>
      <c r="DE55" s="865"/>
      <c r="DF55" s="866"/>
      <c r="DG55" s="864"/>
      <c r="DH55" s="865"/>
      <c r="DI55" s="865"/>
      <c r="DJ55" s="865"/>
      <c r="DK55" s="866"/>
      <c r="DL55" s="864"/>
      <c r="DM55" s="865"/>
      <c r="DN55" s="865"/>
      <c r="DO55" s="865"/>
      <c r="DP55" s="866"/>
      <c r="DQ55" s="864"/>
      <c r="DR55" s="865"/>
      <c r="DS55" s="865"/>
      <c r="DT55" s="865"/>
      <c r="DU55" s="866"/>
      <c r="DV55" s="867"/>
      <c r="DW55" s="868"/>
      <c r="DX55" s="868"/>
      <c r="DY55" s="868"/>
      <c r="DZ55" s="869"/>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9"/>
      <c r="R56" s="920"/>
      <c r="S56" s="920"/>
      <c r="T56" s="920"/>
      <c r="U56" s="920"/>
      <c r="V56" s="920"/>
      <c r="W56" s="920"/>
      <c r="X56" s="920"/>
      <c r="Y56" s="920"/>
      <c r="Z56" s="920"/>
      <c r="AA56" s="920"/>
      <c r="AB56" s="920"/>
      <c r="AC56" s="920"/>
      <c r="AD56" s="920"/>
      <c r="AE56" s="921"/>
      <c r="AF56" s="841"/>
      <c r="AG56" s="842"/>
      <c r="AH56" s="842"/>
      <c r="AI56" s="842"/>
      <c r="AJ56" s="843"/>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4"/>
      <c r="CI56" s="865"/>
      <c r="CJ56" s="865"/>
      <c r="CK56" s="865"/>
      <c r="CL56" s="866"/>
      <c r="CM56" s="864"/>
      <c r="CN56" s="865"/>
      <c r="CO56" s="865"/>
      <c r="CP56" s="865"/>
      <c r="CQ56" s="866"/>
      <c r="CR56" s="864"/>
      <c r="CS56" s="865"/>
      <c r="CT56" s="865"/>
      <c r="CU56" s="865"/>
      <c r="CV56" s="866"/>
      <c r="CW56" s="864"/>
      <c r="CX56" s="865"/>
      <c r="CY56" s="865"/>
      <c r="CZ56" s="865"/>
      <c r="DA56" s="866"/>
      <c r="DB56" s="864"/>
      <c r="DC56" s="865"/>
      <c r="DD56" s="865"/>
      <c r="DE56" s="865"/>
      <c r="DF56" s="866"/>
      <c r="DG56" s="864"/>
      <c r="DH56" s="865"/>
      <c r="DI56" s="865"/>
      <c r="DJ56" s="865"/>
      <c r="DK56" s="866"/>
      <c r="DL56" s="864"/>
      <c r="DM56" s="865"/>
      <c r="DN56" s="865"/>
      <c r="DO56" s="865"/>
      <c r="DP56" s="866"/>
      <c r="DQ56" s="864"/>
      <c r="DR56" s="865"/>
      <c r="DS56" s="865"/>
      <c r="DT56" s="865"/>
      <c r="DU56" s="866"/>
      <c r="DV56" s="867"/>
      <c r="DW56" s="868"/>
      <c r="DX56" s="868"/>
      <c r="DY56" s="868"/>
      <c r="DZ56" s="869"/>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9"/>
      <c r="R57" s="920"/>
      <c r="S57" s="920"/>
      <c r="T57" s="920"/>
      <c r="U57" s="920"/>
      <c r="V57" s="920"/>
      <c r="W57" s="920"/>
      <c r="X57" s="920"/>
      <c r="Y57" s="920"/>
      <c r="Z57" s="920"/>
      <c r="AA57" s="920"/>
      <c r="AB57" s="920"/>
      <c r="AC57" s="920"/>
      <c r="AD57" s="920"/>
      <c r="AE57" s="921"/>
      <c r="AF57" s="841"/>
      <c r="AG57" s="842"/>
      <c r="AH57" s="842"/>
      <c r="AI57" s="842"/>
      <c r="AJ57" s="843"/>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4"/>
      <c r="CI57" s="865"/>
      <c r="CJ57" s="865"/>
      <c r="CK57" s="865"/>
      <c r="CL57" s="866"/>
      <c r="CM57" s="864"/>
      <c r="CN57" s="865"/>
      <c r="CO57" s="865"/>
      <c r="CP57" s="865"/>
      <c r="CQ57" s="866"/>
      <c r="CR57" s="864"/>
      <c r="CS57" s="865"/>
      <c r="CT57" s="865"/>
      <c r="CU57" s="865"/>
      <c r="CV57" s="866"/>
      <c r="CW57" s="864"/>
      <c r="CX57" s="865"/>
      <c r="CY57" s="865"/>
      <c r="CZ57" s="865"/>
      <c r="DA57" s="866"/>
      <c r="DB57" s="864"/>
      <c r="DC57" s="865"/>
      <c r="DD57" s="865"/>
      <c r="DE57" s="865"/>
      <c r="DF57" s="866"/>
      <c r="DG57" s="864"/>
      <c r="DH57" s="865"/>
      <c r="DI57" s="865"/>
      <c r="DJ57" s="865"/>
      <c r="DK57" s="866"/>
      <c r="DL57" s="864"/>
      <c r="DM57" s="865"/>
      <c r="DN57" s="865"/>
      <c r="DO57" s="865"/>
      <c r="DP57" s="866"/>
      <c r="DQ57" s="864"/>
      <c r="DR57" s="865"/>
      <c r="DS57" s="865"/>
      <c r="DT57" s="865"/>
      <c r="DU57" s="866"/>
      <c r="DV57" s="867"/>
      <c r="DW57" s="868"/>
      <c r="DX57" s="868"/>
      <c r="DY57" s="868"/>
      <c r="DZ57" s="869"/>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9"/>
      <c r="R58" s="920"/>
      <c r="S58" s="920"/>
      <c r="T58" s="920"/>
      <c r="U58" s="920"/>
      <c r="V58" s="920"/>
      <c r="W58" s="920"/>
      <c r="X58" s="920"/>
      <c r="Y58" s="920"/>
      <c r="Z58" s="920"/>
      <c r="AA58" s="920"/>
      <c r="AB58" s="920"/>
      <c r="AC58" s="920"/>
      <c r="AD58" s="920"/>
      <c r="AE58" s="921"/>
      <c r="AF58" s="841"/>
      <c r="AG58" s="842"/>
      <c r="AH58" s="842"/>
      <c r="AI58" s="842"/>
      <c r="AJ58" s="843"/>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4"/>
      <c r="CI58" s="865"/>
      <c r="CJ58" s="865"/>
      <c r="CK58" s="865"/>
      <c r="CL58" s="866"/>
      <c r="CM58" s="864"/>
      <c r="CN58" s="865"/>
      <c r="CO58" s="865"/>
      <c r="CP58" s="865"/>
      <c r="CQ58" s="866"/>
      <c r="CR58" s="864"/>
      <c r="CS58" s="865"/>
      <c r="CT58" s="865"/>
      <c r="CU58" s="865"/>
      <c r="CV58" s="866"/>
      <c r="CW58" s="864"/>
      <c r="CX58" s="865"/>
      <c r="CY58" s="865"/>
      <c r="CZ58" s="865"/>
      <c r="DA58" s="866"/>
      <c r="DB58" s="864"/>
      <c r="DC58" s="865"/>
      <c r="DD58" s="865"/>
      <c r="DE58" s="865"/>
      <c r="DF58" s="866"/>
      <c r="DG58" s="864"/>
      <c r="DH58" s="865"/>
      <c r="DI58" s="865"/>
      <c r="DJ58" s="865"/>
      <c r="DK58" s="866"/>
      <c r="DL58" s="864"/>
      <c r="DM58" s="865"/>
      <c r="DN58" s="865"/>
      <c r="DO58" s="865"/>
      <c r="DP58" s="866"/>
      <c r="DQ58" s="864"/>
      <c r="DR58" s="865"/>
      <c r="DS58" s="865"/>
      <c r="DT58" s="865"/>
      <c r="DU58" s="866"/>
      <c r="DV58" s="867"/>
      <c r="DW58" s="868"/>
      <c r="DX58" s="868"/>
      <c r="DY58" s="868"/>
      <c r="DZ58" s="869"/>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9"/>
      <c r="R59" s="920"/>
      <c r="S59" s="920"/>
      <c r="T59" s="920"/>
      <c r="U59" s="920"/>
      <c r="V59" s="920"/>
      <c r="W59" s="920"/>
      <c r="X59" s="920"/>
      <c r="Y59" s="920"/>
      <c r="Z59" s="920"/>
      <c r="AA59" s="920"/>
      <c r="AB59" s="920"/>
      <c r="AC59" s="920"/>
      <c r="AD59" s="920"/>
      <c r="AE59" s="921"/>
      <c r="AF59" s="841"/>
      <c r="AG59" s="842"/>
      <c r="AH59" s="842"/>
      <c r="AI59" s="842"/>
      <c r="AJ59" s="843"/>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4"/>
      <c r="CI59" s="865"/>
      <c r="CJ59" s="865"/>
      <c r="CK59" s="865"/>
      <c r="CL59" s="866"/>
      <c r="CM59" s="864"/>
      <c r="CN59" s="865"/>
      <c r="CO59" s="865"/>
      <c r="CP59" s="865"/>
      <c r="CQ59" s="866"/>
      <c r="CR59" s="864"/>
      <c r="CS59" s="865"/>
      <c r="CT59" s="865"/>
      <c r="CU59" s="865"/>
      <c r="CV59" s="866"/>
      <c r="CW59" s="864"/>
      <c r="CX59" s="865"/>
      <c r="CY59" s="865"/>
      <c r="CZ59" s="865"/>
      <c r="DA59" s="866"/>
      <c r="DB59" s="864"/>
      <c r="DC59" s="865"/>
      <c r="DD59" s="865"/>
      <c r="DE59" s="865"/>
      <c r="DF59" s="866"/>
      <c r="DG59" s="864"/>
      <c r="DH59" s="865"/>
      <c r="DI59" s="865"/>
      <c r="DJ59" s="865"/>
      <c r="DK59" s="866"/>
      <c r="DL59" s="864"/>
      <c r="DM59" s="865"/>
      <c r="DN59" s="865"/>
      <c r="DO59" s="865"/>
      <c r="DP59" s="866"/>
      <c r="DQ59" s="864"/>
      <c r="DR59" s="865"/>
      <c r="DS59" s="865"/>
      <c r="DT59" s="865"/>
      <c r="DU59" s="866"/>
      <c r="DV59" s="867"/>
      <c r="DW59" s="868"/>
      <c r="DX59" s="868"/>
      <c r="DY59" s="868"/>
      <c r="DZ59" s="869"/>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9"/>
      <c r="R60" s="920"/>
      <c r="S60" s="920"/>
      <c r="T60" s="920"/>
      <c r="U60" s="920"/>
      <c r="V60" s="920"/>
      <c r="W60" s="920"/>
      <c r="X60" s="920"/>
      <c r="Y60" s="920"/>
      <c r="Z60" s="920"/>
      <c r="AA60" s="920"/>
      <c r="AB60" s="920"/>
      <c r="AC60" s="920"/>
      <c r="AD60" s="920"/>
      <c r="AE60" s="921"/>
      <c r="AF60" s="841"/>
      <c r="AG60" s="842"/>
      <c r="AH60" s="842"/>
      <c r="AI60" s="842"/>
      <c r="AJ60" s="843"/>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4"/>
      <c r="CI60" s="865"/>
      <c r="CJ60" s="865"/>
      <c r="CK60" s="865"/>
      <c r="CL60" s="866"/>
      <c r="CM60" s="864"/>
      <c r="CN60" s="865"/>
      <c r="CO60" s="865"/>
      <c r="CP60" s="865"/>
      <c r="CQ60" s="866"/>
      <c r="CR60" s="864"/>
      <c r="CS60" s="865"/>
      <c r="CT60" s="865"/>
      <c r="CU60" s="865"/>
      <c r="CV60" s="866"/>
      <c r="CW60" s="864"/>
      <c r="CX60" s="865"/>
      <c r="CY60" s="865"/>
      <c r="CZ60" s="865"/>
      <c r="DA60" s="866"/>
      <c r="DB60" s="864"/>
      <c r="DC60" s="865"/>
      <c r="DD60" s="865"/>
      <c r="DE60" s="865"/>
      <c r="DF60" s="866"/>
      <c r="DG60" s="864"/>
      <c r="DH60" s="865"/>
      <c r="DI60" s="865"/>
      <c r="DJ60" s="865"/>
      <c r="DK60" s="866"/>
      <c r="DL60" s="864"/>
      <c r="DM60" s="865"/>
      <c r="DN60" s="865"/>
      <c r="DO60" s="865"/>
      <c r="DP60" s="866"/>
      <c r="DQ60" s="864"/>
      <c r="DR60" s="865"/>
      <c r="DS60" s="865"/>
      <c r="DT60" s="865"/>
      <c r="DU60" s="866"/>
      <c r="DV60" s="867"/>
      <c r="DW60" s="868"/>
      <c r="DX60" s="868"/>
      <c r="DY60" s="868"/>
      <c r="DZ60" s="869"/>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9"/>
      <c r="R61" s="920"/>
      <c r="S61" s="920"/>
      <c r="T61" s="920"/>
      <c r="U61" s="920"/>
      <c r="V61" s="920"/>
      <c r="W61" s="920"/>
      <c r="X61" s="920"/>
      <c r="Y61" s="920"/>
      <c r="Z61" s="920"/>
      <c r="AA61" s="920"/>
      <c r="AB61" s="920"/>
      <c r="AC61" s="920"/>
      <c r="AD61" s="920"/>
      <c r="AE61" s="921"/>
      <c r="AF61" s="841"/>
      <c r="AG61" s="842"/>
      <c r="AH61" s="842"/>
      <c r="AI61" s="842"/>
      <c r="AJ61" s="843"/>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4"/>
      <c r="CI61" s="865"/>
      <c r="CJ61" s="865"/>
      <c r="CK61" s="865"/>
      <c r="CL61" s="866"/>
      <c r="CM61" s="864"/>
      <c r="CN61" s="865"/>
      <c r="CO61" s="865"/>
      <c r="CP61" s="865"/>
      <c r="CQ61" s="866"/>
      <c r="CR61" s="864"/>
      <c r="CS61" s="865"/>
      <c r="CT61" s="865"/>
      <c r="CU61" s="865"/>
      <c r="CV61" s="866"/>
      <c r="CW61" s="864"/>
      <c r="CX61" s="865"/>
      <c r="CY61" s="865"/>
      <c r="CZ61" s="865"/>
      <c r="DA61" s="866"/>
      <c r="DB61" s="864"/>
      <c r="DC61" s="865"/>
      <c r="DD61" s="865"/>
      <c r="DE61" s="865"/>
      <c r="DF61" s="866"/>
      <c r="DG61" s="864"/>
      <c r="DH61" s="865"/>
      <c r="DI61" s="865"/>
      <c r="DJ61" s="865"/>
      <c r="DK61" s="866"/>
      <c r="DL61" s="864"/>
      <c r="DM61" s="865"/>
      <c r="DN61" s="865"/>
      <c r="DO61" s="865"/>
      <c r="DP61" s="866"/>
      <c r="DQ61" s="864"/>
      <c r="DR61" s="865"/>
      <c r="DS61" s="865"/>
      <c r="DT61" s="865"/>
      <c r="DU61" s="866"/>
      <c r="DV61" s="867"/>
      <c r="DW61" s="868"/>
      <c r="DX61" s="868"/>
      <c r="DY61" s="868"/>
      <c r="DZ61" s="869"/>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9"/>
      <c r="R62" s="920"/>
      <c r="S62" s="920"/>
      <c r="T62" s="920"/>
      <c r="U62" s="920"/>
      <c r="V62" s="920"/>
      <c r="W62" s="920"/>
      <c r="X62" s="920"/>
      <c r="Y62" s="920"/>
      <c r="Z62" s="920"/>
      <c r="AA62" s="920"/>
      <c r="AB62" s="920"/>
      <c r="AC62" s="920"/>
      <c r="AD62" s="920"/>
      <c r="AE62" s="921"/>
      <c r="AF62" s="841"/>
      <c r="AG62" s="842"/>
      <c r="AH62" s="842"/>
      <c r="AI62" s="842"/>
      <c r="AJ62" s="843"/>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3" t="s">
        <v>412</v>
      </c>
      <c r="BK62" s="892"/>
      <c r="BL62" s="892"/>
      <c r="BM62" s="892"/>
      <c r="BN62" s="893"/>
      <c r="BO62" s="265"/>
      <c r="BP62" s="265"/>
      <c r="BQ62" s="262">
        <v>56</v>
      </c>
      <c r="BR62" s="263"/>
      <c r="BS62" s="848"/>
      <c r="BT62" s="849"/>
      <c r="BU62" s="849"/>
      <c r="BV62" s="849"/>
      <c r="BW62" s="849"/>
      <c r="BX62" s="849"/>
      <c r="BY62" s="849"/>
      <c r="BZ62" s="849"/>
      <c r="CA62" s="849"/>
      <c r="CB62" s="849"/>
      <c r="CC62" s="849"/>
      <c r="CD62" s="849"/>
      <c r="CE62" s="849"/>
      <c r="CF62" s="849"/>
      <c r="CG62" s="850"/>
      <c r="CH62" s="864"/>
      <c r="CI62" s="865"/>
      <c r="CJ62" s="865"/>
      <c r="CK62" s="865"/>
      <c r="CL62" s="866"/>
      <c r="CM62" s="864"/>
      <c r="CN62" s="865"/>
      <c r="CO62" s="865"/>
      <c r="CP62" s="865"/>
      <c r="CQ62" s="866"/>
      <c r="CR62" s="864"/>
      <c r="CS62" s="865"/>
      <c r="CT62" s="865"/>
      <c r="CU62" s="865"/>
      <c r="CV62" s="866"/>
      <c r="CW62" s="864"/>
      <c r="CX62" s="865"/>
      <c r="CY62" s="865"/>
      <c r="CZ62" s="865"/>
      <c r="DA62" s="866"/>
      <c r="DB62" s="864"/>
      <c r="DC62" s="865"/>
      <c r="DD62" s="865"/>
      <c r="DE62" s="865"/>
      <c r="DF62" s="866"/>
      <c r="DG62" s="864"/>
      <c r="DH62" s="865"/>
      <c r="DI62" s="865"/>
      <c r="DJ62" s="865"/>
      <c r="DK62" s="866"/>
      <c r="DL62" s="864"/>
      <c r="DM62" s="865"/>
      <c r="DN62" s="865"/>
      <c r="DO62" s="865"/>
      <c r="DP62" s="866"/>
      <c r="DQ62" s="864"/>
      <c r="DR62" s="865"/>
      <c r="DS62" s="865"/>
      <c r="DT62" s="865"/>
      <c r="DU62" s="866"/>
      <c r="DV62" s="867"/>
      <c r="DW62" s="868"/>
      <c r="DX62" s="868"/>
      <c r="DY62" s="868"/>
      <c r="DZ62" s="869"/>
      <c r="EA62" s="246"/>
    </row>
    <row r="63" spans="1:131" s="247" customFormat="1" ht="26.25" customHeight="1" thickBot="1" x14ac:dyDescent="0.2">
      <c r="A63" s="264" t="s">
        <v>391</v>
      </c>
      <c r="B63" s="876" t="s">
        <v>413</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644</v>
      </c>
      <c r="AG63" s="928"/>
      <c r="AH63" s="928"/>
      <c r="AI63" s="928"/>
      <c r="AJ63" s="929"/>
      <c r="AK63" s="930"/>
      <c r="AL63" s="931"/>
      <c r="AM63" s="931"/>
      <c r="AN63" s="931"/>
      <c r="AO63" s="932"/>
      <c r="AP63" s="934">
        <v>6482</v>
      </c>
      <c r="AQ63" s="928"/>
      <c r="AR63" s="928"/>
      <c r="AS63" s="928"/>
      <c r="AT63" s="935"/>
      <c r="AU63" s="934">
        <v>5185</v>
      </c>
      <c r="AV63" s="928"/>
      <c r="AW63" s="928"/>
      <c r="AX63" s="928"/>
      <c r="AY63" s="935"/>
      <c r="AZ63" s="936"/>
      <c r="BA63" s="936"/>
      <c r="BB63" s="936"/>
      <c r="BC63" s="936"/>
      <c r="BD63" s="936"/>
      <c r="BE63" s="937"/>
      <c r="BF63" s="937"/>
      <c r="BG63" s="937"/>
      <c r="BH63" s="937"/>
      <c r="BI63" s="938"/>
      <c r="BJ63" s="927" t="s">
        <v>139</v>
      </c>
      <c r="BK63" s="928"/>
      <c r="BL63" s="928"/>
      <c r="BM63" s="928"/>
      <c r="BN63" s="929"/>
      <c r="BO63" s="265"/>
      <c r="BP63" s="265"/>
      <c r="BQ63" s="262">
        <v>57</v>
      </c>
      <c r="BR63" s="263"/>
      <c r="BS63" s="848"/>
      <c r="BT63" s="849"/>
      <c r="BU63" s="849"/>
      <c r="BV63" s="849"/>
      <c r="BW63" s="849"/>
      <c r="BX63" s="849"/>
      <c r="BY63" s="849"/>
      <c r="BZ63" s="849"/>
      <c r="CA63" s="849"/>
      <c r="CB63" s="849"/>
      <c r="CC63" s="849"/>
      <c r="CD63" s="849"/>
      <c r="CE63" s="849"/>
      <c r="CF63" s="849"/>
      <c r="CG63" s="850"/>
      <c r="CH63" s="864"/>
      <c r="CI63" s="865"/>
      <c r="CJ63" s="865"/>
      <c r="CK63" s="865"/>
      <c r="CL63" s="866"/>
      <c r="CM63" s="864"/>
      <c r="CN63" s="865"/>
      <c r="CO63" s="865"/>
      <c r="CP63" s="865"/>
      <c r="CQ63" s="866"/>
      <c r="CR63" s="864"/>
      <c r="CS63" s="865"/>
      <c r="CT63" s="865"/>
      <c r="CU63" s="865"/>
      <c r="CV63" s="866"/>
      <c r="CW63" s="864"/>
      <c r="CX63" s="865"/>
      <c r="CY63" s="865"/>
      <c r="CZ63" s="865"/>
      <c r="DA63" s="866"/>
      <c r="DB63" s="864"/>
      <c r="DC63" s="865"/>
      <c r="DD63" s="865"/>
      <c r="DE63" s="865"/>
      <c r="DF63" s="866"/>
      <c r="DG63" s="864"/>
      <c r="DH63" s="865"/>
      <c r="DI63" s="865"/>
      <c r="DJ63" s="865"/>
      <c r="DK63" s="866"/>
      <c r="DL63" s="864"/>
      <c r="DM63" s="865"/>
      <c r="DN63" s="865"/>
      <c r="DO63" s="865"/>
      <c r="DP63" s="866"/>
      <c r="DQ63" s="864"/>
      <c r="DR63" s="865"/>
      <c r="DS63" s="865"/>
      <c r="DT63" s="865"/>
      <c r="DU63" s="866"/>
      <c r="DV63" s="867"/>
      <c r="DW63" s="868"/>
      <c r="DX63" s="868"/>
      <c r="DY63" s="868"/>
      <c r="DZ63" s="869"/>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4"/>
      <c r="CI64" s="865"/>
      <c r="CJ64" s="865"/>
      <c r="CK64" s="865"/>
      <c r="CL64" s="866"/>
      <c r="CM64" s="864"/>
      <c r="CN64" s="865"/>
      <c r="CO64" s="865"/>
      <c r="CP64" s="865"/>
      <c r="CQ64" s="866"/>
      <c r="CR64" s="864"/>
      <c r="CS64" s="865"/>
      <c r="CT64" s="865"/>
      <c r="CU64" s="865"/>
      <c r="CV64" s="866"/>
      <c r="CW64" s="864"/>
      <c r="CX64" s="865"/>
      <c r="CY64" s="865"/>
      <c r="CZ64" s="865"/>
      <c r="DA64" s="866"/>
      <c r="DB64" s="864"/>
      <c r="DC64" s="865"/>
      <c r="DD64" s="865"/>
      <c r="DE64" s="865"/>
      <c r="DF64" s="866"/>
      <c r="DG64" s="864"/>
      <c r="DH64" s="865"/>
      <c r="DI64" s="865"/>
      <c r="DJ64" s="865"/>
      <c r="DK64" s="866"/>
      <c r="DL64" s="864"/>
      <c r="DM64" s="865"/>
      <c r="DN64" s="865"/>
      <c r="DO64" s="865"/>
      <c r="DP64" s="866"/>
      <c r="DQ64" s="864"/>
      <c r="DR64" s="865"/>
      <c r="DS64" s="865"/>
      <c r="DT64" s="865"/>
      <c r="DU64" s="866"/>
      <c r="DV64" s="867"/>
      <c r="DW64" s="868"/>
      <c r="DX64" s="868"/>
      <c r="DY64" s="868"/>
      <c r="DZ64" s="869"/>
      <c r="EA64" s="246"/>
    </row>
    <row r="65" spans="1:131" s="247" customFormat="1" ht="26.25" customHeight="1" thickBot="1" x14ac:dyDescent="0.2">
      <c r="A65" s="252" t="s">
        <v>414</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4"/>
      <c r="CI65" s="865"/>
      <c r="CJ65" s="865"/>
      <c r="CK65" s="865"/>
      <c r="CL65" s="866"/>
      <c r="CM65" s="864"/>
      <c r="CN65" s="865"/>
      <c r="CO65" s="865"/>
      <c r="CP65" s="865"/>
      <c r="CQ65" s="866"/>
      <c r="CR65" s="864"/>
      <c r="CS65" s="865"/>
      <c r="CT65" s="865"/>
      <c r="CU65" s="865"/>
      <c r="CV65" s="866"/>
      <c r="CW65" s="864"/>
      <c r="CX65" s="865"/>
      <c r="CY65" s="865"/>
      <c r="CZ65" s="865"/>
      <c r="DA65" s="866"/>
      <c r="DB65" s="864"/>
      <c r="DC65" s="865"/>
      <c r="DD65" s="865"/>
      <c r="DE65" s="865"/>
      <c r="DF65" s="866"/>
      <c r="DG65" s="864"/>
      <c r="DH65" s="865"/>
      <c r="DI65" s="865"/>
      <c r="DJ65" s="865"/>
      <c r="DK65" s="866"/>
      <c r="DL65" s="864"/>
      <c r="DM65" s="865"/>
      <c r="DN65" s="865"/>
      <c r="DO65" s="865"/>
      <c r="DP65" s="866"/>
      <c r="DQ65" s="864"/>
      <c r="DR65" s="865"/>
      <c r="DS65" s="865"/>
      <c r="DT65" s="865"/>
      <c r="DU65" s="866"/>
      <c r="DV65" s="867"/>
      <c r="DW65" s="868"/>
      <c r="DX65" s="868"/>
      <c r="DY65" s="868"/>
      <c r="DZ65" s="869"/>
      <c r="EA65" s="246"/>
    </row>
    <row r="66" spans="1:131" s="247" customFormat="1" ht="26.25" customHeight="1" x14ac:dyDescent="0.15">
      <c r="A66" s="820" t="s">
        <v>415</v>
      </c>
      <c r="B66" s="821"/>
      <c r="C66" s="821"/>
      <c r="D66" s="821"/>
      <c r="E66" s="821"/>
      <c r="F66" s="821"/>
      <c r="G66" s="821"/>
      <c r="H66" s="821"/>
      <c r="I66" s="821"/>
      <c r="J66" s="821"/>
      <c r="K66" s="821"/>
      <c r="L66" s="821"/>
      <c r="M66" s="821"/>
      <c r="N66" s="821"/>
      <c r="O66" s="821"/>
      <c r="P66" s="822"/>
      <c r="Q66" s="797" t="s">
        <v>395</v>
      </c>
      <c r="R66" s="798"/>
      <c r="S66" s="798"/>
      <c r="T66" s="798"/>
      <c r="U66" s="799"/>
      <c r="V66" s="797" t="s">
        <v>396</v>
      </c>
      <c r="W66" s="798"/>
      <c r="X66" s="798"/>
      <c r="Y66" s="798"/>
      <c r="Z66" s="799"/>
      <c r="AA66" s="797" t="s">
        <v>397</v>
      </c>
      <c r="AB66" s="798"/>
      <c r="AC66" s="798"/>
      <c r="AD66" s="798"/>
      <c r="AE66" s="799"/>
      <c r="AF66" s="939" t="s">
        <v>398</v>
      </c>
      <c r="AG66" s="899"/>
      <c r="AH66" s="899"/>
      <c r="AI66" s="899"/>
      <c r="AJ66" s="940"/>
      <c r="AK66" s="797" t="s">
        <v>399</v>
      </c>
      <c r="AL66" s="821"/>
      <c r="AM66" s="821"/>
      <c r="AN66" s="821"/>
      <c r="AO66" s="822"/>
      <c r="AP66" s="797" t="s">
        <v>400</v>
      </c>
      <c r="AQ66" s="798"/>
      <c r="AR66" s="798"/>
      <c r="AS66" s="798"/>
      <c r="AT66" s="799"/>
      <c r="AU66" s="797" t="s">
        <v>416</v>
      </c>
      <c r="AV66" s="798"/>
      <c r="AW66" s="798"/>
      <c r="AX66" s="798"/>
      <c r="AY66" s="799"/>
      <c r="AZ66" s="797" t="s">
        <v>379</v>
      </c>
      <c r="BA66" s="798"/>
      <c r="BB66" s="798"/>
      <c r="BC66" s="798"/>
      <c r="BD66" s="809"/>
      <c r="BE66" s="265"/>
      <c r="BF66" s="265"/>
      <c r="BG66" s="265"/>
      <c r="BH66" s="265"/>
      <c r="BI66" s="265"/>
      <c r="BJ66" s="265"/>
      <c r="BK66" s="265"/>
      <c r="BL66" s="265"/>
      <c r="BM66" s="265"/>
      <c r="BN66" s="265"/>
      <c r="BO66" s="265"/>
      <c r="BP66" s="265"/>
      <c r="BQ66" s="262">
        <v>60</v>
      </c>
      <c r="BR66" s="267"/>
      <c r="BS66" s="950"/>
      <c r="BT66" s="951"/>
      <c r="BU66" s="951"/>
      <c r="BV66" s="951"/>
      <c r="BW66" s="951"/>
      <c r="BX66" s="951"/>
      <c r="BY66" s="951"/>
      <c r="BZ66" s="951"/>
      <c r="CA66" s="951"/>
      <c r="CB66" s="951"/>
      <c r="CC66" s="951"/>
      <c r="CD66" s="951"/>
      <c r="CE66" s="951"/>
      <c r="CF66" s="951"/>
      <c r="CG66" s="952"/>
      <c r="CH66" s="947"/>
      <c r="CI66" s="948"/>
      <c r="CJ66" s="948"/>
      <c r="CK66" s="948"/>
      <c r="CL66" s="949"/>
      <c r="CM66" s="947"/>
      <c r="CN66" s="948"/>
      <c r="CO66" s="948"/>
      <c r="CP66" s="948"/>
      <c r="CQ66" s="949"/>
      <c r="CR66" s="947"/>
      <c r="CS66" s="948"/>
      <c r="CT66" s="948"/>
      <c r="CU66" s="948"/>
      <c r="CV66" s="949"/>
      <c r="CW66" s="947"/>
      <c r="CX66" s="948"/>
      <c r="CY66" s="948"/>
      <c r="CZ66" s="948"/>
      <c r="DA66" s="949"/>
      <c r="DB66" s="947"/>
      <c r="DC66" s="948"/>
      <c r="DD66" s="948"/>
      <c r="DE66" s="948"/>
      <c r="DF66" s="949"/>
      <c r="DG66" s="947"/>
      <c r="DH66" s="948"/>
      <c r="DI66" s="948"/>
      <c r="DJ66" s="948"/>
      <c r="DK66" s="949"/>
      <c r="DL66" s="947"/>
      <c r="DM66" s="948"/>
      <c r="DN66" s="948"/>
      <c r="DO66" s="948"/>
      <c r="DP66" s="949"/>
      <c r="DQ66" s="947"/>
      <c r="DR66" s="948"/>
      <c r="DS66" s="948"/>
      <c r="DT66" s="948"/>
      <c r="DU66" s="949"/>
      <c r="DV66" s="944"/>
      <c r="DW66" s="945"/>
      <c r="DX66" s="945"/>
      <c r="DY66" s="945"/>
      <c r="DZ66" s="946"/>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41"/>
      <c r="AG67" s="902"/>
      <c r="AH67" s="902"/>
      <c r="AI67" s="902"/>
      <c r="AJ67" s="942"/>
      <c r="AK67" s="94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50"/>
      <c r="BT67" s="951"/>
      <c r="BU67" s="951"/>
      <c r="BV67" s="951"/>
      <c r="BW67" s="951"/>
      <c r="BX67" s="951"/>
      <c r="BY67" s="951"/>
      <c r="BZ67" s="951"/>
      <c r="CA67" s="951"/>
      <c r="CB67" s="951"/>
      <c r="CC67" s="951"/>
      <c r="CD67" s="951"/>
      <c r="CE67" s="951"/>
      <c r="CF67" s="951"/>
      <c r="CG67" s="952"/>
      <c r="CH67" s="947"/>
      <c r="CI67" s="948"/>
      <c r="CJ67" s="948"/>
      <c r="CK67" s="948"/>
      <c r="CL67" s="949"/>
      <c r="CM67" s="947"/>
      <c r="CN67" s="948"/>
      <c r="CO67" s="948"/>
      <c r="CP67" s="948"/>
      <c r="CQ67" s="949"/>
      <c r="CR67" s="947"/>
      <c r="CS67" s="948"/>
      <c r="CT67" s="948"/>
      <c r="CU67" s="948"/>
      <c r="CV67" s="949"/>
      <c r="CW67" s="947"/>
      <c r="CX67" s="948"/>
      <c r="CY67" s="948"/>
      <c r="CZ67" s="948"/>
      <c r="DA67" s="949"/>
      <c r="DB67" s="947"/>
      <c r="DC67" s="948"/>
      <c r="DD67" s="948"/>
      <c r="DE67" s="948"/>
      <c r="DF67" s="949"/>
      <c r="DG67" s="947"/>
      <c r="DH67" s="948"/>
      <c r="DI67" s="948"/>
      <c r="DJ67" s="948"/>
      <c r="DK67" s="949"/>
      <c r="DL67" s="947"/>
      <c r="DM67" s="948"/>
      <c r="DN67" s="948"/>
      <c r="DO67" s="948"/>
      <c r="DP67" s="949"/>
      <c r="DQ67" s="947"/>
      <c r="DR67" s="948"/>
      <c r="DS67" s="948"/>
      <c r="DT67" s="948"/>
      <c r="DU67" s="949"/>
      <c r="DV67" s="944"/>
      <c r="DW67" s="945"/>
      <c r="DX67" s="945"/>
      <c r="DY67" s="945"/>
      <c r="DZ67" s="946"/>
      <c r="EA67" s="246"/>
    </row>
    <row r="68" spans="1:131" s="247" customFormat="1" ht="26.25" customHeight="1" thickTop="1" x14ac:dyDescent="0.15">
      <c r="A68" s="258">
        <v>1</v>
      </c>
      <c r="B68" s="956" t="s">
        <v>571</v>
      </c>
      <c r="C68" s="957"/>
      <c r="D68" s="957"/>
      <c r="E68" s="957"/>
      <c r="F68" s="957"/>
      <c r="G68" s="957"/>
      <c r="H68" s="957"/>
      <c r="I68" s="957"/>
      <c r="J68" s="957"/>
      <c r="K68" s="957"/>
      <c r="L68" s="957"/>
      <c r="M68" s="957"/>
      <c r="N68" s="957"/>
      <c r="O68" s="957"/>
      <c r="P68" s="958"/>
      <c r="Q68" s="959">
        <v>2760</v>
      </c>
      <c r="R68" s="953"/>
      <c r="S68" s="953"/>
      <c r="T68" s="953"/>
      <c r="U68" s="953"/>
      <c r="V68" s="953">
        <v>2722</v>
      </c>
      <c r="W68" s="953"/>
      <c r="X68" s="953"/>
      <c r="Y68" s="953"/>
      <c r="Z68" s="953"/>
      <c r="AA68" s="953">
        <v>38</v>
      </c>
      <c r="AB68" s="953"/>
      <c r="AC68" s="953"/>
      <c r="AD68" s="953"/>
      <c r="AE68" s="953"/>
      <c r="AF68" s="953">
        <v>38</v>
      </c>
      <c r="AG68" s="953"/>
      <c r="AH68" s="953"/>
      <c r="AI68" s="953"/>
      <c r="AJ68" s="953"/>
      <c r="AK68" s="953" t="s">
        <v>581</v>
      </c>
      <c r="AL68" s="953"/>
      <c r="AM68" s="953"/>
      <c r="AN68" s="953"/>
      <c r="AO68" s="953"/>
      <c r="AP68" s="953">
        <v>120</v>
      </c>
      <c r="AQ68" s="953"/>
      <c r="AR68" s="953"/>
      <c r="AS68" s="953"/>
      <c r="AT68" s="953"/>
      <c r="AU68" s="953">
        <v>48</v>
      </c>
      <c r="AV68" s="953"/>
      <c r="AW68" s="953"/>
      <c r="AX68" s="953"/>
      <c r="AY68" s="953"/>
      <c r="AZ68" s="954"/>
      <c r="BA68" s="954"/>
      <c r="BB68" s="954"/>
      <c r="BC68" s="954"/>
      <c r="BD68" s="955"/>
      <c r="BE68" s="265"/>
      <c r="BF68" s="265"/>
      <c r="BG68" s="265"/>
      <c r="BH68" s="265"/>
      <c r="BI68" s="265"/>
      <c r="BJ68" s="265"/>
      <c r="BK68" s="265"/>
      <c r="BL68" s="265"/>
      <c r="BM68" s="265"/>
      <c r="BN68" s="265"/>
      <c r="BO68" s="265"/>
      <c r="BP68" s="265"/>
      <c r="BQ68" s="262">
        <v>62</v>
      </c>
      <c r="BR68" s="267"/>
      <c r="BS68" s="950"/>
      <c r="BT68" s="951"/>
      <c r="BU68" s="951"/>
      <c r="BV68" s="951"/>
      <c r="BW68" s="951"/>
      <c r="BX68" s="951"/>
      <c r="BY68" s="951"/>
      <c r="BZ68" s="951"/>
      <c r="CA68" s="951"/>
      <c r="CB68" s="951"/>
      <c r="CC68" s="951"/>
      <c r="CD68" s="951"/>
      <c r="CE68" s="951"/>
      <c r="CF68" s="951"/>
      <c r="CG68" s="952"/>
      <c r="CH68" s="947"/>
      <c r="CI68" s="948"/>
      <c r="CJ68" s="948"/>
      <c r="CK68" s="948"/>
      <c r="CL68" s="949"/>
      <c r="CM68" s="947"/>
      <c r="CN68" s="948"/>
      <c r="CO68" s="948"/>
      <c r="CP68" s="948"/>
      <c r="CQ68" s="949"/>
      <c r="CR68" s="947"/>
      <c r="CS68" s="948"/>
      <c r="CT68" s="948"/>
      <c r="CU68" s="948"/>
      <c r="CV68" s="949"/>
      <c r="CW68" s="947"/>
      <c r="CX68" s="948"/>
      <c r="CY68" s="948"/>
      <c r="CZ68" s="948"/>
      <c r="DA68" s="949"/>
      <c r="DB68" s="947"/>
      <c r="DC68" s="948"/>
      <c r="DD68" s="948"/>
      <c r="DE68" s="948"/>
      <c r="DF68" s="949"/>
      <c r="DG68" s="947"/>
      <c r="DH68" s="948"/>
      <c r="DI68" s="948"/>
      <c r="DJ68" s="948"/>
      <c r="DK68" s="949"/>
      <c r="DL68" s="947"/>
      <c r="DM68" s="948"/>
      <c r="DN68" s="948"/>
      <c r="DO68" s="948"/>
      <c r="DP68" s="949"/>
      <c r="DQ68" s="947"/>
      <c r="DR68" s="948"/>
      <c r="DS68" s="948"/>
      <c r="DT68" s="948"/>
      <c r="DU68" s="949"/>
      <c r="DV68" s="944"/>
      <c r="DW68" s="945"/>
      <c r="DX68" s="945"/>
      <c r="DY68" s="945"/>
      <c r="DZ68" s="946"/>
      <c r="EA68" s="246"/>
    </row>
    <row r="69" spans="1:131" s="247" customFormat="1" ht="26.25" customHeight="1" x14ac:dyDescent="0.15">
      <c r="A69" s="261">
        <v>2</v>
      </c>
      <c r="B69" s="960" t="s">
        <v>572</v>
      </c>
      <c r="C69" s="961"/>
      <c r="D69" s="961"/>
      <c r="E69" s="961"/>
      <c r="F69" s="961"/>
      <c r="G69" s="961"/>
      <c r="H69" s="961"/>
      <c r="I69" s="961"/>
      <c r="J69" s="961"/>
      <c r="K69" s="961"/>
      <c r="L69" s="961"/>
      <c r="M69" s="961"/>
      <c r="N69" s="961"/>
      <c r="O69" s="961"/>
      <c r="P69" s="962"/>
      <c r="Q69" s="963">
        <v>2573</v>
      </c>
      <c r="R69" s="917"/>
      <c r="S69" s="917"/>
      <c r="T69" s="917"/>
      <c r="U69" s="917"/>
      <c r="V69" s="917">
        <v>2779</v>
      </c>
      <c r="W69" s="917"/>
      <c r="X69" s="917"/>
      <c r="Y69" s="917"/>
      <c r="Z69" s="917"/>
      <c r="AA69" s="917">
        <v>-205</v>
      </c>
      <c r="AB69" s="917"/>
      <c r="AC69" s="917"/>
      <c r="AD69" s="917"/>
      <c r="AE69" s="917"/>
      <c r="AF69" s="917">
        <v>-70</v>
      </c>
      <c r="AG69" s="917"/>
      <c r="AH69" s="917"/>
      <c r="AI69" s="917"/>
      <c r="AJ69" s="917"/>
      <c r="AK69" s="917">
        <v>530</v>
      </c>
      <c r="AL69" s="917"/>
      <c r="AM69" s="917"/>
      <c r="AN69" s="917"/>
      <c r="AO69" s="917"/>
      <c r="AP69" s="917">
        <v>520</v>
      </c>
      <c r="AQ69" s="917"/>
      <c r="AR69" s="917"/>
      <c r="AS69" s="917"/>
      <c r="AT69" s="917"/>
      <c r="AU69" s="917">
        <v>47</v>
      </c>
      <c r="AV69" s="917"/>
      <c r="AW69" s="917"/>
      <c r="AX69" s="917"/>
      <c r="AY69" s="917"/>
      <c r="AZ69" s="964"/>
      <c r="BA69" s="964"/>
      <c r="BB69" s="964"/>
      <c r="BC69" s="964"/>
      <c r="BD69" s="965"/>
      <c r="BE69" s="265"/>
      <c r="BF69" s="265"/>
      <c r="BG69" s="265"/>
      <c r="BH69" s="265"/>
      <c r="BI69" s="265"/>
      <c r="BJ69" s="265"/>
      <c r="BK69" s="265"/>
      <c r="BL69" s="265"/>
      <c r="BM69" s="265"/>
      <c r="BN69" s="265"/>
      <c r="BO69" s="265"/>
      <c r="BP69" s="265"/>
      <c r="BQ69" s="262">
        <v>63</v>
      </c>
      <c r="BR69" s="267"/>
      <c r="BS69" s="950"/>
      <c r="BT69" s="951"/>
      <c r="BU69" s="951"/>
      <c r="BV69" s="951"/>
      <c r="BW69" s="951"/>
      <c r="BX69" s="951"/>
      <c r="BY69" s="951"/>
      <c r="BZ69" s="951"/>
      <c r="CA69" s="951"/>
      <c r="CB69" s="951"/>
      <c r="CC69" s="951"/>
      <c r="CD69" s="951"/>
      <c r="CE69" s="951"/>
      <c r="CF69" s="951"/>
      <c r="CG69" s="952"/>
      <c r="CH69" s="947"/>
      <c r="CI69" s="948"/>
      <c r="CJ69" s="948"/>
      <c r="CK69" s="948"/>
      <c r="CL69" s="949"/>
      <c r="CM69" s="947"/>
      <c r="CN69" s="948"/>
      <c r="CO69" s="948"/>
      <c r="CP69" s="948"/>
      <c r="CQ69" s="949"/>
      <c r="CR69" s="947"/>
      <c r="CS69" s="948"/>
      <c r="CT69" s="948"/>
      <c r="CU69" s="948"/>
      <c r="CV69" s="949"/>
      <c r="CW69" s="947"/>
      <c r="CX69" s="948"/>
      <c r="CY69" s="948"/>
      <c r="CZ69" s="948"/>
      <c r="DA69" s="949"/>
      <c r="DB69" s="947"/>
      <c r="DC69" s="948"/>
      <c r="DD69" s="948"/>
      <c r="DE69" s="948"/>
      <c r="DF69" s="949"/>
      <c r="DG69" s="947"/>
      <c r="DH69" s="948"/>
      <c r="DI69" s="948"/>
      <c r="DJ69" s="948"/>
      <c r="DK69" s="949"/>
      <c r="DL69" s="947"/>
      <c r="DM69" s="948"/>
      <c r="DN69" s="948"/>
      <c r="DO69" s="948"/>
      <c r="DP69" s="949"/>
      <c r="DQ69" s="947"/>
      <c r="DR69" s="948"/>
      <c r="DS69" s="948"/>
      <c r="DT69" s="948"/>
      <c r="DU69" s="949"/>
      <c r="DV69" s="944"/>
      <c r="DW69" s="945"/>
      <c r="DX69" s="945"/>
      <c r="DY69" s="945"/>
      <c r="DZ69" s="946"/>
      <c r="EA69" s="246"/>
    </row>
    <row r="70" spans="1:131" s="247" customFormat="1" ht="26.25" customHeight="1" x14ac:dyDescent="0.15">
      <c r="A70" s="261">
        <v>3</v>
      </c>
      <c r="B70" s="960" t="s">
        <v>573</v>
      </c>
      <c r="C70" s="961"/>
      <c r="D70" s="961"/>
      <c r="E70" s="961"/>
      <c r="F70" s="961"/>
      <c r="G70" s="961"/>
      <c r="H70" s="961"/>
      <c r="I70" s="961"/>
      <c r="J70" s="961"/>
      <c r="K70" s="961"/>
      <c r="L70" s="961"/>
      <c r="M70" s="961"/>
      <c r="N70" s="961"/>
      <c r="O70" s="961"/>
      <c r="P70" s="962"/>
      <c r="Q70" s="963">
        <v>1326</v>
      </c>
      <c r="R70" s="917"/>
      <c r="S70" s="917"/>
      <c r="T70" s="917"/>
      <c r="U70" s="917"/>
      <c r="V70" s="917">
        <v>1312</v>
      </c>
      <c r="W70" s="917"/>
      <c r="X70" s="917"/>
      <c r="Y70" s="917"/>
      <c r="Z70" s="917"/>
      <c r="AA70" s="917">
        <v>14</v>
      </c>
      <c r="AB70" s="917"/>
      <c r="AC70" s="917"/>
      <c r="AD70" s="917"/>
      <c r="AE70" s="917"/>
      <c r="AF70" s="917">
        <v>14</v>
      </c>
      <c r="AG70" s="917"/>
      <c r="AH70" s="917"/>
      <c r="AI70" s="917"/>
      <c r="AJ70" s="917"/>
      <c r="AK70" s="917">
        <v>100</v>
      </c>
      <c r="AL70" s="917"/>
      <c r="AM70" s="917"/>
      <c r="AN70" s="917"/>
      <c r="AO70" s="917"/>
      <c r="AP70" s="917">
        <v>818</v>
      </c>
      <c r="AQ70" s="917"/>
      <c r="AR70" s="917"/>
      <c r="AS70" s="917"/>
      <c r="AT70" s="917"/>
      <c r="AU70" s="917">
        <v>55</v>
      </c>
      <c r="AV70" s="917"/>
      <c r="AW70" s="917"/>
      <c r="AX70" s="917"/>
      <c r="AY70" s="917"/>
      <c r="AZ70" s="964"/>
      <c r="BA70" s="964"/>
      <c r="BB70" s="964"/>
      <c r="BC70" s="964"/>
      <c r="BD70" s="965"/>
      <c r="BE70" s="265"/>
      <c r="BF70" s="265"/>
      <c r="BG70" s="265"/>
      <c r="BH70" s="265"/>
      <c r="BI70" s="265"/>
      <c r="BJ70" s="265"/>
      <c r="BK70" s="265"/>
      <c r="BL70" s="265"/>
      <c r="BM70" s="265"/>
      <c r="BN70" s="265"/>
      <c r="BO70" s="265"/>
      <c r="BP70" s="265"/>
      <c r="BQ70" s="262">
        <v>64</v>
      </c>
      <c r="BR70" s="267"/>
      <c r="BS70" s="950"/>
      <c r="BT70" s="951"/>
      <c r="BU70" s="951"/>
      <c r="BV70" s="951"/>
      <c r="BW70" s="951"/>
      <c r="BX70" s="951"/>
      <c r="BY70" s="951"/>
      <c r="BZ70" s="951"/>
      <c r="CA70" s="951"/>
      <c r="CB70" s="951"/>
      <c r="CC70" s="951"/>
      <c r="CD70" s="951"/>
      <c r="CE70" s="951"/>
      <c r="CF70" s="951"/>
      <c r="CG70" s="952"/>
      <c r="CH70" s="947"/>
      <c r="CI70" s="948"/>
      <c r="CJ70" s="948"/>
      <c r="CK70" s="948"/>
      <c r="CL70" s="949"/>
      <c r="CM70" s="947"/>
      <c r="CN70" s="948"/>
      <c r="CO70" s="948"/>
      <c r="CP70" s="948"/>
      <c r="CQ70" s="949"/>
      <c r="CR70" s="947"/>
      <c r="CS70" s="948"/>
      <c r="CT70" s="948"/>
      <c r="CU70" s="948"/>
      <c r="CV70" s="949"/>
      <c r="CW70" s="947"/>
      <c r="CX70" s="948"/>
      <c r="CY70" s="948"/>
      <c r="CZ70" s="948"/>
      <c r="DA70" s="949"/>
      <c r="DB70" s="947"/>
      <c r="DC70" s="948"/>
      <c r="DD70" s="948"/>
      <c r="DE70" s="948"/>
      <c r="DF70" s="949"/>
      <c r="DG70" s="947"/>
      <c r="DH70" s="948"/>
      <c r="DI70" s="948"/>
      <c r="DJ70" s="948"/>
      <c r="DK70" s="949"/>
      <c r="DL70" s="947"/>
      <c r="DM70" s="948"/>
      <c r="DN70" s="948"/>
      <c r="DO70" s="948"/>
      <c r="DP70" s="949"/>
      <c r="DQ70" s="947"/>
      <c r="DR70" s="948"/>
      <c r="DS70" s="948"/>
      <c r="DT70" s="948"/>
      <c r="DU70" s="949"/>
      <c r="DV70" s="944"/>
      <c r="DW70" s="945"/>
      <c r="DX70" s="945"/>
      <c r="DY70" s="945"/>
      <c r="DZ70" s="946"/>
      <c r="EA70" s="246"/>
    </row>
    <row r="71" spans="1:131" s="247" customFormat="1" ht="26.25" customHeight="1" x14ac:dyDescent="0.15">
      <c r="A71" s="261">
        <v>4</v>
      </c>
      <c r="B71" s="960" t="s">
        <v>574</v>
      </c>
      <c r="C71" s="961"/>
      <c r="D71" s="961"/>
      <c r="E71" s="961"/>
      <c r="F71" s="961"/>
      <c r="G71" s="961"/>
      <c r="H71" s="961"/>
      <c r="I71" s="961"/>
      <c r="J71" s="961"/>
      <c r="K71" s="961"/>
      <c r="L71" s="961"/>
      <c r="M71" s="961"/>
      <c r="N71" s="961"/>
      <c r="O71" s="961"/>
      <c r="P71" s="962"/>
      <c r="Q71" s="963">
        <v>5844</v>
      </c>
      <c r="R71" s="917"/>
      <c r="S71" s="917"/>
      <c r="T71" s="917"/>
      <c r="U71" s="917"/>
      <c r="V71" s="917">
        <v>5809</v>
      </c>
      <c r="W71" s="917"/>
      <c r="X71" s="917"/>
      <c r="Y71" s="917"/>
      <c r="Z71" s="917"/>
      <c r="AA71" s="917">
        <v>35</v>
      </c>
      <c r="AB71" s="917"/>
      <c r="AC71" s="917"/>
      <c r="AD71" s="917"/>
      <c r="AE71" s="917"/>
      <c r="AF71" s="917">
        <v>23</v>
      </c>
      <c r="AG71" s="917"/>
      <c r="AH71" s="917"/>
      <c r="AI71" s="917"/>
      <c r="AJ71" s="917"/>
      <c r="AK71" s="917">
        <v>22</v>
      </c>
      <c r="AL71" s="917"/>
      <c r="AM71" s="917"/>
      <c r="AN71" s="917"/>
      <c r="AO71" s="917"/>
      <c r="AP71" s="917">
        <v>2373</v>
      </c>
      <c r="AQ71" s="917"/>
      <c r="AR71" s="917"/>
      <c r="AS71" s="917"/>
      <c r="AT71" s="917"/>
      <c r="AU71" s="917">
        <v>54</v>
      </c>
      <c r="AV71" s="917"/>
      <c r="AW71" s="917"/>
      <c r="AX71" s="917"/>
      <c r="AY71" s="917"/>
      <c r="AZ71" s="964"/>
      <c r="BA71" s="964"/>
      <c r="BB71" s="964"/>
      <c r="BC71" s="964"/>
      <c r="BD71" s="965"/>
      <c r="BE71" s="265"/>
      <c r="BF71" s="265"/>
      <c r="BG71" s="265"/>
      <c r="BH71" s="265"/>
      <c r="BI71" s="265"/>
      <c r="BJ71" s="265"/>
      <c r="BK71" s="265"/>
      <c r="BL71" s="265"/>
      <c r="BM71" s="265"/>
      <c r="BN71" s="265"/>
      <c r="BO71" s="265"/>
      <c r="BP71" s="265"/>
      <c r="BQ71" s="262">
        <v>65</v>
      </c>
      <c r="BR71" s="267"/>
      <c r="BS71" s="950"/>
      <c r="BT71" s="951"/>
      <c r="BU71" s="951"/>
      <c r="BV71" s="951"/>
      <c r="BW71" s="951"/>
      <c r="BX71" s="951"/>
      <c r="BY71" s="951"/>
      <c r="BZ71" s="951"/>
      <c r="CA71" s="951"/>
      <c r="CB71" s="951"/>
      <c r="CC71" s="951"/>
      <c r="CD71" s="951"/>
      <c r="CE71" s="951"/>
      <c r="CF71" s="951"/>
      <c r="CG71" s="952"/>
      <c r="CH71" s="947"/>
      <c r="CI71" s="948"/>
      <c r="CJ71" s="948"/>
      <c r="CK71" s="948"/>
      <c r="CL71" s="949"/>
      <c r="CM71" s="947"/>
      <c r="CN71" s="948"/>
      <c r="CO71" s="948"/>
      <c r="CP71" s="948"/>
      <c r="CQ71" s="949"/>
      <c r="CR71" s="947"/>
      <c r="CS71" s="948"/>
      <c r="CT71" s="948"/>
      <c r="CU71" s="948"/>
      <c r="CV71" s="949"/>
      <c r="CW71" s="947"/>
      <c r="CX71" s="948"/>
      <c r="CY71" s="948"/>
      <c r="CZ71" s="948"/>
      <c r="DA71" s="949"/>
      <c r="DB71" s="947"/>
      <c r="DC71" s="948"/>
      <c r="DD71" s="948"/>
      <c r="DE71" s="948"/>
      <c r="DF71" s="949"/>
      <c r="DG71" s="947"/>
      <c r="DH71" s="948"/>
      <c r="DI71" s="948"/>
      <c r="DJ71" s="948"/>
      <c r="DK71" s="949"/>
      <c r="DL71" s="947"/>
      <c r="DM71" s="948"/>
      <c r="DN71" s="948"/>
      <c r="DO71" s="948"/>
      <c r="DP71" s="949"/>
      <c r="DQ71" s="947"/>
      <c r="DR71" s="948"/>
      <c r="DS71" s="948"/>
      <c r="DT71" s="948"/>
      <c r="DU71" s="949"/>
      <c r="DV71" s="944"/>
      <c r="DW71" s="945"/>
      <c r="DX71" s="945"/>
      <c r="DY71" s="945"/>
      <c r="DZ71" s="946"/>
      <c r="EA71" s="246"/>
    </row>
    <row r="72" spans="1:131" s="247" customFormat="1" ht="26.25" customHeight="1" x14ac:dyDescent="0.15">
      <c r="A72" s="261">
        <v>5</v>
      </c>
      <c r="B72" s="960" t="s">
        <v>575</v>
      </c>
      <c r="C72" s="961"/>
      <c r="D72" s="961"/>
      <c r="E72" s="961"/>
      <c r="F72" s="961"/>
      <c r="G72" s="961"/>
      <c r="H72" s="961"/>
      <c r="I72" s="961"/>
      <c r="J72" s="961"/>
      <c r="K72" s="961"/>
      <c r="L72" s="961"/>
      <c r="M72" s="961"/>
      <c r="N72" s="961"/>
      <c r="O72" s="961"/>
      <c r="P72" s="962"/>
      <c r="Q72" s="963">
        <v>116</v>
      </c>
      <c r="R72" s="917"/>
      <c r="S72" s="917"/>
      <c r="T72" s="917"/>
      <c r="U72" s="917"/>
      <c r="V72" s="917">
        <v>72</v>
      </c>
      <c r="W72" s="917"/>
      <c r="X72" s="917"/>
      <c r="Y72" s="917"/>
      <c r="Z72" s="917"/>
      <c r="AA72" s="917">
        <v>44</v>
      </c>
      <c r="AB72" s="917"/>
      <c r="AC72" s="917"/>
      <c r="AD72" s="917"/>
      <c r="AE72" s="917"/>
      <c r="AF72" s="917">
        <v>1019</v>
      </c>
      <c r="AG72" s="917"/>
      <c r="AH72" s="917"/>
      <c r="AI72" s="917"/>
      <c r="AJ72" s="917"/>
      <c r="AK72" s="917">
        <v>10</v>
      </c>
      <c r="AL72" s="917"/>
      <c r="AM72" s="917"/>
      <c r="AN72" s="917"/>
      <c r="AO72" s="917"/>
      <c r="AP72" s="917">
        <v>52</v>
      </c>
      <c r="AQ72" s="917"/>
      <c r="AR72" s="917"/>
      <c r="AS72" s="917"/>
      <c r="AT72" s="917"/>
      <c r="AU72" s="917">
        <v>0</v>
      </c>
      <c r="AV72" s="917"/>
      <c r="AW72" s="917"/>
      <c r="AX72" s="917"/>
      <c r="AY72" s="917"/>
      <c r="AZ72" s="964"/>
      <c r="BA72" s="964"/>
      <c r="BB72" s="964"/>
      <c r="BC72" s="964"/>
      <c r="BD72" s="965"/>
      <c r="BE72" s="265"/>
      <c r="BF72" s="265"/>
      <c r="BG72" s="265"/>
      <c r="BH72" s="265"/>
      <c r="BI72" s="265"/>
      <c r="BJ72" s="265"/>
      <c r="BK72" s="265"/>
      <c r="BL72" s="265"/>
      <c r="BM72" s="265"/>
      <c r="BN72" s="265"/>
      <c r="BO72" s="265"/>
      <c r="BP72" s="265"/>
      <c r="BQ72" s="262">
        <v>66</v>
      </c>
      <c r="BR72" s="267"/>
      <c r="BS72" s="950"/>
      <c r="BT72" s="951"/>
      <c r="BU72" s="951"/>
      <c r="BV72" s="951"/>
      <c r="BW72" s="951"/>
      <c r="BX72" s="951"/>
      <c r="BY72" s="951"/>
      <c r="BZ72" s="951"/>
      <c r="CA72" s="951"/>
      <c r="CB72" s="951"/>
      <c r="CC72" s="951"/>
      <c r="CD72" s="951"/>
      <c r="CE72" s="951"/>
      <c r="CF72" s="951"/>
      <c r="CG72" s="952"/>
      <c r="CH72" s="947"/>
      <c r="CI72" s="948"/>
      <c r="CJ72" s="948"/>
      <c r="CK72" s="948"/>
      <c r="CL72" s="949"/>
      <c r="CM72" s="947"/>
      <c r="CN72" s="948"/>
      <c r="CO72" s="948"/>
      <c r="CP72" s="948"/>
      <c r="CQ72" s="949"/>
      <c r="CR72" s="947"/>
      <c r="CS72" s="948"/>
      <c r="CT72" s="948"/>
      <c r="CU72" s="948"/>
      <c r="CV72" s="949"/>
      <c r="CW72" s="947"/>
      <c r="CX72" s="948"/>
      <c r="CY72" s="948"/>
      <c r="CZ72" s="948"/>
      <c r="DA72" s="949"/>
      <c r="DB72" s="947"/>
      <c r="DC72" s="948"/>
      <c r="DD72" s="948"/>
      <c r="DE72" s="948"/>
      <c r="DF72" s="949"/>
      <c r="DG72" s="947"/>
      <c r="DH72" s="948"/>
      <c r="DI72" s="948"/>
      <c r="DJ72" s="948"/>
      <c r="DK72" s="949"/>
      <c r="DL72" s="947"/>
      <c r="DM72" s="948"/>
      <c r="DN72" s="948"/>
      <c r="DO72" s="948"/>
      <c r="DP72" s="949"/>
      <c r="DQ72" s="947"/>
      <c r="DR72" s="948"/>
      <c r="DS72" s="948"/>
      <c r="DT72" s="948"/>
      <c r="DU72" s="949"/>
      <c r="DV72" s="944"/>
      <c r="DW72" s="945"/>
      <c r="DX72" s="945"/>
      <c r="DY72" s="945"/>
      <c r="DZ72" s="946"/>
      <c r="EA72" s="246"/>
    </row>
    <row r="73" spans="1:131" s="247" customFormat="1" ht="26.25" customHeight="1" x14ac:dyDescent="0.15">
      <c r="A73" s="261">
        <v>6</v>
      </c>
      <c r="B73" s="960" t="s">
        <v>576</v>
      </c>
      <c r="C73" s="961"/>
      <c r="D73" s="961"/>
      <c r="E73" s="961"/>
      <c r="F73" s="961"/>
      <c r="G73" s="961"/>
      <c r="H73" s="961"/>
      <c r="I73" s="961"/>
      <c r="J73" s="961"/>
      <c r="K73" s="961"/>
      <c r="L73" s="961"/>
      <c r="M73" s="961"/>
      <c r="N73" s="961"/>
      <c r="O73" s="961"/>
      <c r="P73" s="962"/>
      <c r="Q73" s="963">
        <v>887</v>
      </c>
      <c r="R73" s="917"/>
      <c r="S73" s="917"/>
      <c r="T73" s="917"/>
      <c r="U73" s="917"/>
      <c r="V73" s="917">
        <v>870</v>
      </c>
      <c r="W73" s="917"/>
      <c r="X73" s="917"/>
      <c r="Y73" s="917"/>
      <c r="Z73" s="917"/>
      <c r="AA73" s="917">
        <v>17</v>
      </c>
      <c r="AB73" s="917"/>
      <c r="AC73" s="917"/>
      <c r="AD73" s="917"/>
      <c r="AE73" s="917"/>
      <c r="AF73" s="917">
        <v>17</v>
      </c>
      <c r="AG73" s="917"/>
      <c r="AH73" s="917"/>
      <c r="AI73" s="917"/>
      <c r="AJ73" s="917"/>
      <c r="AK73" s="917">
        <v>10</v>
      </c>
      <c r="AL73" s="917"/>
      <c r="AM73" s="917"/>
      <c r="AN73" s="917"/>
      <c r="AO73" s="917"/>
      <c r="AP73" s="917" t="s">
        <v>581</v>
      </c>
      <c r="AQ73" s="917"/>
      <c r="AR73" s="917"/>
      <c r="AS73" s="917"/>
      <c r="AT73" s="917"/>
      <c r="AU73" s="917" t="s">
        <v>581</v>
      </c>
      <c r="AV73" s="917"/>
      <c r="AW73" s="917"/>
      <c r="AX73" s="917"/>
      <c r="AY73" s="917"/>
      <c r="AZ73" s="964"/>
      <c r="BA73" s="964"/>
      <c r="BB73" s="964"/>
      <c r="BC73" s="964"/>
      <c r="BD73" s="965"/>
      <c r="BE73" s="265"/>
      <c r="BF73" s="265"/>
      <c r="BG73" s="265"/>
      <c r="BH73" s="265"/>
      <c r="BI73" s="265"/>
      <c r="BJ73" s="265"/>
      <c r="BK73" s="265"/>
      <c r="BL73" s="265"/>
      <c r="BM73" s="265"/>
      <c r="BN73" s="265"/>
      <c r="BO73" s="265"/>
      <c r="BP73" s="265"/>
      <c r="BQ73" s="262">
        <v>67</v>
      </c>
      <c r="BR73" s="267"/>
      <c r="BS73" s="950"/>
      <c r="BT73" s="951"/>
      <c r="BU73" s="951"/>
      <c r="BV73" s="951"/>
      <c r="BW73" s="951"/>
      <c r="BX73" s="951"/>
      <c r="BY73" s="951"/>
      <c r="BZ73" s="951"/>
      <c r="CA73" s="951"/>
      <c r="CB73" s="951"/>
      <c r="CC73" s="951"/>
      <c r="CD73" s="951"/>
      <c r="CE73" s="951"/>
      <c r="CF73" s="951"/>
      <c r="CG73" s="952"/>
      <c r="CH73" s="947"/>
      <c r="CI73" s="948"/>
      <c r="CJ73" s="948"/>
      <c r="CK73" s="948"/>
      <c r="CL73" s="949"/>
      <c r="CM73" s="947"/>
      <c r="CN73" s="948"/>
      <c r="CO73" s="948"/>
      <c r="CP73" s="948"/>
      <c r="CQ73" s="949"/>
      <c r="CR73" s="947"/>
      <c r="CS73" s="948"/>
      <c r="CT73" s="948"/>
      <c r="CU73" s="948"/>
      <c r="CV73" s="949"/>
      <c r="CW73" s="947"/>
      <c r="CX73" s="948"/>
      <c r="CY73" s="948"/>
      <c r="CZ73" s="948"/>
      <c r="DA73" s="949"/>
      <c r="DB73" s="947"/>
      <c r="DC73" s="948"/>
      <c r="DD73" s="948"/>
      <c r="DE73" s="948"/>
      <c r="DF73" s="949"/>
      <c r="DG73" s="947"/>
      <c r="DH73" s="948"/>
      <c r="DI73" s="948"/>
      <c r="DJ73" s="948"/>
      <c r="DK73" s="949"/>
      <c r="DL73" s="947"/>
      <c r="DM73" s="948"/>
      <c r="DN73" s="948"/>
      <c r="DO73" s="948"/>
      <c r="DP73" s="949"/>
      <c r="DQ73" s="947"/>
      <c r="DR73" s="948"/>
      <c r="DS73" s="948"/>
      <c r="DT73" s="948"/>
      <c r="DU73" s="949"/>
      <c r="DV73" s="944"/>
      <c r="DW73" s="945"/>
      <c r="DX73" s="945"/>
      <c r="DY73" s="945"/>
      <c r="DZ73" s="946"/>
      <c r="EA73" s="246"/>
    </row>
    <row r="74" spans="1:131" s="247" customFormat="1" ht="26.25" customHeight="1" x14ac:dyDescent="0.15">
      <c r="A74" s="261">
        <v>7</v>
      </c>
      <c r="B74" s="960" t="s">
        <v>577</v>
      </c>
      <c r="C74" s="961"/>
      <c r="D74" s="961"/>
      <c r="E74" s="961"/>
      <c r="F74" s="961"/>
      <c r="G74" s="961"/>
      <c r="H74" s="961"/>
      <c r="I74" s="961"/>
      <c r="J74" s="961"/>
      <c r="K74" s="961"/>
      <c r="L74" s="961"/>
      <c r="M74" s="961"/>
      <c r="N74" s="961"/>
      <c r="O74" s="961"/>
      <c r="P74" s="962"/>
      <c r="Q74" s="963">
        <v>9725</v>
      </c>
      <c r="R74" s="917"/>
      <c r="S74" s="917"/>
      <c r="T74" s="917"/>
      <c r="U74" s="917"/>
      <c r="V74" s="917">
        <v>8703</v>
      </c>
      <c r="W74" s="917"/>
      <c r="X74" s="917"/>
      <c r="Y74" s="917"/>
      <c r="Z74" s="917"/>
      <c r="AA74" s="917">
        <v>1021</v>
      </c>
      <c r="AB74" s="917"/>
      <c r="AC74" s="917"/>
      <c r="AD74" s="917"/>
      <c r="AE74" s="917"/>
      <c r="AF74" s="917">
        <v>1021</v>
      </c>
      <c r="AG74" s="917"/>
      <c r="AH74" s="917"/>
      <c r="AI74" s="917"/>
      <c r="AJ74" s="917"/>
      <c r="AK74" s="917" t="s">
        <v>581</v>
      </c>
      <c r="AL74" s="917"/>
      <c r="AM74" s="917"/>
      <c r="AN74" s="917"/>
      <c r="AO74" s="917"/>
      <c r="AP74" s="917" t="s">
        <v>581</v>
      </c>
      <c r="AQ74" s="917"/>
      <c r="AR74" s="917"/>
      <c r="AS74" s="917"/>
      <c r="AT74" s="917"/>
      <c r="AU74" s="917" t="s">
        <v>581</v>
      </c>
      <c r="AV74" s="917"/>
      <c r="AW74" s="917"/>
      <c r="AX74" s="917"/>
      <c r="AY74" s="917"/>
      <c r="AZ74" s="964"/>
      <c r="BA74" s="964"/>
      <c r="BB74" s="964"/>
      <c r="BC74" s="964"/>
      <c r="BD74" s="965"/>
      <c r="BE74" s="265"/>
      <c r="BF74" s="265"/>
      <c r="BG74" s="265"/>
      <c r="BH74" s="265"/>
      <c r="BI74" s="265"/>
      <c r="BJ74" s="265"/>
      <c r="BK74" s="265"/>
      <c r="BL74" s="265"/>
      <c r="BM74" s="265"/>
      <c r="BN74" s="265"/>
      <c r="BO74" s="265"/>
      <c r="BP74" s="265"/>
      <c r="BQ74" s="262">
        <v>68</v>
      </c>
      <c r="BR74" s="267"/>
      <c r="BS74" s="950"/>
      <c r="BT74" s="951"/>
      <c r="BU74" s="951"/>
      <c r="BV74" s="951"/>
      <c r="BW74" s="951"/>
      <c r="BX74" s="951"/>
      <c r="BY74" s="951"/>
      <c r="BZ74" s="951"/>
      <c r="CA74" s="951"/>
      <c r="CB74" s="951"/>
      <c r="CC74" s="951"/>
      <c r="CD74" s="951"/>
      <c r="CE74" s="951"/>
      <c r="CF74" s="951"/>
      <c r="CG74" s="952"/>
      <c r="CH74" s="947"/>
      <c r="CI74" s="948"/>
      <c r="CJ74" s="948"/>
      <c r="CK74" s="948"/>
      <c r="CL74" s="949"/>
      <c r="CM74" s="947"/>
      <c r="CN74" s="948"/>
      <c r="CO74" s="948"/>
      <c r="CP74" s="948"/>
      <c r="CQ74" s="949"/>
      <c r="CR74" s="947"/>
      <c r="CS74" s="948"/>
      <c r="CT74" s="948"/>
      <c r="CU74" s="948"/>
      <c r="CV74" s="949"/>
      <c r="CW74" s="947"/>
      <c r="CX74" s="948"/>
      <c r="CY74" s="948"/>
      <c r="CZ74" s="948"/>
      <c r="DA74" s="949"/>
      <c r="DB74" s="947"/>
      <c r="DC74" s="948"/>
      <c r="DD74" s="948"/>
      <c r="DE74" s="948"/>
      <c r="DF74" s="949"/>
      <c r="DG74" s="947"/>
      <c r="DH74" s="948"/>
      <c r="DI74" s="948"/>
      <c r="DJ74" s="948"/>
      <c r="DK74" s="949"/>
      <c r="DL74" s="947"/>
      <c r="DM74" s="948"/>
      <c r="DN74" s="948"/>
      <c r="DO74" s="948"/>
      <c r="DP74" s="949"/>
      <c r="DQ74" s="947"/>
      <c r="DR74" s="948"/>
      <c r="DS74" s="948"/>
      <c r="DT74" s="948"/>
      <c r="DU74" s="949"/>
      <c r="DV74" s="944"/>
      <c r="DW74" s="945"/>
      <c r="DX74" s="945"/>
      <c r="DY74" s="945"/>
      <c r="DZ74" s="946"/>
      <c r="EA74" s="246"/>
    </row>
    <row r="75" spans="1:131" s="247" customFormat="1" ht="26.25" customHeight="1" x14ac:dyDescent="0.15">
      <c r="A75" s="261">
        <v>8</v>
      </c>
      <c r="B75" s="960" t="s">
        <v>578</v>
      </c>
      <c r="C75" s="961"/>
      <c r="D75" s="961"/>
      <c r="E75" s="961"/>
      <c r="F75" s="961"/>
      <c r="G75" s="961"/>
      <c r="H75" s="961"/>
      <c r="I75" s="961"/>
      <c r="J75" s="961"/>
      <c r="K75" s="961"/>
      <c r="L75" s="961"/>
      <c r="M75" s="961"/>
      <c r="N75" s="961"/>
      <c r="O75" s="961"/>
      <c r="P75" s="962"/>
      <c r="Q75" s="966">
        <v>510</v>
      </c>
      <c r="R75" s="967"/>
      <c r="S75" s="967"/>
      <c r="T75" s="967"/>
      <c r="U75" s="916"/>
      <c r="V75" s="968">
        <v>474</v>
      </c>
      <c r="W75" s="967"/>
      <c r="X75" s="967"/>
      <c r="Y75" s="967"/>
      <c r="Z75" s="916"/>
      <c r="AA75" s="968">
        <v>35</v>
      </c>
      <c r="AB75" s="967"/>
      <c r="AC75" s="967"/>
      <c r="AD75" s="967"/>
      <c r="AE75" s="916"/>
      <c r="AF75" s="968">
        <v>35</v>
      </c>
      <c r="AG75" s="967"/>
      <c r="AH75" s="967"/>
      <c r="AI75" s="967"/>
      <c r="AJ75" s="916"/>
      <c r="AK75" s="968">
        <v>24</v>
      </c>
      <c r="AL75" s="967"/>
      <c r="AM75" s="967"/>
      <c r="AN75" s="967"/>
      <c r="AO75" s="916"/>
      <c r="AP75" s="968" t="s">
        <v>581</v>
      </c>
      <c r="AQ75" s="967"/>
      <c r="AR75" s="967"/>
      <c r="AS75" s="967"/>
      <c r="AT75" s="916"/>
      <c r="AU75" s="968" t="s">
        <v>581</v>
      </c>
      <c r="AV75" s="967"/>
      <c r="AW75" s="967"/>
      <c r="AX75" s="967"/>
      <c r="AY75" s="916"/>
      <c r="AZ75" s="964"/>
      <c r="BA75" s="964"/>
      <c r="BB75" s="964"/>
      <c r="BC75" s="964"/>
      <c r="BD75" s="965"/>
      <c r="BE75" s="265"/>
      <c r="BF75" s="265"/>
      <c r="BG75" s="265"/>
      <c r="BH75" s="265"/>
      <c r="BI75" s="265"/>
      <c r="BJ75" s="265"/>
      <c r="BK75" s="265"/>
      <c r="BL75" s="265"/>
      <c r="BM75" s="265"/>
      <c r="BN75" s="265"/>
      <c r="BO75" s="265"/>
      <c r="BP75" s="265"/>
      <c r="BQ75" s="262">
        <v>69</v>
      </c>
      <c r="BR75" s="267"/>
      <c r="BS75" s="950"/>
      <c r="BT75" s="951"/>
      <c r="BU75" s="951"/>
      <c r="BV75" s="951"/>
      <c r="BW75" s="951"/>
      <c r="BX75" s="951"/>
      <c r="BY75" s="951"/>
      <c r="BZ75" s="951"/>
      <c r="CA75" s="951"/>
      <c r="CB75" s="951"/>
      <c r="CC75" s="951"/>
      <c r="CD75" s="951"/>
      <c r="CE75" s="951"/>
      <c r="CF75" s="951"/>
      <c r="CG75" s="952"/>
      <c r="CH75" s="947"/>
      <c r="CI75" s="948"/>
      <c r="CJ75" s="948"/>
      <c r="CK75" s="948"/>
      <c r="CL75" s="949"/>
      <c r="CM75" s="947"/>
      <c r="CN75" s="948"/>
      <c r="CO75" s="948"/>
      <c r="CP75" s="948"/>
      <c r="CQ75" s="949"/>
      <c r="CR75" s="947"/>
      <c r="CS75" s="948"/>
      <c r="CT75" s="948"/>
      <c r="CU75" s="948"/>
      <c r="CV75" s="949"/>
      <c r="CW75" s="947"/>
      <c r="CX75" s="948"/>
      <c r="CY75" s="948"/>
      <c r="CZ75" s="948"/>
      <c r="DA75" s="949"/>
      <c r="DB75" s="947"/>
      <c r="DC75" s="948"/>
      <c r="DD75" s="948"/>
      <c r="DE75" s="948"/>
      <c r="DF75" s="949"/>
      <c r="DG75" s="947"/>
      <c r="DH75" s="948"/>
      <c r="DI75" s="948"/>
      <c r="DJ75" s="948"/>
      <c r="DK75" s="949"/>
      <c r="DL75" s="947"/>
      <c r="DM75" s="948"/>
      <c r="DN75" s="948"/>
      <c r="DO75" s="948"/>
      <c r="DP75" s="949"/>
      <c r="DQ75" s="947"/>
      <c r="DR75" s="948"/>
      <c r="DS75" s="948"/>
      <c r="DT75" s="948"/>
      <c r="DU75" s="949"/>
      <c r="DV75" s="944"/>
      <c r="DW75" s="945"/>
      <c r="DX75" s="945"/>
      <c r="DY75" s="945"/>
      <c r="DZ75" s="946"/>
      <c r="EA75" s="246"/>
    </row>
    <row r="76" spans="1:131" s="247" customFormat="1" ht="26.25" customHeight="1" x14ac:dyDescent="0.15">
      <c r="A76" s="261">
        <v>9</v>
      </c>
      <c r="B76" s="960" t="s">
        <v>579</v>
      </c>
      <c r="C76" s="961"/>
      <c r="D76" s="961"/>
      <c r="E76" s="961"/>
      <c r="F76" s="961"/>
      <c r="G76" s="961"/>
      <c r="H76" s="961"/>
      <c r="I76" s="961"/>
      <c r="J76" s="961"/>
      <c r="K76" s="961"/>
      <c r="L76" s="961"/>
      <c r="M76" s="961"/>
      <c r="N76" s="961"/>
      <c r="O76" s="961"/>
      <c r="P76" s="962"/>
      <c r="Q76" s="966">
        <v>169461</v>
      </c>
      <c r="R76" s="967"/>
      <c r="S76" s="967"/>
      <c r="T76" s="967"/>
      <c r="U76" s="916"/>
      <c r="V76" s="968">
        <v>164687</v>
      </c>
      <c r="W76" s="967"/>
      <c r="X76" s="967"/>
      <c r="Y76" s="967"/>
      <c r="Z76" s="916"/>
      <c r="AA76" s="968">
        <v>4774</v>
      </c>
      <c r="AB76" s="967"/>
      <c r="AC76" s="967"/>
      <c r="AD76" s="967"/>
      <c r="AE76" s="916"/>
      <c r="AF76" s="968">
        <v>4771</v>
      </c>
      <c r="AG76" s="967"/>
      <c r="AH76" s="967"/>
      <c r="AI76" s="967"/>
      <c r="AJ76" s="916"/>
      <c r="AK76" s="968">
        <v>5487</v>
      </c>
      <c r="AL76" s="967"/>
      <c r="AM76" s="967"/>
      <c r="AN76" s="967"/>
      <c r="AO76" s="916"/>
      <c r="AP76" s="968" t="s">
        <v>581</v>
      </c>
      <c r="AQ76" s="967"/>
      <c r="AR76" s="967"/>
      <c r="AS76" s="967"/>
      <c r="AT76" s="916"/>
      <c r="AU76" s="968" t="s">
        <v>596</v>
      </c>
      <c r="AV76" s="967"/>
      <c r="AW76" s="967"/>
      <c r="AX76" s="967"/>
      <c r="AY76" s="916"/>
      <c r="AZ76" s="964"/>
      <c r="BA76" s="964"/>
      <c r="BB76" s="964"/>
      <c r="BC76" s="964"/>
      <c r="BD76" s="965"/>
      <c r="BE76" s="265"/>
      <c r="BF76" s="265"/>
      <c r="BG76" s="265"/>
      <c r="BH76" s="265"/>
      <c r="BI76" s="265"/>
      <c r="BJ76" s="265"/>
      <c r="BK76" s="265"/>
      <c r="BL76" s="265"/>
      <c r="BM76" s="265"/>
      <c r="BN76" s="265"/>
      <c r="BO76" s="265"/>
      <c r="BP76" s="265"/>
      <c r="BQ76" s="262">
        <v>70</v>
      </c>
      <c r="BR76" s="267"/>
      <c r="BS76" s="950"/>
      <c r="BT76" s="951"/>
      <c r="BU76" s="951"/>
      <c r="BV76" s="951"/>
      <c r="BW76" s="951"/>
      <c r="BX76" s="951"/>
      <c r="BY76" s="951"/>
      <c r="BZ76" s="951"/>
      <c r="CA76" s="951"/>
      <c r="CB76" s="951"/>
      <c r="CC76" s="951"/>
      <c r="CD76" s="951"/>
      <c r="CE76" s="951"/>
      <c r="CF76" s="951"/>
      <c r="CG76" s="952"/>
      <c r="CH76" s="947"/>
      <c r="CI76" s="948"/>
      <c r="CJ76" s="948"/>
      <c r="CK76" s="948"/>
      <c r="CL76" s="949"/>
      <c r="CM76" s="947"/>
      <c r="CN76" s="948"/>
      <c r="CO76" s="948"/>
      <c r="CP76" s="948"/>
      <c r="CQ76" s="949"/>
      <c r="CR76" s="947"/>
      <c r="CS76" s="948"/>
      <c r="CT76" s="948"/>
      <c r="CU76" s="948"/>
      <c r="CV76" s="949"/>
      <c r="CW76" s="947"/>
      <c r="CX76" s="948"/>
      <c r="CY76" s="948"/>
      <c r="CZ76" s="948"/>
      <c r="DA76" s="949"/>
      <c r="DB76" s="947"/>
      <c r="DC76" s="948"/>
      <c r="DD76" s="948"/>
      <c r="DE76" s="948"/>
      <c r="DF76" s="949"/>
      <c r="DG76" s="947"/>
      <c r="DH76" s="948"/>
      <c r="DI76" s="948"/>
      <c r="DJ76" s="948"/>
      <c r="DK76" s="949"/>
      <c r="DL76" s="947"/>
      <c r="DM76" s="948"/>
      <c r="DN76" s="948"/>
      <c r="DO76" s="948"/>
      <c r="DP76" s="949"/>
      <c r="DQ76" s="947"/>
      <c r="DR76" s="948"/>
      <c r="DS76" s="948"/>
      <c r="DT76" s="948"/>
      <c r="DU76" s="949"/>
      <c r="DV76" s="944"/>
      <c r="DW76" s="945"/>
      <c r="DX76" s="945"/>
      <c r="DY76" s="945"/>
      <c r="DZ76" s="946"/>
      <c r="EA76" s="246"/>
    </row>
    <row r="77" spans="1:131" s="247" customFormat="1" ht="26.25" customHeight="1" x14ac:dyDescent="0.15">
      <c r="A77" s="261">
        <v>10</v>
      </c>
      <c r="B77" s="960" t="s">
        <v>580</v>
      </c>
      <c r="C77" s="961"/>
      <c r="D77" s="961"/>
      <c r="E77" s="961"/>
      <c r="F77" s="961"/>
      <c r="G77" s="961"/>
      <c r="H77" s="961"/>
      <c r="I77" s="961"/>
      <c r="J77" s="961"/>
      <c r="K77" s="961"/>
      <c r="L77" s="961"/>
      <c r="M77" s="961"/>
      <c r="N77" s="961"/>
      <c r="O77" s="961"/>
      <c r="P77" s="962"/>
      <c r="Q77" s="966">
        <v>177</v>
      </c>
      <c r="R77" s="967"/>
      <c r="S77" s="967"/>
      <c r="T77" s="967"/>
      <c r="U77" s="916"/>
      <c r="V77" s="968">
        <v>173</v>
      </c>
      <c r="W77" s="967"/>
      <c r="X77" s="967"/>
      <c r="Y77" s="967"/>
      <c r="Z77" s="916"/>
      <c r="AA77" s="968">
        <v>4</v>
      </c>
      <c r="AB77" s="967"/>
      <c r="AC77" s="967"/>
      <c r="AD77" s="967"/>
      <c r="AE77" s="916"/>
      <c r="AF77" s="968">
        <v>4</v>
      </c>
      <c r="AG77" s="967"/>
      <c r="AH77" s="967"/>
      <c r="AI77" s="967"/>
      <c r="AJ77" s="916"/>
      <c r="AK77" s="968">
        <v>24</v>
      </c>
      <c r="AL77" s="967"/>
      <c r="AM77" s="967"/>
      <c r="AN77" s="967"/>
      <c r="AO77" s="916"/>
      <c r="AP77" s="968" t="s">
        <v>581</v>
      </c>
      <c r="AQ77" s="967"/>
      <c r="AR77" s="967"/>
      <c r="AS77" s="967"/>
      <c r="AT77" s="916"/>
      <c r="AU77" s="968" t="s">
        <v>581</v>
      </c>
      <c r="AV77" s="967"/>
      <c r="AW77" s="967"/>
      <c r="AX77" s="967"/>
      <c r="AY77" s="916"/>
      <c r="AZ77" s="964"/>
      <c r="BA77" s="964"/>
      <c r="BB77" s="964"/>
      <c r="BC77" s="964"/>
      <c r="BD77" s="965"/>
      <c r="BE77" s="265"/>
      <c r="BF77" s="265"/>
      <c r="BG77" s="265"/>
      <c r="BH77" s="265"/>
      <c r="BI77" s="265"/>
      <c r="BJ77" s="265"/>
      <c r="BK77" s="265"/>
      <c r="BL77" s="265"/>
      <c r="BM77" s="265"/>
      <c r="BN77" s="265"/>
      <c r="BO77" s="265"/>
      <c r="BP77" s="265"/>
      <c r="BQ77" s="262">
        <v>71</v>
      </c>
      <c r="BR77" s="267"/>
      <c r="BS77" s="950"/>
      <c r="BT77" s="951"/>
      <c r="BU77" s="951"/>
      <c r="BV77" s="951"/>
      <c r="BW77" s="951"/>
      <c r="BX77" s="951"/>
      <c r="BY77" s="951"/>
      <c r="BZ77" s="951"/>
      <c r="CA77" s="951"/>
      <c r="CB77" s="951"/>
      <c r="CC77" s="951"/>
      <c r="CD77" s="951"/>
      <c r="CE77" s="951"/>
      <c r="CF77" s="951"/>
      <c r="CG77" s="952"/>
      <c r="CH77" s="947"/>
      <c r="CI77" s="948"/>
      <c r="CJ77" s="948"/>
      <c r="CK77" s="948"/>
      <c r="CL77" s="949"/>
      <c r="CM77" s="947"/>
      <c r="CN77" s="948"/>
      <c r="CO77" s="948"/>
      <c r="CP77" s="948"/>
      <c r="CQ77" s="949"/>
      <c r="CR77" s="947"/>
      <c r="CS77" s="948"/>
      <c r="CT77" s="948"/>
      <c r="CU77" s="948"/>
      <c r="CV77" s="949"/>
      <c r="CW77" s="947"/>
      <c r="CX77" s="948"/>
      <c r="CY77" s="948"/>
      <c r="CZ77" s="948"/>
      <c r="DA77" s="949"/>
      <c r="DB77" s="947"/>
      <c r="DC77" s="948"/>
      <c r="DD77" s="948"/>
      <c r="DE77" s="948"/>
      <c r="DF77" s="949"/>
      <c r="DG77" s="947"/>
      <c r="DH77" s="948"/>
      <c r="DI77" s="948"/>
      <c r="DJ77" s="948"/>
      <c r="DK77" s="949"/>
      <c r="DL77" s="947"/>
      <c r="DM77" s="948"/>
      <c r="DN77" s="948"/>
      <c r="DO77" s="948"/>
      <c r="DP77" s="949"/>
      <c r="DQ77" s="947"/>
      <c r="DR77" s="948"/>
      <c r="DS77" s="948"/>
      <c r="DT77" s="948"/>
      <c r="DU77" s="949"/>
      <c r="DV77" s="944"/>
      <c r="DW77" s="945"/>
      <c r="DX77" s="945"/>
      <c r="DY77" s="945"/>
      <c r="DZ77" s="946"/>
      <c r="EA77" s="246"/>
    </row>
    <row r="78" spans="1:131" s="247" customFormat="1" ht="26.25" customHeight="1" x14ac:dyDescent="0.15">
      <c r="A78" s="261">
        <v>11</v>
      </c>
      <c r="B78" s="960"/>
      <c r="C78" s="961"/>
      <c r="D78" s="961"/>
      <c r="E78" s="961"/>
      <c r="F78" s="961"/>
      <c r="G78" s="961"/>
      <c r="H78" s="961"/>
      <c r="I78" s="961"/>
      <c r="J78" s="961"/>
      <c r="K78" s="961"/>
      <c r="L78" s="961"/>
      <c r="M78" s="961"/>
      <c r="N78" s="961"/>
      <c r="O78" s="961"/>
      <c r="P78" s="962"/>
      <c r="Q78" s="963"/>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5"/>
      <c r="BF78" s="265"/>
      <c r="BG78" s="265"/>
      <c r="BH78" s="265"/>
      <c r="BI78" s="265"/>
      <c r="BJ78" s="268"/>
      <c r="BK78" s="268"/>
      <c r="BL78" s="268"/>
      <c r="BM78" s="268"/>
      <c r="BN78" s="268"/>
      <c r="BO78" s="265"/>
      <c r="BP78" s="265"/>
      <c r="BQ78" s="262">
        <v>72</v>
      </c>
      <c r="BR78" s="267"/>
      <c r="BS78" s="950"/>
      <c r="BT78" s="951"/>
      <c r="BU78" s="951"/>
      <c r="BV78" s="951"/>
      <c r="BW78" s="951"/>
      <c r="BX78" s="951"/>
      <c r="BY78" s="951"/>
      <c r="BZ78" s="951"/>
      <c r="CA78" s="951"/>
      <c r="CB78" s="951"/>
      <c r="CC78" s="951"/>
      <c r="CD78" s="951"/>
      <c r="CE78" s="951"/>
      <c r="CF78" s="951"/>
      <c r="CG78" s="952"/>
      <c r="CH78" s="947"/>
      <c r="CI78" s="948"/>
      <c r="CJ78" s="948"/>
      <c r="CK78" s="948"/>
      <c r="CL78" s="949"/>
      <c r="CM78" s="947"/>
      <c r="CN78" s="948"/>
      <c r="CO78" s="948"/>
      <c r="CP78" s="948"/>
      <c r="CQ78" s="949"/>
      <c r="CR78" s="947"/>
      <c r="CS78" s="948"/>
      <c r="CT78" s="948"/>
      <c r="CU78" s="948"/>
      <c r="CV78" s="949"/>
      <c r="CW78" s="947"/>
      <c r="CX78" s="948"/>
      <c r="CY78" s="948"/>
      <c r="CZ78" s="948"/>
      <c r="DA78" s="949"/>
      <c r="DB78" s="947"/>
      <c r="DC78" s="948"/>
      <c r="DD78" s="948"/>
      <c r="DE78" s="948"/>
      <c r="DF78" s="949"/>
      <c r="DG78" s="947"/>
      <c r="DH78" s="948"/>
      <c r="DI78" s="948"/>
      <c r="DJ78" s="948"/>
      <c r="DK78" s="949"/>
      <c r="DL78" s="947"/>
      <c r="DM78" s="948"/>
      <c r="DN78" s="948"/>
      <c r="DO78" s="948"/>
      <c r="DP78" s="949"/>
      <c r="DQ78" s="947"/>
      <c r="DR78" s="948"/>
      <c r="DS78" s="948"/>
      <c r="DT78" s="948"/>
      <c r="DU78" s="949"/>
      <c r="DV78" s="944"/>
      <c r="DW78" s="945"/>
      <c r="DX78" s="945"/>
      <c r="DY78" s="945"/>
      <c r="DZ78" s="946"/>
      <c r="EA78" s="246"/>
    </row>
    <row r="79" spans="1:131" s="247" customFormat="1" ht="26.25" customHeight="1" x14ac:dyDescent="0.15">
      <c r="A79" s="261">
        <v>12</v>
      </c>
      <c r="B79" s="960"/>
      <c r="C79" s="961"/>
      <c r="D79" s="961"/>
      <c r="E79" s="961"/>
      <c r="F79" s="961"/>
      <c r="G79" s="961"/>
      <c r="H79" s="961"/>
      <c r="I79" s="961"/>
      <c r="J79" s="961"/>
      <c r="K79" s="961"/>
      <c r="L79" s="961"/>
      <c r="M79" s="961"/>
      <c r="N79" s="961"/>
      <c r="O79" s="961"/>
      <c r="P79" s="962"/>
      <c r="Q79" s="963"/>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5"/>
      <c r="BF79" s="265"/>
      <c r="BG79" s="265"/>
      <c r="BH79" s="265"/>
      <c r="BI79" s="265"/>
      <c r="BJ79" s="268"/>
      <c r="BK79" s="268"/>
      <c r="BL79" s="268"/>
      <c r="BM79" s="268"/>
      <c r="BN79" s="268"/>
      <c r="BO79" s="265"/>
      <c r="BP79" s="265"/>
      <c r="BQ79" s="262">
        <v>73</v>
      </c>
      <c r="BR79" s="267"/>
      <c r="BS79" s="950"/>
      <c r="BT79" s="951"/>
      <c r="BU79" s="951"/>
      <c r="BV79" s="951"/>
      <c r="BW79" s="951"/>
      <c r="BX79" s="951"/>
      <c r="BY79" s="951"/>
      <c r="BZ79" s="951"/>
      <c r="CA79" s="951"/>
      <c r="CB79" s="951"/>
      <c r="CC79" s="951"/>
      <c r="CD79" s="951"/>
      <c r="CE79" s="951"/>
      <c r="CF79" s="951"/>
      <c r="CG79" s="952"/>
      <c r="CH79" s="947"/>
      <c r="CI79" s="948"/>
      <c r="CJ79" s="948"/>
      <c r="CK79" s="948"/>
      <c r="CL79" s="949"/>
      <c r="CM79" s="947"/>
      <c r="CN79" s="948"/>
      <c r="CO79" s="948"/>
      <c r="CP79" s="948"/>
      <c r="CQ79" s="949"/>
      <c r="CR79" s="947"/>
      <c r="CS79" s="948"/>
      <c r="CT79" s="948"/>
      <c r="CU79" s="948"/>
      <c r="CV79" s="949"/>
      <c r="CW79" s="947"/>
      <c r="CX79" s="948"/>
      <c r="CY79" s="948"/>
      <c r="CZ79" s="948"/>
      <c r="DA79" s="949"/>
      <c r="DB79" s="947"/>
      <c r="DC79" s="948"/>
      <c r="DD79" s="948"/>
      <c r="DE79" s="948"/>
      <c r="DF79" s="949"/>
      <c r="DG79" s="947"/>
      <c r="DH79" s="948"/>
      <c r="DI79" s="948"/>
      <c r="DJ79" s="948"/>
      <c r="DK79" s="949"/>
      <c r="DL79" s="947"/>
      <c r="DM79" s="948"/>
      <c r="DN79" s="948"/>
      <c r="DO79" s="948"/>
      <c r="DP79" s="949"/>
      <c r="DQ79" s="947"/>
      <c r="DR79" s="948"/>
      <c r="DS79" s="948"/>
      <c r="DT79" s="948"/>
      <c r="DU79" s="949"/>
      <c r="DV79" s="944"/>
      <c r="DW79" s="945"/>
      <c r="DX79" s="945"/>
      <c r="DY79" s="945"/>
      <c r="DZ79" s="946"/>
      <c r="EA79" s="246"/>
    </row>
    <row r="80" spans="1:131" s="247" customFormat="1" ht="26.25" customHeight="1" x14ac:dyDescent="0.15">
      <c r="A80" s="261">
        <v>13</v>
      </c>
      <c r="B80" s="960"/>
      <c r="C80" s="961"/>
      <c r="D80" s="961"/>
      <c r="E80" s="961"/>
      <c r="F80" s="961"/>
      <c r="G80" s="961"/>
      <c r="H80" s="961"/>
      <c r="I80" s="961"/>
      <c r="J80" s="961"/>
      <c r="K80" s="961"/>
      <c r="L80" s="961"/>
      <c r="M80" s="961"/>
      <c r="N80" s="961"/>
      <c r="O80" s="961"/>
      <c r="P80" s="962"/>
      <c r="Q80" s="963"/>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5"/>
      <c r="BF80" s="265"/>
      <c r="BG80" s="265"/>
      <c r="BH80" s="265"/>
      <c r="BI80" s="265"/>
      <c r="BJ80" s="265"/>
      <c r="BK80" s="265"/>
      <c r="BL80" s="265"/>
      <c r="BM80" s="265"/>
      <c r="BN80" s="265"/>
      <c r="BO80" s="265"/>
      <c r="BP80" s="265"/>
      <c r="BQ80" s="262">
        <v>74</v>
      </c>
      <c r="BR80" s="267"/>
      <c r="BS80" s="950"/>
      <c r="BT80" s="951"/>
      <c r="BU80" s="951"/>
      <c r="BV80" s="951"/>
      <c r="BW80" s="951"/>
      <c r="BX80" s="951"/>
      <c r="BY80" s="951"/>
      <c r="BZ80" s="951"/>
      <c r="CA80" s="951"/>
      <c r="CB80" s="951"/>
      <c r="CC80" s="951"/>
      <c r="CD80" s="951"/>
      <c r="CE80" s="951"/>
      <c r="CF80" s="951"/>
      <c r="CG80" s="952"/>
      <c r="CH80" s="947"/>
      <c r="CI80" s="948"/>
      <c r="CJ80" s="948"/>
      <c r="CK80" s="948"/>
      <c r="CL80" s="949"/>
      <c r="CM80" s="947"/>
      <c r="CN80" s="948"/>
      <c r="CO80" s="948"/>
      <c r="CP80" s="948"/>
      <c r="CQ80" s="949"/>
      <c r="CR80" s="947"/>
      <c r="CS80" s="948"/>
      <c r="CT80" s="948"/>
      <c r="CU80" s="948"/>
      <c r="CV80" s="949"/>
      <c r="CW80" s="947"/>
      <c r="CX80" s="948"/>
      <c r="CY80" s="948"/>
      <c r="CZ80" s="948"/>
      <c r="DA80" s="949"/>
      <c r="DB80" s="947"/>
      <c r="DC80" s="948"/>
      <c r="DD80" s="948"/>
      <c r="DE80" s="948"/>
      <c r="DF80" s="949"/>
      <c r="DG80" s="947"/>
      <c r="DH80" s="948"/>
      <c r="DI80" s="948"/>
      <c r="DJ80" s="948"/>
      <c r="DK80" s="949"/>
      <c r="DL80" s="947"/>
      <c r="DM80" s="948"/>
      <c r="DN80" s="948"/>
      <c r="DO80" s="948"/>
      <c r="DP80" s="949"/>
      <c r="DQ80" s="947"/>
      <c r="DR80" s="948"/>
      <c r="DS80" s="948"/>
      <c r="DT80" s="948"/>
      <c r="DU80" s="949"/>
      <c r="DV80" s="944"/>
      <c r="DW80" s="945"/>
      <c r="DX80" s="945"/>
      <c r="DY80" s="945"/>
      <c r="DZ80" s="946"/>
      <c r="EA80" s="246"/>
    </row>
    <row r="81" spans="1:131" s="247" customFormat="1" ht="26.25" customHeight="1" x14ac:dyDescent="0.15">
      <c r="A81" s="261">
        <v>14</v>
      </c>
      <c r="B81" s="960"/>
      <c r="C81" s="961"/>
      <c r="D81" s="961"/>
      <c r="E81" s="961"/>
      <c r="F81" s="961"/>
      <c r="G81" s="961"/>
      <c r="H81" s="961"/>
      <c r="I81" s="961"/>
      <c r="J81" s="961"/>
      <c r="K81" s="961"/>
      <c r="L81" s="961"/>
      <c r="M81" s="961"/>
      <c r="N81" s="961"/>
      <c r="O81" s="961"/>
      <c r="P81" s="962"/>
      <c r="Q81" s="963"/>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5"/>
      <c r="BF81" s="265"/>
      <c r="BG81" s="265"/>
      <c r="BH81" s="265"/>
      <c r="BI81" s="265"/>
      <c r="BJ81" s="265"/>
      <c r="BK81" s="265"/>
      <c r="BL81" s="265"/>
      <c r="BM81" s="265"/>
      <c r="BN81" s="265"/>
      <c r="BO81" s="265"/>
      <c r="BP81" s="265"/>
      <c r="BQ81" s="262">
        <v>75</v>
      </c>
      <c r="BR81" s="267"/>
      <c r="BS81" s="950"/>
      <c r="BT81" s="951"/>
      <c r="BU81" s="951"/>
      <c r="BV81" s="951"/>
      <c r="BW81" s="951"/>
      <c r="BX81" s="951"/>
      <c r="BY81" s="951"/>
      <c r="BZ81" s="951"/>
      <c r="CA81" s="951"/>
      <c r="CB81" s="951"/>
      <c r="CC81" s="951"/>
      <c r="CD81" s="951"/>
      <c r="CE81" s="951"/>
      <c r="CF81" s="951"/>
      <c r="CG81" s="952"/>
      <c r="CH81" s="947"/>
      <c r="CI81" s="948"/>
      <c r="CJ81" s="948"/>
      <c r="CK81" s="948"/>
      <c r="CL81" s="949"/>
      <c r="CM81" s="947"/>
      <c r="CN81" s="948"/>
      <c r="CO81" s="948"/>
      <c r="CP81" s="948"/>
      <c r="CQ81" s="949"/>
      <c r="CR81" s="947"/>
      <c r="CS81" s="948"/>
      <c r="CT81" s="948"/>
      <c r="CU81" s="948"/>
      <c r="CV81" s="949"/>
      <c r="CW81" s="947"/>
      <c r="CX81" s="948"/>
      <c r="CY81" s="948"/>
      <c r="CZ81" s="948"/>
      <c r="DA81" s="949"/>
      <c r="DB81" s="947"/>
      <c r="DC81" s="948"/>
      <c r="DD81" s="948"/>
      <c r="DE81" s="948"/>
      <c r="DF81" s="949"/>
      <c r="DG81" s="947"/>
      <c r="DH81" s="948"/>
      <c r="DI81" s="948"/>
      <c r="DJ81" s="948"/>
      <c r="DK81" s="949"/>
      <c r="DL81" s="947"/>
      <c r="DM81" s="948"/>
      <c r="DN81" s="948"/>
      <c r="DO81" s="948"/>
      <c r="DP81" s="949"/>
      <c r="DQ81" s="947"/>
      <c r="DR81" s="948"/>
      <c r="DS81" s="948"/>
      <c r="DT81" s="948"/>
      <c r="DU81" s="949"/>
      <c r="DV81" s="944"/>
      <c r="DW81" s="945"/>
      <c r="DX81" s="945"/>
      <c r="DY81" s="945"/>
      <c r="DZ81" s="946"/>
      <c r="EA81" s="246"/>
    </row>
    <row r="82" spans="1:131" s="247" customFormat="1" ht="26.25" customHeight="1" x14ac:dyDescent="0.15">
      <c r="A82" s="261">
        <v>15</v>
      </c>
      <c r="B82" s="960"/>
      <c r="C82" s="961"/>
      <c r="D82" s="961"/>
      <c r="E82" s="961"/>
      <c r="F82" s="961"/>
      <c r="G82" s="961"/>
      <c r="H82" s="961"/>
      <c r="I82" s="961"/>
      <c r="J82" s="961"/>
      <c r="K82" s="961"/>
      <c r="L82" s="961"/>
      <c r="M82" s="961"/>
      <c r="N82" s="961"/>
      <c r="O82" s="961"/>
      <c r="P82" s="962"/>
      <c r="Q82" s="963"/>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5"/>
      <c r="BF82" s="265"/>
      <c r="BG82" s="265"/>
      <c r="BH82" s="265"/>
      <c r="BI82" s="265"/>
      <c r="BJ82" s="265"/>
      <c r="BK82" s="265"/>
      <c r="BL82" s="265"/>
      <c r="BM82" s="265"/>
      <c r="BN82" s="265"/>
      <c r="BO82" s="265"/>
      <c r="BP82" s="265"/>
      <c r="BQ82" s="262">
        <v>76</v>
      </c>
      <c r="BR82" s="267"/>
      <c r="BS82" s="950"/>
      <c r="BT82" s="951"/>
      <c r="BU82" s="951"/>
      <c r="BV82" s="951"/>
      <c r="BW82" s="951"/>
      <c r="BX82" s="951"/>
      <c r="BY82" s="951"/>
      <c r="BZ82" s="951"/>
      <c r="CA82" s="951"/>
      <c r="CB82" s="951"/>
      <c r="CC82" s="951"/>
      <c r="CD82" s="951"/>
      <c r="CE82" s="951"/>
      <c r="CF82" s="951"/>
      <c r="CG82" s="952"/>
      <c r="CH82" s="947"/>
      <c r="CI82" s="948"/>
      <c r="CJ82" s="948"/>
      <c r="CK82" s="948"/>
      <c r="CL82" s="949"/>
      <c r="CM82" s="947"/>
      <c r="CN82" s="948"/>
      <c r="CO82" s="948"/>
      <c r="CP82" s="948"/>
      <c r="CQ82" s="949"/>
      <c r="CR82" s="947"/>
      <c r="CS82" s="948"/>
      <c r="CT82" s="948"/>
      <c r="CU82" s="948"/>
      <c r="CV82" s="949"/>
      <c r="CW82" s="947"/>
      <c r="CX82" s="948"/>
      <c r="CY82" s="948"/>
      <c r="CZ82" s="948"/>
      <c r="DA82" s="949"/>
      <c r="DB82" s="947"/>
      <c r="DC82" s="948"/>
      <c r="DD82" s="948"/>
      <c r="DE82" s="948"/>
      <c r="DF82" s="949"/>
      <c r="DG82" s="947"/>
      <c r="DH82" s="948"/>
      <c r="DI82" s="948"/>
      <c r="DJ82" s="948"/>
      <c r="DK82" s="949"/>
      <c r="DL82" s="947"/>
      <c r="DM82" s="948"/>
      <c r="DN82" s="948"/>
      <c r="DO82" s="948"/>
      <c r="DP82" s="949"/>
      <c r="DQ82" s="947"/>
      <c r="DR82" s="948"/>
      <c r="DS82" s="948"/>
      <c r="DT82" s="948"/>
      <c r="DU82" s="949"/>
      <c r="DV82" s="944"/>
      <c r="DW82" s="945"/>
      <c r="DX82" s="945"/>
      <c r="DY82" s="945"/>
      <c r="DZ82" s="946"/>
      <c r="EA82" s="246"/>
    </row>
    <row r="83" spans="1:131" s="247" customFormat="1" ht="26.25" customHeight="1" x14ac:dyDescent="0.15">
      <c r="A83" s="261">
        <v>16</v>
      </c>
      <c r="B83" s="960"/>
      <c r="C83" s="961"/>
      <c r="D83" s="961"/>
      <c r="E83" s="961"/>
      <c r="F83" s="961"/>
      <c r="G83" s="961"/>
      <c r="H83" s="961"/>
      <c r="I83" s="961"/>
      <c r="J83" s="961"/>
      <c r="K83" s="961"/>
      <c r="L83" s="961"/>
      <c r="M83" s="961"/>
      <c r="N83" s="961"/>
      <c r="O83" s="961"/>
      <c r="P83" s="962"/>
      <c r="Q83" s="963"/>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5"/>
      <c r="BF83" s="265"/>
      <c r="BG83" s="265"/>
      <c r="BH83" s="265"/>
      <c r="BI83" s="265"/>
      <c r="BJ83" s="265"/>
      <c r="BK83" s="265"/>
      <c r="BL83" s="265"/>
      <c r="BM83" s="265"/>
      <c r="BN83" s="265"/>
      <c r="BO83" s="265"/>
      <c r="BP83" s="265"/>
      <c r="BQ83" s="262">
        <v>77</v>
      </c>
      <c r="BR83" s="267"/>
      <c r="BS83" s="950"/>
      <c r="BT83" s="951"/>
      <c r="BU83" s="951"/>
      <c r="BV83" s="951"/>
      <c r="BW83" s="951"/>
      <c r="BX83" s="951"/>
      <c r="BY83" s="951"/>
      <c r="BZ83" s="951"/>
      <c r="CA83" s="951"/>
      <c r="CB83" s="951"/>
      <c r="CC83" s="951"/>
      <c r="CD83" s="951"/>
      <c r="CE83" s="951"/>
      <c r="CF83" s="951"/>
      <c r="CG83" s="952"/>
      <c r="CH83" s="947"/>
      <c r="CI83" s="948"/>
      <c r="CJ83" s="948"/>
      <c r="CK83" s="948"/>
      <c r="CL83" s="949"/>
      <c r="CM83" s="947"/>
      <c r="CN83" s="948"/>
      <c r="CO83" s="948"/>
      <c r="CP83" s="948"/>
      <c r="CQ83" s="949"/>
      <c r="CR83" s="947"/>
      <c r="CS83" s="948"/>
      <c r="CT83" s="948"/>
      <c r="CU83" s="948"/>
      <c r="CV83" s="949"/>
      <c r="CW83" s="947"/>
      <c r="CX83" s="948"/>
      <c r="CY83" s="948"/>
      <c r="CZ83" s="948"/>
      <c r="DA83" s="949"/>
      <c r="DB83" s="947"/>
      <c r="DC83" s="948"/>
      <c r="DD83" s="948"/>
      <c r="DE83" s="948"/>
      <c r="DF83" s="949"/>
      <c r="DG83" s="947"/>
      <c r="DH83" s="948"/>
      <c r="DI83" s="948"/>
      <c r="DJ83" s="948"/>
      <c r="DK83" s="949"/>
      <c r="DL83" s="947"/>
      <c r="DM83" s="948"/>
      <c r="DN83" s="948"/>
      <c r="DO83" s="948"/>
      <c r="DP83" s="949"/>
      <c r="DQ83" s="947"/>
      <c r="DR83" s="948"/>
      <c r="DS83" s="948"/>
      <c r="DT83" s="948"/>
      <c r="DU83" s="949"/>
      <c r="DV83" s="944"/>
      <c r="DW83" s="945"/>
      <c r="DX83" s="945"/>
      <c r="DY83" s="945"/>
      <c r="DZ83" s="946"/>
      <c r="EA83" s="246"/>
    </row>
    <row r="84" spans="1:131" s="247" customFormat="1" ht="26.25" customHeight="1" x14ac:dyDescent="0.15">
      <c r="A84" s="261">
        <v>17</v>
      </c>
      <c r="B84" s="960"/>
      <c r="C84" s="961"/>
      <c r="D84" s="961"/>
      <c r="E84" s="961"/>
      <c r="F84" s="961"/>
      <c r="G84" s="961"/>
      <c r="H84" s="961"/>
      <c r="I84" s="961"/>
      <c r="J84" s="961"/>
      <c r="K84" s="961"/>
      <c r="L84" s="961"/>
      <c r="M84" s="961"/>
      <c r="N84" s="961"/>
      <c r="O84" s="961"/>
      <c r="P84" s="962"/>
      <c r="Q84" s="963"/>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5"/>
      <c r="BF84" s="265"/>
      <c r="BG84" s="265"/>
      <c r="BH84" s="265"/>
      <c r="BI84" s="265"/>
      <c r="BJ84" s="265"/>
      <c r="BK84" s="265"/>
      <c r="BL84" s="265"/>
      <c r="BM84" s="265"/>
      <c r="BN84" s="265"/>
      <c r="BO84" s="265"/>
      <c r="BP84" s="265"/>
      <c r="BQ84" s="262">
        <v>78</v>
      </c>
      <c r="BR84" s="267"/>
      <c r="BS84" s="950"/>
      <c r="BT84" s="951"/>
      <c r="BU84" s="951"/>
      <c r="BV84" s="951"/>
      <c r="BW84" s="951"/>
      <c r="BX84" s="951"/>
      <c r="BY84" s="951"/>
      <c r="BZ84" s="951"/>
      <c r="CA84" s="951"/>
      <c r="CB84" s="951"/>
      <c r="CC84" s="951"/>
      <c r="CD84" s="951"/>
      <c r="CE84" s="951"/>
      <c r="CF84" s="951"/>
      <c r="CG84" s="952"/>
      <c r="CH84" s="947"/>
      <c r="CI84" s="948"/>
      <c r="CJ84" s="948"/>
      <c r="CK84" s="948"/>
      <c r="CL84" s="949"/>
      <c r="CM84" s="947"/>
      <c r="CN84" s="948"/>
      <c r="CO84" s="948"/>
      <c r="CP84" s="948"/>
      <c r="CQ84" s="949"/>
      <c r="CR84" s="947"/>
      <c r="CS84" s="948"/>
      <c r="CT84" s="948"/>
      <c r="CU84" s="948"/>
      <c r="CV84" s="949"/>
      <c r="CW84" s="947"/>
      <c r="CX84" s="948"/>
      <c r="CY84" s="948"/>
      <c r="CZ84" s="948"/>
      <c r="DA84" s="949"/>
      <c r="DB84" s="947"/>
      <c r="DC84" s="948"/>
      <c r="DD84" s="948"/>
      <c r="DE84" s="948"/>
      <c r="DF84" s="949"/>
      <c r="DG84" s="947"/>
      <c r="DH84" s="948"/>
      <c r="DI84" s="948"/>
      <c r="DJ84" s="948"/>
      <c r="DK84" s="949"/>
      <c r="DL84" s="947"/>
      <c r="DM84" s="948"/>
      <c r="DN84" s="948"/>
      <c r="DO84" s="948"/>
      <c r="DP84" s="949"/>
      <c r="DQ84" s="947"/>
      <c r="DR84" s="948"/>
      <c r="DS84" s="948"/>
      <c r="DT84" s="948"/>
      <c r="DU84" s="949"/>
      <c r="DV84" s="944"/>
      <c r="DW84" s="945"/>
      <c r="DX84" s="945"/>
      <c r="DY84" s="945"/>
      <c r="DZ84" s="946"/>
      <c r="EA84" s="246"/>
    </row>
    <row r="85" spans="1:131" s="247" customFormat="1" ht="26.25" customHeight="1" x14ac:dyDescent="0.15">
      <c r="A85" s="261">
        <v>18</v>
      </c>
      <c r="B85" s="960"/>
      <c r="C85" s="961"/>
      <c r="D85" s="961"/>
      <c r="E85" s="961"/>
      <c r="F85" s="961"/>
      <c r="G85" s="961"/>
      <c r="H85" s="961"/>
      <c r="I85" s="961"/>
      <c r="J85" s="961"/>
      <c r="K85" s="961"/>
      <c r="L85" s="961"/>
      <c r="M85" s="961"/>
      <c r="N85" s="961"/>
      <c r="O85" s="961"/>
      <c r="P85" s="962"/>
      <c r="Q85" s="963"/>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5"/>
      <c r="BF85" s="265"/>
      <c r="BG85" s="265"/>
      <c r="BH85" s="265"/>
      <c r="BI85" s="265"/>
      <c r="BJ85" s="265"/>
      <c r="BK85" s="265"/>
      <c r="BL85" s="265"/>
      <c r="BM85" s="265"/>
      <c r="BN85" s="265"/>
      <c r="BO85" s="265"/>
      <c r="BP85" s="265"/>
      <c r="BQ85" s="262">
        <v>79</v>
      </c>
      <c r="BR85" s="267"/>
      <c r="BS85" s="950"/>
      <c r="BT85" s="951"/>
      <c r="BU85" s="951"/>
      <c r="BV85" s="951"/>
      <c r="BW85" s="951"/>
      <c r="BX85" s="951"/>
      <c r="BY85" s="951"/>
      <c r="BZ85" s="951"/>
      <c r="CA85" s="951"/>
      <c r="CB85" s="951"/>
      <c r="CC85" s="951"/>
      <c r="CD85" s="951"/>
      <c r="CE85" s="951"/>
      <c r="CF85" s="951"/>
      <c r="CG85" s="952"/>
      <c r="CH85" s="947"/>
      <c r="CI85" s="948"/>
      <c r="CJ85" s="948"/>
      <c r="CK85" s="948"/>
      <c r="CL85" s="949"/>
      <c r="CM85" s="947"/>
      <c r="CN85" s="948"/>
      <c r="CO85" s="948"/>
      <c r="CP85" s="948"/>
      <c r="CQ85" s="949"/>
      <c r="CR85" s="947"/>
      <c r="CS85" s="948"/>
      <c r="CT85" s="948"/>
      <c r="CU85" s="948"/>
      <c r="CV85" s="949"/>
      <c r="CW85" s="947"/>
      <c r="CX85" s="948"/>
      <c r="CY85" s="948"/>
      <c r="CZ85" s="948"/>
      <c r="DA85" s="949"/>
      <c r="DB85" s="947"/>
      <c r="DC85" s="948"/>
      <c r="DD85" s="948"/>
      <c r="DE85" s="948"/>
      <c r="DF85" s="949"/>
      <c r="DG85" s="947"/>
      <c r="DH85" s="948"/>
      <c r="DI85" s="948"/>
      <c r="DJ85" s="948"/>
      <c r="DK85" s="949"/>
      <c r="DL85" s="947"/>
      <c r="DM85" s="948"/>
      <c r="DN85" s="948"/>
      <c r="DO85" s="948"/>
      <c r="DP85" s="949"/>
      <c r="DQ85" s="947"/>
      <c r="DR85" s="948"/>
      <c r="DS85" s="948"/>
      <c r="DT85" s="948"/>
      <c r="DU85" s="949"/>
      <c r="DV85" s="944"/>
      <c r="DW85" s="945"/>
      <c r="DX85" s="945"/>
      <c r="DY85" s="945"/>
      <c r="DZ85" s="946"/>
      <c r="EA85" s="246"/>
    </row>
    <row r="86" spans="1:131" s="247" customFormat="1" ht="26.25" customHeight="1" x14ac:dyDescent="0.15">
      <c r="A86" s="261">
        <v>19</v>
      </c>
      <c r="B86" s="960"/>
      <c r="C86" s="961"/>
      <c r="D86" s="961"/>
      <c r="E86" s="961"/>
      <c r="F86" s="961"/>
      <c r="G86" s="961"/>
      <c r="H86" s="961"/>
      <c r="I86" s="961"/>
      <c r="J86" s="961"/>
      <c r="K86" s="961"/>
      <c r="L86" s="961"/>
      <c r="M86" s="961"/>
      <c r="N86" s="961"/>
      <c r="O86" s="961"/>
      <c r="P86" s="962"/>
      <c r="Q86" s="963"/>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5"/>
      <c r="BF86" s="265"/>
      <c r="BG86" s="265"/>
      <c r="BH86" s="265"/>
      <c r="BI86" s="265"/>
      <c r="BJ86" s="265"/>
      <c r="BK86" s="265"/>
      <c r="BL86" s="265"/>
      <c r="BM86" s="265"/>
      <c r="BN86" s="265"/>
      <c r="BO86" s="265"/>
      <c r="BP86" s="265"/>
      <c r="BQ86" s="262">
        <v>80</v>
      </c>
      <c r="BR86" s="267"/>
      <c r="BS86" s="950"/>
      <c r="BT86" s="951"/>
      <c r="BU86" s="951"/>
      <c r="BV86" s="951"/>
      <c r="BW86" s="951"/>
      <c r="BX86" s="951"/>
      <c r="BY86" s="951"/>
      <c r="BZ86" s="951"/>
      <c r="CA86" s="951"/>
      <c r="CB86" s="951"/>
      <c r="CC86" s="951"/>
      <c r="CD86" s="951"/>
      <c r="CE86" s="951"/>
      <c r="CF86" s="951"/>
      <c r="CG86" s="952"/>
      <c r="CH86" s="947"/>
      <c r="CI86" s="948"/>
      <c r="CJ86" s="948"/>
      <c r="CK86" s="948"/>
      <c r="CL86" s="949"/>
      <c r="CM86" s="947"/>
      <c r="CN86" s="948"/>
      <c r="CO86" s="948"/>
      <c r="CP86" s="948"/>
      <c r="CQ86" s="949"/>
      <c r="CR86" s="947"/>
      <c r="CS86" s="948"/>
      <c r="CT86" s="948"/>
      <c r="CU86" s="948"/>
      <c r="CV86" s="949"/>
      <c r="CW86" s="947"/>
      <c r="CX86" s="948"/>
      <c r="CY86" s="948"/>
      <c r="CZ86" s="948"/>
      <c r="DA86" s="949"/>
      <c r="DB86" s="947"/>
      <c r="DC86" s="948"/>
      <c r="DD86" s="948"/>
      <c r="DE86" s="948"/>
      <c r="DF86" s="949"/>
      <c r="DG86" s="947"/>
      <c r="DH86" s="948"/>
      <c r="DI86" s="948"/>
      <c r="DJ86" s="948"/>
      <c r="DK86" s="949"/>
      <c r="DL86" s="947"/>
      <c r="DM86" s="948"/>
      <c r="DN86" s="948"/>
      <c r="DO86" s="948"/>
      <c r="DP86" s="949"/>
      <c r="DQ86" s="947"/>
      <c r="DR86" s="948"/>
      <c r="DS86" s="948"/>
      <c r="DT86" s="948"/>
      <c r="DU86" s="949"/>
      <c r="DV86" s="944"/>
      <c r="DW86" s="945"/>
      <c r="DX86" s="945"/>
      <c r="DY86" s="945"/>
      <c r="DZ86" s="946"/>
      <c r="EA86" s="246"/>
    </row>
    <row r="87" spans="1:131" s="247" customFormat="1" ht="26.25" customHeight="1" x14ac:dyDescent="0.15">
      <c r="A87" s="269">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5"/>
      <c r="BF87" s="265"/>
      <c r="BG87" s="265"/>
      <c r="BH87" s="265"/>
      <c r="BI87" s="265"/>
      <c r="BJ87" s="265"/>
      <c r="BK87" s="265"/>
      <c r="BL87" s="265"/>
      <c r="BM87" s="265"/>
      <c r="BN87" s="265"/>
      <c r="BO87" s="265"/>
      <c r="BP87" s="265"/>
      <c r="BQ87" s="262">
        <v>81</v>
      </c>
      <c r="BR87" s="267"/>
      <c r="BS87" s="950"/>
      <c r="BT87" s="951"/>
      <c r="BU87" s="951"/>
      <c r="BV87" s="951"/>
      <c r="BW87" s="951"/>
      <c r="BX87" s="951"/>
      <c r="BY87" s="951"/>
      <c r="BZ87" s="951"/>
      <c r="CA87" s="951"/>
      <c r="CB87" s="951"/>
      <c r="CC87" s="951"/>
      <c r="CD87" s="951"/>
      <c r="CE87" s="951"/>
      <c r="CF87" s="951"/>
      <c r="CG87" s="952"/>
      <c r="CH87" s="947"/>
      <c r="CI87" s="948"/>
      <c r="CJ87" s="948"/>
      <c r="CK87" s="948"/>
      <c r="CL87" s="949"/>
      <c r="CM87" s="947"/>
      <c r="CN87" s="948"/>
      <c r="CO87" s="948"/>
      <c r="CP87" s="948"/>
      <c r="CQ87" s="949"/>
      <c r="CR87" s="947"/>
      <c r="CS87" s="948"/>
      <c r="CT87" s="948"/>
      <c r="CU87" s="948"/>
      <c r="CV87" s="949"/>
      <c r="CW87" s="947"/>
      <c r="CX87" s="948"/>
      <c r="CY87" s="948"/>
      <c r="CZ87" s="948"/>
      <c r="DA87" s="949"/>
      <c r="DB87" s="947"/>
      <c r="DC87" s="948"/>
      <c r="DD87" s="948"/>
      <c r="DE87" s="948"/>
      <c r="DF87" s="949"/>
      <c r="DG87" s="947"/>
      <c r="DH87" s="948"/>
      <c r="DI87" s="948"/>
      <c r="DJ87" s="948"/>
      <c r="DK87" s="949"/>
      <c r="DL87" s="947"/>
      <c r="DM87" s="948"/>
      <c r="DN87" s="948"/>
      <c r="DO87" s="948"/>
      <c r="DP87" s="949"/>
      <c r="DQ87" s="947"/>
      <c r="DR87" s="948"/>
      <c r="DS87" s="948"/>
      <c r="DT87" s="948"/>
      <c r="DU87" s="949"/>
      <c r="DV87" s="944"/>
      <c r="DW87" s="945"/>
      <c r="DX87" s="945"/>
      <c r="DY87" s="945"/>
      <c r="DZ87" s="946"/>
      <c r="EA87" s="246"/>
    </row>
    <row r="88" spans="1:131" s="247" customFormat="1" ht="26.25" customHeight="1" thickBot="1" x14ac:dyDescent="0.2">
      <c r="A88" s="264" t="s">
        <v>391</v>
      </c>
      <c r="B88" s="876" t="s">
        <v>417</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76">
        <f>SUM(AF68:AJ87)</f>
        <v>6872</v>
      </c>
      <c r="AG88" s="976"/>
      <c r="AH88" s="976"/>
      <c r="AI88" s="976"/>
      <c r="AJ88" s="976"/>
      <c r="AK88" s="977"/>
      <c r="AL88" s="977"/>
      <c r="AM88" s="977"/>
      <c r="AN88" s="977"/>
      <c r="AO88" s="977"/>
      <c r="AP88" s="976">
        <f>SUM(AP68:AT87)</f>
        <v>3883</v>
      </c>
      <c r="AQ88" s="976"/>
      <c r="AR88" s="976"/>
      <c r="AS88" s="976"/>
      <c r="AT88" s="976"/>
      <c r="AU88" s="976">
        <f>SUM(AU68:AY87)</f>
        <v>204</v>
      </c>
      <c r="AV88" s="976"/>
      <c r="AW88" s="976"/>
      <c r="AX88" s="976"/>
      <c r="AY88" s="976"/>
      <c r="AZ88" s="937"/>
      <c r="BA88" s="937"/>
      <c r="BB88" s="937"/>
      <c r="BC88" s="937"/>
      <c r="BD88" s="938"/>
      <c r="BE88" s="265"/>
      <c r="BF88" s="265"/>
      <c r="BG88" s="265"/>
      <c r="BH88" s="265"/>
      <c r="BI88" s="265"/>
      <c r="BJ88" s="265"/>
      <c r="BK88" s="265"/>
      <c r="BL88" s="265"/>
      <c r="BM88" s="265"/>
      <c r="BN88" s="265"/>
      <c r="BO88" s="265"/>
      <c r="BP88" s="265"/>
      <c r="BQ88" s="262">
        <v>82</v>
      </c>
      <c r="BR88" s="267"/>
      <c r="BS88" s="950"/>
      <c r="BT88" s="951"/>
      <c r="BU88" s="951"/>
      <c r="BV88" s="951"/>
      <c r="BW88" s="951"/>
      <c r="BX88" s="951"/>
      <c r="BY88" s="951"/>
      <c r="BZ88" s="951"/>
      <c r="CA88" s="951"/>
      <c r="CB88" s="951"/>
      <c r="CC88" s="951"/>
      <c r="CD88" s="951"/>
      <c r="CE88" s="951"/>
      <c r="CF88" s="951"/>
      <c r="CG88" s="952"/>
      <c r="CH88" s="947"/>
      <c r="CI88" s="948"/>
      <c r="CJ88" s="948"/>
      <c r="CK88" s="948"/>
      <c r="CL88" s="949"/>
      <c r="CM88" s="947"/>
      <c r="CN88" s="948"/>
      <c r="CO88" s="948"/>
      <c r="CP88" s="948"/>
      <c r="CQ88" s="949"/>
      <c r="CR88" s="947"/>
      <c r="CS88" s="948"/>
      <c r="CT88" s="948"/>
      <c r="CU88" s="948"/>
      <c r="CV88" s="949"/>
      <c r="CW88" s="947"/>
      <c r="CX88" s="948"/>
      <c r="CY88" s="948"/>
      <c r="CZ88" s="948"/>
      <c r="DA88" s="949"/>
      <c r="DB88" s="947"/>
      <c r="DC88" s="948"/>
      <c r="DD88" s="948"/>
      <c r="DE88" s="948"/>
      <c r="DF88" s="949"/>
      <c r="DG88" s="947"/>
      <c r="DH88" s="948"/>
      <c r="DI88" s="948"/>
      <c r="DJ88" s="948"/>
      <c r="DK88" s="949"/>
      <c r="DL88" s="947"/>
      <c r="DM88" s="948"/>
      <c r="DN88" s="948"/>
      <c r="DO88" s="948"/>
      <c r="DP88" s="949"/>
      <c r="DQ88" s="947"/>
      <c r="DR88" s="948"/>
      <c r="DS88" s="948"/>
      <c r="DT88" s="948"/>
      <c r="DU88" s="949"/>
      <c r="DV88" s="944"/>
      <c r="DW88" s="945"/>
      <c r="DX88" s="945"/>
      <c r="DY88" s="945"/>
      <c r="DZ88" s="94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50"/>
      <c r="BT89" s="951"/>
      <c r="BU89" s="951"/>
      <c r="BV89" s="951"/>
      <c r="BW89" s="951"/>
      <c r="BX89" s="951"/>
      <c r="BY89" s="951"/>
      <c r="BZ89" s="951"/>
      <c r="CA89" s="951"/>
      <c r="CB89" s="951"/>
      <c r="CC89" s="951"/>
      <c r="CD89" s="951"/>
      <c r="CE89" s="951"/>
      <c r="CF89" s="951"/>
      <c r="CG89" s="952"/>
      <c r="CH89" s="947"/>
      <c r="CI89" s="948"/>
      <c r="CJ89" s="948"/>
      <c r="CK89" s="948"/>
      <c r="CL89" s="949"/>
      <c r="CM89" s="947"/>
      <c r="CN89" s="948"/>
      <c r="CO89" s="948"/>
      <c r="CP89" s="948"/>
      <c r="CQ89" s="949"/>
      <c r="CR89" s="947"/>
      <c r="CS89" s="948"/>
      <c r="CT89" s="948"/>
      <c r="CU89" s="948"/>
      <c r="CV89" s="949"/>
      <c r="CW89" s="947"/>
      <c r="CX89" s="948"/>
      <c r="CY89" s="948"/>
      <c r="CZ89" s="948"/>
      <c r="DA89" s="949"/>
      <c r="DB89" s="947"/>
      <c r="DC89" s="948"/>
      <c r="DD89" s="948"/>
      <c r="DE89" s="948"/>
      <c r="DF89" s="949"/>
      <c r="DG89" s="947"/>
      <c r="DH89" s="948"/>
      <c r="DI89" s="948"/>
      <c r="DJ89" s="948"/>
      <c r="DK89" s="949"/>
      <c r="DL89" s="947"/>
      <c r="DM89" s="948"/>
      <c r="DN89" s="948"/>
      <c r="DO89" s="948"/>
      <c r="DP89" s="949"/>
      <c r="DQ89" s="947"/>
      <c r="DR89" s="948"/>
      <c r="DS89" s="948"/>
      <c r="DT89" s="948"/>
      <c r="DU89" s="949"/>
      <c r="DV89" s="944"/>
      <c r="DW89" s="945"/>
      <c r="DX89" s="945"/>
      <c r="DY89" s="945"/>
      <c r="DZ89" s="94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50"/>
      <c r="BT90" s="951"/>
      <c r="BU90" s="951"/>
      <c r="BV90" s="951"/>
      <c r="BW90" s="951"/>
      <c r="BX90" s="951"/>
      <c r="BY90" s="951"/>
      <c r="BZ90" s="951"/>
      <c r="CA90" s="951"/>
      <c r="CB90" s="951"/>
      <c r="CC90" s="951"/>
      <c r="CD90" s="951"/>
      <c r="CE90" s="951"/>
      <c r="CF90" s="951"/>
      <c r="CG90" s="952"/>
      <c r="CH90" s="947"/>
      <c r="CI90" s="948"/>
      <c r="CJ90" s="948"/>
      <c r="CK90" s="948"/>
      <c r="CL90" s="949"/>
      <c r="CM90" s="947"/>
      <c r="CN90" s="948"/>
      <c r="CO90" s="948"/>
      <c r="CP90" s="948"/>
      <c r="CQ90" s="949"/>
      <c r="CR90" s="947"/>
      <c r="CS90" s="948"/>
      <c r="CT90" s="948"/>
      <c r="CU90" s="948"/>
      <c r="CV90" s="949"/>
      <c r="CW90" s="947"/>
      <c r="CX90" s="948"/>
      <c r="CY90" s="948"/>
      <c r="CZ90" s="948"/>
      <c r="DA90" s="949"/>
      <c r="DB90" s="947"/>
      <c r="DC90" s="948"/>
      <c r="DD90" s="948"/>
      <c r="DE90" s="948"/>
      <c r="DF90" s="949"/>
      <c r="DG90" s="947"/>
      <c r="DH90" s="948"/>
      <c r="DI90" s="948"/>
      <c r="DJ90" s="948"/>
      <c r="DK90" s="949"/>
      <c r="DL90" s="947"/>
      <c r="DM90" s="948"/>
      <c r="DN90" s="948"/>
      <c r="DO90" s="948"/>
      <c r="DP90" s="949"/>
      <c r="DQ90" s="947"/>
      <c r="DR90" s="948"/>
      <c r="DS90" s="948"/>
      <c r="DT90" s="948"/>
      <c r="DU90" s="949"/>
      <c r="DV90" s="944"/>
      <c r="DW90" s="945"/>
      <c r="DX90" s="945"/>
      <c r="DY90" s="945"/>
      <c r="DZ90" s="94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50"/>
      <c r="BT91" s="951"/>
      <c r="BU91" s="951"/>
      <c r="BV91" s="951"/>
      <c r="BW91" s="951"/>
      <c r="BX91" s="951"/>
      <c r="BY91" s="951"/>
      <c r="BZ91" s="951"/>
      <c r="CA91" s="951"/>
      <c r="CB91" s="951"/>
      <c r="CC91" s="951"/>
      <c r="CD91" s="951"/>
      <c r="CE91" s="951"/>
      <c r="CF91" s="951"/>
      <c r="CG91" s="952"/>
      <c r="CH91" s="947"/>
      <c r="CI91" s="948"/>
      <c r="CJ91" s="948"/>
      <c r="CK91" s="948"/>
      <c r="CL91" s="949"/>
      <c r="CM91" s="947"/>
      <c r="CN91" s="948"/>
      <c r="CO91" s="948"/>
      <c r="CP91" s="948"/>
      <c r="CQ91" s="949"/>
      <c r="CR91" s="947"/>
      <c r="CS91" s="948"/>
      <c r="CT91" s="948"/>
      <c r="CU91" s="948"/>
      <c r="CV91" s="949"/>
      <c r="CW91" s="947"/>
      <c r="CX91" s="948"/>
      <c r="CY91" s="948"/>
      <c r="CZ91" s="948"/>
      <c r="DA91" s="949"/>
      <c r="DB91" s="947"/>
      <c r="DC91" s="948"/>
      <c r="DD91" s="948"/>
      <c r="DE91" s="948"/>
      <c r="DF91" s="949"/>
      <c r="DG91" s="947"/>
      <c r="DH91" s="948"/>
      <c r="DI91" s="948"/>
      <c r="DJ91" s="948"/>
      <c r="DK91" s="949"/>
      <c r="DL91" s="947"/>
      <c r="DM91" s="948"/>
      <c r="DN91" s="948"/>
      <c r="DO91" s="948"/>
      <c r="DP91" s="949"/>
      <c r="DQ91" s="947"/>
      <c r="DR91" s="948"/>
      <c r="DS91" s="948"/>
      <c r="DT91" s="948"/>
      <c r="DU91" s="949"/>
      <c r="DV91" s="944"/>
      <c r="DW91" s="945"/>
      <c r="DX91" s="945"/>
      <c r="DY91" s="945"/>
      <c r="DZ91" s="94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50"/>
      <c r="BT92" s="951"/>
      <c r="BU92" s="951"/>
      <c r="BV92" s="951"/>
      <c r="BW92" s="951"/>
      <c r="BX92" s="951"/>
      <c r="BY92" s="951"/>
      <c r="BZ92" s="951"/>
      <c r="CA92" s="951"/>
      <c r="CB92" s="951"/>
      <c r="CC92" s="951"/>
      <c r="CD92" s="951"/>
      <c r="CE92" s="951"/>
      <c r="CF92" s="951"/>
      <c r="CG92" s="952"/>
      <c r="CH92" s="947"/>
      <c r="CI92" s="948"/>
      <c r="CJ92" s="948"/>
      <c r="CK92" s="948"/>
      <c r="CL92" s="949"/>
      <c r="CM92" s="947"/>
      <c r="CN92" s="948"/>
      <c r="CO92" s="948"/>
      <c r="CP92" s="948"/>
      <c r="CQ92" s="949"/>
      <c r="CR92" s="947"/>
      <c r="CS92" s="948"/>
      <c r="CT92" s="948"/>
      <c r="CU92" s="948"/>
      <c r="CV92" s="949"/>
      <c r="CW92" s="947"/>
      <c r="CX92" s="948"/>
      <c r="CY92" s="948"/>
      <c r="CZ92" s="948"/>
      <c r="DA92" s="949"/>
      <c r="DB92" s="947"/>
      <c r="DC92" s="948"/>
      <c r="DD92" s="948"/>
      <c r="DE92" s="948"/>
      <c r="DF92" s="949"/>
      <c r="DG92" s="947"/>
      <c r="DH92" s="948"/>
      <c r="DI92" s="948"/>
      <c r="DJ92" s="948"/>
      <c r="DK92" s="949"/>
      <c r="DL92" s="947"/>
      <c r="DM92" s="948"/>
      <c r="DN92" s="948"/>
      <c r="DO92" s="948"/>
      <c r="DP92" s="949"/>
      <c r="DQ92" s="947"/>
      <c r="DR92" s="948"/>
      <c r="DS92" s="948"/>
      <c r="DT92" s="948"/>
      <c r="DU92" s="949"/>
      <c r="DV92" s="944"/>
      <c r="DW92" s="945"/>
      <c r="DX92" s="945"/>
      <c r="DY92" s="945"/>
      <c r="DZ92" s="94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50"/>
      <c r="BT93" s="951"/>
      <c r="BU93" s="951"/>
      <c r="BV93" s="951"/>
      <c r="BW93" s="951"/>
      <c r="BX93" s="951"/>
      <c r="BY93" s="951"/>
      <c r="BZ93" s="951"/>
      <c r="CA93" s="951"/>
      <c r="CB93" s="951"/>
      <c r="CC93" s="951"/>
      <c r="CD93" s="951"/>
      <c r="CE93" s="951"/>
      <c r="CF93" s="951"/>
      <c r="CG93" s="952"/>
      <c r="CH93" s="947"/>
      <c r="CI93" s="948"/>
      <c r="CJ93" s="948"/>
      <c r="CK93" s="948"/>
      <c r="CL93" s="949"/>
      <c r="CM93" s="947"/>
      <c r="CN93" s="948"/>
      <c r="CO93" s="948"/>
      <c r="CP93" s="948"/>
      <c r="CQ93" s="949"/>
      <c r="CR93" s="947"/>
      <c r="CS93" s="948"/>
      <c r="CT93" s="948"/>
      <c r="CU93" s="948"/>
      <c r="CV93" s="949"/>
      <c r="CW93" s="947"/>
      <c r="CX93" s="948"/>
      <c r="CY93" s="948"/>
      <c r="CZ93" s="948"/>
      <c r="DA93" s="949"/>
      <c r="DB93" s="947"/>
      <c r="DC93" s="948"/>
      <c r="DD93" s="948"/>
      <c r="DE93" s="948"/>
      <c r="DF93" s="949"/>
      <c r="DG93" s="947"/>
      <c r="DH93" s="948"/>
      <c r="DI93" s="948"/>
      <c r="DJ93" s="948"/>
      <c r="DK93" s="949"/>
      <c r="DL93" s="947"/>
      <c r="DM93" s="948"/>
      <c r="DN93" s="948"/>
      <c r="DO93" s="948"/>
      <c r="DP93" s="949"/>
      <c r="DQ93" s="947"/>
      <c r="DR93" s="948"/>
      <c r="DS93" s="948"/>
      <c r="DT93" s="948"/>
      <c r="DU93" s="949"/>
      <c r="DV93" s="944"/>
      <c r="DW93" s="945"/>
      <c r="DX93" s="945"/>
      <c r="DY93" s="945"/>
      <c r="DZ93" s="94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50"/>
      <c r="BT94" s="951"/>
      <c r="BU94" s="951"/>
      <c r="BV94" s="951"/>
      <c r="BW94" s="951"/>
      <c r="BX94" s="951"/>
      <c r="BY94" s="951"/>
      <c r="BZ94" s="951"/>
      <c r="CA94" s="951"/>
      <c r="CB94" s="951"/>
      <c r="CC94" s="951"/>
      <c r="CD94" s="951"/>
      <c r="CE94" s="951"/>
      <c r="CF94" s="951"/>
      <c r="CG94" s="952"/>
      <c r="CH94" s="947"/>
      <c r="CI94" s="948"/>
      <c r="CJ94" s="948"/>
      <c r="CK94" s="948"/>
      <c r="CL94" s="949"/>
      <c r="CM94" s="947"/>
      <c r="CN94" s="948"/>
      <c r="CO94" s="948"/>
      <c r="CP94" s="948"/>
      <c r="CQ94" s="949"/>
      <c r="CR94" s="947"/>
      <c r="CS94" s="948"/>
      <c r="CT94" s="948"/>
      <c r="CU94" s="948"/>
      <c r="CV94" s="949"/>
      <c r="CW94" s="947"/>
      <c r="CX94" s="948"/>
      <c r="CY94" s="948"/>
      <c r="CZ94" s="948"/>
      <c r="DA94" s="949"/>
      <c r="DB94" s="947"/>
      <c r="DC94" s="948"/>
      <c r="DD94" s="948"/>
      <c r="DE94" s="948"/>
      <c r="DF94" s="949"/>
      <c r="DG94" s="947"/>
      <c r="DH94" s="948"/>
      <c r="DI94" s="948"/>
      <c r="DJ94" s="948"/>
      <c r="DK94" s="949"/>
      <c r="DL94" s="947"/>
      <c r="DM94" s="948"/>
      <c r="DN94" s="948"/>
      <c r="DO94" s="948"/>
      <c r="DP94" s="949"/>
      <c r="DQ94" s="947"/>
      <c r="DR94" s="948"/>
      <c r="DS94" s="948"/>
      <c r="DT94" s="948"/>
      <c r="DU94" s="949"/>
      <c r="DV94" s="944"/>
      <c r="DW94" s="945"/>
      <c r="DX94" s="945"/>
      <c r="DY94" s="945"/>
      <c r="DZ94" s="94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50"/>
      <c r="BT95" s="951"/>
      <c r="BU95" s="951"/>
      <c r="BV95" s="951"/>
      <c r="BW95" s="951"/>
      <c r="BX95" s="951"/>
      <c r="BY95" s="951"/>
      <c r="BZ95" s="951"/>
      <c r="CA95" s="951"/>
      <c r="CB95" s="951"/>
      <c r="CC95" s="951"/>
      <c r="CD95" s="951"/>
      <c r="CE95" s="951"/>
      <c r="CF95" s="951"/>
      <c r="CG95" s="952"/>
      <c r="CH95" s="947"/>
      <c r="CI95" s="948"/>
      <c r="CJ95" s="948"/>
      <c r="CK95" s="948"/>
      <c r="CL95" s="949"/>
      <c r="CM95" s="947"/>
      <c r="CN95" s="948"/>
      <c r="CO95" s="948"/>
      <c r="CP95" s="948"/>
      <c r="CQ95" s="949"/>
      <c r="CR95" s="947"/>
      <c r="CS95" s="948"/>
      <c r="CT95" s="948"/>
      <c r="CU95" s="948"/>
      <c r="CV95" s="949"/>
      <c r="CW95" s="947"/>
      <c r="CX95" s="948"/>
      <c r="CY95" s="948"/>
      <c r="CZ95" s="948"/>
      <c r="DA95" s="949"/>
      <c r="DB95" s="947"/>
      <c r="DC95" s="948"/>
      <c r="DD95" s="948"/>
      <c r="DE95" s="948"/>
      <c r="DF95" s="949"/>
      <c r="DG95" s="947"/>
      <c r="DH95" s="948"/>
      <c r="DI95" s="948"/>
      <c r="DJ95" s="948"/>
      <c r="DK95" s="949"/>
      <c r="DL95" s="947"/>
      <c r="DM95" s="948"/>
      <c r="DN95" s="948"/>
      <c r="DO95" s="948"/>
      <c r="DP95" s="949"/>
      <c r="DQ95" s="947"/>
      <c r="DR95" s="948"/>
      <c r="DS95" s="948"/>
      <c r="DT95" s="948"/>
      <c r="DU95" s="949"/>
      <c r="DV95" s="944"/>
      <c r="DW95" s="945"/>
      <c r="DX95" s="945"/>
      <c r="DY95" s="945"/>
      <c r="DZ95" s="94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50"/>
      <c r="BT96" s="951"/>
      <c r="BU96" s="951"/>
      <c r="BV96" s="951"/>
      <c r="BW96" s="951"/>
      <c r="BX96" s="951"/>
      <c r="BY96" s="951"/>
      <c r="BZ96" s="951"/>
      <c r="CA96" s="951"/>
      <c r="CB96" s="951"/>
      <c r="CC96" s="951"/>
      <c r="CD96" s="951"/>
      <c r="CE96" s="951"/>
      <c r="CF96" s="951"/>
      <c r="CG96" s="952"/>
      <c r="CH96" s="947"/>
      <c r="CI96" s="948"/>
      <c r="CJ96" s="948"/>
      <c r="CK96" s="948"/>
      <c r="CL96" s="949"/>
      <c r="CM96" s="947"/>
      <c r="CN96" s="948"/>
      <c r="CO96" s="948"/>
      <c r="CP96" s="948"/>
      <c r="CQ96" s="949"/>
      <c r="CR96" s="947"/>
      <c r="CS96" s="948"/>
      <c r="CT96" s="948"/>
      <c r="CU96" s="948"/>
      <c r="CV96" s="949"/>
      <c r="CW96" s="947"/>
      <c r="CX96" s="948"/>
      <c r="CY96" s="948"/>
      <c r="CZ96" s="948"/>
      <c r="DA96" s="949"/>
      <c r="DB96" s="947"/>
      <c r="DC96" s="948"/>
      <c r="DD96" s="948"/>
      <c r="DE96" s="948"/>
      <c r="DF96" s="949"/>
      <c r="DG96" s="947"/>
      <c r="DH96" s="948"/>
      <c r="DI96" s="948"/>
      <c r="DJ96" s="948"/>
      <c r="DK96" s="949"/>
      <c r="DL96" s="947"/>
      <c r="DM96" s="948"/>
      <c r="DN96" s="948"/>
      <c r="DO96" s="948"/>
      <c r="DP96" s="949"/>
      <c r="DQ96" s="947"/>
      <c r="DR96" s="948"/>
      <c r="DS96" s="948"/>
      <c r="DT96" s="948"/>
      <c r="DU96" s="949"/>
      <c r="DV96" s="944"/>
      <c r="DW96" s="945"/>
      <c r="DX96" s="945"/>
      <c r="DY96" s="945"/>
      <c r="DZ96" s="94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50"/>
      <c r="BT97" s="951"/>
      <c r="BU97" s="951"/>
      <c r="BV97" s="951"/>
      <c r="BW97" s="951"/>
      <c r="BX97" s="951"/>
      <c r="BY97" s="951"/>
      <c r="BZ97" s="951"/>
      <c r="CA97" s="951"/>
      <c r="CB97" s="951"/>
      <c r="CC97" s="951"/>
      <c r="CD97" s="951"/>
      <c r="CE97" s="951"/>
      <c r="CF97" s="951"/>
      <c r="CG97" s="952"/>
      <c r="CH97" s="947"/>
      <c r="CI97" s="948"/>
      <c r="CJ97" s="948"/>
      <c r="CK97" s="948"/>
      <c r="CL97" s="949"/>
      <c r="CM97" s="947"/>
      <c r="CN97" s="948"/>
      <c r="CO97" s="948"/>
      <c r="CP97" s="948"/>
      <c r="CQ97" s="949"/>
      <c r="CR97" s="947"/>
      <c r="CS97" s="948"/>
      <c r="CT97" s="948"/>
      <c r="CU97" s="948"/>
      <c r="CV97" s="949"/>
      <c r="CW97" s="947"/>
      <c r="CX97" s="948"/>
      <c r="CY97" s="948"/>
      <c r="CZ97" s="948"/>
      <c r="DA97" s="949"/>
      <c r="DB97" s="947"/>
      <c r="DC97" s="948"/>
      <c r="DD97" s="948"/>
      <c r="DE97" s="948"/>
      <c r="DF97" s="949"/>
      <c r="DG97" s="947"/>
      <c r="DH97" s="948"/>
      <c r="DI97" s="948"/>
      <c r="DJ97" s="948"/>
      <c r="DK97" s="949"/>
      <c r="DL97" s="947"/>
      <c r="DM97" s="948"/>
      <c r="DN97" s="948"/>
      <c r="DO97" s="948"/>
      <c r="DP97" s="949"/>
      <c r="DQ97" s="947"/>
      <c r="DR97" s="948"/>
      <c r="DS97" s="948"/>
      <c r="DT97" s="948"/>
      <c r="DU97" s="949"/>
      <c r="DV97" s="944"/>
      <c r="DW97" s="945"/>
      <c r="DX97" s="945"/>
      <c r="DY97" s="945"/>
      <c r="DZ97" s="94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50"/>
      <c r="BT98" s="951"/>
      <c r="BU98" s="951"/>
      <c r="BV98" s="951"/>
      <c r="BW98" s="951"/>
      <c r="BX98" s="951"/>
      <c r="BY98" s="951"/>
      <c r="BZ98" s="951"/>
      <c r="CA98" s="951"/>
      <c r="CB98" s="951"/>
      <c r="CC98" s="951"/>
      <c r="CD98" s="951"/>
      <c r="CE98" s="951"/>
      <c r="CF98" s="951"/>
      <c r="CG98" s="952"/>
      <c r="CH98" s="947"/>
      <c r="CI98" s="948"/>
      <c r="CJ98" s="948"/>
      <c r="CK98" s="948"/>
      <c r="CL98" s="949"/>
      <c r="CM98" s="947"/>
      <c r="CN98" s="948"/>
      <c r="CO98" s="948"/>
      <c r="CP98" s="948"/>
      <c r="CQ98" s="949"/>
      <c r="CR98" s="947"/>
      <c r="CS98" s="948"/>
      <c r="CT98" s="948"/>
      <c r="CU98" s="948"/>
      <c r="CV98" s="949"/>
      <c r="CW98" s="947"/>
      <c r="CX98" s="948"/>
      <c r="CY98" s="948"/>
      <c r="CZ98" s="948"/>
      <c r="DA98" s="949"/>
      <c r="DB98" s="947"/>
      <c r="DC98" s="948"/>
      <c r="DD98" s="948"/>
      <c r="DE98" s="948"/>
      <c r="DF98" s="949"/>
      <c r="DG98" s="947"/>
      <c r="DH98" s="948"/>
      <c r="DI98" s="948"/>
      <c r="DJ98" s="948"/>
      <c r="DK98" s="949"/>
      <c r="DL98" s="947"/>
      <c r="DM98" s="948"/>
      <c r="DN98" s="948"/>
      <c r="DO98" s="948"/>
      <c r="DP98" s="949"/>
      <c r="DQ98" s="947"/>
      <c r="DR98" s="948"/>
      <c r="DS98" s="948"/>
      <c r="DT98" s="948"/>
      <c r="DU98" s="949"/>
      <c r="DV98" s="944"/>
      <c r="DW98" s="945"/>
      <c r="DX98" s="945"/>
      <c r="DY98" s="945"/>
      <c r="DZ98" s="94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50"/>
      <c r="BT99" s="951"/>
      <c r="BU99" s="951"/>
      <c r="BV99" s="951"/>
      <c r="BW99" s="951"/>
      <c r="BX99" s="951"/>
      <c r="BY99" s="951"/>
      <c r="BZ99" s="951"/>
      <c r="CA99" s="951"/>
      <c r="CB99" s="951"/>
      <c r="CC99" s="951"/>
      <c r="CD99" s="951"/>
      <c r="CE99" s="951"/>
      <c r="CF99" s="951"/>
      <c r="CG99" s="952"/>
      <c r="CH99" s="947"/>
      <c r="CI99" s="948"/>
      <c r="CJ99" s="948"/>
      <c r="CK99" s="948"/>
      <c r="CL99" s="949"/>
      <c r="CM99" s="947"/>
      <c r="CN99" s="948"/>
      <c r="CO99" s="948"/>
      <c r="CP99" s="948"/>
      <c r="CQ99" s="949"/>
      <c r="CR99" s="947"/>
      <c r="CS99" s="948"/>
      <c r="CT99" s="948"/>
      <c r="CU99" s="948"/>
      <c r="CV99" s="949"/>
      <c r="CW99" s="947"/>
      <c r="CX99" s="948"/>
      <c r="CY99" s="948"/>
      <c r="CZ99" s="948"/>
      <c r="DA99" s="949"/>
      <c r="DB99" s="947"/>
      <c r="DC99" s="948"/>
      <c r="DD99" s="948"/>
      <c r="DE99" s="948"/>
      <c r="DF99" s="949"/>
      <c r="DG99" s="947"/>
      <c r="DH99" s="948"/>
      <c r="DI99" s="948"/>
      <c r="DJ99" s="948"/>
      <c r="DK99" s="949"/>
      <c r="DL99" s="947"/>
      <c r="DM99" s="948"/>
      <c r="DN99" s="948"/>
      <c r="DO99" s="948"/>
      <c r="DP99" s="949"/>
      <c r="DQ99" s="947"/>
      <c r="DR99" s="948"/>
      <c r="DS99" s="948"/>
      <c r="DT99" s="948"/>
      <c r="DU99" s="949"/>
      <c r="DV99" s="944"/>
      <c r="DW99" s="945"/>
      <c r="DX99" s="945"/>
      <c r="DY99" s="945"/>
      <c r="DZ99" s="94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50"/>
      <c r="BT100" s="951"/>
      <c r="BU100" s="951"/>
      <c r="BV100" s="951"/>
      <c r="BW100" s="951"/>
      <c r="BX100" s="951"/>
      <c r="BY100" s="951"/>
      <c r="BZ100" s="951"/>
      <c r="CA100" s="951"/>
      <c r="CB100" s="951"/>
      <c r="CC100" s="951"/>
      <c r="CD100" s="951"/>
      <c r="CE100" s="951"/>
      <c r="CF100" s="951"/>
      <c r="CG100" s="952"/>
      <c r="CH100" s="947"/>
      <c r="CI100" s="948"/>
      <c r="CJ100" s="948"/>
      <c r="CK100" s="948"/>
      <c r="CL100" s="949"/>
      <c r="CM100" s="947"/>
      <c r="CN100" s="948"/>
      <c r="CO100" s="948"/>
      <c r="CP100" s="948"/>
      <c r="CQ100" s="949"/>
      <c r="CR100" s="947"/>
      <c r="CS100" s="948"/>
      <c r="CT100" s="948"/>
      <c r="CU100" s="948"/>
      <c r="CV100" s="949"/>
      <c r="CW100" s="947"/>
      <c r="CX100" s="948"/>
      <c r="CY100" s="948"/>
      <c r="CZ100" s="948"/>
      <c r="DA100" s="949"/>
      <c r="DB100" s="947"/>
      <c r="DC100" s="948"/>
      <c r="DD100" s="948"/>
      <c r="DE100" s="948"/>
      <c r="DF100" s="949"/>
      <c r="DG100" s="947"/>
      <c r="DH100" s="948"/>
      <c r="DI100" s="948"/>
      <c r="DJ100" s="948"/>
      <c r="DK100" s="949"/>
      <c r="DL100" s="947"/>
      <c r="DM100" s="948"/>
      <c r="DN100" s="948"/>
      <c r="DO100" s="948"/>
      <c r="DP100" s="949"/>
      <c r="DQ100" s="947"/>
      <c r="DR100" s="948"/>
      <c r="DS100" s="948"/>
      <c r="DT100" s="948"/>
      <c r="DU100" s="949"/>
      <c r="DV100" s="944"/>
      <c r="DW100" s="945"/>
      <c r="DX100" s="945"/>
      <c r="DY100" s="945"/>
      <c r="DZ100" s="94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50"/>
      <c r="BT101" s="951"/>
      <c r="BU101" s="951"/>
      <c r="BV101" s="951"/>
      <c r="BW101" s="951"/>
      <c r="BX101" s="951"/>
      <c r="BY101" s="951"/>
      <c r="BZ101" s="951"/>
      <c r="CA101" s="951"/>
      <c r="CB101" s="951"/>
      <c r="CC101" s="951"/>
      <c r="CD101" s="951"/>
      <c r="CE101" s="951"/>
      <c r="CF101" s="951"/>
      <c r="CG101" s="952"/>
      <c r="CH101" s="947"/>
      <c r="CI101" s="948"/>
      <c r="CJ101" s="948"/>
      <c r="CK101" s="948"/>
      <c r="CL101" s="949"/>
      <c r="CM101" s="947"/>
      <c r="CN101" s="948"/>
      <c r="CO101" s="948"/>
      <c r="CP101" s="948"/>
      <c r="CQ101" s="949"/>
      <c r="CR101" s="947"/>
      <c r="CS101" s="948"/>
      <c r="CT101" s="948"/>
      <c r="CU101" s="948"/>
      <c r="CV101" s="949"/>
      <c r="CW101" s="947"/>
      <c r="CX101" s="948"/>
      <c r="CY101" s="948"/>
      <c r="CZ101" s="948"/>
      <c r="DA101" s="949"/>
      <c r="DB101" s="947"/>
      <c r="DC101" s="948"/>
      <c r="DD101" s="948"/>
      <c r="DE101" s="948"/>
      <c r="DF101" s="949"/>
      <c r="DG101" s="947"/>
      <c r="DH101" s="948"/>
      <c r="DI101" s="948"/>
      <c r="DJ101" s="948"/>
      <c r="DK101" s="949"/>
      <c r="DL101" s="947"/>
      <c r="DM101" s="948"/>
      <c r="DN101" s="948"/>
      <c r="DO101" s="948"/>
      <c r="DP101" s="949"/>
      <c r="DQ101" s="947"/>
      <c r="DR101" s="948"/>
      <c r="DS101" s="948"/>
      <c r="DT101" s="948"/>
      <c r="DU101" s="949"/>
      <c r="DV101" s="944"/>
      <c r="DW101" s="945"/>
      <c r="DX101" s="945"/>
      <c r="DY101" s="945"/>
      <c r="DZ101" s="94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391</v>
      </c>
      <c r="BR102" s="876" t="s">
        <v>418</v>
      </c>
      <c r="BS102" s="877"/>
      <c r="BT102" s="877"/>
      <c r="BU102" s="877"/>
      <c r="BV102" s="877"/>
      <c r="BW102" s="877"/>
      <c r="BX102" s="877"/>
      <c r="BY102" s="877"/>
      <c r="BZ102" s="877"/>
      <c r="CA102" s="877"/>
      <c r="CB102" s="877"/>
      <c r="CC102" s="877"/>
      <c r="CD102" s="877"/>
      <c r="CE102" s="877"/>
      <c r="CF102" s="877"/>
      <c r="CG102" s="878"/>
      <c r="CH102" s="978"/>
      <c r="CI102" s="931"/>
      <c r="CJ102" s="931"/>
      <c r="CK102" s="931"/>
      <c r="CL102" s="979"/>
      <c r="CM102" s="978"/>
      <c r="CN102" s="931"/>
      <c r="CO102" s="931"/>
      <c r="CP102" s="931"/>
      <c r="CQ102" s="979"/>
      <c r="CR102" s="980">
        <v>182</v>
      </c>
      <c r="CS102" s="928"/>
      <c r="CT102" s="928"/>
      <c r="CU102" s="928"/>
      <c r="CV102" s="981"/>
      <c r="CW102" s="980" t="s">
        <v>594</v>
      </c>
      <c r="CX102" s="928"/>
      <c r="CY102" s="928"/>
      <c r="CZ102" s="928"/>
      <c r="DA102" s="981"/>
      <c r="DB102" s="980" t="s">
        <v>595</v>
      </c>
      <c r="DC102" s="928"/>
      <c r="DD102" s="928"/>
      <c r="DE102" s="928"/>
      <c r="DF102" s="981"/>
      <c r="DG102" s="980" t="s">
        <v>595</v>
      </c>
      <c r="DH102" s="928"/>
      <c r="DI102" s="928"/>
      <c r="DJ102" s="928"/>
      <c r="DK102" s="981"/>
      <c r="DL102" s="980" t="s">
        <v>595</v>
      </c>
      <c r="DM102" s="928"/>
      <c r="DN102" s="928"/>
      <c r="DO102" s="928"/>
      <c r="DP102" s="981"/>
      <c r="DQ102" s="980" t="s">
        <v>595</v>
      </c>
      <c r="DR102" s="928"/>
      <c r="DS102" s="928"/>
      <c r="DT102" s="928"/>
      <c r="DU102" s="981"/>
      <c r="DV102" s="1004"/>
      <c r="DW102" s="1005"/>
      <c r="DX102" s="1005"/>
      <c r="DY102" s="1005"/>
      <c r="DZ102" s="100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7" t="s">
        <v>419</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8" t="s">
        <v>420</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9" t="s">
        <v>423</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424</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6" customFormat="1" ht="26.25" customHeight="1" x14ac:dyDescent="0.15">
      <c r="A109" s="1002" t="s">
        <v>425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426</v>
      </c>
      <c r="AB109" s="983"/>
      <c r="AC109" s="983"/>
      <c r="AD109" s="983"/>
      <c r="AE109" s="984"/>
      <c r="AF109" s="982" t="s">
        <v>309</v>
      </c>
      <c r="AG109" s="983"/>
      <c r="AH109" s="983"/>
      <c r="AI109" s="983"/>
      <c r="AJ109" s="984"/>
      <c r="AK109" s="982" t="s">
        <v>308</v>
      </c>
      <c r="AL109" s="983"/>
      <c r="AM109" s="983"/>
      <c r="AN109" s="983"/>
      <c r="AO109" s="984"/>
      <c r="AP109" s="982" t="s">
        <v>427</v>
      </c>
      <c r="AQ109" s="983"/>
      <c r="AR109" s="983"/>
      <c r="AS109" s="983"/>
      <c r="AT109" s="985"/>
      <c r="AU109" s="1002" t="s">
        <v>425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426</v>
      </c>
      <c r="BR109" s="983"/>
      <c r="BS109" s="983"/>
      <c r="BT109" s="983"/>
      <c r="BU109" s="984"/>
      <c r="BV109" s="982" t="s">
        <v>309</v>
      </c>
      <c r="BW109" s="983"/>
      <c r="BX109" s="983"/>
      <c r="BY109" s="983"/>
      <c r="BZ109" s="984"/>
      <c r="CA109" s="982" t="s">
        <v>308</v>
      </c>
      <c r="CB109" s="983"/>
      <c r="CC109" s="983"/>
      <c r="CD109" s="983"/>
      <c r="CE109" s="984"/>
      <c r="CF109" s="1003" t="s">
        <v>427</v>
      </c>
      <c r="CG109" s="1003"/>
      <c r="CH109" s="1003"/>
      <c r="CI109" s="1003"/>
      <c r="CJ109" s="1003"/>
      <c r="CK109" s="982" t="s">
        <v>428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426</v>
      </c>
      <c r="DH109" s="983"/>
      <c r="DI109" s="983"/>
      <c r="DJ109" s="983"/>
      <c r="DK109" s="984"/>
      <c r="DL109" s="982" t="s">
        <v>309</v>
      </c>
      <c r="DM109" s="983"/>
      <c r="DN109" s="983"/>
      <c r="DO109" s="983"/>
      <c r="DP109" s="984"/>
      <c r="DQ109" s="982" t="s">
        <v>308</v>
      </c>
      <c r="DR109" s="983"/>
      <c r="DS109" s="983"/>
      <c r="DT109" s="983"/>
      <c r="DU109" s="984"/>
      <c r="DV109" s="982" t="s">
        <v>427</v>
      </c>
      <c r="DW109" s="983"/>
      <c r="DX109" s="983"/>
      <c r="DY109" s="983"/>
      <c r="DZ109" s="985"/>
    </row>
    <row r="110" spans="1:131" s="246" customFormat="1" ht="26.25" customHeight="1" x14ac:dyDescent="0.15">
      <c r="A110" s="986" t="s">
        <v>429</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637502</v>
      </c>
      <c r="AB110" s="990"/>
      <c r="AC110" s="990"/>
      <c r="AD110" s="990"/>
      <c r="AE110" s="991"/>
      <c r="AF110" s="992">
        <v>632805</v>
      </c>
      <c r="AG110" s="990"/>
      <c r="AH110" s="990"/>
      <c r="AI110" s="990"/>
      <c r="AJ110" s="991"/>
      <c r="AK110" s="992">
        <v>608290</v>
      </c>
      <c r="AL110" s="990"/>
      <c r="AM110" s="990"/>
      <c r="AN110" s="990"/>
      <c r="AO110" s="991"/>
      <c r="AP110" s="993">
        <v>7.3</v>
      </c>
      <c r="AQ110" s="994"/>
      <c r="AR110" s="994"/>
      <c r="AS110" s="994"/>
      <c r="AT110" s="995"/>
      <c r="AU110" s="996" t="s">
        <v>73</v>
      </c>
      <c r="AV110" s="997"/>
      <c r="AW110" s="997"/>
      <c r="AX110" s="997"/>
      <c r="AY110" s="997"/>
      <c r="AZ110" s="1038" t="s">
        <v>430</v>
      </c>
      <c r="BA110" s="987"/>
      <c r="BB110" s="987"/>
      <c r="BC110" s="987"/>
      <c r="BD110" s="987"/>
      <c r="BE110" s="987"/>
      <c r="BF110" s="987"/>
      <c r="BG110" s="987"/>
      <c r="BH110" s="987"/>
      <c r="BI110" s="987"/>
      <c r="BJ110" s="987"/>
      <c r="BK110" s="987"/>
      <c r="BL110" s="987"/>
      <c r="BM110" s="987"/>
      <c r="BN110" s="987"/>
      <c r="BO110" s="987"/>
      <c r="BP110" s="988"/>
      <c r="BQ110" s="1024">
        <v>5250088</v>
      </c>
      <c r="BR110" s="1025"/>
      <c r="BS110" s="1025"/>
      <c r="BT110" s="1025"/>
      <c r="BU110" s="1025"/>
      <c r="BV110" s="1025">
        <v>4589326</v>
      </c>
      <c r="BW110" s="1025"/>
      <c r="BX110" s="1025"/>
      <c r="BY110" s="1025"/>
      <c r="BZ110" s="1025"/>
      <c r="CA110" s="1025">
        <v>4000630</v>
      </c>
      <c r="CB110" s="1025"/>
      <c r="CC110" s="1025"/>
      <c r="CD110" s="1025"/>
      <c r="CE110" s="1025"/>
      <c r="CF110" s="1039">
        <v>48</v>
      </c>
      <c r="CG110" s="1040"/>
      <c r="CH110" s="1040"/>
      <c r="CI110" s="1040"/>
      <c r="CJ110" s="1040"/>
      <c r="CK110" s="1041" t="s">
        <v>431</v>
      </c>
      <c r="CL110" s="1042"/>
      <c r="CM110" s="1021" t="s">
        <v>432</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t="s">
        <v>433</v>
      </c>
      <c r="DH110" s="1025"/>
      <c r="DI110" s="1025"/>
      <c r="DJ110" s="1025"/>
      <c r="DK110" s="1025"/>
      <c r="DL110" s="1025" t="s">
        <v>433</v>
      </c>
      <c r="DM110" s="1025"/>
      <c r="DN110" s="1025"/>
      <c r="DO110" s="1025"/>
      <c r="DP110" s="1025"/>
      <c r="DQ110" s="1025" t="s">
        <v>139</v>
      </c>
      <c r="DR110" s="1025"/>
      <c r="DS110" s="1025"/>
      <c r="DT110" s="1025"/>
      <c r="DU110" s="1025"/>
      <c r="DV110" s="1026" t="s">
        <v>433</v>
      </c>
      <c r="DW110" s="1026"/>
      <c r="DX110" s="1026"/>
      <c r="DY110" s="1026"/>
      <c r="DZ110" s="1027"/>
    </row>
    <row r="111" spans="1:131" s="246" customFormat="1" ht="26.25" customHeight="1" x14ac:dyDescent="0.15">
      <c r="A111" s="1028" t="s">
        <v>434</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139</v>
      </c>
      <c r="AB111" s="1032"/>
      <c r="AC111" s="1032"/>
      <c r="AD111" s="1032"/>
      <c r="AE111" s="1033"/>
      <c r="AF111" s="1034" t="s">
        <v>433</v>
      </c>
      <c r="AG111" s="1032"/>
      <c r="AH111" s="1032"/>
      <c r="AI111" s="1032"/>
      <c r="AJ111" s="1033"/>
      <c r="AK111" s="1034" t="s">
        <v>139</v>
      </c>
      <c r="AL111" s="1032"/>
      <c r="AM111" s="1032"/>
      <c r="AN111" s="1032"/>
      <c r="AO111" s="1033"/>
      <c r="AP111" s="1035" t="s">
        <v>433</v>
      </c>
      <c r="AQ111" s="1036"/>
      <c r="AR111" s="1036"/>
      <c r="AS111" s="1036"/>
      <c r="AT111" s="1037"/>
      <c r="AU111" s="998"/>
      <c r="AV111" s="999"/>
      <c r="AW111" s="999"/>
      <c r="AX111" s="999"/>
      <c r="AY111" s="999"/>
      <c r="AZ111" s="1047" t="s">
        <v>435</v>
      </c>
      <c r="BA111" s="1048"/>
      <c r="BB111" s="1048"/>
      <c r="BC111" s="1048"/>
      <c r="BD111" s="1048"/>
      <c r="BE111" s="1048"/>
      <c r="BF111" s="1048"/>
      <c r="BG111" s="1048"/>
      <c r="BH111" s="1048"/>
      <c r="BI111" s="1048"/>
      <c r="BJ111" s="1048"/>
      <c r="BK111" s="1048"/>
      <c r="BL111" s="1048"/>
      <c r="BM111" s="1048"/>
      <c r="BN111" s="1048"/>
      <c r="BO111" s="1048"/>
      <c r="BP111" s="1049"/>
      <c r="BQ111" s="1017" t="s">
        <v>433</v>
      </c>
      <c r="BR111" s="1018"/>
      <c r="BS111" s="1018"/>
      <c r="BT111" s="1018"/>
      <c r="BU111" s="1018"/>
      <c r="BV111" s="1018" t="s">
        <v>139</v>
      </c>
      <c r="BW111" s="1018"/>
      <c r="BX111" s="1018"/>
      <c r="BY111" s="1018"/>
      <c r="BZ111" s="1018"/>
      <c r="CA111" s="1018" t="s">
        <v>433</v>
      </c>
      <c r="CB111" s="1018"/>
      <c r="CC111" s="1018"/>
      <c r="CD111" s="1018"/>
      <c r="CE111" s="1018"/>
      <c r="CF111" s="1012" t="s">
        <v>139</v>
      </c>
      <c r="CG111" s="1013"/>
      <c r="CH111" s="1013"/>
      <c r="CI111" s="1013"/>
      <c r="CJ111" s="1013"/>
      <c r="CK111" s="1043"/>
      <c r="CL111" s="1044"/>
      <c r="CM111" s="1014" t="s">
        <v>436</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433</v>
      </c>
      <c r="DH111" s="1018"/>
      <c r="DI111" s="1018"/>
      <c r="DJ111" s="1018"/>
      <c r="DK111" s="1018"/>
      <c r="DL111" s="1018" t="s">
        <v>433</v>
      </c>
      <c r="DM111" s="1018"/>
      <c r="DN111" s="1018"/>
      <c r="DO111" s="1018"/>
      <c r="DP111" s="1018"/>
      <c r="DQ111" s="1018" t="s">
        <v>433</v>
      </c>
      <c r="DR111" s="1018"/>
      <c r="DS111" s="1018"/>
      <c r="DT111" s="1018"/>
      <c r="DU111" s="1018"/>
      <c r="DV111" s="1019" t="s">
        <v>433</v>
      </c>
      <c r="DW111" s="1019"/>
      <c r="DX111" s="1019"/>
      <c r="DY111" s="1019"/>
      <c r="DZ111" s="1020"/>
    </row>
    <row r="112" spans="1:131" s="246" customFormat="1" ht="26.25" customHeight="1" x14ac:dyDescent="0.15">
      <c r="A112" s="1050" t="s">
        <v>437</v>
      </c>
      <c r="B112" s="1051"/>
      <c r="C112" s="1048" t="s">
        <v>438</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433</v>
      </c>
      <c r="AB112" s="1057"/>
      <c r="AC112" s="1057"/>
      <c r="AD112" s="1057"/>
      <c r="AE112" s="1058"/>
      <c r="AF112" s="1059" t="s">
        <v>139</v>
      </c>
      <c r="AG112" s="1057"/>
      <c r="AH112" s="1057"/>
      <c r="AI112" s="1057"/>
      <c r="AJ112" s="1058"/>
      <c r="AK112" s="1059" t="s">
        <v>433</v>
      </c>
      <c r="AL112" s="1057"/>
      <c r="AM112" s="1057"/>
      <c r="AN112" s="1057"/>
      <c r="AO112" s="1058"/>
      <c r="AP112" s="1060" t="s">
        <v>139</v>
      </c>
      <c r="AQ112" s="1061"/>
      <c r="AR112" s="1061"/>
      <c r="AS112" s="1061"/>
      <c r="AT112" s="1062"/>
      <c r="AU112" s="998"/>
      <c r="AV112" s="999"/>
      <c r="AW112" s="999"/>
      <c r="AX112" s="999"/>
      <c r="AY112" s="999"/>
      <c r="AZ112" s="1047" t="s">
        <v>439</v>
      </c>
      <c r="BA112" s="1048"/>
      <c r="BB112" s="1048"/>
      <c r="BC112" s="1048"/>
      <c r="BD112" s="1048"/>
      <c r="BE112" s="1048"/>
      <c r="BF112" s="1048"/>
      <c r="BG112" s="1048"/>
      <c r="BH112" s="1048"/>
      <c r="BI112" s="1048"/>
      <c r="BJ112" s="1048"/>
      <c r="BK112" s="1048"/>
      <c r="BL112" s="1048"/>
      <c r="BM112" s="1048"/>
      <c r="BN112" s="1048"/>
      <c r="BO112" s="1048"/>
      <c r="BP112" s="1049"/>
      <c r="BQ112" s="1017">
        <v>6044585</v>
      </c>
      <c r="BR112" s="1018"/>
      <c r="BS112" s="1018"/>
      <c r="BT112" s="1018"/>
      <c r="BU112" s="1018"/>
      <c r="BV112" s="1018">
        <v>5486084</v>
      </c>
      <c r="BW112" s="1018"/>
      <c r="BX112" s="1018"/>
      <c r="BY112" s="1018"/>
      <c r="BZ112" s="1018"/>
      <c r="CA112" s="1018">
        <v>5185007</v>
      </c>
      <c r="CB112" s="1018"/>
      <c r="CC112" s="1018"/>
      <c r="CD112" s="1018"/>
      <c r="CE112" s="1018"/>
      <c r="CF112" s="1012">
        <v>62.2</v>
      </c>
      <c r="CG112" s="1013"/>
      <c r="CH112" s="1013"/>
      <c r="CI112" s="1013"/>
      <c r="CJ112" s="1013"/>
      <c r="CK112" s="1043"/>
      <c r="CL112" s="1044"/>
      <c r="CM112" s="1014" t="s">
        <v>440</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433</v>
      </c>
      <c r="DH112" s="1018"/>
      <c r="DI112" s="1018"/>
      <c r="DJ112" s="1018"/>
      <c r="DK112" s="1018"/>
      <c r="DL112" s="1018" t="s">
        <v>139</v>
      </c>
      <c r="DM112" s="1018"/>
      <c r="DN112" s="1018"/>
      <c r="DO112" s="1018"/>
      <c r="DP112" s="1018"/>
      <c r="DQ112" s="1018" t="s">
        <v>433</v>
      </c>
      <c r="DR112" s="1018"/>
      <c r="DS112" s="1018"/>
      <c r="DT112" s="1018"/>
      <c r="DU112" s="1018"/>
      <c r="DV112" s="1019" t="s">
        <v>441</v>
      </c>
      <c r="DW112" s="1019"/>
      <c r="DX112" s="1019"/>
      <c r="DY112" s="1019"/>
      <c r="DZ112" s="1020"/>
    </row>
    <row r="113" spans="1:130" s="246" customFormat="1" ht="26.25" customHeight="1" x14ac:dyDescent="0.15">
      <c r="A113" s="1052"/>
      <c r="B113" s="1053"/>
      <c r="C113" s="1048" t="s">
        <v>442</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365937</v>
      </c>
      <c r="AB113" s="1032"/>
      <c r="AC113" s="1032"/>
      <c r="AD113" s="1032"/>
      <c r="AE113" s="1033"/>
      <c r="AF113" s="1034">
        <v>324223</v>
      </c>
      <c r="AG113" s="1032"/>
      <c r="AH113" s="1032"/>
      <c r="AI113" s="1032"/>
      <c r="AJ113" s="1033"/>
      <c r="AK113" s="1034">
        <v>344227</v>
      </c>
      <c r="AL113" s="1032"/>
      <c r="AM113" s="1032"/>
      <c r="AN113" s="1032"/>
      <c r="AO113" s="1033"/>
      <c r="AP113" s="1035">
        <v>4.0999999999999996</v>
      </c>
      <c r="AQ113" s="1036"/>
      <c r="AR113" s="1036"/>
      <c r="AS113" s="1036"/>
      <c r="AT113" s="1037"/>
      <c r="AU113" s="998"/>
      <c r="AV113" s="999"/>
      <c r="AW113" s="999"/>
      <c r="AX113" s="999"/>
      <c r="AY113" s="999"/>
      <c r="AZ113" s="1047" t="s">
        <v>443</v>
      </c>
      <c r="BA113" s="1048"/>
      <c r="BB113" s="1048"/>
      <c r="BC113" s="1048"/>
      <c r="BD113" s="1048"/>
      <c r="BE113" s="1048"/>
      <c r="BF113" s="1048"/>
      <c r="BG113" s="1048"/>
      <c r="BH113" s="1048"/>
      <c r="BI113" s="1048"/>
      <c r="BJ113" s="1048"/>
      <c r="BK113" s="1048"/>
      <c r="BL113" s="1048"/>
      <c r="BM113" s="1048"/>
      <c r="BN113" s="1048"/>
      <c r="BO113" s="1048"/>
      <c r="BP113" s="1049"/>
      <c r="BQ113" s="1017">
        <v>212778</v>
      </c>
      <c r="BR113" s="1018"/>
      <c r="BS113" s="1018"/>
      <c r="BT113" s="1018"/>
      <c r="BU113" s="1018"/>
      <c r="BV113" s="1018">
        <v>199389</v>
      </c>
      <c r="BW113" s="1018"/>
      <c r="BX113" s="1018"/>
      <c r="BY113" s="1018"/>
      <c r="BZ113" s="1018"/>
      <c r="CA113" s="1018">
        <v>203819</v>
      </c>
      <c r="CB113" s="1018"/>
      <c r="CC113" s="1018"/>
      <c r="CD113" s="1018"/>
      <c r="CE113" s="1018"/>
      <c r="CF113" s="1012">
        <v>2.4</v>
      </c>
      <c r="CG113" s="1013"/>
      <c r="CH113" s="1013"/>
      <c r="CI113" s="1013"/>
      <c r="CJ113" s="1013"/>
      <c r="CK113" s="1043"/>
      <c r="CL113" s="1044"/>
      <c r="CM113" s="1014" t="s">
        <v>444</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433</v>
      </c>
      <c r="DH113" s="1057"/>
      <c r="DI113" s="1057"/>
      <c r="DJ113" s="1057"/>
      <c r="DK113" s="1058"/>
      <c r="DL113" s="1059" t="s">
        <v>139</v>
      </c>
      <c r="DM113" s="1057"/>
      <c r="DN113" s="1057"/>
      <c r="DO113" s="1057"/>
      <c r="DP113" s="1058"/>
      <c r="DQ113" s="1059" t="s">
        <v>441</v>
      </c>
      <c r="DR113" s="1057"/>
      <c r="DS113" s="1057"/>
      <c r="DT113" s="1057"/>
      <c r="DU113" s="1058"/>
      <c r="DV113" s="1060" t="s">
        <v>139</v>
      </c>
      <c r="DW113" s="1061"/>
      <c r="DX113" s="1061"/>
      <c r="DY113" s="1061"/>
      <c r="DZ113" s="1062"/>
    </row>
    <row r="114" spans="1:130" s="246" customFormat="1" ht="26.25" customHeight="1" x14ac:dyDescent="0.15">
      <c r="A114" s="1052"/>
      <c r="B114" s="1053"/>
      <c r="C114" s="1048" t="s">
        <v>445</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44659</v>
      </c>
      <c r="AB114" s="1057"/>
      <c r="AC114" s="1057"/>
      <c r="AD114" s="1057"/>
      <c r="AE114" s="1058"/>
      <c r="AF114" s="1059">
        <v>49142</v>
      </c>
      <c r="AG114" s="1057"/>
      <c r="AH114" s="1057"/>
      <c r="AI114" s="1057"/>
      <c r="AJ114" s="1058"/>
      <c r="AK114" s="1059">
        <v>48867</v>
      </c>
      <c r="AL114" s="1057"/>
      <c r="AM114" s="1057"/>
      <c r="AN114" s="1057"/>
      <c r="AO114" s="1058"/>
      <c r="AP114" s="1060">
        <v>0.6</v>
      </c>
      <c r="AQ114" s="1061"/>
      <c r="AR114" s="1061"/>
      <c r="AS114" s="1061"/>
      <c r="AT114" s="1062"/>
      <c r="AU114" s="998"/>
      <c r="AV114" s="999"/>
      <c r="AW114" s="999"/>
      <c r="AX114" s="999"/>
      <c r="AY114" s="999"/>
      <c r="AZ114" s="1047" t="s">
        <v>446</v>
      </c>
      <c r="BA114" s="1048"/>
      <c r="BB114" s="1048"/>
      <c r="BC114" s="1048"/>
      <c r="BD114" s="1048"/>
      <c r="BE114" s="1048"/>
      <c r="BF114" s="1048"/>
      <c r="BG114" s="1048"/>
      <c r="BH114" s="1048"/>
      <c r="BI114" s="1048"/>
      <c r="BJ114" s="1048"/>
      <c r="BK114" s="1048"/>
      <c r="BL114" s="1048"/>
      <c r="BM114" s="1048"/>
      <c r="BN114" s="1048"/>
      <c r="BO114" s="1048"/>
      <c r="BP114" s="1049"/>
      <c r="BQ114" s="1017">
        <v>1349552</v>
      </c>
      <c r="BR114" s="1018"/>
      <c r="BS114" s="1018"/>
      <c r="BT114" s="1018"/>
      <c r="BU114" s="1018"/>
      <c r="BV114" s="1018">
        <v>1080275</v>
      </c>
      <c r="BW114" s="1018"/>
      <c r="BX114" s="1018"/>
      <c r="BY114" s="1018"/>
      <c r="BZ114" s="1018"/>
      <c r="CA114" s="1018">
        <v>1034371</v>
      </c>
      <c r="CB114" s="1018"/>
      <c r="CC114" s="1018"/>
      <c r="CD114" s="1018"/>
      <c r="CE114" s="1018"/>
      <c r="CF114" s="1012">
        <v>12.4</v>
      </c>
      <c r="CG114" s="1013"/>
      <c r="CH114" s="1013"/>
      <c r="CI114" s="1013"/>
      <c r="CJ114" s="1013"/>
      <c r="CK114" s="1043"/>
      <c r="CL114" s="1044"/>
      <c r="CM114" s="1014" t="s">
        <v>447</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433</v>
      </c>
      <c r="DH114" s="1057"/>
      <c r="DI114" s="1057"/>
      <c r="DJ114" s="1057"/>
      <c r="DK114" s="1058"/>
      <c r="DL114" s="1059" t="s">
        <v>433</v>
      </c>
      <c r="DM114" s="1057"/>
      <c r="DN114" s="1057"/>
      <c r="DO114" s="1057"/>
      <c r="DP114" s="1058"/>
      <c r="DQ114" s="1059" t="s">
        <v>139</v>
      </c>
      <c r="DR114" s="1057"/>
      <c r="DS114" s="1057"/>
      <c r="DT114" s="1057"/>
      <c r="DU114" s="1058"/>
      <c r="DV114" s="1060" t="s">
        <v>139</v>
      </c>
      <c r="DW114" s="1061"/>
      <c r="DX114" s="1061"/>
      <c r="DY114" s="1061"/>
      <c r="DZ114" s="1062"/>
    </row>
    <row r="115" spans="1:130" s="246" customFormat="1" ht="26.25" customHeight="1" x14ac:dyDescent="0.15">
      <c r="A115" s="1052"/>
      <c r="B115" s="1053"/>
      <c r="C115" s="1048" t="s">
        <v>448</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779</v>
      </c>
      <c r="AB115" s="1032"/>
      <c r="AC115" s="1032"/>
      <c r="AD115" s="1032"/>
      <c r="AE115" s="1033"/>
      <c r="AF115" s="1034">
        <v>625</v>
      </c>
      <c r="AG115" s="1032"/>
      <c r="AH115" s="1032"/>
      <c r="AI115" s="1032"/>
      <c r="AJ115" s="1033"/>
      <c r="AK115" s="1034">
        <v>540</v>
      </c>
      <c r="AL115" s="1032"/>
      <c r="AM115" s="1032"/>
      <c r="AN115" s="1032"/>
      <c r="AO115" s="1033"/>
      <c r="AP115" s="1035">
        <v>0</v>
      </c>
      <c r="AQ115" s="1036"/>
      <c r="AR115" s="1036"/>
      <c r="AS115" s="1036"/>
      <c r="AT115" s="1037"/>
      <c r="AU115" s="998"/>
      <c r="AV115" s="999"/>
      <c r="AW115" s="999"/>
      <c r="AX115" s="999"/>
      <c r="AY115" s="999"/>
      <c r="AZ115" s="1047" t="s">
        <v>449</v>
      </c>
      <c r="BA115" s="1048"/>
      <c r="BB115" s="1048"/>
      <c r="BC115" s="1048"/>
      <c r="BD115" s="1048"/>
      <c r="BE115" s="1048"/>
      <c r="BF115" s="1048"/>
      <c r="BG115" s="1048"/>
      <c r="BH115" s="1048"/>
      <c r="BI115" s="1048"/>
      <c r="BJ115" s="1048"/>
      <c r="BK115" s="1048"/>
      <c r="BL115" s="1048"/>
      <c r="BM115" s="1048"/>
      <c r="BN115" s="1048"/>
      <c r="BO115" s="1048"/>
      <c r="BP115" s="1049"/>
      <c r="BQ115" s="1017" t="s">
        <v>139</v>
      </c>
      <c r="BR115" s="1018"/>
      <c r="BS115" s="1018"/>
      <c r="BT115" s="1018"/>
      <c r="BU115" s="1018"/>
      <c r="BV115" s="1018" t="s">
        <v>433</v>
      </c>
      <c r="BW115" s="1018"/>
      <c r="BX115" s="1018"/>
      <c r="BY115" s="1018"/>
      <c r="BZ115" s="1018"/>
      <c r="CA115" s="1018" t="s">
        <v>139</v>
      </c>
      <c r="CB115" s="1018"/>
      <c r="CC115" s="1018"/>
      <c r="CD115" s="1018"/>
      <c r="CE115" s="1018"/>
      <c r="CF115" s="1012" t="s">
        <v>139</v>
      </c>
      <c r="CG115" s="1013"/>
      <c r="CH115" s="1013"/>
      <c r="CI115" s="1013"/>
      <c r="CJ115" s="1013"/>
      <c r="CK115" s="1043"/>
      <c r="CL115" s="1044"/>
      <c r="CM115" s="1047" t="s">
        <v>450</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433</v>
      </c>
      <c r="DH115" s="1057"/>
      <c r="DI115" s="1057"/>
      <c r="DJ115" s="1057"/>
      <c r="DK115" s="1058"/>
      <c r="DL115" s="1059" t="s">
        <v>139</v>
      </c>
      <c r="DM115" s="1057"/>
      <c r="DN115" s="1057"/>
      <c r="DO115" s="1057"/>
      <c r="DP115" s="1058"/>
      <c r="DQ115" s="1059" t="s">
        <v>139</v>
      </c>
      <c r="DR115" s="1057"/>
      <c r="DS115" s="1057"/>
      <c r="DT115" s="1057"/>
      <c r="DU115" s="1058"/>
      <c r="DV115" s="1060" t="s">
        <v>139</v>
      </c>
      <c r="DW115" s="1061"/>
      <c r="DX115" s="1061"/>
      <c r="DY115" s="1061"/>
      <c r="DZ115" s="1062"/>
    </row>
    <row r="116" spans="1:130" s="246" customFormat="1" ht="26.25" customHeight="1" x14ac:dyDescent="0.15">
      <c r="A116" s="1054"/>
      <c r="B116" s="1055"/>
      <c r="C116" s="1063" t="s">
        <v>451</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v>82</v>
      </c>
      <c r="AB116" s="1057"/>
      <c r="AC116" s="1057"/>
      <c r="AD116" s="1057"/>
      <c r="AE116" s="1058"/>
      <c r="AF116" s="1059">
        <v>55</v>
      </c>
      <c r="AG116" s="1057"/>
      <c r="AH116" s="1057"/>
      <c r="AI116" s="1057"/>
      <c r="AJ116" s="1058"/>
      <c r="AK116" s="1059" t="s">
        <v>433</v>
      </c>
      <c r="AL116" s="1057"/>
      <c r="AM116" s="1057"/>
      <c r="AN116" s="1057"/>
      <c r="AO116" s="1058"/>
      <c r="AP116" s="1060" t="s">
        <v>139</v>
      </c>
      <c r="AQ116" s="1061"/>
      <c r="AR116" s="1061"/>
      <c r="AS116" s="1061"/>
      <c r="AT116" s="1062"/>
      <c r="AU116" s="998"/>
      <c r="AV116" s="999"/>
      <c r="AW116" s="999"/>
      <c r="AX116" s="999"/>
      <c r="AY116" s="999"/>
      <c r="AZ116" s="1065" t="s">
        <v>452</v>
      </c>
      <c r="BA116" s="1066"/>
      <c r="BB116" s="1066"/>
      <c r="BC116" s="1066"/>
      <c r="BD116" s="1066"/>
      <c r="BE116" s="1066"/>
      <c r="BF116" s="1066"/>
      <c r="BG116" s="1066"/>
      <c r="BH116" s="1066"/>
      <c r="BI116" s="1066"/>
      <c r="BJ116" s="1066"/>
      <c r="BK116" s="1066"/>
      <c r="BL116" s="1066"/>
      <c r="BM116" s="1066"/>
      <c r="BN116" s="1066"/>
      <c r="BO116" s="1066"/>
      <c r="BP116" s="1067"/>
      <c r="BQ116" s="1017" t="s">
        <v>139</v>
      </c>
      <c r="BR116" s="1018"/>
      <c r="BS116" s="1018"/>
      <c r="BT116" s="1018"/>
      <c r="BU116" s="1018"/>
      <c r="BV116" s="1018" t="s">
        <v>139</v>
      </c>
      <c r="BW116" s="1018"/>
      <c r="BX116" s="1018"/>
      <c r="BY116" s="1018"/>
      <c r="BZ116" s="1018"/>
      <c r="CA116" s="1018" t="s">
        <v>441</v>
      </c>
      <c r="CB116" s="1018"/>
      <c r="CC116" s="1018"/>
      <c r="CD116" s="1018"/>
      <c r="CE116" s="1018"/>
      <c r="CF116" s="1012" t="s">
        <v>433</v>
      </c>
      <c r="CG116" s="1013"/>
      <c r="CH116" s="1013"/>
      <c r="CI116" s="1013"/>
      <c r="CJ116" s="1013"/>
      <c r="CK116" s="1043"/>
      <c r="CL116" s="1044"/>
      <c r="CM116" s="1014" t="s">
        <v>453</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433</v>
      </c>
      <c r="DH116" s="1057"/>
      <c r="DI116" s="1057"/>
      <c r="DJ116" s="1057"/>
      <c r="DK116" s="1058"/>
      <c r="DL116" s="1059" t="s">
        <v>433</v>
      </c>
      <c r="DM116" s="1057"/>
      <c r="DN116" s="1057"/>
      <c r="DO116" s="1057"/>
      <c r="DP116" s="1058"/>
      <c r="DQ116" s="1059" t="s">
        <v>433</v>
      </c>
      <c r="DR116" s="1057"/>
      <c r="DS116" s="1057"/>
      <c r="DT116" s="1057"/>
      <c r="DU116" s="1058"/>
      <c r="DV116" s="1060" t="s">
        <v>139</v>
      </c>
      <c r="DW116" s="1061"/>
      <c r="DX116" s="1061"/>
      <c r="DY116" s="1061"/>
      <c r="DZ116" s="1062"/>
    </row>
    <row r="117" spans="1:130" s="246" customFormat="1" ht="26.25" customHeight="1" x14ac:dyDescent="0.15">
      <c r="A117" s="1002" t="s">
        <v>191</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454</v>
      </c>
      <c r="Z117" s="984"/>
      <c r="AA117" s="1074">
        <v>1048959</v>
      </c>
      <c r="AB117" s="1075"/>
      <c r="AC117" s="1075"/>
      <c r="AD117" s="1075"/>
      <c r="AE117" s="1076"/>
      <c r="AF117" s="1077">
        <v>1006850</v>
      </c>
      <c r="AG117" s="1075"/>
      <c r="AH117" s="1075"/>
      <c r="AI117" s="1075"/>
      <c r="AJ117" s="1076"/>
      <c r="AK117" s="1077">
        <v>1001924</v>
      </c>
      <c r="AL117" s="1075"/>
      <c r="AM117" s="1075"/>
      <c r="AN117" s="1075"/>
      <c r="AO117" s="1076"/>
      <c r="AP117" s="1078"/>
      <c r="AQ117" s="1079"/>
      <c r="AR117" s="1079"/>
      <c r="AS117" s="1079"/>
      <c r="AT117" s="1080"/>
      <c r="AU117" s="998"/>
      <c r="AV117" s="999"/>
      <c r="AW117" s="999"/>
      <c r="AX117" s="999"/>
      <c r="AY117" s="999"/>
      <c r="AZ117" s="1065" t="s">
        <v>455</v>
      </c>
      <c r="BA117" s="1066"/>
      <c r="BB117" s="1066"/>
      <c r="BC117" s="1066"/>
      <c r="BD117" s="1066"/>
      <c r="BE117" s="1066"/>
      <c r="BF117" s="1066"/>
      <c r="BG117" s="1066"/>
      <c r="BH117" s="1066"/>
      <c r="BI117" s="1066"/>
      <c r="BJ117" s="1066"/>
      <c r="BK117" s="1066"/>
      <c r="BL117" s="1066"/>
      <c r="BM117" s="1066"/>
      <c r="BN117" s="1066"/>
      <c r="BO117" s="1066"/>
      <c r="BP117" s="1067"/>
      <c r="BQ117" s="1017" t="s">
        <v>441</v>
      </c>
      <c r="BR117" s="1018"/>
      <c r="BS117" s="1018"/>
      <c r="BT117" s="1018"/>
      <c r="BU117" s="1018"/>
      <c r="BV117" s="1018" t="s">
        <v>441</v>
      </c>
      <c r="BW117" s="1018"/>
      <c r="BX117" s="1018"/>
      <c r="BY117" s="1018"/>
      <c r="BZ117" s="1018"/>
      <c r="CA117" s="1018" t="s">
        <v>139</v>
      </c>
      <c r="CB117" s="1018"/>
      <c r="CC117" s="1018"/>
      <c r="CD117" s="1018"/>
      <c r="CE117" s="1018"/>
      <c r="CF117" s="1012" t="s">
        <v>139</v>
      </c>
      <c r="CG117" s="1013"/>
      <c r="CH117" s="1013"/>
      <c r="CI117" s="1013"/>
      <c r="CJ117" s="1013"/>
      <c r="CK117" s="1043"/>
      <c r="CL117" s="1044"/>
      <c r="CM117" s="1014" t="s">
        <v>456</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433</v>
      </c>
      <c r="DH117" s="1057"/>
      <c r="DI117" s="1057"/>
      <c r="DJ117" s="1057"/>
      <c r="DK117" s="1058"/>
      <c r="DL117" s="1059" t="s">
        <v>433</v>
      </c>
      <c r="DM117" s="1057"/>
      <c r="DN117" s="1057"/>
      <c r="DO117" s="1057"/>
      <c r="DP117" s="1058"/>
      <c r="DQ117" s="1059" t="s">
        <v>441</v>
      </c>
      <c r="DR117" s="1057"/>
      <c r="DS117" s="1057"/>
      <c r="DT117" s="1057"/>
      <c r="DU117" s="1058"/>
      <c r="DV117" s="1060" t="s">
        <v>139</v>
      </c>
      <c r="DW117" s="1061"/>
      <c r="DX117" s="1061"/>
      <c r="DY117" s="1061"/>
      <c r="DZ117" s="1062"/>
    </row>
    <row r="118" spans="1:130" s="246" customFormat="1" ht="26.25" customHeight="1" x14ac:dyDescent="0.15">
      <c r="A118" s="1002" t="s">
        <v>428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426</v>
      </c>
      <c r="AB118" s="983"/>
      <c r="AC118" s="983"/>
      <c r="AD118" s="983"/>
      <c r="AE118" s="984"/>
      <c r="AF118" s="982" t="s">
        <v>309</v>
      </c>
      <c r="AG118" s="983"/>
      <c r="AH118" s="983"/>
      <c r="AI118" s="983"/>
      <c r="AJ118" s="984"/>
      <c r="AK118" s="982" t="s">
        <v>308</v>
      </c>
      <c r="AL118" s="983"/>
      <c r="AM118" s="983"/>
      <c r="AN118" s="983"/>
      <c r="AO118" s="984"/>
      <c r="AP118" s="1069" t="s">
        <v>427</v>
      </c>
      <c r="AQ118" s="1070"/>
      <c r="AR118" s="1070"/>
      <c r="AS118" s="1070"/>
      <c r="AT118" s="1071"/>
      <c r="AU118" s="998"/>
      <c r="AV118" s="999"/>
      <c r="AW118" s="999"/>
      <c r="AX118" s="999"/>
      <c r="AY118" s="999"/>
      <c r="AZ118" s="1072" t="s">
        <v>457</v>
      </c>
      <c r="BA118" s="1063"/>
      <c r="BB118" s="1063"/>
      <c r="BC118" s="1063"/>
      <c r="BD118" s="1063"/>
      <c r="BE118" s="1063"/>
      <c r="BF118" s="1063"/>
      <c r="BG118" s="1063"/>
      <c r="BH118" s="1063"/>
      <c r="BI118" s="1063"/>
      <c r="BJ118" s="1063"/>
      <c r="BK118" s="1063"/>
      <c r="BL118" s="1063"/>
      <c r="BM118" s="1063"/>
      <c r="BN118" s="1063"/>
      <c r="BO118" s="1063"/>
      <c r="BP118" s="1064"/>
      <c r="BQ118" s="1095" t="s">
        <v>139</v>
      </c>
      <c r="BR118" s="1096"/>
      <c r="BS118" s="1096"/>
      <c r="BT118" s="1096"/>
      <c r="BU118" s="1096"/>
      <c r="BV118" s="1096" t="s">
        <v>139</v>
      </c>
      <c r="BW118" s="1096"/>
      <c r="BX118" s="1096"/>
      <c r="BY118" s="1096"/>
      <c r="BZ118" s="1096"/>
      <c r="CA118" s="1096" t="s">
        <v>433</v>
      </c>
      <c r="CB118" s="1096"/>
      <c r="CC118" s="1096"/>
      <c r="CD118" s="1096"/>
      <c r="CE118" s="1096"/>
      <c r="CF118" s="1012" t="s">
        <v>433</v>
      </c>
      <c r="CG118" s="1013"/>
      <c r="CH118" s="1013"/>
      <c r="CI118" s="1013"/>
      <c r="CJ118" s="1013"/>
      <c r="CK118" s="1043"/>
      <c r="CL118" s="1044"/>
      <c r="CM118" s="1014" t="s">
        <v>458</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139</v>
      </c>
      <c r="DH118" s="1057"/>
      <c r="DI118" s="1057"/>
      <c r="DJ118" s="1057"/>
      <c r="DK118" s="1058"/>
      <c r="DL118" s="1059" t="s">
        <v>139</v>
      </c>
      <c r="DM118" s="1057"/>
      <c r="DN118" s="1057"/>
      <c r="DO118" s="1057"/>
      <c r="DP118" s="1058"/>
      <c r="DQ118" s="1059" t="s">
        <v>139</v>
      </c>
      <c r="DR118" s="1057"/>
      <c r="DS118" s="1057"/>
      <c r="DT118" s="1057"/>
      <c r="DU118" s="1058"/>
      <c r="DV118" s="1060" t="s">
        <v>139</v>
      </c>
      <c r="DW118" s="1061"/>
      <c r="DX118" s="1061"/>
      <c r="DY118" s="1061"/>
      <c r="DZ118" s="1062"/>
    </row>
    <row r="119" spans="1:130" s="246" customFormat="1" ht="26.25" customHeight="1" x14ac:dyDescent="0.15">
      <c r="A119" s="1156" t="s">
        <v>431</v>
      </c>
      <c r="B119" s="1042"/>
      <c r="C119" s="1021" t="s">
        <v>432</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t="s">
        <v>139</v>
      </c>
      <c r="AB119" s="990"/>
      <c r="AC119" s="990"/>
      <c r="AD119" s="990"/>
      <c r="AE119" s="991"/>
      <c r="AF119" s="992" t="s">
        <v>139</v>
      </c>
      <c r="AG119" s="990"/>
      <c r="AH119" s="990"/>
      <c r="AI119" s="990"/>
      <c r="AJ119" s="991"/>
      <c r="AK119" s="992" t="s">
        <v>139</v>
      </c>
      <c r="AL119" s="990"/>
      <c r="AM119" s="990"/>
      <c r="AN119" s="990"/>
      <c r="AO119" s="991"/>
      <c r="AP119" s="993" t="s">
        <v>139</v>
      </c>
      <c r="AQ119" s="994"/>
      <c r="AR119" s="994"/>
      <c r="AS119" s="994"/>
      <c r="AT119" s="995"/>
      <c r="AU119" s="1000"/>
      <c r="AV119" s="1001"/>
      <c r="AW119" s="1001"/>
      <c r="AX119" s="1001"/>
      <c r="AY119" s="1001"/>
      <c r="AZ119" s="277" t="s">
        <v>191</v>
      </c>
      <c r="BA119" s="277"/>
      <c r="BB119" s="277"/>
      <c r="BC119" s="277"/>
      <c r="BD119" s="277"/>
      <c r="BE119" s="277"/>
      <c r="BF119" s="277"/>
      <c r="BG119" s="277"/>
      <c r="BH119" s="277"/>
      <c r="BI119" s="277"/>
      <c r="BJ119" s="277"/>
      <c r="BK119" s="277"/>
      <c r="BL119" s="277"/>
      <c r="BM119" s="277"/>
      <c r="BN119" s="277"/>
      <c r="BO119" s="1073" t="s">
        <v>459</v>
      </c>
      <c r="BP119" s="1104"/>
      <c r="BQ119" s="1095">
        <v>12857003</v>
      </c>
      <c r="BR119" s="1096"/>
      <c r="BS119" s="1096"/>
      <c r="BT119" s="1096"/>
      <c r="BU119" s="1096"/>
      <c r="BV119" s="1096">
        <v>11355074</v>
      </c>
      <c r="BW119" s="1096"/>
      <c r="BX119" s="1096"/>
      <c r="BY119" s="1096"/>
      <c r="BZ119" s="1096"/>
      <c r="CA119" s="1096">
        <v>10423827</v>
      </c>
      <c r="CB119" s="1096"/>
      <c r="CC119" s="1096"/>
      <c r="CD119" s="1096"/>
      <c r="CE119" s="1096"/>
      <c r="CF119" s="1097"/>
      <c r="CG119" s="1098"/>
      <c r="CH119" s="1098"/>
      <c r="CI119" s="1098"/>
      <c r="CJ119" s="1099"/>
      <c r="CK119" s="1045"/>
      <c r="CL119" s="1046"/>
      <c r="CM119" s="1100" t="s">
        <v>460</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t="s">
        <v>139</v>
      </c>
      <c r="DH119" s="1082"/>
      <c r="DI119" s="1082"/>
      <c r="DJ119" s="1082"/>
      <c r="DK119" s="1083"/>
      <c r="DL119" s="1081" t="s">
        <v>433</v>
      </c>
      <c r="DM119" s="1082"/>
      <c r="DN119" s="1082"/>
      <c r="DO119" s="1082"/>
      <c r="DP119" s="1083"/>
      <c r="DQ119" s="1081" t="s">
        <v>139</v>
      </c>
      <c r="DR119" s="1082"/>
      <c r="DS119" s="1082"/>
      <c r="DT119" s="1082"/>
      <c r="DU119" s="1083"/>
      <c r="DV119" s="1084" t="s">
        <v>139</v>
      </c>
      <c r="DW119" s="1085"/>
      <c r="DX119" s="1085"/>
      <c r="DY119" s="1085"/>
      <c r="DZ119" s="1086"/>
    </row>
    <row r="120" spans="1:130" s="246" customFormat="1" ht="26.25" customHeight="1" x14ac:dyDescent="0.15">
      <c r="A120" s="1157"/>
      <c r="B120" s="1044"/>
      <c r="C120" s="1014" t="s">
        <v>436</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139</v>
      </c>
      <c r="AB120" s="1057"/>
      <c r="AC120" s="1057"/>
      <c r="AD120" s="1057"/>
      <c r="AE120" s="1058"/>
      <c r="AF120" s="1059" t="s">
        <v>139</v>
      </c>
      <c r="AG120" s="1057"/>
      <c r="AH120" s="1057"/>
      <c r="AI120" s="1057"/>
      <c r="AJ120" s="1058"/>
      <c r="AK120" s="1059" t="s">
        <v>139</v>
      </c>
      <c r="AL120" s="1057"/>
      <c r="AM120" s="1057"/>
      <c r="AN120" s="1057"/>
      <c r="AO120" s="1058"/>
      <c r="AP120" s="1060" t="s">
        <v>139</v>
      </c>
      <c r="AQ120" s="1061"/>
      <c r="AR120" s="1061"/>
      <c r="AS120" s="1061"/>
      <c r="AT120" s="1062"/>
      <c r="AU120" s="1087" t="s">
        <v>461</v>
      </c>
      <c r="AV120" s="1088"/>
      <c r="AW120" s="1088"/>
      <c r="AX120" s="1088"/>
      <c r="AY120" s="1089"/>
      <c r="AZ120" s="1038" t="s">
        <v>462</v>
      </c>
      <c r="BA120" s="987"/>
      <c r="BB120" s="987"/>
      <c r="BC120" s="987"/>
      <c r="BD120" s="987"/>
      <c r="BE120" s="987"/>
      <c r="BF120" s="987"/>
      <c r="BG120" s="987"/>
      <c r="BH120" s="987"/>
      <c r="BI120" s="987"/>
      <c r="BJ120" s="987"/>
      <c r="BK120" s="987"/>
      <c r="BL120" s="987"/>
      <c r="BM120" s="987"/>
      <c r="BN120" s="987"/>
      <c r="BO120" s="987"/>
      <c r="BP120" s="988"/>
      <c r="BQ120" s="1024">
        <v>12028486</v>
      </c>
      <c r="BR120" s="1025"/>
      <c r="BS120" s="1025"/>
      <c r="BT120" s="1025"/>
      <c r="BU120" s="1025"/>
      <c r="BV120" s="1025">
        <v>12198299</v>
      </c>
      <c r="BW120" s="1025"/>
      <c r="BX120" s="1025"/>
      <c r="BY120" s="1025"/>
      <c r="BZ120" s="1025"/>
      <c r="CA120" s="1025">
        <v>12682981</v>
      </c>
      <c r="CB120" s="1025"/>
      <c r="CC120" s="1025"/>
      <c r="CD120" s="1025"/>
      <c r="CE120" s="1025"/>
      <c r="CF120" s="1039">
        <v>152.1</v>
      </c>
      <c r="CG120" s="1040"/>
      <c r="CH120" s="1040"/>
      <c r="CI120" s="1040"/>
      <c r="CJ120" s="1040"/>
      <c r="CK120" s="1105" t="s">
        <v>463</v>
      </c>
      <c r="CL120" s="1106"/>
      <c r="CM120" s="1106"/>
      <c r="CN120" s="1106"/>
      <c r="CO120" s="1107"/>
      <c r="CP120" s="1113" t="s">
        <v>410</v>
      </c>
      <c r="CQ120" s="1114"/>
      <c r="CR120" s="1114"/>
      <c r="CS120" s="1114"/>
      <c r="CT120" s="1114"/>
      <c r="CU120" s="1114"/>
      <c r="CV120" s="1114"/>
      <c r="CW120" s="1114"/>
      <c r="CX120" s="1114"/>
      <c r="CY120" s="1114"/>
      <c r="CZ120" s="1114"/>
      <c r="DA120" s="1114"/>
      <c r="DB120" s="1114"/>
      <c r="DC120" s="1114"/>
      <c r="DD120" s="1114"/>
      <c r="DE120" s="1114"/>
      <c r="DF120" s="1115"/>
      <c r="DG120" s="1024">
        <v>5697226</v>
      </c>
      <c r="DH120" s="1025"/>
      <c r="DI120" s="1025"/>
      <c r="DJ120" s="1025"/>
      <c r="DK120" s="1025"/>
      <c r="DL120" s="1025">
        <v>5193049</v>
      </c>
      <c r="DM120" s="1025"/>
      <c r="DN120" s="1025"/>
      <c r="DO120" s="1025"/>
      <c r="DP120" s="1025"/>
      <c r="DQ120" s="1025">
        <v>4874223</v>
      </c>
      <c r="DR120" s="1025"/>
      <c r="DS120" s="1025"/>
      <c r="DT120" s="1025"/>
      <c r="DU120" s="1025"/>
      <c r="DV120" s="1026">
        <v>58.5</v>
      </c>
      <c r="DW120" s="1026"/>
      <c r="DX120" s="1026"/>
      <c r="DY120" s="1026"/>
      <c r="DZ120" s="1027"/>
    </row>
    <row r="121" spans="1:130" s="246" customFormat="1" ht="26.25" customHeight="1" x14ac:dyDescent="0.15">
      <c r="A121" s="1157"/>
      <c r="B121" s="1044"/>
      <c r="C121" s="1065" t="s">
        <v>464</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139</v>
      </c>
      <c r="AB121" s="1057"/>
      <c r="AC121" s="1057"/>
      <c r="AD121" s="1057"/>
      <c r="AE121" s="1058"/>
      <c r="AF121" s="1059" t="s">
        <v>433</v>
      </c>
      <c r="AG121" s="1057"/>
      <c r="AH121" s="1057"/>
      <c r="AI121" s="1057"/>
      <c r="AJ121" s="1058"/>
      <c r="AK121" s="1059" t="s">
        <v>433</v>
      </c>
      <c r="AL121" s="1057"/>
      <c r="AM121" s="1057"/>
      <c r="AN121" s="1057"/>
      <c r="AO121" s="1058"/>
      <c r="AP121" s="1060" t="s">
        <v>139</v>
      </c>
      <c r="AQ121" s="1061"/>
      <c r="AR121" s="1061"/>
      <c r="AS121" s="1061"/>
      <c r="AT121" s="1062"/>
      <c r="AU121" s="1090"/>
      <c r="AV121" s="1091"/>
      <c r="AW121" s="1091"/>
      <c r="AX121" s="1091"/>
      <c r="AY121" s="1092"/>
      <c r="AZ121" s="1047" t="s">
        <v>465</v>
      </c>
      <c r="BA121" s="1048"/>
      <c r="BB121" s="1048"/>
      <c r="BC121" s="1048"/>
      <c r="BD121" s="1048"/>
      <c r="BE121" s="1048"/>
      <c r="BF121" s="1048"/>
      <c r="BG121" s="1048"/>
      <c r="BH121" s="1048"/>
      <c r="BI121" s="1048"/>
      <c r="BJ121" s="1048"/>
      <c r="BK121" s="1048"/>
      <c r="BL121" s="1048"/>
      <c r="BM121" s="1048"/>
      <c r="BN121" s="1048"/>
      <c r="BO121" s="1048"/>
      <c r="BP121" s="1049"/>
      <c r="BQ121" s="1017">
        <v>236335</v>
      </c>
      <c r="BR121" s="1018"/>
      <c r="BS121" s="1018"/>
      <c r="BT121" s="1018"/>
      <c r="BU121" s="1018"/>
      <c r="BV121" s="1018">
        <v>214027</v>
      </c>
      <c r="BW121" s="1018"/>
      <c r="BX121" s="1018"/>
      <c r="BY121" s="1018"/>
      <c r="BZ121" s="1018"/>
      <c r="CA121" s="1018">
        <v>187911</v>
      </c>
      <c r="CB121" s="1018"/>
      <c r="CC121" s="1018"/>
      <c r="CD121" s="1018"/>
      <c r="CE121" s="1018"/>
      <c r="CF121" s="1012">
        <v>2.2999999999999998</v>
      </c>
      <c r="CG121" s="1013"/>
      <c r="CH121" s="1013"/>
      <c r="CI121" s="1013"/>
      <c r="CJ121" s="1013"/>
      <c r="CK121" s="1108"/>
      <c r="CL121" s="1109"/>
      <c r="CM121" s="1109"/>
      <c r="CN121" s="1109"/>
      <c r="CO121" s="1110"/>
      <c r="CP121" s="1118" t="s">
        <v>409</v>
      </c>
      <c r="CQ121" s="1119"/>
      <c r="CR121" s="1119"/>
      <c r="CS121" s="1119"/>
      <c r="CT121" s="1119"/>
      <c r="CU121" s="1119"/>
      <c r="CV121" s="1119"/>
      <c r="CW121" s="1119"/>
      <c r="CX121" s="1119"/>
      <c r="CY121" s="1119"/>
      <c r="CZ121" s="1119"/>
      <c r="DA121" s="1119"/>
      <c r="DB121" s="1119"/>
      <c r="DC121" s="1119"/>
      <c r="DD121" s="1119"/>
      <c r="DE121" s="1119"/>
      <c r="DF121" s="1120"/>
      <c r="DG121" s="1017">
        <v>347359</v>
      </c>
      <c r="DH121" s="1018"/>
      <c r="DI121" s="1018"/>
      <c r="DJ121" s="1018"/>
      <c r="DK121" s="1018"/>
      <c r="DL121" s="1018">
        <v>293035</v>
      </c>
      <c r="DM121" s="1018"/>
      <c r="DN121" s="1018"/>
      <c r="DO121" s="1018"/>
      <c r="DP121" s="1018"/>
      <c r="DQ121" s="1018">
        <v>310784</v>
      </c>
      <c r="DR121" s="1018"/>
      <c r="DS121" s="1018"/>
      <c r="DT121" s="1018"/>
      <c r="DU121" s="1018"/>
      <c r="DV121" s="1019">
        <v>3.7</v>
      </c>
      <c r="DW121" s="1019"/>
      <c r="DX121" s="1019"/>
      <c r="DY121" s="1019"/>
      <c r="DZ121" s="1020"/>
    </row>
    <row r="122" spans="1:130" s="246" customFormat="1" ht="26.25" customHeight="1" x14ac:dyDescent="0.15">
      <c r="A122" s="1157"/>
      <c r="B122" s="1044"/>
      <c r="C122" s="1014" t="s">
        <v>447</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433</v>
      </c>
      <c r="AB122" s="1057"/>
      <c r="AC122" s="1057"/>
      <c r="AD122" s="1057"/>
      <c r="AE122" s="1058"/>
      <c r="AF122" s="1059" t="s">
        <v>433</v>
      </c>
      <c r="AG122" s="1057"/>
      <c r="AH122" s="1057"/>
      <c r="AI122" s="1057"/>
      <c r="AJ122" s="1058"/>
      <c r="AK122" s="1059" t="s">
        <v>139</v>
      </c>
      <c r="AL122" s="1057"/>
      <c r="AM122" s="1057"/>
      <c r="AN122" s="1057"/>
      <c r="AO122" s="1058"/>
      <c r="AP122" s="1060" t="s">
        <v>433</v>
      </c>
      <c r="AQ122" s="1061"/>
      <c r="AR122" s="1061"/>
      <c r="AS122" s="1061"/>
      <c r="AT122" s="1062"/>
      <c r="AU122" s="1090"/>
      <c r="AV122" s="1091"/>
      <c r="AW122" s="1091"/>
      <c r="AX122" s="1091"/>
      <c r="AY122" s="1092"/>
      <c r="AZ122" s="1072" t="s">
        <v>466</v>
      </c>
      <c r="BA122" s="1063"/>
      <c r="BB122" s="1063"/>
      <c r="BC122" s="1063"/>
      <c r="BD122" s="1063"/>
      <c r="BE122" s="1063"/>
      <c r="BF122" s="1063"/>
      <c r="BG122" s="1063"/>
      <c r="BH122" s="1063"/>
      <c r="BI122" s="1063"/>
      <c r="BJ122" s="1063"/>
      <c r="BK122" s="1063"/>
      <c r="BL122" s="1063"/>
      <c r="BM122" s="1063"/>
      <c r="BN122" s="1063"/>
      <c r="BO122" s="1063"/>
      <c r="BP122" s="1064"/>
      <c r="BQ122" s="1095">
        <v>5346689</v>
      </c>
      <c r="BR122" s="1096"/>
      <c r="BS122" s="1096"/>
      <c r="BT122" s="1096"/>
      <c r="BU122" s="1096"/>
      <c r="BV122" s="1096">
        <v>4937193</v>
      </c>
      <c r="BW122" s="1096"/>
      <c r="BX122" s="1096"/>
      <c r="BY122" s="1096"/>
      <c r="BZ122" s="1096"/>
      <c r="CA122" s="1096">
        <v>4551045</v>
      </c>
      <c r="CB122" s="1096"/>
      <c r="CC122" s="1096"/>
      <c r="CD122" s="1096"/>
      <c r="CE122" s="1096"/>
      <c r="CF122" s="1116">
        <v>54.6</v>
      </c>
      <c r="CG122" s="1117"/>
      <c r="CH122" s="1117"/>
      <c r="CI122" s="1117"/>
      <c r="CJ122" s="1117"/>
      <c r="CK122" s="1108"/>
      <c r="CL122" s="1109"/>
      <c r="CM122" s="1109"/>
      <c r="CN122" s="1109"/>
      <c r="CO122" s="1110"/>
      <c r="CP122" s="1118" t="s">
        <v>467</v>
      </c>
      <c r="CQ122" s="1119"/>
      <c r="CR122" s="1119"/>
      <c r="CS122" s="1119"/>
      <c r="CT122" s="1119"/>
      <c r="CU122" s="1119"/>
      <c r="CV122" s="1119"/>
      <c r="CW122" s="1119"/>
      <c r="CX122" s="1119"/>
      <c r="CY122" s="1119"/>
      <c r="CZ122" s="1119"/>
      <c r="DA122" s="1119"/>
      <c r="DB122" s="1119"/>
      <c r="DC122" s="1119"/>
      <c r="DD122" s="1119"/>
      <c r="DE122" s="1119"/>
      <c r="DF122" s="1120"/>
      <c r="DG122" s="1017" t="s">
        <v>139</v>
      </c>
      <c r="DH122" s="1018"/>
      <c r="DI122" s="1018"/>
      <c r="DJ122" s="1018"/>
      <c r="DK122" s="1018"/>
      <c r="DL122" s="1018" t="s">
        <v>139</v>
      </c>
      <c r="DM122" s="1018"/>
      <c r="DN122" s="1018"/>
      <c r="DO122" s="1018"/>
      <c r="DP122" s="1018"/>
      <c r="DQ122" s="1018" t="s">
        <v>139</v>
      </c>
      <c r="DR122" s="1018"/>
      <c r="DS122" s="1018"/>
      <c r="DT122" s="1018"/>
      <c r="DU122" s="1018"/>
      <c r="DV122" s="1019" t="s">
        <v>139</v>
      </c>
      <c r="DW122" s="1019"/>
      <c r="DX122" s="1019"/>
      <c r="DY122" s="1019"/>
      <c r="DZ122" s="1020"/>
    </row>
    <row r="123" spans="1:130" s="246" customFormat="1" ht="26.25" customHeight="1" x14ac:dyDescent="0.15">
      <c r="A123" s="1157"/>
      <c r="B123" s="1044"/>
      <c r="C123" s="1014" t="s">
        <v>453</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139</v>
      </c>
      <c r="AB123" s="1057"/>
      <c r="AC123" s="1057"/>
      <c r="AD123" s="1057"/>
      <c r="AE123" s="1058"/>
      <c r="AF123" s="1059" t="s">
        <v>139</v>
      </c>
      <c r="AG123" s="1057"/>
      <c r="AH123" s="1057"/>
      <c r="AI123" s="1057"/>
      <c r="AJ123" s="1058"/>
      <c r="AK123" s="1059" t="s">
        <v>139</v>
      </c>
      <c r="AL123" s="1057"/>
      <c r="AM123" s="1057"/>
      <c r="AN123" s="1057"/>
      <c r="AO123" s="1058"/>
      <c r="AP123" s="1060" t="s">
        <v>139</v>
      </c>
      <c r="AQ123" s="1061"/>
      <c r="AR123" s="1061"/>
      <c r="AS123" s="1061"/>
      <c r="AT123" s="1062"/>
      <c r="AU123" s="1093"/>
      <c r="AV123" s="1094"/>
      <c r="AW123" s="1094"/>
      <c r="AX123" s="1094"/>
      <c r="AY123" s="1094"/>
      <c r="AZ123" s="277" t="s">
        <v>191</v>
      </c>
      <c r="BA123" s="277"/>
      <c r="BB123" s="277"/>
      <c r="BC123" s="277"/>
      <c r="BD123" s="277"/>
      <c r="BE123" s="277"/>
      <c r="BF123" s="277"/>
      <c r="BG123" s="277"/>
      <c r="BH123" s="277"/>
      <c r="BI123" s="277"/>
      <c r="BJ123" s="277"/>
      <c r="BK123" s="277"/>
      <c r="BL123" s="277"/>
      <c r="BM123" s="277"/>
      <c r="BN123" s="277"/>
      <c r="BO123" s="1073" t="s">
        <v>468</v>
      </c>
      <c r="BP123" s="1104"/>
      <c r="BQ123" s="1163">
        <v>17611510</v>
      </c>
      <c r="BR123" s="1164"/>
      <c r="BS123" s="1164"/>
      <c r="BT123" s="1164"/>
      <c r="BU123" s="1164"/>
      <c r="BV123" s="1164">
        <v>17349519</v>
      </c>
      <c r="BW123" s="1164"/>
      <c r="BX123" s="1164"/>
      <c r="BY123" s="1164"/>
      <c r="BZ123" s="1164"/>
      <c r="CA123" s="1164">
        <v>17421937</v>
      </c>
      <c r="CB123" s="1164"/>
      <c r="CC123" s="1164"/>
      <c r="CD123" s="1164"/>
      <c r="CE123" s="1164"/>
      <c r="CF123" s="1097"/>
      <c r="CG123" s="1098"/>
      <c r="CH123" s="1098"/>
      <c r="CI123" s="1098"/>
      <c r="CJ123" s="1099"/>
      <c r="CK123" s="1108"/>
      <c r="CL123" s="1109"/>
      <c r="CM123" s="1109"/>
      <c r="CN123" s="1109"/>
      <c r="CO123" s="1110"/>
      <c r="CP123" s="1118" t="s">
        <v>405</v>
      </c>
      <c r="CQ123" s="1119"/>
      <c r="CR123" s="1119"/>
      <c r="CS123" s="1119"/>
      <c r="CT123" s="1119"/>
      <c r="CU123" s="1119"/>
      <c r="CV123" s="1119"/>
      <c r="CW123" s="1119"/>
      <c r="CX123" s="1119"/>
      <c r="CY123" s="1119"/>
      <c r="CZ123" s="1119"/>
      <c r="DA123" s="1119"/>
      <c r="DB123" s="1119"/>
      <c r="DC123" s="1119"/>
      <c r="DD123" s="1119"/>
      <c r="DE123" s="1119"/>
      <c r="DF123" s="1120"/>
      <c r="DG123" s="1056" t="s">
        <v>139</v>
      </c>
      <c r="DH123" s="1057"/>
      <c r="DI123" s="1057"/>
      <c r="DJ123" s="1057"/>
      <c r="DK123" s="1058"/>
      <c r="DL123" s="1059" t="s">
        <v>139</v>
      </c>
      <c r="DM123" s="1057"/>
      <c r="DN123" s="1057"/>
      <c r="DO123" s="1057"/>
      <c r="DP123" s="1058"/>
      <c r="DQ123" s="1059" t="s">
        <v>139</v>
      </c>
      <c r="DR123" s="1057"/>
      <c r="DS123" s="1057"/>
      <c r="DT123" s="1057"/>
      <c r="DU123" s="1058"/>
      <c r="DV123" s="1060" t="s">
        <v>139</v>
      </c>
      <c r="DW123" s="1061"/>
      <c r="DX123" s="1061"/>
      <c r="DY123" s="1061"/>
      <c r="DZ123" s="1062"/>
    </row>
    <row r="124" spans="1:130" s="246" customFormat="1" ht="26.25" customHeight="1" thickBot="1" x14ac:dyDescent="0.2">
      <c r="A124" s="1157"/>
      <c r="B124" s="1044"/>
      <c r="C124" s="1014" t="s">
        <v>456</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139</v>
      </c>
      <c r="AB124" s="1057"/>
      <c r="AC124" s="1057"/>
      <c r="AD124" s="1057"/>
      <c r="AE124" s="1058"/>
      <c r="AF124" s="1059" t="s">
        <v>139</v>
      </c>
      <c r="AG124" s="1057"/>
      <c r="AH124" s="1057"/>
      <c r="AI124" s="1057"/>
      <c r="AJ124" s="1058"/>
      <c r="AK124" s="1059" t="s">
        <v>139</v>
      </c>
      <c r="AL124" s="1057"/>
      <c r="AM124" s="1057"/>
      <c r="AN124" s="1057"/>
      <c r="AO124" s="1058"/>
      <c r="AP124" s="1060" t="s">
        <v>139</v>
      </c>
      <c r="AQ124" s="1061"/>
      <c r="AR124" s="1061"/>
      <c r="AS124" s="1061"/>
      <c r="AT124" s="1062"/>
      <c r="AU124" s="1159" t="s">
        <v>469</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139</v>
      </c>
      <c r="BR124" s="1126"/>
      <c r="BS124" s="1126"/>
      <c r="BT124" s="1126"/>
      <c r="BU124" s="1126"/>
      <c r="BV124" s="1126" t="s">
        <v>139</v>
      </c>
      <c r="BW124" s="1126"/>
      <c r="BX124" s="1126"/>
      <c r="BY124" s="1126"/>
      <c r="BZ124" s="1126"/>
      <c r="CA124" s="1126" t="s">
        <v>139</v>
      </c>
      <c r="CB124" s="1126"/>
      <c r="CC124" s="1126"/>
      <c r="CD124" s="1126"/>
      <c r="CE124" s="1126"/>
      <c r="CF124" s="1127"/>
      <c r="CG124" s="1128"/>
      <c r="CH124" s="1128"/>
      <c r="CI124" s="1128"/>
      <c r="CJ124" s="1129"/>
      <c r="CK124" s="1111"/>
      <c r="CL124" s="1111"/>
      <c r="CM124" s="1111"/>
      <c r="CN124" s="1111"/>
      <c r="CO124" s="1112"/>
      <c r="CP124" s="1118" t="s">
        <v>470</v>
      </c>
      <c r="CQ124" s="1119"/>
      <c r="CR124" s="1119"/>
      <c r="CS124" s="1119"/>
      <c r="CT124" s="1119"/>
      <c r="CU124" s="1119"/>
      <c r="CV124" s="1119"/>
      <c r="CW124" s="1119"/>
      <c r="CX124" s="1119"/>
      <c r="CY124" s="1119"/>
      <c r="CZ124" s="1119"/>
      <c r="DA124" s="1119"/>
      <c r="DB124" s="1119"/>
      <c r="DC124" s="1119"/>
      <c r="DD124" s="1119"/>
      <c r="DE124" s="1119"/>
      <c r="DF124" s="1120"/>
      <c r="DG124" s="1103" t="s">
        <v>139</v>
      </c>
      <c r="DH124" s="1082"/>
      <c r="DI124" s="1082"/>
      <c r="DJ124" s="1082"/>
      <c r="DK124" s="1083"/>
      <c r="DL124" s="1081" t="s">
        <v>139</v>
      </c>
      <c r="DM124" s="1082"/>
      <c r="DN124" s="1082"/>
      <c r="DO124" s="1082"/>
      <c r="DP124" s="1083"/>
      <c r="DQ124" s="1081" t="s">
        <v>139</v>
      </c>
      <c r="DR124" s="1082"/>
      <c r="DS124" s="1082"/>
      <c r="DT124" s="1082"/>
      <c r="DU124" s="1083"/>
      <c r="DV124" s="1084" t="s">
        <v>139</v>
      </c>
      <c r="DW124" s="1085"/>
      <c r="DX124" s="1085"/>
      <c r="DY124" s="1085"/>
      <c r="DZ124" s="1086"/>
    </row>
    <row r="125" spans="1:130" s="246" customFormat="1" ht="26.25" customHeight="1" x14ac:dyDescent="0.15">
      <c r="A125" s="1157"/>
      <c r="B125" s="1044"/>
      <c r="C125" s="1014" t="s">
        <v>458</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139</v>
      </c>
      <c r="AB125" s="1057"/>
      <c r="AC125" s="1057"/>
      <c r="AD125" s="1057"/>
      <c r="AE125" s="1058"/>
      <c r="AF125" s="1059" t="s">
        <v>139</v>
      </c>
      <c r="AG125" s="1057"/>
      <c r="AH125" s="1057"/>
      <c r="AI125" s="1057"/>
      <c r="AJ125" s="1058"/>
      <c r="AK125" s="1059" t="s">
        <v>139</v>
      </c>
      <c r="AL125" s="1057"/>
      <c r="AM125" s="1057"/>
      <c r="AN125" s="1057"/>
      <c r="AO125" s="1058"/>
      <c r="AP125" s="1060" t="s">
        <v>139</v>
      </c>
      <c r="AQ125" s="1061"/>
      <c r="AR125" s="1061"/>
      <c r="AS125" s="1061"/>
      <c r="AT125" s="1062"/>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21" t="s">
        <v>471</v>
      </c>
      <c r="CL125" s="1106"/>
      <c r="CM125" s="1106"/>
      <c r="CN125" s="1106"/>
      <c r="CO125" s="1107"/>
      <c r="CP125" s="1038" t="s">
        <v>472</v>
      </c>
      <c r="CQ125" s="987"/>
      <c r="CR125" s="987"/>
      <c r="CS125" s="987"/>
      <c r="CT125" s="987"/>
      <c r="CU125" s="987"/>
      <c r="CV125" s="987"/>
      <c r="CW125" s="987"/>
      <c r="CX125" s="987"/>
      <c r="CY125" s="987"/>
      <c r="CZ125" s="987"/>
      <c r="DA125" s="987"/>
      <c r="DB125" s="987"/>
      <c r="DC125" s="987"/>
      <c r="DD125" s="987"/>
      <c r="DE125" s="987"/>
      <c r="DF125" s="988"/>
      <c r="DG125" s="1024" t="s">
        <v>139</v>
      </c>
      <c r="DH125" s="1025"/>
      <c r="DI125" s="1025"/>
      <c r="DJ125" s="1025"/>
      <c r="DK125" s="1025"/>
      <c r="DL125" s="1025" t="s">
        <v>139</v>
      </c>
      <c r="DM125" s="1025"/>
      <c r="DN125" s="1025"/>
      <c r="DO125" s="1025"/>
      <c r="DP125" s="1025"/>
      <c r="DQ125" s="1025" t="s">
        <v>139</v>
      </c>
      <c r="DR125" s="1025"/>
      <c r="DS125" s="1025"/>
      <c r="DT125" s="1025"/>
      <c r="DU125" s="1025"/>
      <c r="DV125" s="1026" t="s">
        <v>139</v>
      </c>
      <c r="DW125" s="1026"/>
      <c r="DX125" s="1026"/>
      <c r="DY125" s="1026"/>
      <c r="DZ125" s="1027"/>
    </row>
    <row r="126" spans="1:130" s="246" customFormat="1" ht="26.25" customHeight="1" thickBot="1" x14ac:dyDescent="0.2">
      <c r="A126" s="1157"/>
      <c r="B126" s="1044"/>
      <c r="C126" s="1014" t="s">
        <v>460</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139</v>
      </c>
      <c r="AB126" s="1057"/>
      <c r="AC126" s="1057"/>
      <c r="AD126" s="1057"/>
      <c r="AE126" s="1058"/>
      <c r="AF126" s="1059" t="s">
        <v>139</v>
      </c>
      <c r="AG126" s="1057"/>
      <c r="AH126" s="1057"/>
      <c r="AI126" s="1057"/>
      <c r="AJ126" s="1058"/>
      <c r="AK126" s="1059" t="s">
        <v>139</v>
      </c>
      <c r="AL126" s="1057"/>
      <c r="AM126" s="1057"/>
      <c r="AN126" s="1057"/>
      <c r="AO126" s="1058"/>
      <c r="AP126" s="1060" t="s">
        <v>139</v>
      </c>
      <c r="AQ126" s="1061"/>
      <c r="AR126" s="1061"/>
      <c r="AS126" s="1061"/>
      <c r="AT126" s="1062"/>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22"/>
      <c r="CL126" s="1109"/>
      <c r="CM126" s="1109"/>
      <c r="CN126" s="1109"/>
      <c r="CO126" s="1110"/>
      <c r="CP126" s="1047" t="s">
        <v>473</v>
      </c>
      <c r="CQ126" s="1048"/>
      <c r="CR126" s="1048"/>
      <c r="CS126" s="1048"/>
      <c r="CT126" s="1048"/>
      <c r="CU126" s="1048"/>
      <c r="CV126" s="1048"/>
      <c r="CW126" s="1048"/>
      <c r="CX126" s="1048"/>
      <c r="CY126" s="1048"/>
      <c r="CZ126" s="1048"/>
      <c r="DA126" s="1048"/>
      <c r="DB126" s="1048"/>
      <c r="DC126" s="1048"/>
      <c r="DD126" s="1048"/>
      <c r="DE126" s="1048"/>
      <c r="DF126" s="1049"/>
      <c r="DG126" s="1017" t="s">
        <v>139</v>
      </c>
      <c r="DH126" s="1018"/>
      <c r="DI126" s="1018"/>
      <c r="DJ126" s="1018"/>
      <c r="DK126" s="1018"/>
      <c r="DL126" s="1018" t="s">
        <v>139</v>
      </c>
      <c r="DM126" s="1018"/>
      <c r="DN126" s="1018"/>
      <c r="DO126" s="1018"/>
      <c r="DP126" s="1018"/>
      <c r="DQ126" s="1018" t="s">
        <v>139</v>
      </c>
      <c r="DR126" s="1018"/>
      <c r="DS126" s="1018"/>
      <c r="DT126" s="1018"/>
      <c r="DU126" s="1018"/>
      <c r="DV126" s="1019" t="s">
        <v>139</v>
      </c>
      <c r="DW126" s="1019"/>
      <c r="DX126" s="1019"/>
      <c r="DY126" s="1019"/>
      <c r="DZ126" s="1020"/>
    </row>
    <row r="127" spans="1:130" s="246" customFormat="1" ht="26.25" customHeight="1" x14ac:dyDescent="0.15">
      <c r="A127" s="1158"/>
      <c r="B127" s="1046"/>
      <c r="C127" s="1100" t="s">
        <v>474</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v>779</v>
      </c>
      <c r="AB127" s="1057"/>
      <c r="AC127" s="1057"/>
      <c r="AD127" s="1057"/>
      <c r="AE127" s="1058"/>
      <c r="AF127" s="1059">
        <v>625</v>
      </c>
      <c r="AG127" s="1057"/>
      <c r="AH127" s="1057"/>
      <c r="AI127" s="1057"/>
      <c r="AJ127" s="1058"/>
      <c r="AK127" s="1059">
        <v>540</v>
      </c>
      <c r="AL127" s="1057"/>
      <c r="AM127" s="1057"/>
      <c r="AN127" s="1057"/>
      <c r="AO127" s="1058"/>
      <c r="AP127" s="1060">
        <v>0</v>
      </c>
      <c r="AQ127" s="1061"/>
      <c r="AR127" s="1061"/>
      <c r="AS127" s="1061"/>
      <c r="AT127" s="1062"/>
      <c r="AU127" s="282"/>
      <c r="AV127" s="282"/>
      <c r="AW127" s="282"/>
      <c r="AX127" s="1130" t="s">
        <v>475</v>
      </c>
      <c r="AY127" s="1131"/>
      <c r="AZ127" s="1131"/>
      <c r="BA127" s="1131"/>
      <c r="BB127" s="1131"/>
      <c r="BC127" s="1131"/>
      <c r="BD127" s="1131"/>
      <c r="BE127" s="1132"/>
      <c r="BF127" s="1133" t="s">
        <v>476</v>
      </c>
      <c r="BG127" s="1131"/>
      <c r="BH127" s="1131"/>
      <c r="BI127" s="1131"/>
      <c r="BJ127" s="1131"/>
      <c r="BK127" s="1131"/>
      <c r="BL127" s="1132"/>
      <c r="BM127" s="1133" t="s">
        <v>477</v>
      </c>
      <c r="BN127" s="1131"/>
      <c r="BO127" s="1131"/>
      <c r="BP127" s="1131"/>
      <c r="BQ127" s="1131"/>
      <c r="BR127" s="1131"/>
      <c r="BS127" s="1132"/>
      <c r="BT127" s="1133" t="s">
        <v>478</v>
      </c>
      <c r="BU127" s="1131"/>
      <c r="BV127" s="1131"/>
      <c r="BW127" s="1131"/>
      <c r="BX127" s="1131"/>
      <c r="BY127" s="1131"/>
      <c r="BZ127" s="1155"/>
      <c r="CA127" s="282"/>
      <c r="CB127" s="282"/>
      <c r="CC127" s="282"/>
      <c r="CD127" s="283"/>
      <c r="CE127" s="283"/>
      <c r="CF127" s="283"/>
      <c r="CG127" s="280"/>
      <c r="CH127" s="280"/>
      <c r="CI127" s="280"/>
      <c r="CJ127" s="281"/>
      <c r="CK127" s="1122"/>
      <c r="CL127" s="1109"/>
      <c r="CM127" s="1109"/>
      <c r="CN127" s="1109"/>
      <c r="CO127" s="1110"/>
      <c r="CP127" s="1047" t="s">
        <v>479</v>
      </c>
      <c r="CQ127" s="1048"/>
      <c r="CR127" s="1048"/>
      <c r="CS127" s="1048"/>
      <c r="CT127" s="1048"/>
      <c r="CU127" s="1048"/>
      <c r="CV127" s="1048"/>
      <c r="CW127" s="1048"/>
      <c r="CX127" s="1048"/>
      <c r="CY127" s="1048"/>
      <c r="CZ127" s="1048"/>
      <c r="DA127" s="1048"/>
      <c r="DB127" s="1048"/>
      <c r="DC127" s="1048"/>
      <c r="DD127" s="1048"/>
      <c r="DE127" s="1048"/>
      <c r="DF127" s="1049"/>
      <c r="DG127" s="1017" t="s">
        <v>139</v>
      </c>
      <c r="DH127" s="1018"/>
      <c r="DI127" s="1018"/>
      <c r="DJ127" s="1018"/>
      <c r="DK127" s="1018"/>
      <c r="DL127" s="1018" t="s">
        <v>139</v>
      </c>
      <c r="DM127" s="1018"/>
      <c r="DN127" s="1018"/>
      <c r="DO127" s="1018"/>
      <c r="DP127" s="1018"/>
      <c r="DQ127" s="1018" t="s">
        <v>139</v>
      </c>
      <c r="DR127" s="1018"/>
      <c r="DS127" s="1018"/>
      <c r="DT127" s="1018"/>
      <c r="DU127" s="1018"/>
      <c r="DV127" s="1019" t="s">
        <v>139</v>
      </c>
      <c r="DW127" s="1019"/>
      <c r="DX127" s="1019"/>
      <c r="DY127" s="1019"/>
      <c r="DZ127" s="1020"/>
    </row>
    <row r="128" spans="1:130" s="246" customFormat="1" ht="26.25" customHeight="1" thickBot="1" x14ac:dyDescent="0.2">
      <c r="A128" s="1141" t="s">
        <v>480</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481</v>
      </c>
      <c r="X128" s="1143"/>
      <c r="Y128" s="1143"/>
      <c r="Z128" s="1144"/>
      <c r="AA128" s="1145">
        <v>55786</v>
      </c>
      <c r="AB128" s="1146"/>
      <c r="AC128" s="1146"/>
      <c r="AD128" s="1146"/>
      <c r="AE128" s="1147"/>
      <c r="AF128" s="1148">
        <v>60866</v>
      </c>
      <c r="AG128" s="1146"/>
      <c r="AH128" s="1146"/>
      <c r="AI128" s="1146"/>
      <c r="AJ128" s="1147"/>
      <c r="AK128" s="1148">
        <v>58317</v>
      </c>
      <c r="AL128" s="1146"/>
      <c r="AM128" s="1146"/>
      <c r="AN128" s="1146"/>
      <c r="AO128" s="1147"/>
      <c r="AP128" s="1149"/>
      <c r="AQ128" s="1150"/>
      <c r="AR128" s="1150"/>
      <c r="AS128" s="1150"/>
      <c r="AT128" s="1151"/>
      <c r="AU128" s="282"/>
      <c r="AV128" s="282"/>
      <c r="AW128" s="282"/>
      <c r="AX128" s="986" t="s">
        <v>482</v>
      </c>
      <c r="AY128" s="987"/>
      <c r="AZ128" s="987"/>
      <c r="BA128" s="987"/>
      <c r="BB128" s="987"/>
      <c r="BC128" s="987"/>
      <c r="BD128" s="987"/>
      <c r="BE128" s="988"/>
      <c r="BF128" s="1152" t="s">
        <v>139</v>
      </c>
      <c r="BG128" s="1153"/>
      <c r="BH128" s="1153"/>
      <c r="BI128" s="1153"/>
      <c r="BJ128" s="1153"/>
      <c r="BK128" s="1153"/>
      <c r="BL128" s="1154"/>
      <c r="BM128" s="1152">
        <v>13.55</v>
      </c>
      <c r="BN128" s="1153"/>
      <c r="BO128" s="1153"/>
      <c r="BP128" s="1153"/>
      <c r="BQ128" s="1153"/>
      <c r="BR128" s="1153"/>
      <c r="BS128" s="1154"/>
      <c r="BT128" s="1152">
        <v>20</v>
      </c>
      <c r="BU128" s="1153"/>
      <c r="BV128" s="1153"/>
      <c r="BW128" s="1153"/>
      <c r="BX128" s="1153"/>
      <c r="BY128" s="1153"/>
      <c r="BZ128" s="1177"/>
      <c r="CA128" s="283"/>
      <c r="CB128" s="283"/>
      <c r="CC128" s="283"/>
      <c r="CD128" s="283"/>
      <c r="CE128" s="283"/>
      <c r="CF128" s="283"/>
      <c r="CG128" s="280"/>
      <c r="CH128" s="280"/>
      <c r="CI128" s="280"/>
      <c r="CJ128" s="281"/>
      <c r="CK128" s="1123"/>
      <c r="CL128" s="1124"/>
      <c r="CM128" s="1124"/>
      <c r="CN128" s="1124"/>
      <c r="CO128" s="1125"/>
      <c r="CP128" s="1134" t="s">
        <v>483</v>
      </c>
      <c r="CQ128" s="1135"/>
      <c r="CR128" s="1135"/>
      <c r="CS128" s="1135"/>
      <c r="CT128" s="1135"/>
      <c r="CU128" s="1135"/>
      <c r="CV128" s="1135"/>
      <c r="CW128" s="1135"/>
      <c r="CX128" s="1135"/>
      <c r="CY128" s="1135"/>
      <c r="CZ128" s="1135"/>
      <c r="DA128" s="1135"/>
      <c r="DB128" s="1135"/>
      <c r="DC128" s="1135"/>
      <c r="DD128" s="1135"/>
      <c r="DE128" s="1135"/>
      <c r="DF128" s="1136"/>
      <c r="DG128" s="1137" t="s">
        <v>139</v>
      </c>
      <c r="DH128" s="1138"/>
      <c r="DI128" s="1138"/>
      <c r="DJ128" s="1138"/>
      <c r="DK128" s="1138"/>
      <c r="DL128" s="1138" t="s">
        <v>139</v>
      </c>
      <c r="DM128" s="1138"/>
      <c r="DN128" s="1138"/>
      <c r="DO128" s="1138"/>
      <c r="DP128" s="1138"/>
      <c r="DQ128" s="1138" t="s">
        <v>139</v>
      </c>
      <c r="DR128" s="1138"/>
      <c r="DS128" s="1138"/>
      <c r="DT128" s="1138"/>
      <c r="DU128" s="1138"/>
      <c r="DV128" s="1139" t="s">
        <v>139</v>
      </c>
      <c r="DW128" s="1139"/>
      <c r="DX128" s="1139"/>
      <c r="DY128" s="1139"/>
      <c r="DZ128" s="1140"/>
    </row>
    <row r="129" spans="1:131" s="246" customFormat="1" ht="26.25" customHeight="1" x14ac:dyDescent="0.15">
      <c r="A129" s="1028" t="s">
        <v>108</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484</v>
      </c>
      <c r="X129" s="1172"/>
      <c r="Y129" s="1172"/>
      <c r="Z129" s="1173"/>
      <c r="AA129" s="1056">
        <v>8226720</v>
      </c>
      <c r="AB129" s="1057"/>
      <c r="AC129" s="1057"/>
      <c r="AD129" s="1057"/>
      <c r="AE129" s="1058"/>
      <c r="AF129" s="1059">
        <v>8429138</v>
      </c>
      <c r="AG129" s="1057"/>
      <c r="AH129" s="1057"/>
      <c r="AI129" s="1057"/>
      <c r="AJ129" s="1058"/>
      <c r="AK129" s="1059">
        <v>8843473</v>
      </c>
      <c r="AL129" s="1057"/>
      <c r="AM129" s="1057"/>
      <c r="AN129" s="1057"/>
      <c r="AO129" s="1058"/>
      <c r="AP129" s="1174"/>
      <c r="AQ129" s="1175"/>
      <c r="AR129" s="1175"/>
      <c r="AS129" s="1175"/>
      <c r="AT129" s="1176"/>
      <c r="AU129" s="284"/>
      <c r="AV129" s="284"/>
      <c r="AW129" s="284"/>
      <c r="AX129" s="1165" t="s">
        <v>485</v>
      </c>
      <c r="AY129" s="1048"/>
      <c r="AZ129" s="1048"/>
      <c r="BA129" s="1048"/>
      <c r="BB129" s="1048"/>
      <c r="BC129" s="1048"/>
      <c r="BD129" s="1048"/>
      <c r="BE129" s="1049"/>
      <c r="BF129" s="1166" t="s">
        <v>139</v>
      </c>
      <c r="BG129" s="1167"/>
      <c r="BH129" s="1167"/>
      <c r="BI129" s="1167"/>
      <c r="BJ129" s="1167"/>
      <c r="BK129" s="1167"/>
      <c r="BL129" s="1168"/>
      <c r="BM129" s="1166">
        <v>18.55</v>
      </c>
      <c r="BN129" s="1167"/>
      <c r="BO129" s="1167"/>
      <c r="BP129" s="1167"/>
      <c r="BQ129" s="1167"/>
      <c r="BR129" s="1167"/>
      <c r="BS129" s="1168"/>
      <c r="BT129" s="1166">
        <v>30</v>
      </c>
      <c r="BU129" s="1169"/>
      <c r="BV129" s="1169"/>
      <c r="BW129" s="1169"/>
      <c r="BX129" s="1169"/>
      <c r="BY129" s="1169"/>
      <c r="BZ129" s="1170"/>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8" t="s">
        <v>486</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487</v>
      </c>
      <c r="X130" s="1172"/>
      <c r="Y130" s="1172"/>
      <c r="Z130" s="1173"/>
      <c r="AA130" s="1056">
        <v>544018</v>
      </c>
      <c r="AB130" s="1057"/>
      <c r="AC130" s="1057"/>
      <c r="AD130" s="1057"/>
      <c r="AE130" s="1058"/>
      <c r="AF130" s="1059">
        <v>532324</v>
      </c>
      <c r="AG130" s="1057"/>
      <c r="AH130" s="1057"/>
      <c r="AI130" s="1057"/>
      <c r="AJ130" s="1058"/>
      <c r="AK130" s="1059">
        <v>507076</v>
      </c>
      <c r="AL130" s="1057"/>
      <c r="AM130" s="1057"/>
      <c r="AN130" s="1057"/>
      <c r="AO130" s="1058"/>
      <c r="AP130" s="1174"/>
      <c r="AQ130" s="1175"/>
      <c r="AR130" s="1175"/>
      <c r="AS130" s="1175"/>
      <c r="AT130" s="1176"/>
      <c r="AU130" s="284"/>
      <c r="AV130" s="284"/>
      <c r="AW130" s="284"/>
      <c r="AX130" s="1165" t="s">
        <v>488</v>
      </c>
      <c r="AY130" s="1048"/>
      <c r="AZ130" s="1048"/>
      <c r="BA130" s="1048"/>
      <c r="BB130" s="1048"/>
      <c r="BC130" s="1048"/>
      <c r="BD130" s="1048"/>
      <c r="BE130" s="1049"/>
      <c r="BF130" s="1202">
        <v>5.4</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489</v>
      </c>
      <c r="X131" s="1210"/>
      <c r="Y131" s="1210"/>
      <c r="Z131" s="1211"/>
      <c r="AA131" s="1103">
        <v>7682702</v>
      </c>
      <c r="AB131" s="1082"/>
      <c r="AC131" s="1082"/>
      <c r="AD131" s="1082"/>
      <c r="AE131" s="1083"/>
      <c r="AF131" s="1081">
        <v>7896814</v>
      </c>
      <c r="AG131" s="1082"/>
      <c r="AH131" s="1082"/>
      <c r="AI131" s="1082"/>
      <c r="AJ131" s="1083"/>
      <c r="AK131" s="1081">
        <v>8336397</v>
      </c>
      <c r="AL131" s="1082"/>
      <c r="AM131" s="1082"/>
      <c r="AN131" s="1082"/>
      <c r="AO131" s="1083"/>
      <c r="AP131" s="1212"/>
      <c r="AQ131" s="1213"/>
      <c r="AR131" s="1213"/>
      <c r="AS131" s="1213"/>
      <c r="AT131" s="1214"/>
      <c r="AU131" s="284"/>
      <c r="AV131" s="284"/>
      <c r="AW131" s="284"/>
      <c r="AX131" s="1184" t="s">
        <v>490</v>
      </c>
      <c r="AY131" s="1135"/>
      <c r="AZ131" s="1135"/>
      <c r="BA131" s="1135"/>
      <c r="BB131" s="1135"/>
      <c r="BC131" s="1135"/>
      <c r="BD131" s="1135"/>
      <c r="BE131" s="1136"/>
      <c r="BF131" s="1185" t="s">
        <v>139</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91" t="s">
        <v>491</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492</v>
      </c>
      <c r="W132" s="1195"/>
      <c r="X132" s="1195"/>
      <c r="Y132" s="1195"/>
      <c r="Z132" s="1196"/>
      <c r="AA132" s="1197">
        <v>5.8463155279999999</v>
      </c>
      <c r="AB132" s="1198"/>
      <c r="AC132" s="1198"/>
      <c r="AD132" s="1198"/>
      <c r="AE132" s="1199"/>
      <c r="AF132" s="1200">
        <v>5.2383150980000002</v>
      </c>
      <c r="AG132" s="1198"/>
      <c r="AH132" s="1198"/>
      <c r="AI132" s="1198"/>
      <c r="AJ132" s="1199"/>
      <c r="AK132" s="1200">
        <v>5.2364468730000002</v>
      </c>
      <c r="AL132" s="1198"/>
      <c r="AM132" s="1198"/>
      <c r="AN132" s="1198"/>
      <c r="AO132" s="1199"/>
      <c r="AP132" s="1097"/>
      <c r="AQ132" s="1098"/>
      <c r="AR132" s="1098"/>
      <c r="AS132" s="1098"/>
      <c r="AT132" s="1201"/>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493</v>
      </c>
      <c r="W133" s="1178"/>
      <c r="X133" s="1178"/>
      <c r="Y133" s="1178"/>
      <c r="Z133" s="1179"/>
      <c r="AA133" s="1180">
        <v>5.4</v>
      </c>
      <c r="AB133" s="1181"/>
      <c r="AC133" s="1181"/>
      <c r="AD133" s="1181"/>
      <c r="AE133" s="1182"/>
      <c r="AF133" s="1180">
        <v>5.4</v>
      </c>
      <c r="AG133" s="1181"/>
      <c r="AH133" s="1181"/>
      <c r="AI133" s="1181"/>
      <c r="AJ133" s="1182"/>
      <c r="AK133" s="1180">
        <v>5.4</v>
      </c>
      <c r="AL133" s="1181"/>
      <c r="AM133" s="1181"/>
      <c r="AN133" s="1181"/>
      <c r="AO133" s="1182"/>
      <c r="AP133" s="1127"/>
      <c r="AQ133" s="1128"/>
      <c r="AR133" s="1128"/>
      <c r="AS133" s="1128"/>
      <c r="AT133" s="1183"/>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qcioYj4vTZ7uOL8nhaL79wNpYcvvIem0dNRfLo8t6RIw9I3Umdbp0GZdSjZz0Fqe4cawR/toTKzxrT9FA90A2Q==" saltValue="8qhNUq7duUmCMPdZpcvIX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9g5fyrWyreZYCwOxjnYWyq3c+YUKyH3Ftt5jguZl/a/Y8O9XHcp8tFRaWViochFqeasP/EdOVRoWQ3H945UPCw==" saltValue="r5FgPy/bzx6VfY6ieQbp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H21nE2XDvcXFDTbI2Qd/cWkETYAmTpnSFeqda6gwPUJprk6INUYcB186itwDupk00r4RRO9yq8Blulyihof4g==" saltValue="RTN76QhBt+CaUlwNZxx21w=="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8" t="s">
        <v>497</v>
      </c>
      <c r="AP7" s="303"/>
      <c r="AQ7" s="304" t="s">
        <v>498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9"/>
      <c r="AP8" s="309" t="s">
        <v>499</v>
      </c>
      <c r="AQ8" s="310" t="s">
        <v>500</v>
      </c>
      <c r="AR8" s="311" t="s">
        <v>501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0" t="s">
        <v>502</v>
      </c>
      <c r="AL9" s="1221"/>
      <c r="AM9" s="1221"/>
      <c r="AN9" s="1222"/>
      <c r="AO9" s="312">
        <v>1810808</v>
      </c>
      <c r="AP9" s="312">
        <v>174267</v>
      </c>
      <c r="AQ9" s="313">
        <v>87631</v>
      </c>
      <c r="AR9" s="314">
        <v>98.9</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0" t="s">
        <v>503</v>
      </c>
      <c r="AL10" s="1221"/>
      <c r="AM10" s="1221"/>
      <c r="AN10" s="1222"/>
      <c r="AO10" s="315">
        <v>33086</v>
      </c>
      <c r="AP10" s="315">
        <v>3184</v>
      </c>
      <c r="AQ10" s="316">
        <v>8917</v>
      </c>
      <c r="AR10" s="317">
        <v>-64.3</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0" t="s">
        <v>504</v>
      </c>
      <c r="AL11" s="1221"/>
      <c r="AM11" s="1221"/>
      <c r="AN11" s="1222"/>
      <c r="AO11" s="315">
        <v>612910</v>
      </c>
      <c r="AP11" s="315">
        <v>58985</v>
      </c>
      <c r="AQ11" s="316">
        <v>14700</v>
      </c>
      <c r="AR11" s="317">
        <v>301.3</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0" t="s">
        <v>505</v>
      </c>
      <c r="AL12" s="1221"/>
      <c r="AM12" s="1221"/>
      <c r="AN12" s="1222"/>
      <c r="AO12" s="315">
        <v>26381</v>
      </c>
      <c r="AP12" s="315">
        <v>2539</v>
      </c>
      <c r="AQ12" s="316">
        <v>667</v>
      </c>
      <c r="AR12" s="317">
        <v>280.7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0" t="s">
        <v>506</v>
      </c>
      <c r="AL13" s="1221"/>
      <c r="AM13" s="1221"/>
      <c r="AN13" s="1222"/>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0" t="s">
        <v>508</v>
      </c>
      <c r="AL14" s="1221"/>
      <c r="AM14" s="1221"/>
      <c r="AN14" s="1222"/>
      <c r="AO14" s="315">
        <v>115573</v>
      </c>
      <c r="AP14" s="315">
        <v>11122</v>
      </c>
      <c r="AQ14" s="316">
        <v>4134</v>
      </c>
      <c r="AR14" s="317">
        <v>169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0" t="s">
        <v>509</v>
      </c>
      <c r="AL15" s="1221"/>
      <c r="AM15" s="1221"/>
      <c r="AN15" s="1222"/>
      <c r="AO15" s="315">
        <v>50000</v>
      </c>
      <c r="AP15" s="315">
        <v>4812</v>
      </c>
      <c r="AQ15" s="316">
        <v>2222</v>
      </c>
      <c r="AR15" s="317">
        <v>116.6</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3" t="s">
        <v>510</v>
      </c>
      <c r="AL16" s="1224"/>
      <c r="AM16" s="1224"/>
      <c r="AN16" s="1225"/>
      <c r="AO16" s="315">
        <v>-193485</v>
      </c>
      <c r="AP16" s="315">
        <v>-18620</v>
      </c>
      <c r="AQ16" s="316">
        <v>-8178</v>
      </c>
      <c r="AR16" s="317">
        <v>127.7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3" t="s">
        <v>191</v>
      </c>
      <c r="AL17" s="1224"/>
      <c r="AM17" s="1224"/>
      <c r="AN17" s="1225"/>
      <c r="AO17" s="315">
        <v>2455273</v>
      </c>
      <c r="AP17" s="315">
        <v>236288</v>
      </c>
      <c r="AQ17" s="316">
        <v>110093</v>
      </c>
      <c r="AR17" s="317">
        <v>114.6</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511</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512</v>
      </c>
      <c r="AP20" s="323" t="s">
        <v>513</v>
      </c>
      <c r="AQ20" s="324" t="s">
        <v>514</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15" t="s">
        <v>515</v>
      </c>
      <c r="AL21" s="1216"/>
      <c r="AM21" s="1216"/>
      <c r="AN21" s="1217"/>
      <c r="AO21" s="327">
        <v>18.48</v>
      </c>
      <c r="AP21" s="328">
        <v>10.38</v>
      </c>
      <c r="AQ21" s="329">
        <v>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15" t="s">
        <v>516</v>
      </c>
      <c r="AL22" s="1216"/>
      <c r="AM22" s="1216"/>
      <c r="AN22" s="1217"/>
      <c r="AO22" s="332">
        <v>100</v>
      </c>
      <c r="AP22" s="333">
        <v>96.6</v>
      </c>
      <c r="AQ22" s="334">
        <v>3.4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517</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518</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519</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8" t="s">
        <v>497</v>
      </c>
      <c r="AP30" s="303"/>
      <c r="AQ30" s="304" t="s">
        <v>498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9"/>
      <c r="AP31" s="309" t="s">
        <v>499</v>
      </c>
      <c r="AQ31" s="310" t="s">
        <v>500</v>
      </c>
      <c r="AR31" s="311" t="s">
        <v>501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31" t="s">
        <v>520</v>
      </c>
      <c r="AL32" s="1232"/>
      <c r="AM32" s="1232"/>
      <c r="AN32" s="1233"/>
      <c r="AO32" s="342">
        <v>608290</v>
      </c>
      <c r="AP32" s="342">
        <v>58540</v>
      </c>
      <c r="AQ32" s="343">
        <v>55141</v>
      </c>
      <c r="AR32" s="344">
        <v>6.2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31" t="s">
        <v>521</v>
      </c>
      <c r="AL33" s="1232"/>
      <c r="AM33" s="1232"/>
      <c r="AN33" s="1233"/>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31" t="s">
        <v>522</v>
      </c>
      <c r="AL34" s="1232"/>
      <c r="AM34" s="1232"/>
      <c r="AN34" s="1233"/>
      <c r="AO34" s="342" t="s">
        <v>507</v>
      </c>
      <c r="AP34" s="342" t="s">
        <v>507</v>
      </c>
      <c r="AQ34" s="343">
        <v>3</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31" t="s">
        <v>523</v>
      </c>
      <c r="AL35" s="1232"/>
      <c r="AM35" s="1232"/>
      <c r="AN35" s="1233"/>
      <c r="AO35" s="342">
        <v>344227</v>
      </c>
      <c r="AP35" s="342">
        <v>33127</v>
      </c>
      <c r="AQ35" s="343">
        <v>21916</v>
      </c>
      <c r="AR35" s="344">
        <v>51.2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31" t="s">
        <v>524</v>
      </c>
      <c r="AL36" s="1232"/>
      <c r="AM36" s="1232"/>
      <c r="AN36" s="1233"/>
      <c r="AO36" s="342">
        <v>48867</v>
      </c>
      <c r="AP36" s="342">
        <v>4703</v>
      </c>
      <c r="AQ36" s="343">
        <v>3784</v>
      </c>
      <c r="AR36" s="344">
        <v>24.3</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31" t="s">
        <v>525</v>
      </c>
      <c r="AL37" s="1232"/>
      <c r="AM37" s="1232"/>
      <c r="AN37" s="1233"/>
      <c r="AO37" s="342">
        <v>540</v>
      </c>
      <c r="AP37" s="342">
        <v>52</v>
      </c>
      <c r="AQ37" s="343">
        <v>1115</v>
      </c>
      <c r="AR37" s="344">
        <v>-95.3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34" t="s">
        <v>526</v>
      </c>
      <c r="AL38" s="1235"/>
      <c r="AM38" s="1235"/>
      <c r="AN38" s="1236"/>
      <c r="AO38" s="345" t="s">
        <v>507</v>
      </c>
      <c r="AP38" s="345" t="s">
        <v>507</v>
      </c>
      <c r="AQ38" s="346">
        <v>2</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34" t="s">
        <v>527</v>
      </c>
      <c r="AL39" s="1235"/>
      <c r="AM39" s="1235"/>
      <c r="AN39" s="1236"/>
      <c r="AO39" s="342">
        <v>-58317</v>
      </c>
      <c r="AP39" s="342">
        <v>-5612</v>
      </c>
      <c r="AQ39" s="343">
        <v>-1435</v>
      </c>
      <c r="AR39" s="344">
        <v>291.10000000000002</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31" t="s">
        <v>528</v>
      </c>
      <c r="AL40" s="1232"/>
      <c r="AM40" s="1232"/>
      <c r="AN40" s="1233"/>
      <c r="AO40" s="342">
        <v>-507076</v>
      </c>
      <c r="AP40" s="342">
        <v>-48800</v>
      </c>
      <c r="AQ40" s="343">
        <v>-54229</v>
      </c>
      <c r="AR40" s="344">
        <v>-10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7" t="s">
        <v>303</v>
      </c>
      <c r="AL41" s="1238"/>
      <c r="AM41" s="1238"/>
      <c r="AN41" s="1239"/>
      <c r="AO41" s="342">
        <v>436531</v>
      </c>
      <c r="AP41" s="342">
        <v>42010</v>
      </c>
      <c r="AQ41" s="343">
        <v>26298</v>
      </c>
      <c r="AR41" s="344">
        <v>59.7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6" t="s">
        <v>497</v>
      </c>
      <c r="AN49" s="1228" t="s">
        <v>532</v>
      </c>
      <c r="AO49" s="1229"/>
      <c r="AP49" s="1229"/>
      <c r="AQ49" s="1229"/>
      <c r="AR49" s="123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7"/>
      <c r="AN50" s="358" t="s">
        <v>533</v>
      </c>
      <c r="AO50" s="359" t="s">
        <v>534</v>
      </c>
      <c r="AP50" s="360" t="s">
        <v>535</v>
      </c>
      <c r="AQ50" s="361" t="s">
        <v>536</v>
      </c>
      <c r="AR50" s="362" t="s">
        <v>537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538</v>
      </c>
      <c r="AL51" s="355"/>
      <c r="AM51" s="363">
        <v>3831024</v>
      </c>
      <c r="AN51" s="364">
        <v>356474</v>
      </c>
      <c r="AO51" s="365">
        <v>-47.6</v>
      </c>
      <c r="AP51" s="366">
        <v>158564</v>
      </c>
      <c r="AQ51" s="367">
        <v>49.9</v>
      </c>
      <c r="AR51" s="368">
        <v>-97.5</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539</v>
      </c>
      <c r="AM52" s="371">
        <v>2673591</v>
      </c>
      <c r="AN52" s="372">
        <v>248776</v>
      </c>
      <c r="AO52" s="373">
        <v>-49.7</v>
      </c>
      <c r="AP52" s="374">
        <v>48412</v>
      </c>
      <c r="AQ52" s="375">
        <v>-3.1</v>
      </c>
      <c r="AR52" s="376">
        <v>-46.6</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540</v>
      </c>
      <c r="AL53" s="355"/>
      <c r="AM53" s="363">
        <v>4976832</v>
      </c>
      <c r="AN53" s="364">
        <v>467923</v>
      </c>
      <c r="AO53" s="365">
        <v>31.3</v>
      </c>
      <c r="AP53" s="366">
        <v>106092</v>
      </c>
      <c r="AQ53" s="367">
        <v>-33.1</v>
      </c>
      <c r="AR53" s="368">
        <v>64.400000000000006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539</v>
      </c>
      <c r="AM54" s="371">
        <v>4273255</v>
      </c>
      <c r="AN54" s="372">
        <v>401773</v>
      </c>
      <c r="AO54" s="373">
        <v>61.5</v>
      </c>
      <c r="AP54" s="374">
        <v>44299</v>
      </c>
      <c r="AQ54" s="375">
        <v>-8.5</v>
      </c>
      <c r="AR54" s="376">
        <v>70</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541</v>
      </c>
      <c r="AL55" s="355"/>
      <c r="AM55" s="363">
        <v>5569232</v>
      </c>
      <c r="AN55" s="364">
        <v>527739</v>
      </c>
      <c r="AO55" s="365">
        <v>12.8</v>
      </c>
      <c r="AP55" s="366">
        <v>78903</v>
      </c>
      <c r="AQ55" s="367">
        <v>-25.6</v>
      </c>
      <c r="AR55" s="368">
        <v>38.4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539</v>
      </c>
      <c r="AM56" s="371">
        <v>5170650</v>
      </c>
      <c r="AN56" s="372">
        <v>489970</v>
      </c>
      <c r="AO56" s="373">
        <v>22</v>
      </c>
      <c r="AP56" s="374">
        <v>49201</v>
      </c>
      <c r="AQ56" s="375">
        <v>11.1</v>
      </c>
      <c r="AR56" s="376">
        <v>10.9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542</v>
      </c>
      <c r="AL57" s="355"/>
      <c r="AM57" s="363">
        <v>3697705</v>
      </c>
      <c r="AN57" s="364">
        <v>353003</v>
      </c>
      <c r="AO57" s="365">
        <v>-33.1</v>
      </c>
      <c r="AP57" s="366">
        <v>82993</v>
      </c>
      <c r="AQ57" s="367">
        <v>5.2</v>
      </c>
      <c r="AR57" s="368">
        <v>-38.299999999999997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539</v>
      </c>
      <c r="AM58" s="371">
        <v>3557537</v>
      </c>
      <c r="AN58" s="372">
        <v>339622</v>
      </c>
      <c r="AO58" s="373">
        <v>-30.7</v>
      </c>
      <c r="AP58" s="374">
        <v>46787</v>
      </c>
      <c r="AQ58" s="375">
        <v>-4.9000000000000004</v>
      </c>
      <c r="AR58" s="376">
        <v>-25.8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543</v>
      </c>
      <c r="AL59" s="355"/>
      <c r="AM59" s="363">
        <v>3935771</v>
      </c>
      <c r="AN59" s="364">
        <v>378767</v>
      </c>
      <c r="AO59" s="365">
        <v>7.3</v>
      </c>
      <c r="AP59" s="366">
        <v>108252</v>
      </c>
      <c r="AQ59" s="367">
        <v>30.4</v>
      </c>
      <c r="AR59" s="368">
        <v>-23.1</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539</v>
      </c>
      <c r="AM60" s="371">
        <v>3844380</v>
      </c>
      <c r="AN60" s="372">
        <v>369972</v>
      </c>
      <c r="AO60" s="373">
        <v>8.9</v>
      </c>
      <c r="AP60" s="374">
        <v>50321</v>
      </c>
      <c r="AQ60" s="375">
        <v>7.6</v>
      </c>
      <c r="AR60" s="376">
        <v>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544</v>
      </c>
      <c r="AL61" s="377"/>
      <c r="AM61" s="378">
        <v>4402113</v>
      </c>
      <c r="AN61" s="379">
        <v>416781</v>
      </c>
      <c r="AO61" s="380">
        <v>-5.9</v>
      </c>
      <c r="AP61" s="381">
        <v>106961</v>
      </c>
      <c r="AQ61" s="382">
        <v>5.4</v>
      </c>
      <c r="AR61" s="368">
        <v>-11.3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539</v>
      </c>
      <c r="AM62" s="371">
        <v>3903883</v>
      </c>
      <c r="AN62" s="372">
        <v>370023</v>
      </c>
      <c r="AO62" s="373">
        <v>2.4</v>
      </c>
      <c r="AP62" s="374">
        <v>47804</v>
      </c>
      <c r="AQ62" s="375">
        <v>0.4</v>
      </c>
      <c r="AR62" s="376">
        <v>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dspdiARIffh34RX2Txd/oUlsrFtIC2JqQf6Jev12eARzoMgkypMIBXNxXfbzTy1s5xYjGP8VB1zIPQm+oL1Q==" saltValue="y7vk6YFUkkUuydApWPdl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M/yHh9oaDm962Peki1B9shWMBCgpnV35aZbOrtq3xXEbRwlZ548nV/lokqLZx/tuGP44UbURUdtYBbm1X+DWQ==" saltValue="MDMGEGweRskUMqXHKbv/7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LHsd2VbPjZek3xaIB3Y03wB9N2V0v0orw6kW1ACgS5QnXKdeQdY8umRmaiW22ybmfDZVhUJR6XvcaZVHWp8cA==" saltValue="x6fkDRX04A2PZMISkhXo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240" t="s">
        <v>3</v>
      </c>
      <c r="D47" s="1240"/>
      <c r="E47" s="1241"/>
      <c r="F47" s="11">
        <v>80.37</v>
      </c>
      <c r="G47" s="12">
        <v>89.12</v>
      </c>
      <c r="H47" s="12">
        <v>89.41</v>
      </c>
      <c r="I47" s="12">
        <v>89.93</v>
      </c>
      <c r="J47" s="13">
        <v>86.84</v>
      </c>
    </row>
    <row r="48" spans="2:10" ht="57.75" customHeight="1" x14ac:dyDescent="0.15">
      <c r="B48" s="14"/>
      <c r="C48" s="1242" t="s">
        <v>4</v>
      </c>
      <c r="D48" s="1242"/>
      <c r="E48" s="1243"/>
      <c r="F48" s="15">
        <v>2.34</v>
      </c>
      <c r="G48" s="16">
        <v>2.6</v>
      </c>
      <c r="H48" s="16">
        <v>2.31</v>
      </c>
      <c r="I48" s="16">
        <v>3.17</v>
      </c>
      <c r="J48" s="17">
        <v>3.17</v>
      </c>
    </row>
    <row r="49" spans="2:10" ht="57.75" customHeight="1" thickBot="1" x14ac:dyDescent="0.2">
      <c r="B49" s="18"/>
      <c r="C49" s="1244" t="s">
        <v>5</v>
      </c>
      <c r="D49" s="1244"/>
      <c r="E49" s="1245"/>
      <c r="F49" s="19">
        <v>12.48</v>
      </c>
      <c r="G49" s="20">
        <v>1.66</v>
      </c>
      <c r="H49" s="20">
        <v>5.69</v>
      </c>
      <c r="I49" s="20">
        <v>2.83</v>
      </c>
      <c r="J49" s="21">
        <v>1.71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817LxSA+5UfOduIeU+ggXi9Hc/1cwHIxy23qyiXyb51/EacLX33pAsrpslAwfGK1W+3FcX9k+mPsgpuKwbaiw==" saltValue="BYZJKUMbqlnTt/bDXsd/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2020-09-17T06:44:42Z</dcterms:modified>
</cp:coreProperties>
</file>