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user\Downloads\"/>
    </mc:Choice>
  </mc:AlternateContent>
  <bookViews>
    <workbookView xWindow="240" yWindow="6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1"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s="1"/>
  <c r="BE34" i="9" l="1"/>
  <c r="BW34" i="9"/>
  <c r="BW35" i="9" s="1"/>
  <c r="BW36" i="9" s="1"/>
  <c r="BW37" i="9" s="1"/>
  <c r="BW38" i="9" s="1"/>
  <c r="BW39" i="9" s="1"/>
  <c r="BW40" i="9" s="1"/>
</calcChain>
</file>

<file path=xl/sharedStrings.xml><?xml version="1.0" encoding="utf-8"?>
<sst xmlns="http://schemas.openxmlformats.org/spreadsheetml/2006/main" count="1050" uniqueCount="554">
  <si>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</si>
  <si>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</si>
  <si>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</si>
  <si>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</si>
  <si>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</si>
  <si>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</si>
  <si>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</si>
  <si>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</si>
  <si>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</si>
  <si>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</si>
  <si>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</si>
  <si>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</si>
  <si>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</si>
  <si>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</si>
  <si>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</si>
  <si>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</si>
  <si>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</si>
  <si>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</si>
  <si>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</si>
  <si>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</si>
  <si>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</si>
  <si>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</si>
  <si>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</si>
  <si>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</si>
  <si>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</si>
  <si>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</si>
  <si>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</si>
  <si>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</si>
  <si>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</si>
  <si>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</si>
  <si>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</si>
  <si>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</si>
  <si>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</si>
  <si>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</si>
  <si>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</si>
  <si>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</si>
  <si>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</si>
  <si>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</si>
  <si>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</si>
  <si>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</si>
  <si>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</si>
  <si>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</si>
  <si>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</si>
  <si>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</si>
  <si>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</si>
  <si>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</si>
  <si>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</si>
  <si>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</si>
  <si>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</si>
  <si>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</si>
  <si>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</si>
  <si>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</si>
  <si>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</si>
  <si>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</si>
  <si>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</si>
  <si>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</si>
  <si>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</si>
  <si>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</si>
  <si>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</si>
  <si>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</si>
  <si>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</si>
  <si>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</si>
  <si>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</si>
  <si>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</si>
  <si>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</si>
  <si>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</si>
  <si>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</si>
  <si>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</si>
  <si>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</si>
  <si>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</si>
  <si>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</si>
  <si>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</si>
  <si>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</si>
  <si>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</si>
  <si>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</si>
  <si>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</si>
  <si>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</si>
  <si>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</si>
  <si>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</si>
  <si>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</si>
  <si>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</si>
  <si>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</si>
  <si>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</si>
  <si>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</si>
  <si>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</si>
  <si>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</si>
  <si>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</si>
  <si>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</si>
  <si>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</si>
  <si>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</si>
  <si>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</si>
  <si>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</si>
  <si>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</si>
  <si>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</si>
  <si>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</si>
  <si>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</si>
  <si>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</si>
  <si>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</si>
  <si>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</si>
  <si>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</si>
  <si>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</si>
  <si>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</si>
  <si>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</si>
  <si>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</si>
  <si>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</si>
  <si>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</si>
  <si>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</si>
  <si>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</si>
  <si>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</si>
  <si>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</si>
  <si>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</si>
  <si>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</si>
  <si>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</si>
  <si>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</si>
  <si>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</si>
  <si>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</si>
  <si>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</si>
  <si>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</si>
  <si>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</si>
  <si>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</si>
  <si>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</si>
  <si>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</si>
  <si>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</si>
  <si>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</si>
  <si>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</si>
  <si>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</si>
  <si>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</si>
  <si>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</si>
  <si>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</si>
  <si>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</si>
  <si>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</si>
  <si>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</si>
  <si>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</si>
  <si>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</si>
  <si>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</si>
  <si>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</si>
  <si>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</si>
  <si>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</si>
  <si>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</si>
  <si>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</si>
  <si>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</si>
  <si>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</si>
  <si>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</si>
  <si>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</si>
  <si>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</si>
  <si>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</si>
  <si>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</si>
  <si>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</si>
  <si>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</si>
  <si>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</si>
  <si>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</si>
  <si>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</si>
  <si>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</si>
  <si>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</si>
  <si>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</si>
  <si>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</si>
  <si>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</si>
  <si>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</si>
  <si>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</si>
  <si>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</si>
  <si>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</si>
  <si>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</si>
  <si>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</si>
  <si>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</si>
  <si>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</si>
  <si>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</si>
  <si>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</si>
  <si>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</si>
  <si>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</si>
  <si>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</si>
  <si>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</si>
  <si>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</si>
  <si>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</si>
  <si>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</si>
  <si>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</si>
  <si>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</si>
  <si>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</si>
  <si>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</si>
  <si>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</si>
  <si>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</si>
  <si>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</si>
  <si>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</si>
  <si>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</si>
  <si>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</si>
  <si>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</si>
  <si>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</si>
  <si>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</si>
  <si>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</si>
  <si>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</si>
  <si>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</si>
  <si>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</si>
  <si>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</si>
  <si>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</si>
  <si>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</si>
  <si>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青森県大間町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</si>
  <si>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</si>
  <si>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</si>
  <si>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</si>
  <si>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</si>
  <si>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</si>
  <si>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</si>
  <si>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</si>
  <si>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</si>
  <si>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</si>
  <si>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</si>
  <si>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</si>
  <si>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</si>
  <si>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</si>
  <si>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</si>
  <si>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</si>
  <si>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</si>
  <si>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</si>
  <si>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</si>
  <si>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</si>
  <si>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</si>
  <si>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</si>
  <si>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</si>
  <si>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</si>
  <si>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</si>
  <si>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</si>
  <si>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</si>
  <si>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</si>
  <si>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</si>
  <si>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</si>
  <si>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</si>
  <si>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</si>
  <si>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</si>
  <si>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</si>
  <si>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</si>
  <si>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</si>
  <si>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</si>
  <si>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</si>
  <si>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</si>
  <si>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</si>
  <si>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</si>
  <si>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</si>
  <si>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</si>
  <si>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</si>
  <si>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</si>
  <si>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</si>
  <si>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</si>
  <si>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</si>
  <si>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</si>
  <si>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</si>
  <si>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</si>
  <si>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</si>
  <si>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</si>
  <si>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</si>
  <si>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</si>
  <si>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</si>
  <si>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</si>
  <si>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</si>
  <si>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</si>
  <si>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</si>
  <si>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</si>
  <si>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</si>
  <si>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</si>
  <si>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</si>
  <si>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</si>
  <si>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</si>
  <si>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</si>
  <si>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</si>
  <si>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</si>
  <si>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</si>
  <si>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</si>
  <si>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</si>
  <si>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</si>
  <si>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</si>
  <si>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</si>
  <si>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</si>
  <si>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</si>
  <si>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</si>
  <si>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</si>
  <si>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</si>
  <si>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</si>
  <si>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</si>
  <si>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</si>
  <si>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</si>
  <si>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</si>
  <si>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</si>
  <si>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</si>
  <si>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</si>
  <si>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</si>
  <si>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</si>
  <si>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</si>
  <si>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</si>
  <si>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</si>
  <si>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</si>
  <si>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</si>
  <si>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</si>
  <si>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</si>
  <si>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</si>
  <si>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</si>
  <si>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</si>
  <si>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</si>
  <si>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</si>
  <si>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</si>
  <si>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</si>
  <si>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</si>
  <si>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</si>
  <si>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</si>
  <si>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</si>
  <si>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</si>
  <si>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</si>
  <si>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</si>
  <si>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</si>
  <si>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</si>
  <si>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</si>
  <si>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</si>
  <si>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</si>
  <si>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</si>
  <si>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</si>
  <si>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</si>
  <si>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</si>
  <si>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</si>
  <si>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</si>
  <si>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</si>
  <si>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</si>
  <si>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</si>
  <si>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</si>
  <si>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</si>
  <si>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</si>
  <si>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</si>
  <si>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</si>
  <si>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</si>
  <si>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</si>
  <si>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</si>
  <si>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</si>
  <si>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</si>
  <si>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</si>
  <si>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</si>
  <si>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</si>
  <si>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</si>
  <si>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</si>
  <si>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</si>
  <si>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</si>
  <si>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</si>
  <si>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</si>
  <si>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</si>
  <si>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</si>
  <si>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</si>
  <si>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</si>
  <si>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</si>
  <si>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青森県大間町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</si>
  <si>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</si>
  <si>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</si>
  <si>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</si>
  <si>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</si>
  <si>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</si>
  <si>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</si>
  <si>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</si>
  <si>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</si>
  <si>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</si>
  <si>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</si>
  <si>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</si>
  <si>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</si>
  <si>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</si>
  <si>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</si>
  <si>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</si>
  <si>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</si>
  <si>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</si>
  <si>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</si>
  <si>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</si>
  <si>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</si>
  <si>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</si>
  <si>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</si>
  <si>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</si>
  <si>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</si>
  <si>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</si>
  <si>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</si>
  <si>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</si>
  <si>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</si>
  <si>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</si>
  <si>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</si>
  <si>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</si>
  <si>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</si>
  <si>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</si>
  <si>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</si>
  <si>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</si>
  <si>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</si>
  <si>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</si>
  <si>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</si>
  <si>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</si>
  <si>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</si>
  <si>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</si>
  <si>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</si>
  <si>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</si>
  <si>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</si>
  <si>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</si>
  <si>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</si>
  <si>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</si>
  <si>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</si>
  <si>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</si>
  <si>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</si>
  <si>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</si>
  <si>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</si>
  <si>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</si>
  <si>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</si>
  <si>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</si>
  <si>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</si>
  <si>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</si>
  <si>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</si>
  <si>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</si>
  <si>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</si>
  <si>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</si>
  <si>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</si>
  <si>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</si>
  <si>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</si>
  <si>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</si>
  <si>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</si>
  <si>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</si>
  <si>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</si>
  <si>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</si>
  <si>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</si>
  <si>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</si>
  <si>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</si>
  <si>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</si>
  <si>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</si>
  <si>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</si>
  <si>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</si>
  <si>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</si>
  <si>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</si>
  <si>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</si>
  <si>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</si>
  <si>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</si>
  <si>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</si>
  <si>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</si>
  <si>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</si>
  <si>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</si>
  <si>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</si>
  <si>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</si>
  <si>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</si>
  <si>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</si>
  <si>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</si>
  <si>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</si>
  <si>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</si>
  <si>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</si>
  <si>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</si>
  <si>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</si>
  <si>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</si>
  <si>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</si>
  <si>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</si>
  <si>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</si>
  <si>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</si>
  <si>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</si>
  <si>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</si>
  <si>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</si>
  <si>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</si>
  <si>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</si>
  <si>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</si>
  <si>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</si>
  <si>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</si>
  <si>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</si>
  <si>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</si>
  <si>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</si>
  <si>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</si>
  <si>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</si>
  <si>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</si>
  <si>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</si>
  <si>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</si>
  <si>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</si>
  <si>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</si>
  <si>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</si>
  <si>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</si>
  <si>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</si>
  <si>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</si>
  <si>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</si>
  <si>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</si>
  <si>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</si>
  <si>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</si>
  <si>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</si>
  <si>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</si>
  <si>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</si>
  <si>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</si>
  <si>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</si>
  <si>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</si>
  <si>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</si>
  <si>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</si>
  <si>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</si>
  <si>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</si>
  <si>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</si>
  <si>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</si>
  <si>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</si>
  <si>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</si>
  <si>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</si>
  <si>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</si>
  <si>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</si>
  <si>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</si>
  <si>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</si>
  <si>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</si>
  <si>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</si>
  <si>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</si>
  <si>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</si>
  <si>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</si>
  <si>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</si>
  <si>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</si>
  <si>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</si>
  <si>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</si>
  <si>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</si>
  <si>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</si>
  <si>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</si>
  <si>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</si>
  <si>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</si>
  <si>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</si>
  <si>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</si>
  <si>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</si>
  <si>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</si>
  <si>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</si>
  <si>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</si>
  <si>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</si>
  <si>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</si>
  <si>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</si>
  <si>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</si>
  <si>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</si>
  <si>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</si>
  <si>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</si>
  <si>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</si>
  <si>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</si>
  <si>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</si>
  <si>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2.35</t>
  </si>
  <si>
    <t>▲ 4.65</t>
  </si>
  <si>
    <t>▲ 14.61</t>
  </si>
  <si>
    <t>▲ 1.52</t>
  </si>
  <si>
    <t>▲ 5.92</t>
  </si>
  <si>
    <t>一般会計</t>
  </si>
  <si>
    <t>水道事業会計</t>
  </si>
  <si>
    <t>介護保険特別会計</t>
  </si>
  <si>
    <t>国民健康保険特別会計</t>
  </si>
  <si>
    <t>後期高齢者医療特別会計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</si>
  <si>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</si>
  <si>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</si>
  <si>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</si>
  <si>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30"/>
  </si>
  <si>
    <t>下北地域広域行政事務組合</t>
    <rPh sb="0" eb="2">
      <t>シモキタ</t>
    </rPh>
    <rPh sb="2" eb="4">
      <t>チイキ</t>
    </rPh>
    <rPh sb="4" eb="6">
      <t>コウイキ</t>
    </rPh>
    <rPh sb="6" eb="8">
      <t>ギョウセイ</t>
    </rPh>
    <rPh sb="8" eb="10">
      <t>ジム</t>
    </rPh>
    <rPh sb="10" eb="12">
      <t>クミアイ</t>
    </rPh>
    <phoneticPr fontId="30"/>
  </si>
  <si>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30"/>
  </si>
  <si>
    <t>　　　　　　　〃　　　　　　　　（特別会計）</t>
    <rPh sb="17" eb="19">
      <t>トクベツ</t>
    </rPh>
    <rPh sb="19" eb="21">
      <t>カイケイ</t>
    </rPh>
    <phoneticPr fontId="30"/>
  </si>
  <si>
    <t>青森県市町村総合事務組合</t>
    <rPh sb="0" eb="3">
      <t>アオモリケン</t>
    </rPh>
    <rPh sb="3" eb="6">
      <t>シチョウソン</t>
    </rPh>
    <rPh sb="6" eb="8">
      <t>ソウゴウ</t>
    </rPh>
    <rPh sb="8" eb="10">
      <t>ジム</t>
    </rPh>
    <rPh sb="10" eb="12">
      <t>クミアイ</t>
    </rPh>
    <phoneticPr fontId="30"/>
  </si>
  <si>
    <t>青森県市町村退職手当組合</t>
    <rPh sb="0" eb="3">
      <t>アオモリケン</t>
    </rPh>
    <rPh sb="3" eb="6">
      <t>シチョウソン</t>
    </rPh>
    <rPh sb="6" eb="8">
      <t>タイショク</t>
    </rPh>
    <rPh sb="8" eb="10">
      <t>テア</t>
    </rPh>
    <rPh sb="10" eb="12">
      <t>クミアイ</t>
    </rPh>
    <phoneticPr fontId="30"/>
  </si>
  <si>
    <t>青森県交通災害共済組合</t>
    <rPh sb="0" eb="3">
      <t>アオモリケン</t>
    </rPh>
    <rPh sb="3" eb="5">
      <t>コウツウ</t>
    </rPh>
    <rPh sb="5" eb="7">
      <t>サイガイ</t>
    </rPh>
    <rPh sb="7" eb="9">
      <t>キョウサイ</t>
    </rPh>
    <rPh sb="9" eb="11">
      <t>クミアイ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</si>
  <si>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</si>
  <si>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</si>
  <si>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</si>
  <si>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</si>
  <si>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</si>
  <si>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</si>
  <si>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</si>
  <si>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</si>
  <si>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</si>
  <si>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</si>
  <si>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</si>
  <si>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</si>
  <si>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</si>
  <si>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</si>
  <si>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及び実質公債比率ともに類似団体平均を超えている状況である。将来負担比率の主な要因として、新庁舎建設に伴う債務負担行為1,494百万円増となったことが考えられる。また、実質公債費比率の主な要因として、新船建造に伴う元利償還金がH28から始まった事による比率増となっている。今後も交付税算入率の高い地方債の利用を行い、財政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</si>
</sst>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168868</c:v>
                </c:pt>
              </c:numCache>
            </c:numRef>
          </c:val>
          <c:smooth val="0"/>
          <c:extLst>
            <c:ext xmlns:c16="http://schemas.microsoft.com/office/drawing/2014/chart" uri="{C3380CC4-5D6E-409C-BE32-E72D297353CC}">
              <c16:uniqueId val="{00000000-8497-43F7-9297-B768D18318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454118</c:v>
                </c:pt>
                <c:pt idx="1">
                  <c:v>67995</c:v>
                </c:pt>
                <c:pt idx="2">
                  <c:v>73605</c:v>
                </c:pt>
                <c:pt idx="3">
                  <c:v>76157</c:v>
                </c:pt>
                <c:pt idx="4">
                  <c:v>58001</c:v>
                </c:pt>
              </c:numCache>
            </c:numRef>
          </c:val>
          <c:smooth val="0"/>
          <c:extLst>
            <c:ext xmlns:c16="http://schemas.microsoft.com/office/drawing/2014/chart" uri="{C3380CC4-5D6E-409C-BE32-E72D297353CC}">
              <c16:uniqueId val="{00000001-8497-43F7-9297-B768D1831851}"/>
            </c:ext>
          </c:extLst>
        </c:ser>
        <c:dLbls>
          <c:showLegendKey val="0"/>
          <c:showVal val="0"/>
          <c:showCatName val="0"/>
          <c:showSerName val="0"/>
          <c:showPercent val="0"/>
          <c:showBubbleSize val="0"/>
        </c:dLbls>
        <c:marker val="1"/>
        <c:smooth val="0"/>
        <c:axId val="416091400"/>
        <c:axId val="416090616"/>
      </c:lineChart>
      <c:catAx>
        <c:axId val="416091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090616"/>
        <c:crosses val="autoZero"/>
        <c:auto val="1"/>
        <c:lblAlgn val="ctr"/>
        <c:lblOffset val="100"/>
        <c:tickLblSkip val="1"/>
        <c:tickMarkSkip val="1"/>
        <c:noMultiLvlLbl val="0"/>
      </c:catAx>
      <c:valAx>
        <c:axId val="41609061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091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5.84</c:v>
                </c:pt>
                <c:pt idx="1">
                  <c:v>4.82</c:v>
                </c:pt>
                <c:pt idx="2">
                  <c:v>5.4</c:v>
                </c:pt>
                <c:pt idx="3">
                  <c:v>5.76</c:v>
                </c:pt>
                <c:pt idx="4">
                  <c:v>4.72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50.26</c:v>
                </c:pt>
                <c:pt idx="1">
                  <c:v>51.69</c:v>
                </c:pt>
                <c:pt idx="2">
                  <c:v>39.97</c:v>
                </c:pt>
                <c:pt idx="3">
                  <c:v>40.29</c:v>
                </c:pt>
                <c:pt idx="4">
                  <c:v>39.020000000000003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3418712"/>
        <c:axId val="48341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-2.35</c:v>
                </c:pt>
                <c:pt idx="1">
                  <c:v>-4.6500000000000004</c:v>
                </c:pt>
                <c:pt idx="2">
                  <c:v>-14.61</c:v>
                </c:pt>
                <c:pt idx="3">
                  <c:v>-1.52</c:v>
                </c:pt>
                <c:pt idx="4">
                  <c:v>-5.92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3418712"/>
        <c:axId val="483419104"/>
      </c:lineChart>
      <c:catAx>
        <c:axId val="48341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419104"/>
        <c:crosses val="autoZero"/>
        <c:auto val="1"/>
        <c:lblAlgn val="ctr"/>
        <c:lblOffset val="100"/>
        <c:tickLblSkip val="1"/>
        <c:tickMarkSkip val="1"/>
        <c:noMultiLvlLbl val="0"/>
      </c:catAx>
      <c:valAx>
        <c:axId val="4834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41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0.03</c:v>
                </c:pt>
                <c:pt idx="4">
                  <c:v>#N/A</c:v>
                </c:pt>
                <c:pt idx="5">
                  <c:v>0</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0.72</c:v>
                </c:pt>
                <c:pt idx="2">
                  <c:v>#N/A</c:v>
                </c:pt>
                <c:pt idx="3">
                  <c:v>2.83</c:v>
                </c:pt>
                <c:pt idx="4">
                  <c:v>#N/A</c:v>
                </c:pt>
                <c:pt idx="5">
                  <c:v>5.01</c:v>
                </c:pt>
                <c:pt idx="6">
                  <c:v>#N/A</c:v>
                </c:pt>
                <c:pt idx="7">
                  <c:v>6.36</c:v>
                </c:pt>
                <c:pt idx="8">
                  <c:v>#N/A</c:v>
                </c:pt>
                <c:pt idx="9">
                  <c:v>1.25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c:v>
                </c:pt>
                <c:pt idx="2">
                  <c:v>#N/A</c:v>
                </c:pt>
                <c:pt idx="3">
                  <c:v>0.72</c:v>
                </c:pt>
                <c:pt idx="4">
                  <c:v>#N/A</c:v>
                </c:pt>
                <c:pt idx="5">
                  <c:v>1.05</c:v>
                </c:pt>
                <c:pt idx="6">
                  <c:v>#N/A</c:v>
                </c:pt>
                <c:pt idx="7">
                  <c:v>1.1200000000000001</c:v>
                </c:pt>
                <c:pt idx="8">
                  <c:v>#N/A</c:v>
                </c:pt>
                <c:pt idx="9">
                  <c:v>1.63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c:v>
                </c:pt>
                <c:pt idx="2">
                  <c:v>#N/A</c:v>
                </c:pt>
                <c:pt idx="3">
                  <c:v>5.43</c:v>
                </c:pt>
                <c:pt idx="4">
                  <c:v>#N/A</c:v>
                </c:pt>
                <c:pt idx="5">
                  <c:v>4.41</c:v>
                </c:pt>
                <c:pt idx="6">
                  <c:v>#N/A</c:v>
                </c:pt>
                <c:pt idx="7">
                  <c:v>3.76</c:v>
                </c:pt>
                <c:pt idx="8">
                  <c:v>#N/A</c:v>
                </c:pt>
                <c:pt idx="9">
                  <c:v>2.83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5.83</c:v>
                </c:pt>
                <c:pt idx="2">
                  <c:v>#N/A</c:v>
                </c:pt>
                <c:pt idx="3">
                  <c:v>4.82</c:v>
                </c:pt>
                <c:pt idx="4">
                  <c:v>#N/A</c:v>
                </c:pt>
                <c:pt idx="5">
                  <c:v>5.39</c:v>
                </c:pt>
                <c:pt idx="6">
                  <c:v>#N/A</c:v>
                </c:pt>
                <c:pt idx="7">
                  <c:v>5.75</c:v>
                </c:pt>
                <c:pt idx="8">
                  <c:v>#N/A</c:v>
                </c:pt>
                <c:pt idx="9">
                  <c:v>4.72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3421848"/>
        <c:axId val="483422240"/>
      </c:barChart>
      <c:catAx>
        <c:axId val="48342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422240"/>
        <c:crosses val="autoZero"/>
        <c:auto val="1"/>
        <c:lblAlgn val="ctr"/>
        <c:lblOffset val="100"/>
        <c:tickLblSkip val="1"/>
        <c:tickMarkSkip val="1"/>
        <c:noMultiLvlLbl val="0"/>
      </c:catAx>
      <c:valAx>
        <c:axId val="48342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421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333</c:v>
                </c:pt>
                <c:pt idx="5">
                  <c:v>343</c:v>
                </c:pt>
                <c:pt idx="8">
                  <c:v>352</c:v>
                </c:pt>
                <c:pt idx="11">
                  <c:v>345</c:v>
                </c:pt>
                <c:pt idx="14">
                  <c:v>451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7</c:v>
                </c:pt>
                <c:pt idx="3">
                  <c:v>2</c:v>
                </c:pt>
                <c:pt idx="6">
                  <c:v>2</c:v>
                </c:pt>
                <c:pt idx="9">
                  <c:v>2</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48</c:v>
                </c:pt>
                <c:pt idx="12">
                  <c:v>48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114</c:v>
                </c:pt>
                <c:pt idx="3">
                  <c:v>111</c:v>
                </c:pt>
                <c:pt idx="6">
                  <c:v>110</c:v>
                </c:pt>
                <c:pt idx="9">
                  <c:v>114</c:v>
                </c:pt>
                <c:pt idx="12">
                  <c:v>123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c:v>
                </c:pt>
                <c:pt idx="3">
                  <c:v>60</c:v>
                </c:pt>
                <c:pt idx="6">
                  <c:v>60</c:v>
                </c:pt>
                <c:pt idx="9">
                  <c:v>62</c:v>
                </c:pt>
                <c:pt idx="12">
                  <c:v>67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379</c:v>
                </c:pt>
                <c:pt idx="3">
                  <c:v>403</c:v>
                </c:pt>
                <c:pt idx="6">
                  <c:v>417</c:v>
                </c:pt>
                <c:pt idx="9">
                  <c:v>393</c:v>
                </c:pt>
                <c:pt idx="12">
                  <c:v>541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83421064"/>
        <c:axId val="48342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226</c:v>
                </c:pt>
                <c:pt idx="2">
                  <c:v>#N/A</c:v>
                </c:pt>
                <c:pt idx="3">
                  <c:v>#N/A</c:v>
                </c:pt>
                <c:pt idx="4">
                  <c:v>233</c:v>
                </c:pt>
                <c:pt idx="5">
                  <c:v>#N/A</c:v>
                </c:pt>
                <c:pt idx="6">
                  <c:v>#N/A</c:v>
                </c:pt>
                <c:pt idx="7">
                  <c:v>237</c:v>
                </c:pt>
                <c:pt idx="8">
                  <c:v>#N/A</c:v>
                </c:pt>
                <c:pt idx="9">
                  <c:v>#N/A</c:v>
                </c:pt>
                <c:pt idx="10">
                  <c:v>274</c:v>
                </c:pt>
                <c:pt idx="11">
                  <c:v>#N/A</c:v>
                </c:pt>
                <c:pt idx="12">
                  <c:v>#N/A</c:v>
                </c:pt>
                <c:pt idx="13">
                  <c:v>329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83421064"/>
        <c:axId val="483420672"/>
      </c:lineChart>
      <c:catAx>
        <c:axId val="48342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420672"/>
        <c:crosses val="autoZero"/>
        <c:auto val="1"/>
        <c:lblAlgn val="ctr"/>
        <c:lblOffset val="100"/>
        <c:tickLblSkip val="1"/>
        <c:tickMarkSkip val="1"/>
        <c:noMultiLvlLbl val="0"/>
      </c:catAx>
      <c:valAx>
        <c:axId val="48342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42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4512</c:v>
                </c:pt>
                <c:pt idx="5">
                  <c:v>4383</c:v>
                </c:pt>
                <c:pt idx="8">
                  <c:v>4363</c:v>
                </c:pt>
                <c:pt idx="11">
                  <c:v>4277</c:v>
                </c:pt>
                <c:pt idx="14">
                  <c:v>4023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c:v>
                </c:pt>
                <c:pt idx="5">
                  <c:v>50</c:v>
                </c:pt>
                <c:pt idx="8">
                  <c:v>33</c:v>
                </c:pt>
                <c:pt idx="11">
                  <c:v>28</c:v>
                </c:pt>
                <c:pt idx="14">
                  <c:v>23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3770</c:v>
                </c:pt>
                <c:pt idx="5">
                  <c:v>3867</c:v>
                </c:pt>
                <c:pt idx="8">
                  <c:v>3946</c:v>
                </c:pt>
                <c:pt idx="11">
                  <c:v>3720</c:v>
                </c:pt>
                <c:pt idx="14">
                  <c:v>3657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822</c:v>
                </c:pt>
                <c:pt idx="3">
                  <c:v>736</c:v>
                </c:pt>
                <c:pt idx="6">
                  <c:v>637</c:v>
                </c:pt>
                <c:pt idx="9">
                  <c:v>637</c:v>
                </c:pt>
                <c:pt idx="12">
                  <c:v>616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768</c:v>
                </c:pt>
                <c:pt idx="3">
                  <c:v>709</c:v>
                </c:pt>
                <c:pt idx="6">
                  <c:v>769</c:v>
                </c:pt>
                <c:pt idx="9">
                  <c:v>675</c:v>
                </c:pt>
                <c:pt idx="12">
                  <c:v>565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1164</c:v>
                </c:pt>
                <c:pt idx="3">
                  <c:v>1247</c:v>
                </c:pt>
                <c:pt idx="6">
                  <c:v>1145</c:v>
                </c:pt>
                <c:pt idx="9">
                  <c:v>1173</c:v>
                </c:pt>
                <c:pt idx="12">
                  <c:v>1171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555</c:v>
                </c:pt>
                <c:pt idx="3">
                  <c:v>524</c:v>
                </c:pt>
                <c:pt idx="6">
                  <c:v>467</c:v>
                </c:pt>
                <c:pt idx="9">
                  <c:v>469</c:v>
                </c:pt>
                <c:pt idx="12">
                  <c:v>1963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5249</c:v>
                </c:pt>
                <c:pt idx="3">
                  <c:v>5042</c:v>
                </c:pt>
                <c:pt idx="6">
                  <c:v>4818</c:v>
                </c:pt>
                <c:pt idx="9">
                  <c:v>4681</c:v>
                </c:pt>
                <c:pt idx="12">
                  <c:v>4367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3421456"/>
        <c:axId val="483420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231</c:v>
                </c:pt>
                <c:pt idx="2">
                  <c:v>#N/A</c:v>
                </c:pt>
                <c:pt idx="3">
                  <c:v>#N/A</c:v>
                </c:pt>
                <c:pt idx="4">
                  <c:v>0</c:v>
                </c:pt>
                <c:pt idx="5">
                  <c:v>#N/A</c:v>
                </c:pt>
                <c:pt idx="6">
                  <c:v>#N/A</c:v>
                </c:pt>
                <c:pt idx="7">
                  <c:v>0</c:v>
                </c:pt>
                <c:pt idx="8">
                  <c:v>#N/A</c:v>
                </c:pt>
                <c:pt idx="9">
                  <c:v>#N/A</c:v>
                </c:pt>
                <c:pt idx="10">
                  <c:v>0</c:v>
                </c:pt>
                <c:pt idx="11">
                  <c:v>#N/A</c:v>
                </c:pt>
                <c:pt idx="12">
                  <c:v>#N/A</c:v>
                </c:pt>
                <c:pt idx="13">
                  <c:v>980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3421456"/>
        <c:axId val="483420280"/>
      </c:lineChart>
      <c:catAx>
        <c:axId val="48342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420280"/>
        <c:crosses val="autoZero"/>
        <c:auto val="1"/>
        <c:lblAlgn val="ctr"/>
        <c:lblOffset val="100"/>
        <c:tickLblSkip val="1"/>
        <c:tickMarkSkip val="1"/>
        <c:noMultiLvlLbl val="0"/>
      </c:catAx>
      <c:valAx>
        <c:axId val="483420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42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{7165EE00-8D80-4AE6-9015-3EE52329ACC3}</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{846915A0-5A0C-41FA-A72A-FA00649790B2}</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{8D1AAE52-F0C3-46AD-914A-55068237F33D}</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{B7F29C82-644E-4CE1-8B23-FB8A085076FD}</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{35813F87-6812-4342-950A-2F9A4C0A27DE}</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{FFAB656A-9377-4ADF-9BC1-4331A696BE1A}</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{FF152196-7C34-4996-8EEF-FB9DE6624F51}</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{FDA6724E-5B52-4290-8496-4777BA929538}</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{372A6F8C-D38B-45B5-94FE-D68620947115}</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{8BC90E9A-6FFE-4FA5-A36B-22C68AC15459}</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1080632"/>
        <c:axId val="496796232"/>
      </c:scatterChart>
      <c:valAx>
        <c:axId val="421080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796232"/>
        <c:crosses val="autoZero"/>
        <c:crossBetween val="midCat"/>
      </c:valAx>
      <c:valAx>
        <c:axId val="496796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080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{D88F6FD1-7E66-4178-890E-0C391F8A6255}</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{D8478FE6-19ED-402C-B7EE-FBDA6A6156D3}</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{D3EA7003-C2AF-4FE4-A634-06448079DFCF}</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{40961DB5-6049-4DD2-913C-21A2B2CDC480}</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 '!$O$72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{5ED3F3EF-1307-417A-8793-8B90D16C381B}</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13.1</c:v>
                </c:pt>
                <c:pt idx="1">
                  <c:v>12.3</c:v>
                </c:pt>
                <c:pt idx="2">
                  <c:v>12.1</c:v>
                </c:pt>
                <c:pt idx="3">
                  <c:v>14.5</c:v>
                </c:pt>
                <c:pt idx="4">
                  <c:v>15.2</c:v>
                </c:pt>
              </c:numCache>
            </c:numRef>
          </c:xVal>
          <c:yVal>
            <c:numRef>
              <c:f>'公会計指標分析・財政指標組合せ分析表 '!$K$73:$O$73</c:f>
              <c:numCache>
                <c:formatCode>#,##0.0;"▲ "#,##0.0</c:formatCode>
                <c:ptCount val="5"/>
                <c:pt idx="0">
                  <c:v>12</c:v>
                </c:pt>
                <c:pt idx="4">
                  <c:v>50.3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{A437302E-45CF-4DBA-8D31-3F81E28F8F90}</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{178DB64E-6162-4D19-BCB4-5BB2E17A2D25}</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{FC602450-9B61-4A9D-852F-B491D323B9D4}</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{86197148-991A-4299-802D-D0CA8BAF1C4B}</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{EEF1F5EC-10C9-474B-9199-5474B11BCE94}</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10.7</c:v>
                </c:pt>
                <c:pt idx="1">
                  <c:v>10</c:v>
                </c:pt>
                <c:pt idx="2">
                  <c:v>9.5</c:v>
                </c:pt>
                <c:pt idx="3">
                  <c:v>8.1</c:v>
                </c:pt>
                <c:pt idx="4">
                  <c:v>8.5</c:v>
                </c:pt>
              </c:numCache>
            </c:numRef>
          </c:xVal>
          <c:yVal>
            <c:numRef>
              <c:f>'公会計指標分析・財政指標組合せ分析表 '!$K$77:$O$77</c:f>
              <c:numCache>
                <c:formatCode>#,##0.0;"▲ "#,##0.0</c:formatCode>
                <c:ptCount val="5"/>
                <c:pt idx="0">
                  <c:v>18.7</c:v>
                </c:pt>
                <c:pt idx="1">
                  <c:v>12.9</c:v>
                </c:pt>
                <c:pt idx="2">
                  <c:v>22.6</c:v>
                </c:pt>
                <c:pt idx="3">
                  <c:v>0.8</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6795448"/>
        <c:axId val="496795056"/>
      </c:scatterChart>
      <c:valAx>
        <c:axId val="496795448"/>
        <c:scaling>
          <c:orientation val="minMax"/>
          <c:max val="15.7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795056"/>
        <c:crosses val="autoZero"/>
        <c:crossBetween val="midCat"/>
      </c:valAx>
      <c:valAx>
        <c:axId val="496795056"/>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6795448"/>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新船建造に伴う元金償還金がＨ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から始まった事に伴い、元利償還金</a:t>
          </a:r>
          <a:r>
            <a:rPr kumimoji="1" lang="en-US" altLang="ja-JP" sz="1400">
              <a:latin typeface="ＭＳ ゴシック" pitchFamily="49" charset="-128"/>
              <a:ea typeface="ＭＳ ゴシック" pitchFamily="49" charset="-128"/>
            </a:rPr>
            <a:t>148</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mn-lt"/>
              <a:ea typeface="+mn-ea"/>
              <a:cs typeface="+mn-cs"/>
            </a:rPr>
            <a:t>また、公営企業及び一部事務組合への負担が高止まり状態である。</a:t>
          </a:r>
          <a:r>
            <a:rPr kumimoji="1" lang="ja-JP" altLang="en-US" sz="1400">
              <a:solidFill>
                <a:schemeClr val="dk1"/>
              </a:solidFill>
              <a:effectLst/>
              <a:latin typeface="+mn-lt"/>
              <a:ea typeface="+mn-ea"/>
              <a:cs typeface="+mn-cs"/>
            </a:rPr>
            <a:t>算入公債費等</a:t>
          </a:r>
          <a:r>
            <a:rPr kumimoji="1" lang="en-US" altLang="ja-JP" sz="1400">
              <a:solidFill>
                <a:schemeClr val="dk1"/>
              </a:solidFill>
              <a:effectLst/>
              <a:latin typeface="+mn-lt"/>
              <a:ea typeface="+mn-ea"/>
              <a:cs typeface="+mn-cs"/>
            </a:rPr>
            <a:t>106</a:t>
          </a:r>
          <a:r>
            <a:rPr kumimoji="1" lang="ja-JP" altLang="en-US" sz="1400">
              <a:solidFill>
                <a:schemeClr val="dk1"/>
              </a:solidFill>
              <a:effectLst/>
              <a:latin typeface="+mn-lt"/>
              <a:ea typeface="+mn-ea"/>
              <a:cs typeface="+mn-cs"/>
            </a:rPr>
            <a:t>百万増となっているが、交付税算入率の高い地方債の利用を行っている。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今後も、交付税算入率の高い地方債の利用や事業効果等を見極め、更なる起債の抑制に努める必要がある</a:t>
          </a:r>
          <a:r>
            <a:rPr kumimoji="1" lang="ja-JP" altLang="en-US" sz="1400">
              <a:solidFill>
                <a:schemeClr val="dk1"/>
              </a:solidFill>
              <a:effectLst/>
              <a:latin typeface="+mn-lt"/>
              <a:ea typeface="+mn-ea"/>
              <a:cs typeface="+mn-cs"/>
            </a:rPr>
            <a:t>。</a:t>
          </a:r>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債務負担行為に基づく支出予定額</a:t>
          </a:r>
          <a:r>
            <a:rPr kumimoji="1" lang="en-US" altLang="ja-JP" sz="1400">
              <a:solidFill>
                <a:schemeClr val="dk1"/>
              </a:solidFill>
              <a:effectLst/>
              <a:latin typeface="+mn-lt"/>
              <a:ea typeface="+mn-ea"/>
              <a:cs typeface="+mn-cs"/>
            </a:rPr>
            <a:t>1,494</a:t>
          </a:r>
          <a:r>
            <a:rPr kumimoji="1" lang="ja-JP" altLang="en-US" sz="1400">
              <a:solidFill>
                <a:schemeClr val="dk1"/>
              </a:solidFill>
              <a:effectLst/>
              <a:latin typeface="+mn-lt"/>
              <a:ea typeface="+mn-ea"/>
              <a:cs typeface="+mn-cs"/>
            </a:rPr>
            <a:t>百万円増となっている。これは、新庁舎建設に伴うものである。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のピークを過ぎ、地方債の抑制により地方債残高は年々減少傾向にあり良好である。また、充当可能基金が将来負担比率抑制の要因となっている。今後も地方債抑制等の行財政改革等を進め、さらに交付税算入率が高い地方債を利用し、更なる財政健全化を図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
5,583
52.10
4,408,850
4,294,781
113,064
2,393,825
4,367,390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50.3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
5,583
52.10
4,408,850
4,294,781
113,064
2,393,825
4,367,390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50.3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
5,583
52.10
4,408,850
4,294,781
113,064
2,393,825
4,367,390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50.3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
5,583
52.10
4,408,850
4,294,781
113,064
2,393,825
4,367,390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50.3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原発工事の一時中断に伴う地域経済の低迷並びに</a:t>
          </a:r>
          <a:r>
            <a:rPr kumimoji="1" lang="ja-JP" altLang="ja-JP" sz="1400">
              <a:solidFill>
                <a:schemeClr val="dk1"/>
              </a:solidFill>
              <a:effectLst/>
              <a:latin typeface="+mn-lt"/>
              <a:ea typeface="+mn-ea"/>
              <a:cs typeface="+mn-cs"/>
            </a:rPr>
            <a:t>基幹産業である漁業不振により、個人・法人ともに目に見える増収には至らず、財政力指数</a:t>
          </a:r>
          <a:r>
            <a:rPr kumimoji="1" lang="en-US" altLang="ja-JP" sz="1400">
              <a:solidFill>
                <a:schemeClr val="dk1"/>
              </a:solidFill>
              <a:effectLst/>
              <a:latin typeface="+mn-lt"/>
              <a:ea typeface="+mn-ea"/>
              <a:cs typeface="+mn-cs"/>
            </a:rPr>
            <a:t>0.25</a:t>
          </a:r>
          <a:r>
            <a:rPr kumimoji="1" lang="ja-JP" altLang="ja-JP" sz="1400">
              <a:solidFill>
                <a:schemeClr val="dk1"/>
              </a:solidFill>
              <a:effectLst/>
              <a:latin typeface="+mn-lt"/>
              <a:ea typeface="+mn-ea"/>
              <a:cs typeface="+mn-cs"/>
            </a:rPr>
            <a:t>と類似団体の平均を下回っている。</a:t>
          </a:r>
          <a:r>
            <a:rPr kumimoji="1" lang="ja-JP" altLang="en-US" sz="1400">
              <a:solidFill>
                <a:schemeClr val="dk1"/>
              </a:solidFill>
              <a:effectLst/>
              <a:latin typeface="+mn-lt"/>
              <a:ea typeface="+mn-ea"/>
              <a:cs typeface="+mn-cs"/>
            </a:rPr>
            <a:t>徴収強化期間を設け訪問等行っているが、地域経済の低迷等の背景があり税収増を見込めることが難しい。今後も訪問等行い、納税意識を高め財政基盤強化に繋がるように努力をする。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69" name="直線コネクタ 68"/>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43543</xdr:rowOff>
    </xdr:to>
    <xdr:cxnSp macro="">
      <xdr:nvCxnSpPr>
        <xdr:cNvPr id="72" name="直線コネクタ 71"/>
        <xdr:cNvCxnSpPr/>
      </xdr:nvCxnSpPr>
      <xdr:spPr>
        <a:xfrm>
          <a:off x="3225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3" name="フローチャート :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5" name="直線コネクタ 74"/>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26307</xdr:rowOff>
    </xdr:to>
    <xdr:cxnSp macro="">
      <xdr:nvCxnSpPr>
        <xdr:cNvPr id="78" name="直線コネクタ 77"/>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1" name="テキスト ボックス 90"/>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3" name="テキスト ボックス 92"/>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5" name="テキスト ボックス 94"/>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a:t>
          </a:r>
          <a:r>
            <a:rPr kumimoji="1" lang="en-US" altLang="ja-JP" sz="1400">
              <a:solidFill>
                <a:schemeClr val="dk1"/>
              </a:solidFill>
              <a:effectLst/>
              <a:latin typeface="+mn-lt"/>
              <a:ea typeface="+mn-ea"/>
              <a:cs typeface="+mn-cs"/>
            </a:rPr>
            <a:t>80.2</a:t>
          </a:r>
          <a:r>
            <a:rPr kumimoji="1" lang="ja-JP" altLang="ja-JP" sz="1400">
              <a:solidFill>
                <a:schemeClr val="dk1"/>
              </a:solidFill>
              <a:effectLst/>
              <a:latin typeface="+mn-lt"/>
              <a:ea typeface="+mn-ea"/>
              <a:cs typeface="+mn-cs"/>
            </a:rPr>
            <a:t>％と昨年度と</a:t>
          </a:r>
          <a:r>
            <a:rPr kumimoji="1" lang="ja-JP" altLang="en-US" sz="1400">
              <a:solidFill>
                <a:schemeClr val="dk1"/>
              </a:solidFill>
              <a:effectLst/>
              <a:latin typeface="+mn-lt"/>
              <a:ea typeface="+mn-ea"/>
              <a:cs typeface="+mn-cs"/>
            </a:rPr>
            <a:t>比べ</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減り</a:t>
          </a:r>
          <a:r>
            <a:rPr kumimoji="1" lang="ja-JP" altLang="ja-JP" sz="1400">
              <a:solidFill>
                <a:schemeClr val="dk1"/>
              </a:solidFill>
              <a:effectLst/>
              <a:latin typeface="+mn-lt"/>
              <a:ea typeface="+mn-ea"/>
              <a:cs typeface="+mn-cs"/>
            </a:rPr>
            <a:t>、類似団体平均</a:t>
          </a:r>
          <a:r>
            <a:rPr kumimoji="1" lang="ja-JP" altLang="en-US" sz="1400">
              <a:solidFill>
                <a:schemeClr val="dk1"/>
              </a:solidFill>
              <a:effectLst/>
              <a:latin typeface="+mn-lt"/>
              <a:ea typeface="+mn-ea"/>
              <a:cs typeface="+mn-cs"/>
            </a:rPr>
            <a:t>と比べても下回っている。これは、</a:t>
          </a:r>
          <a:r>
            <a:rPr kumimoji="1" lang="ja-JP" altLang="ja-JP" sz="1400">
              <a:solidFill>
                <a:schemeClr val="dk1"/>
              </a:solidFill>
              <a:effectLst/>
              <a:latin typeface="+mn-lt"/>
              <a:ea typeface="+mn-ea"/>
              <a:cs typeface="+mn-cs"/>
            </a:rPr>
            <a:t>特定目的基金の充当に伴い、</a:t>
          </a:r>
          <a:r>
            <a:rPr kumimoji="1" lang="ja-JP" altLang="en-US" sz="1400">
              <a:solidFill>
                <a:schemeClr val="dk1"/>
              </a:solidFill>
              <a:effectLst/>
              <a:latin typeface="+mn-lt"/>
              <a:ea typeface="+mn-ea"/>
              <a:cs typeface="+mn-cs"/>
            </a:rPr>
            <a:t>前年度に近い値となった。</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また、今後も経常収支比率は横ばいになると思われる。</a:t>
          </a:r>
          <a:r>
            <a:rPr kumimoji="1" lang="ja-JP" altLang="ja-JP" sz="1400">
              <a:solidFill>
                <a:schemeClr val="dk1"/>
              </a:solidFill>
              <a:effectLst/>
              <a:latin typeface="+mn-lt"/>
              <a:ea typeface="+mn-ea"/>
              <a:cs typeface="+mn-cs"/>
            </a:rPr>
            <a:t>　</a:t>
          </a:r>
          <a:endParaRPr lang="ja-JP" altLang="ja-JP" sz="1800">
            <a:effectLst/>
          </a:endParaRPr>
        </a:p>
        <a:p>
          <a:endParaRPr kumimoji="1" lang="ja-JP" altLang="en-US" sz="16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64</xdr:row>
      <xdr:rowOff>95673</xdr:rowOff>
    </xdr:to>
    <xdr:cxnSp macro="">
      <xdr:nvCxnSpPr>
        <xdr:cNvPr id="127" name="直線コネクタ 126"/>
        <xdr:cNvCxnSpPr/>
      </xdr:nvCxnSpPr>
      <xdr:spPr>
        <a:xfrm flipV="1">
          <a:off x="4953000" y="997458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67750</xdr:rowOff>
    </xdr:from>
    <xdr:ext cx="762000" cy="259045"/>
    <xdr:sp macro="" textlink="">
      <xdr:nvSpPr>
        <xdr:cNvPr id="128" name="財政構造の弾力性最小値テキスト"/>
        <xdr:cNvSpPr txBox="1"/>
      </xdr:nvSpPr>
      <xdr:spPr>
        <a:xfrm>
          <a:off x="5041900" y="1104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64</xdr:row>
      <xdr:rowOff>95673</xdr:rowOff>
    </xdr:from>
    <xdr:to>
      <xdr:col>7</xdr:col>
      <xdr:colOff>241300</xdr:colOff>
      <xdr:row>64</xdr:row>
      <xdr:rowOff>95673</xdr:rowOff>
    </xdr:to>
    <xdr:cxnSp macro="">
      <xdr:nvCxnSpPr>
        <xdr:cNvPr id="129" name="直線コネクタ 128"/>
        <xdr:cNvCxnSpPr/>
      </xdr:nvCxnSpPr>
      <xdr:spPr>
        <a:xfrm>
          <a:off x="4864100" y="1106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0"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1" name="直線コネクタ 130"/>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113877</xdr:rowOff>
    </xdr:from>
    <xdr:to>
      <xdr:col>7</xdr:col>
      <xdr:colOff>152400</xdr:colOff>
      <xdr:row>61</xdr:row>
      <xdr:rowOff>34925</xdr:rowOff>
    </xdr:to>
    <xdr:cxnSp macro="">
      <xdr:nvCxnSpPr>
        <xdr:cNvPr id="132" name="直線コネクタ 131"/>
        <xdr:cNvCxnSpPr/>
      </xdr:nvCxnSpPr>
      <xdr:spPr>
        <a:xfrm flipV="1">
          <a:off x="4114800" y="10400877"/>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36635</xdr:rowOff>
    </xdr:from>
    <xdr:ext cx="762000" cy="259045"/>
    <xdr:sp macro="" textlink="">
      <xdr:nvSpPr>
        <xdr:cNvPr id="133" name="財政構造の弾力性平均値テキスト"/>
        <xdr:cNvSpPr txBox="1"/>
      </xdr:nvSpPr>
      <xdr:spPr>
        <a:xfrm>
          <a:off x="5041900" y="10495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64558</xdr:rowOff>
    </xdr:from>
    <xdr:to>
      <xdr:col>7</xdr:col>
      <xdr:colOff>203200</xdr:colOff>
      <xdr:row>61</xdr:row>
      <xdr:rowOff>166158</xdr:rowOff>
    </xdr:to>
    <xdr:sp macro="" textlink="">
      <xdr:nvSpPr>
        <xdr:cNvPr id="134" name="フローチャート : 判断 133"/>
        <xdr:cNvSpPr/>
      </xdr:nvSpPr>
      <xdr:spPr>
        <a:xfrm>
          <a:off x="49022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34925</xdr:rowOff>
    </xdr:from>
    <xdr:to>
      <xdr:col>6</xdr:col>
      <xdr:colOff>0</xdr:colOff>
      <xdr:row>66</xdr:row>
      <xdr:rowOff>58420</xdr:rowOff>
    </xdr:to>
    <xdr:cxnSp macro="">
      <xdr:nvCxnSpPr>
        <xdr:cNvPr id="135" name="直線コネクタ 134"/>
        <xdr:cNvCxnSpPr/>
      </xdr:nvCxnSpPr>
      <xdr:spPr>
        <a:xfrm flipV="1">
          <a:off x="3225800" y="10493375"/>
          <a:ext cx="889000" cy="8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16298</xdr:rowOff>
    </xdr:from>
    <xdr:to>
      <xdr:col>6</xdr:col>
      <xdr:colOff>50800</xdr:colOff>
      <xdr:row>61</xdr:row>
      <xdr:rowOff>117898</xdr:rowOff>
    </xdr:to>
    <xdr:sp macro="" textlink="">
      <xdr:nvSpPr>
        <xdr:cNvPr id="136" name="フローチャート : 判断 135"/>
        <xdr:cNvSpPr/>
      </xdr:nvSpPr>
      <xdr:spPr>
        <a:xfrm>
          <a:off x="4064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102675</xdr:rowOff>
    </xdr:from>
    <xdr:ext cx="736600" cy="259045"/>
    <xdr:sp macro="" textlink="">
      <xdr:nvSpPr>
        <xdr:cNvPr id="137" name="テキスト ボックス 136"/>
        <xdr:cNvSpPr txBox="1"/>
      </xdr:nvSpPr>
      <xdr:spPr>
        <a:xfrm>
          <a:off x="3733800" y="1056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48895</xdr:rowOff>
    </xdr:from>
    <xdr:to>
      <xdr:col>4</xdr:col>
      <xdr:colOff>482600</xdr:colOff>
      <xdr:row>66</xdr:row>
      <xdr:rowOff>58420</xdr:rowOff>
    </xdr:to>
    <xdr:cxnSp macro="">
      <xdr:nvCxnSpPr>
        <xdr:cNvPr id="138" name="直線コネクタ 137"/>
        <xdr:cNvCxnSpPr/>
      </xdr:nvCxnSpPr>
      <xdr:spPr>
        <a:xfrm>
          <a:off x="2336800" y="1119314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96731</xdr:rowOff>
    </xdr:from>
    <xdr:to>
      <xdr:col>4</xdr:col>
      <xdr:colOff>533400</xdr:colOff>
      <xdr:row>62</xdr:row>
      <xdr:rowOff>26881</xdr:rowOff>
    </xdr:to>
    <xdr:sp macro="" textlink="">
      <xdr:nvSpPr>
        <xdr:cNvPr id="139" name="フローチャート : 判断 138"/>
        <xdr:cNvSpPr/>
      </xdr:nvSpPr>
      <xdr:spPr>
        <a:xfrm>
          <a:off x="3175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37058</xdr:rowOff>
    </xdr:from>
    <xdr:ext cx="762000" cy="259045"/>
    <xdr:sp macro="" textlink="">
      <xdr:nvSpPr>
        <xdr:cNvPr id="140" name="テキスト ボックス 139"/>
        <xdr:cNvSpPr txBox="1"/>
      </xdr:nvSpPr>
      <xdr:spPr>
        <a:xfrm>
          <a:off x="2844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147955</xdr:rowOff>
    </xdr:from>
    <xdr:to>
      <xdr:col>3</xdr:col>
      <xdr:colOff>279400</xdr:colOff>
      <xdr:row>65</xdr:row>
      <xdr:rowOff>48895</xdr:rowOff>
    </xdr:to>
    <xdr:cxnSp macro="">
      <xdr:nvCxnSpPr>
        <xdr:cNvPr id="141" name="直線コネクタ 140"/>
        <xdr:cNvCxnSpPr/>
      </xdr:nvCxnSpPr>
      <xdr:spPr>
        <a:xfrm>
          <a:off x="1447800" y="111207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12277</xdr:rowOff>
    </xdr:from>
    <xdr:to>
      <xdr:col>3</xdr:col>
      <xdr:colOff>330200</xdr:colOff>
      <xdr:row>61</xdr:row>
      <xdr:rowOff>113877</xdr:rowOff>
    </xdr:to>
    <xdr:sp macro="" textlink="">
      <xdr:nvSpPr>
        <xdr:cNvPr id="142" name="フローチャート : 判断 141"/>
        <xdr:cNvSpPr/>
      </xdr:nvSpPr>
      <xdr:spPr>
        <a:xfrm>
          <a:off x="2286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124054</xdr:rowOff>
    </xdr:from>
    <xdr:ext cx="762000" cy="259045"/>
    <xdr:sp macro="" textlink="">
      <xdr:nvSpPr>
        <xdr:cNvPr id="143" name="テキスト ボックス 142"/>
        <xdr:cNvSpPr txBox="1"/>
      </xdr:nvSpPr>
      <xdr:spPr>
        <a:xfrm>
          <a:off x="1955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44" name="フローチャート :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63077</xdr:rowOff>
    </xdr:from>
    <xdr:to>
      <xdr:col>7</xdr:col>
      <xdr:colOff>203200</xdr:colOff>
      <xdr:row>60</xdr:row>
      <xdr:rowOff>164677</xdr:rowOff>
    </xdr:to>
    <xdr:sp macro="" textlink="">
      <xdr:nvSpPr>
        <xdr:cNvPr id="151" name="円/楕円 150"/>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79604</xdr:rowOff>
    </xdr:from>
    <xdr:ext cx="762000" cy="259045"/>
    <xdr:sp macro="" textlink="">
      <xdr:nvSpPr>
        <xdr:cNvPr id="152"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155575</xdr:rowOff>
    </xdr:from>
    <xdr:to>
      <xdr:col>6</xdr:col>
      <xdr:colOff>50800</xdr:colOff>
      <xdr:row>61</xdr:row>
      <xdr:rowOff>85725</xdr:rowOff>
    </xdr:to>
    <xdr:sp macro="" textlink="">
      <xdr:nvSpPr>
        <xdr:cNvPr id="153" name="円/楕円 152"/>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95902</xdr:rowOff>
    </xdr:from>
    <xdr:ext cx="736600" cy="259045"/>
    <xdr:sp macro="" textlink="">
      <xdr:nvSpPr>
        <xdr:cNvPr id="154" name="テキスト ボックス 153"/>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5" name="円/楕円 154"/>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6" name="テキスト ボックス 155"/>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7" name="円/楕円 156"/>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58" name="テキスト ボックス 157"/>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97155</xdr:rowOff>
    </xdr:from>
    <xdr:to>
      <xdr:col>2</xdr:col>
      <xdr:colOff>127000</xdr:colOff>
      <xdr:row>65</xdr:row>
      <xdr:rowOff>27305</xdr:rowOff>
    </xdr:to>
    <xdr:sp macro="" textlink="">
      <xdr:nvSpPr>
        <xdr:cNvPr id="159" name="円/楕円 158"/>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12082</xdr:rowOff>
    </xdr:from>
    <xdr:ext cx="762000" cy="259045"/>
    <xdr:sp macro="" textlink="">
      <xdr:nvSpPr>
        <xdr:cNvPr id="160" name="テキスト ボックス 159"/>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[199,999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400">
              <a:solidFill>
                <a:schemeClr val="dk1"/>
              </a:solidFill>
              <a:effectLst/>
              <a:latin typeface="+mn-lt"/>
              <a:ea typeface="+mn-ea"/>
              <a:cs typeface="+mn-cs"/>
            </a:rPr>
            <a:t>ここ数年横ばいであり、類似団体平均を下回っている。今後も、行財政改革等により財政健全化を目指した歳出削減に努める。</a:t>
          </a:r>
          <a:endParaRPr lang="ja-JP" altLang="ja-JP" sz="18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90" name="直線コネクタ 189"/>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91"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2" name="直線コネクタ 191"/>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3"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4" name="直線コネクタ 193"/>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116884</xdr:rowOff>
    </xdr:from>
    <xdr:to>
      <xdr:col>7</xdr:col>
      <xdr:colOff>152400</xdr:colOff>
      <xdr:row>82</xdr:row>
      <xdr:rowOff>143929</xdr:rowOff>
    </xdr:to>
    <xdr:cxnSp macro="">
      <xdr:nvCxnSpPr>
        <xdr:cNvPr id="195" name="直線コネクタ 194"/>
        <xdr:cNvCxnSpPr/>
      </xdr:nvCxnSpPr>
      <xdr:spPr>
        <a:xfrm>
          <a:off x="4114800" y="14175784"/>
          <a:ext cx="838200" cy="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6"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7" name="フローチャート : 判断 196"/>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116884</xdr:rowOff>
    </xdr:from>
    <xdr:to>
      <xdr:col>6</xdr:col>
      <xdr:colOff>0</xdr:colOff>
      <xdr:row>82</xdr:row>
      <xdr:rowOff>120515</xdr:rowOff>
    </xdr:to>
    <xdr:cxnSp macro="">
      <xdr:nvCxnSpPr>
        <xdr:cNvPr id="198" name="直線コネクタ 197"/>
        <xdr:cNvCxnSpPr/>
      </xdr:nvCxnSpPr>
      <xdr:spPr>
        <a:xfrm flipV="1">
          <a:off x="3225800" y="14175784"/>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164244</xdr:rowOff>
    </xdr:from>
    <xdr:to>
      <xdr:col>6</xdr:col>
      <xdr:colOff>50800</xdr:colOff>
      <xdr:row>83</xdr:row>
      <xdr:rowOff>94394</xdr:rowOff>
    </xdr:to>
    <xdr:sp macro="" textlink="">
      <xdr:nvSpPr>
        <xdr:cNvPr id="199" name="フローチャート : 判断 198"/>
        <xdr:cNvSpPr/>
      </xdr:nvSpPr>
      <xdr:spPr>
        <a:xfrm>
          <a:off x="4064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79171</xdr:rowOff>
    </xdr:from>
    <xdr:ext cx="736600" cy="259045"/>
    <xdr:sp macro="" textlink="">
      <xdr:nvSpPr>
        <xdr:cNvPr id="200" name="テキスト ボックス 199"/>
        <xdr:cNvSpPr txBox="1"/>
      </xdr:nvSpPr>
      <xdr:spPr>
        <a:xfrm>
          <a:off x="3733800" y="1430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91056</xdr:rowOff>
    </xdr:from>
    <xdr:to>
      <xdr:col>4</xdr:col>
      <xdr:colOff>482600</xdr:colOff>
      <xdr:row>82</xdr:row>
      <xdr:rowOff>120515</xdr:rowOff>
    </xdr:to>
    <xdr:cxnSp macro="">
      <xdr:nvCxnSpPr>
        <xdr:cNvPr id="201" name="直線コネクタ 200"/>
        <xdr:cNvCxnSpPr/>
      </xdr:nvCxnSpPr>
      <xdr:spPr>
        <a:xfrm>
          <a:off x="2336800" y="14149956"/>
          <a:ext cx="8890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5683</xdr:rowOff>
    </xdr:from>
    <xdr:to>
      <xdr:col>4</xdr:col>
      <xdr:colOff>533400</xdr:colOff>
      <xdr:row>83</xdr:row>
      <xdr:rowOff>107283</xdr:rowOff>
    </xdr:to>
    <xdr:sp macro="" textlink="">
      <xdr:nvSpPr>
        <xdr:cNvPr id="202" name="フローチャート : 判断 201"/>
        <xdr:cNvSpPr/>
      </xdr:nvSpPr>
      <xdr:spPr>
        <a:xfrm>
          <a:off x="31750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92060</xdr:rowOff>
    </xdr:from>
    <xdr:ext cx="762000" cy="259045"/>
    <xdr:sp macro="" textlink="">
      <xdr:nvSpPr>
        <xdr:cNvPr id="203" name="テキスト ボックス 202"/>
        <xdr:cNvSpPr txBox="1"/>
      </xdr:nvSpPr>
      <xdr:spPr>
        <a:xfrm>
          <a:off x="2844800" y="143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91056</xdr:rowOff>
    </xdr:from>
    <xdr:to>
      <xdr:col>3</xdr:col>
      <xdr:colOff>279400</xdr:colOff>
      <xdr:row>82</xdr:row>
      <xdr:rowOff>93478</xdr:rowOff>
    </xdr:to>
    <xdr:cxnSp macro="">
      <xdr:nvCxnSpPr>
        <xdr:cNvPr id="204" name="直線コネクタ 203"/>
        <xdr:cNvCxnSpPr/>
      </xdr:nvCxnSpPr>
      <xdr:spPr>
        <a:xfrm flipV="1">
          <a:off x="1447800" y="14149956"/>
          <a:ext cx="889000" cy="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126256</xdr:rowOff>
    </xdr:from>
    <xdr:to>
      <xdr:col>3</xdr:col>
      <xdr:colOff>330200</xdr:colOff>
      <xdr:row>83</xdr:row>
      <xdr:rowOff>56406</xdr:rowOff>
    </xdr:to>
    <xdr:sp macro="" textlink="">
      <xdr:nvSpPr>
        <xdr:cNvPr id="205" name="フローチャート : 判断 204"/>
        <xdr:cNvSpPr/>
      </xdr:nvSpPr>
      <xdr:spPr>
        <a:xfrm>
          <a:off x="2286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41183</xdr:rowOff>
    </xdr:from>
    <xdr:ext cx="762000" cy="259045"/>
    <xdr:sp macro="" textlink="">
      <xdr:nvSpPr>
        <xdr:cNvPr id="206" name="テキスト ボックス 205"/>
        <xdr:cNvSpPr txBox="1"/>
      </xdr:nvSpPr>
      <xdr:spPr>
        <a:xfrm>
          <a:off x="1955800" y="142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107410</xdr:rowOff>
    </xdr:from>
    <xdr:to>
      <xdr:col>2</xdr:col>
      <xdr:colOff>127000</xdr:colOff>
      <xdr:row>83</xdr:row>
      <xdr:rowOff>37560</xdr:rowOff>
    </xdr:to>
    <xdr:sp macro="" textlink="">
      <xdr:nvSpPr>
        <xdr:cNvPr id="207" name="フローチャート : 判断 206"/>
        <xdr:cNvSpPr/>
      </xdr:nvSpPr>
      <xdr:spPr>
        <a:xfrm>
          <a:off x="1397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22337</xdr:rowOff>
    </xdr:from>
    <xdr:ext cx="762000" cy="259045"/>
    <xdr:sp macro="" textlink="">
      <xdr:nvSpPr>
        <xdr:cNvPr id="208" name="テキスト ボックス 207"/>
        <xdr:cNvSpPr txBox="1"/>
      </xdr:nvSpPr>
      <xdr:spPr>
        <a:xfrm>
          <a:off x="1066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93129</xdr:rowOff>
    </xdr:from>
    <xdr:to>
      <xdr:col>7</xdr:col>
      <xdr:colOff>203200</xdr:colOff>
      <xdr:row>83</xdr:row>
      <xdr:rowOff>23279</xdr:rowOff>
    </xdr:to>
    <xdr:sp macro="" textlink="">
      <xdr:nvSpPr>
        <xdr:cNvPr id="214" name="円/楕円 213"/>
        <xdr:cNvSpPr/>
      </xdr:nvSpPr>
      <xdr:spPr>
        <a:xfrm>
          <a:off x="4902200" y="141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109656</xdr:rowOff>
    </xdr:from>
    <xdr:ext cx="762000" cy="259045"/>
    <xdr:sp macro="" textlink="">
      <xdr:nvSpPr>
        <xdr:cNvPr id="215" name="人件費・物件費等の状況該当値テキスト"/>
        <xdr:cNvSpPr txBox="1"/>
      </xdr:nvSpPr>
      <xdr:spPr>
        <a:xfrm>
          <a:off x="5041900" y="1399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199,999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66084</xdr:rowOff>
    </xdr:from>
    <xdr:to>
      <xdr:col>6</xdr:col>
      <xdr:colOff>50800</xdr:colOff>
      <xdr:row>82</xdr:row>
      <xdr:rowOff>167684</xdr:rowOff>
    </xdr:to>
    <xdr:sp macro="" textlink="">
      <xdr:nvSpPr>
        <xdr:cNvPr id="216" name="円/楕円 215"/>
        <xdr:cNvSpPr/>
      </xdr:nvSpPr>
      <xdr:spPr>
        <a:xfrm>
          <a:off x="4064000" y="1412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6411</xdr:rowOff>
    </xdr:from>
    <xdr:ext cx="736600" cy="259045"/>
    <xdr:sp macro="" textlink="">
      <xdr:nvSpPr>
        <xdr:cNvPr id="217" name="テキスト ボックス 216"/>
        <xdr:cNvSpPr txBox="1"/>
      </xdr:nvSpPr>
      <xdr:spPr>
        <a:xfrm>
          <a:off x="3733800" y="13893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193,274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69715</xdr:rowOff>
    </xdr:from>
    <xdr:to>
      <xdr:col>4</xdr:col>
      <xdr:colOff>533400</xdr:colOff>
      <xdr:row>82</xdr:row>
      <xdr:rowOff>171315</xdr:rowOff>
    </xdr:to>
    <xdr:sp macro="" textlink="">
      <xdr:nvSpPr>
        <xdr:cNvPr id="218" name="円/楕円 217"/>
        <xdr:cNvSpPr/>
      </xdr:nvSpPr>
      <xdr:spPr>
        <a:xfrm>
          <a:off x="3175000" y="14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10042</xdr:rowOff>
    </xdr:from>
    <xdr:ext cx="762000" cy="259045"/>
    <xdr:sp macro="" textlink="">
      <xdr:nvSpPr>
        <xdr:cNvPr id="219" name="テキスト ボックス 218"/>
        <xdr:cNvSpPr txBox="1"/>
      </xdr:nvSpPr>
      <xdr:spPr>
        <a:xfrm>
          <a:off x="2844800" y="1389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40256</xdr:rowOff>
    </xdr:from>
    <xdr:to>
      <xdr:col>3</xdr:col>
      <xdr:colOff>330200</xdr:colOff>
      <xdr:row>82</xdr:row>
      <xdr:rowOff>141856</xdr:rowOff>
    </xdr:to>
    <xdr:sp macro="" textlink="">
      <xdr:nvSpPr>
        <xdr:cNvPr id="220" name="円/楕円 219"/>
        <xdr:cNvSpPr/>
      </xdr:nvSpPr>
      <xdr:spPr>
        <a:xfrm>
          <a:off x="2286000" y="140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152033</xdr:rowOff>
    </xdr:from>
    <xdr:ext cx="762000" cy="259045"/>
    <xdr:sp macro="" textlink="">
      <xdr:nvSpPr>
        <xdr:cNvPr id="221" name="テキスト ボックス 220"/>
        <xdr:cNvSpPr txBox="1"/>
      </xdr:nvSpPr>
      <xdr:spPr>
        <a:xfrm>
          <a:off x="1955800" y="138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42678</xdr:rowOff>
    </xdr:from>
    <xdr:to>
      <xdr:col>2</xdr:col>
      <xdr:colOff>127000</xdr:colOff>
      <xdr:row>82</xdr:row>
      <xdr:rowOff>144278</xdr:rowOff>
    </xdr:to>
    <xdr:sp macro="" textlink="">
      <xdr:nvSpPr>
        <xdr:cNvPr id="222" name="円/楕円 221"/>
        <xdr:cNvSpPr/>
      </xdr:nvSpPr>
      <xdr:spPr>
        <a:xfrm>
          <a:off x="1397000" y="141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154455</xdr:rowOff>
    </xdr:from>
    <xdr:ext cx="762000" cy="259045"/>
    <xdr:sp macro="" textlink="">
      <xdr:nvSpPr>
        <xdr:cNvPr id="223" name="テキスト ボックス 222"/>
        <xdr:cNvSpPr txBox="1"/>
      </xdr:nvSpPr>
      <xdr:spPr>
        <a:xfrm>
          <a:off x="1066800" y="1387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類似団体平均よりも高い数値であ</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前年と比較した場合</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低</a:t>
          </a:r>
          <a:r>
            <a:rPr kumimoji="1" lang="ja-JP" altLang="ja-JP" sz="1400">
              <a:solidFill>
                <a:schemeClr val="dk1"/>
              </a:solidFill>
              <a:effectLst/>
              <a:latin typeface="+mn-lt"/>
              <a:ea typeface="+mn-ea"/>
              <a:cs typeface="+mn-cs"/>
            </a:rPr>
            <a:t>い数値を示している。</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定員適正化計画等に基づき健全性に努めてはいるものの、一般行政職の経験年数構成比が経験年数が長い職員ほど比率が高く、職員構成比の均衡が図られていないことが、引き上げの要因となっている。定年退職等により改善される見込みではあるが、更なる健全性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2" name="直線コネクタ 251"/>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93557</xdr:rowOff>
    </xdr:to>
    <xdr:cxnSp macro="">
      <xdr:nvCxnSpPr>
        <xdr:cNvPr id="257" name="直線コネクタ 256"/>
        <xdr:cNvCxnSpPr/>
      </xdr:nvCxnSpPr>
      <xdr:spPr>
        <a:xfrm flipV="1">
          <a:off x="16179800" y="1478195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8"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9" name="フローチャート : 判断 258"/>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86</xdr:row>
      <xdr:rowOff>93557</xdr:rowOff>
    </xdr:to>
    <xdr:cxnSp macro="">
      <xdr:nvCxnSpPr>
        <xdr:cNvPr id="260" name="直線コネクタ 259"/>
        <xdr:cNvCxnSpPr/>
      </xdr:nvCxnSpPr>
      <xdr:spPr>
        <a:xfrm>
          <a:off x="15290800" y="1462108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1" name="フローチャート :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2" name="テキスト ボックス 261"/>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85</xdr:row>
      <xdr:rowOff>47837</xdr:rowOff>
    </xdr:to>
    <xdr:cxnSp macro="">
      <xdr:nvCxnSpPr>
        <xdr:cNvPr id="263" name="直線コネクタ 262"/>
        <xdr:cNvCxnSpPr/>
      </xdr:nvCxnSpPr>
      <xdr:spPr>
        <a:xfrm>
          <a:off x="14401800" y="1457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53339</xdr:rowOff>
    </xdr:from>
    <xdr:to>
      <xdr:col>22</xdr:col>
      <xdr:colOff>254000</xdr:colOff>
      <xdr:row>85</xdr:row>
      <xdr:rowOff>154939</xdr:rowOff>
    </xdr:to>
    <xdr:sp macro="" textlink="">
      <xdr:nvSpPr>
        <xdr:cNvPr id="264" name="フローチャート :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65" name="テキスト ボックス 264"/>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89</xdr:row>
      <xdr:rowOff>93980</xdr:rowOff>
    </xdr:to>
    <xdr:cxnSp macro="">
      <xdr:nvCxnSpPr>
        <xdr:cNvPr id="266" name="直線コネクタ 265"/>
        <xdr:cNvCxnSpPr/>
      </xdr:nvCxnSpPr>
      <xdr:spPr>
        <a:xfrm flipV="1">
          <a:off x="13512800" y="14572827"/>
          <a:ext cx="889000" cy="7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21166</xdr:rowOff>
    </xdr:from>
    <xdr:to>
      <xdr:col>21</xdr:col>
      <xdr:colOff>50800</xdr:colOff>
      <xdr:row>85</xdr:row>
      <xdr:rowOff>122766</xdr:rowOff>
    </xdr:to>
    <xdr:sp macro="" textlink="">
      <xdr:nvSpPr>
        <xdr:cNvPr id="267" name="フローチャート :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9" name="フローチャート : 判断 268"/>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70" name="テキスト ボックス 269"/>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6" name="円/楕円 275"/>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129981</xdr:rowOff>
    </xdr:from>
    <xdr:ext cx="762000" cy="259045"/>
    <xdr:sp macro="" textlink="">
      <xdr:nvSpPr>
        <xdr:cNvPr id="277"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8" name="円/楕円 277"/>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9" name="テキスト ボックス 278"/>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80" name="円/楕円 279"/>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108814</xdr:rowOff>
    </xdr:from>
    <xdr:ext cx="762000" cy="259045"/>
    <xdr:sp macro="" textlink="">
      <xdr:nvSpPr>
        <xdr:cNvPr id="281" name="テキスト ボックス 280"/>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82" name="円/楕円 281"/>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60554</xdr:rowOff>
    </xdr:from>
    <xdr:ext cx="762000" cy="259045"/>
    <xdr:sp macro="" textlink="">
      <xdr:nvSpPr>
        <xdr:cNvPr id="283" name="テキスト ボックス 282"/>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4" name="円/楕円 283"/>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5" name="テキスト ボックス 284"/>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400">
              <a:solidFill>
                <a:schemeClr val="dk1"/>
              </a:solidFill>
              <a:effectLst/>
              <a:latin typeface="+mn-lt"/>
              <a:ea typeface="+mn-ea"/>
              <a:cs typeface="+mn-cs"/>
            </a:rPr>
            <a:t>　数年間横ばい状態であり、類似団体平均を下回っている状況にある。新規採用者も見込まれるため、現状のまま推移していくと思われるが、組織改革等・適正を図り、健全性に努める必要がある。</a:t>
          </a:r>
          <a:endParaRPr lang="ja-JP" altLang="ja-JP" sz="1800">
            <a:effectLst/>
          </a:endParaRPr>
        </a:p>
        <a:p>
          <a:endParaRPr kumimoji="1" lang="ja-JP" altLang="en-US" sz="16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11" name="直線コネクタ 310"/>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2"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3" name="直線コネクタ 312"/>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4"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5" name="直線コネクタ 314"/>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138938</xdr:rowOff>
    </xdr:from>
    <xdr:to>
      <xdr:col>24</xdr:col>
      <xdr:colOff>558800</xdr:colOff>
      <xdr:row>60</xdr:row>
      <xdr:rowOff>2477</xdr:rowOff>
    </xdr:to>
    <xdr:cxnSp macro="">
      <xdr:nvCxnSpPr>
        <xdr:cNvPr id="316" name="直線コネクタ 315"/>
        <xdr:cNvCxnSpPr/>
      </xdr:nvCxnSpPr>
      <xdr:spPr>
        <a:xfrm>
          <a:off x="16179800" y="10254488"/>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7"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8" name="フローチャート : 判断 317"/>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138938</xdr:rowOff>
    </xdr:from>
    <xdr:to>
      <xdr:col>23</xdr:col>
      <xdr:colOff>406400</xdr:colOff>
      <xdr:row>59</xdr:row>
      <xdr:rowOff>155829</xdr:rowOff>
    </xdr:to>
    <xdr:cxnSp macro="">
      <xdr:nvCxnSpPr>
        <xdr:cNvPr id="319" name="直線コネクタ 318"/>
        <xdr:cNvCxnSpPr/>
      </xdr:nvCxnSpPr>
      <xdr:spPr>
        <a:xfrm flipV="1">
          <a:off x="15290800" y="1025448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146653</xdr:rowOff>
    </xdr:from>
    <xdr:to>
      <xdr:col>23</xdr:col>
      <xdr:colOff>457200</xdr:colOff>
      <xdr:row>60</xdr:row>
      <xdr:rowOff>76803</xdr:rowOff>
    </xdr:to>
    <xdr:sp macro="" textlink="">
      <xdr:nvSpPr>
        <xdr:cNvPr id="320" name="フローチャート : 判断 319"/>
        <xdr:cNvSpPr/>
      </xdr:nvSpPr>
      <xdr:spPr>
        <a:xfrm>
          <a:off x="16129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61580</xdr:rowOff>
    </xdr:from>
    <xdr:ext cx="736600" cy="259045"/>
    <xdr:sp macro="" textlink="">
      <xdr:nvSpPr>
        <xdr:cNvPr id="321" name="テキスト ボックス 320"/>
        <xdr:cNvSpPr txBox="1"/>
      </xdr:nvSpPr>
      <xdr:spPr>
        <a:xfrm>
          <a:off x="15798800" y="1034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155829</xdr:rowOff>
    </xdr:from>
    <xdr:to>
      <xdr:col>22</xdr:col>
      <xdr:colOff>203200</xdr:colOff>
      <xdr:row>59</xdr:row>
      <xdr:rowOff>167291</xdr:rowOff>
    </xdr:to>
    <xdr:cxnSp macro="">
      <xdr:nvCxnSpPr>
        <xdr:cNvPr id="322" name="直線コネクタ 321"/>
        <xdr:cNvCxnSpPr/>
      </xdr:nvCxnSpPr>
      <xdr:spPr>
        <a:xfrm flipV="1">
          <a:off x="14401800" y="10271379"/>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158115</xdr:rowOff>
    </xdr:from>
    <xdr:to>
      <xdr:col>22</xdr:col>
      <xdr:colOff>254000</xdr:colOff>
      <xdr:row>60</xdr:row>
      <xdr:rowOff>88265</xdr:rowOff>
    </xdr:to>
    <xdr:sp macro="" textlink="">
      <xdr:nvSpPr>
        <xdr:cNvPr id="323" name="フローチャート : 判断 322"/>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73042</xdr:rowOff>
    </xdr:from>
    <xdr:ext cx="762000" cy="259045"/>
    <xdr:sp macro="" textlink="">
      <xdr:nvSpPr>
        <xdr:cNvPr id="324" name="テキスト ボックス 323"/>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167291</xdr:rowOff>
    </xdr:from>
    <xdr:to>
      <xdr:col>21</xdr:col>
      <xdr:colOff>0</xdr:colOff>
      <xdr:row>60</xdr:row>
      <xdr:rowOff>69438</xdr:rowOff>
    </xdr:to>
    <xdr:cxnSp macro="">
      <xdr:nvCxnSpPr>
        <xdr:cNvPr id="325" name="直線コネクタ 324"/>
        <xdr:cNvCxnSpPr/>
      </xdr:nvCxnSpPr>
      <xdr:spPr>
        <a:xfrm flipV="1">
          <a:off x="13512800" y="10282841"/>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147256</xdr:rowOff>
    </xdr:from>
    <xdr:to>
      <xdr:col>21</xdr:col>
      <xdr:colOff>50800</xdr:colOff>
      <xdr:row>60</xdr:row>
      <xdr:rowOff>77406</xdr:rowOff>
    </xdr:to>
    <xdr:sp macro="" textlink="">
      <xdr:nvSpPr>
        <xdr:cNvPr id="326" name="フローチャート : 判断 325"/>
        <xdr:cNvSpPr/>
      </xdr:nvSpPr>
      <xdr:spPr>
        <a:xfrm>
          <a:off x="14351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62183</xdr:rowOff>
    </xdr:from>
    <xdr:ext cx="762000" cy="259045"/>
    <xdr:sp macro="" textlink="">
      <xdr:nvSpPr>
        <xdr:cNvPr id="327" name="テキスト ボックス 326"/>
        <xdr:cNvSpPr txBox="1"/>
      </xdr:nvSpPr>
      <xdr:spPr>
        <a:xfrm>
          <a:off x="14020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140621</xdr:rowOff>
    </xdr:from>
    <xdr:to>
      <xdr:col>19</xdr:col>
      <xdr:colOff>533400</xdr:colOff>
      <xdr:row>60</xdr:row>
      <xdr:rowOff>70771</xdr:rowOff>
    </xdr:to>
    <xdr:sp macro="" textlink="">
      <xdr:nvSpPr>
        <xdr:cNvPr id="328" name="フローチャート : 判断 327"/>
        <xdr:cNvSpPr/>
      </xdr:nvSpPr>
      <xdr:spPr>
        <a:xfrm>
          <a:off x="13462000" y="10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80948</xdr:rowOff>
    </xdr:from>
    <xdr:ext cx="762000" cy="259045"/>
    <xdr:sp macro="" textlink="">
      <xdr:nvSpPr>
        <xdr:cNvPr id="329" name="テキスト ボックス 328"/>
        <xdr:cNvSpPr txBox="1"/>
      </xdr:nvSpPr>
      <xdr:spPr>
        <a:xfrm>
          <a:off x="13131800" y="1002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123127</xdr:rowOff>
    </xdr:from>
    <xdr:to>
      <xdr:col>24</xdr:col>
      <xdr:colOff>609600</xdr:colOff>
      <xdr:row>60</xdr:row>
      <xdr:rowOff>53277</xdr:rowOff>
    </xdr:to>
    <xdr:sp macro="" textlink="">
      <xdr:nvSpPr>
        <xdr:cNvPr id="335" name="円/楕円 334"/>
        <xdr:cNvSpPr/>
      </xdr:nvSpPr>
      <xdr:spPr>
        <a:xfrm>
          <a:off x="169672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139654</xdr:rowOff>
    </xdr:from>
    <xdr:ext cx="762000" cy="259045"/>
    <xdr:sp macro="" textlink="">
      <xdr:nvSpPr>
        <xdr:cNvPr id="336" name="定員管理の状況該当値テキスト"/>
        <xdr:cNvSpPr txBox="1"/>
      </xdr:nvSpPr>
      <xdr:spPr>
        <a:xfrm>
          <a:off x="17106900" y="1008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88138</xdr:rowOff>
    </xdr:from>
    <xdr:to>
      <xdr:col>23</xdr:col>
      <xdr:colOff>457200</xdr:colOff>
      <xdr:row>60</xdr:row>
      <xdr:rowOff>18288</xdr:rowOff>
    </xdr:to>
    <xdr:sp macro="" textlink="">
      <xdr:nvSpPr>
        <xdr:cNvPr id="337" name="円/楕円 336"/>
        <xdr:cNvSpPr/>
      </xdr:nvSpPr>
      <xdr:spPr>
        <a:xfrm>
          <a:off x="16129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28465</xdr:rowOff>
    </xdr:from>
    <xdr:ext cx="736600" cy="259045"/>
    <xdr:sp macro="" textlink="">
      <xdr:nvSpPr>
        <xdr:cNvPr id="338" name="テキスト ボックス 337"/>
        <xdr:cNvSpPr txBox="1"/>
      </xdr:nvSpPr>
      <xdr:spPr>
        <a:xfrm>
          <a:off x="15798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105029</xdr:rowOff>
    </xdr:from>
    <xdr:to>
      <xdr:col>22</xdr:col>
      <xdr:colOff>254000</xdr:colOff>
      <xdr:row>60</xdr:row>
      <xdr:rowOff>35179</xdr:rowOff>
    </xdr:to>
    <xdr:sp macro="" textlink="">
      <xdr:nvSpPr>
        <xdr:cNvPr id="339" name="円/楕円 338"/>
        <xdr:cNvSpPr/>
      </xdr:nvSpPr>
      <xdr:spPr>
        <a:xfrm>
          <a:off x="15240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45356</xdr:rowOff>
    </xdr:from>
    <xdr:ext cx="762000" cy="259045"/>
    <xdr:sp macro="" textlink="">
      <xdr:nvSpPr>
        <xdr:cNvPr id="340" name="テキスト ボックス 339"/>
        <xdr:cNvSpPr txBox="1"/>
      </xdr:nvSpPr>
      <xdr:spPr>
        <a:xfrm>
          <a:off x="14909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116491</xdr:rowOff>
    </xdr:from>
    <xdr:to>
      <xdr:col>21</xdr:col>
      <xdr:colOff>50800</xdr:colOff>
      <xdr:row>60</xdr:row>
      <xdr:rowOff>46641</xdr:rowOff>
    </xdr:to>
    <xdr:sp macro="" textlink="">
      <xdr:nvSpPr>
        <xdr:cNvPr id="341" name="円/楕円 340"/>
        <xdr:cNvSpPr/>
      </xdr:nvSpPr>
      <xdr:spPr>
        <a:xfrm>
          <a:off x="14351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56818</xdr:rowOff>
    </xdr:from>
    <xdr:ext cx="762000" cy="259045"/>
    <xdr:sp macro="" textlink="">
      <xdr:nvSpPr>
        <xdr:cNvPr id="342" name="テキスト ボックス 341"/>
        <xdr:cNvSpPr txBox="1"/>
      </xdr:nvSpPr>
      <xdr:spPr>
        <a:xfrm>
          <a:off x="14020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18638</xdr:rowOff>
    </xdr:from>
    <xdr:to>
      <xdr:col>19</xdr:col>
      <xdr:colOff>533400</xdr:colOff>
      <xdr:row>60</xdr:row>
      <xdr:rowOff>120238</xdr:rowOff>
    </xdr:to>
    <xdr:sp macro="" textlink="">
      <xdr:nvSpPr>
        <xdr:cNvPr id="343" name="円/楕円 342"/>
        <xdr:cNvSpPr/>
      </xdr:nvSpPr>
      <xdr:spPr>
        <a:xfrm>
          <a:off x="13462000" y="103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105015</xdr:rowOff>
    </xdr:from>
    <xdr:ext cx="762000" cy="259045"/>
    <xdr:sp macro="" textlink="">
      <xdr:nvSpPr>
        <xdr:cNvPr id="344" name="テキスト ボックス 343"/>
        <xdr:cNvSpPr txBox="1"/>
      </xdr:nvSpPr>
      <xdr:spPr>
        <a:xfrm>
          <a:off x="13131800" y="103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a:t>
          </a:r>
          <a:r>
            <a:rPr kumimoji="1" lang="ja-JP" altLang="en-US"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％比率が増え、類似団体平均よりも</a:t>
          </a:r>
          <a:r>
            <a:rPr kumimoji="1" lang="en-US" altLang="ja-JP" sz="1400">
              <a:solidFill>
                <a:schemeClr val="dk1"/>
              </a:solidFill>
              <a:effectLst/>
              <a:latin typeface="+mn-lt"/>
              <a:ea typeface="+mn-ea"/>
              <a:cs typeface="+mn-cs"/>
            </a:rPr>
            <a:t>6.7</a:t>
          </a:r>
          <a:r>
            <a:rPr kumimoji="1" lang="ja-JP" altLang="ja-JP" sz="1400">
              <a:solidFill>
                <a:schemeClr val="dk1"/>
              </a:solidFill>
              <a:effectLst/>
              <a:latin typeface="+mn-lt"/>
              <a:ea typeface="+mn-ea"/>
              <a:cs typeface="+mn-cs"/>
            </a:rPr>
            <a:t>％高い比率となっている。公債費に準ずる債務負担行為に係るもの（新船購入に係る使用料）が主な要因である。</a:t>
          </a:r>
          <a:r>
            <a:rPr kumimoji="1" lang="en-US" altLang="ja-JP" sz="1400">
              <a:solidFill>
                <a:schemeClr val="dk1"/>
              </a:solidFill>
              <a:effectLst/>
              <a:latin typeface="+mn-lt"/>
              <a:ea typeface="+mn-ea"/>
              <a:cs typeface="+mn-cs"/>
            </a:rPr>
            <a:t>15.2</a:t>
          </a:r>
          <a:r>
            <a:rPr kumimoji="1" lang="ja-JP" altLang="ja-JP" sz="1400">
              <a:solidFill>
                <a:schemeClr val="dk1"/>
              </a:solidFill>
              <a:effectLst/>
              <a:latin typeface="+mn-lt"/>
              <a:ea typeface="+mn-ea"/>
              <a:cs typeface="+mn-cs"/>
            </a:rPr>
            <a:t>％と高い状況にあるため、今後も事業効果等を見極め更なる起債抑制に努める。</a:t>
          </a:r>
          <a:endParaRPr lang="ja-JP" altLang="ja-JP" sz="1800">
            <a:effectLst/>
          </a:endParaRPr>
        </a:p>
        <a:p>
          <a:endParaRPr kumimoji="1" lang="ja-JP" altLang="en-US" sz="16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70" name="直線コネクタ 369"/>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1"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2" name="直線コネクタ 371"/>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3"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4" name="直線コネクタ 373"/>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104902</xdr:rowOff>
    </xdr:to>
    <xdr:cxnSp macro="">
      <xdr:nvCxnSpPr>
        <xdr:cNvPr id="375" name="直線コネクタ 374"/>
        <xdr:cNvCxnSpPr/>
      </xdr:nvCxnSpPr>
      <xdr:spPr>
        <a:xfrm>
          <a:off x="16179800" y="74434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6"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7" name="フローチャート : 判断 376"/>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126746</xdr:rowOff>
    </xdr:from>
    <xdr:to>
      <xdr:col>23</xdr:col>
      <xdr:colOff>406400</xdr:colOff>
      <xdr:row>43</xdr:row>
      <xdr:rowOff>71120</xdr:rowOff>
    </xdr:to>
    <xdr:cxnSp macro="">
      <xdr:nvCxnSpPr>
        <xdr:cNvPr id="378" name="直線コネクタ 377"/>
        <xdr:cNvCxnSpPr/>
      </xdr:nvCxnSpPr>
      <xdr:spPr>
        <a:xfrm>
          <a:off x="15290800" y="73276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54356</xdr:rowOff>
    </xdr:from>
    <xdr:to>
      <xdr:col>23</xdr:col>
      <xdr:colOff>457200</xdr:colOff>
      <xdr:row>41</xdr:row>
      <xdr:rowOff>155956</xdr:rowOff>
    </xdr:to>
    <xdr:sp macro="" textlink="">
      <xdr:nvSpPr>
        <xdr:cNvPr id="379" name="フローチャート : 判断 378"/>
        <xdr:cNvSpPr/>
      </xdr:nvSpPr>
      <xdr:spPr>
        <a:xfrm>
          <a:off x="16129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166133</xdr:rowOff>
    </xdr:from>
    <xdr:ext cx="736600" cy="259045"/>
    <xdr:sp macro="" textlink="">
      <xdr:nvSpPr>
        <xdr:cNvPr id="380" name="テキスト ボックス 379"/>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126746</xdr:rowOff>
    </xdr:from>
    <xdr:to>
      <xdr:col>22</xdr:col>
      <xdr:colOff>203200</xdr:colOff>
      <xdr:row>42</xdr:row>
      <xdr:rowOff>136398</xdr:rowOff>
    </xdr:to>
    <xdr:cxnSp macro="">
      <xdr:nvCxnSpPr>
        <xdr:cNvPr id="381" name="直線コネクタ 380"/>
        <xdr:cNvCxnSpPr/>
      </xdr:nvCxnSpPr>
      <xdr:spPr>
        <a:xfrm flipV="1">
          <a:off x="14401800" y="732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2" name="フローチャート : 判断 381"/>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3" name="テキスト ボックス 382"/>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136398</xdr:rowOff>
    </xdr:from>
    <xdr:to>
      <xdr:col>21</xdr:col>
      <xdr:colOff>0</xdr:colOff>
      <xdr:row>43</xdr:row>
      <xdr:rowOff>3556</xdr:rowOff>
    </xdr:to>
    <xdr:cxnSp macro="">
      <xdr:nvCxnSpPr>
        <xdr:cNvPr id="384" name="直線コネクタ 383"/>
        <xdr:cNvCxnSpPr/>
      </xdr:nvCxnSpPr>
      <xdr:spPr>
        <a:xfrm flipV="1">
          <a:off x="13512800" y="73372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5" name="フローチャート : 判断 384"/>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6" name="テキスト ボックス 38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387" name="フローチャート : 判断 386"/>
        <xdr:cNvSpPr/>
      </xdr:nvSpPr>
      <xdr:spPr>
        <a:xfrm>
          <a:off x="13462000" y="7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120159</xdr:rowOff>
    </xdr:from>
    <xdr:ext cx="762000" cy="259045"/>
    <xdr:sp macro="" textlink="">
      <xdr:nvSpPr>
        <xdr:cNvPr id="388" name="テキスト ボックス 387"/>
        <xdr:cNvSpPr txBox="1"/>
      </xdr:nvSpPr>
      <xdr:spPr>
        <a:xfrm>
          <a:off x="13131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54102</xdr:rowOff>
    </xdr:from>
    <xdr:to>
      <xdr:col>24</xdr:col>
      <xdr:colOff>609600</xdr:colOff>
      <xdr:row>43</xdr:row>
      <xdr:rowOff>155702</xdr:rowOff>
    </xdr:to>
    <xdr:sp macro="" textlink="">
      <xdr:nvSpPr>
        <xdr:cNvPr id="394" name="円/楕円 393"/>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26179</xdr:rowOff>
    </xdr:from>
    <xdr:ext cx="762000" cy="259045"/>
    <xdr:sp macro="" textlink="">
      <xdr:nvSpPr>
        <xdr:cNvPr id="395" name="公債費負担の状況該当値テキスト"/>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96" name="円/楕円 395"/>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97" name="テキスト ボックス 396"/>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75946</xdr:rowOff>
    </xdr:from>
    <xdr:to>
      <xdr:col>22</xdr:col>
      <xdr:colOff>254000</xdr:colOff>
      <xdr:row>43</xdr:row>
      <xdr:rowOff>6096</xdr:rowOff>
    </xdr:to>
    <xdr:sp macro="" textlink="">
      <xdr:nvSpPr>
        <xdr:cNvPr id="398" name="円/楕円 397"/>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162323</xdr:rowOff>
    </xdr:from>
    <xdr:ext cx="762000" cy="259045"/>
    <xdr:sp macro="" textlink="">
      <xdr:nvSpPr>
        <xdr:cNvPr id="399" name="テキスト ボックス 398"/>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85598</xdr:rowOff>
    </xdr:from>
    <xdr:to>
      <xdr:col>21</xdr:col>
      <xdr:colOff>50800</xdr:colOff>
      <xdr:row>43</xdr:row>
      <xdr:rowOff>15748</xdr:rowOff>
    </xdr:to>
    <xdr:sp macro="" textlink="">
      <xdr:nvSpPr>
        <xdr:cNvPr id="400" name="円/楕円 399"/>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525</xdr:rowOff>
    </xdr:from>
    <xdr:ext cx="762000" cy="259045"/>
    <xdr:sp macro="" textlink="">
      <xdr:nvSpPr>
        <xdr:cNvPr id="401" name="テキスト ボックス 400"/>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402" name="円/楕円 401"/>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39133</xdr:rowOff>
    </xdr:from>
    <xdr:ext cx="762000" cy="259045"/>
    <xdr:sp macro="" textlink="">
      <xdr:nvSpPr>
        <xdr:cNvPr id="403" name="テキスト ボックス 402"/>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平成２８年度は、前年度に比べ</a:t>
          </a:r>
          <a:r>
            <a:rPr kumimoji="1" lang="en-US" altLang="ja-JP" sz="1400">
              <a:solidFill>
                <a:schemeClr val="dk1"/>
              </a:solidFill>
              <a:effectLst/>
              <a:latin typeface="+mn-lt"/>
              <a:ea typeface="+mn-ea"/>
              <a:cs typeface="+mn-cs"/>
            </a:rPr>
            <a:t>50.3</a:t>
          </a:r>
          <a:r>
            <a:rPr kumimoji="1" lang="ja-JP" altLang="en-US" sz="1400">
              <a:solidFill>
                <a:schemeClr val="dk1"/>
              </a:solidFill>
              <a:effectLst/>
              <a:latin typeface="+mn-lt"/>
              <a:ea typeface="+mn-ea"/>
              <a:cs typeface="+mn-cs"/>
            </a:rPr>
            <a:t>％増えている。これは、大間町新庁舎建設に伴う債務負担行為支出予定額が反映されたことによる増である。今後は新規発行の抑制に努め</a:t>
          </a:r>
          <a:r>
            <a:rPr kumimoji="1" lang="ja-JP" altLang="en-US" sz="1600">
              <a:solidFill>
                <a:schemeClr val="dk1"/>
              </a:solidFill>
              <a:effectLst/>
              <a:latin typeface="ＭＳ Ｐゴシック"/>
              <a:ea typeface="+mn-ea"/>
              <a:cs typeface="+mn-cs"/>
            </a:rPr>
            <a:t>、財政の健全化に努める。</a:t>
          </a:r>
          <a:endParaRPr kumimoji="1" lang="en-US" altLang="ja-JP" sz="1600">
            <a:solidFill>
              <a:schemeClr val="dk1"/>
            </a:solidFill>
            <a:effectLst/>
            <a:latin typeface="ＭＳ Ｐゴシック"/>
            <a:ea typeface="+mn-ea"/>
            <a:cs typeface="+mn-cs"/>
          </a:endParaRPr>
        </a:p>
        <a:p>
          <a:endParaRPr kumimoji="1" lang="en-US" altLang="ja-JP" sz="14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2" name="直線コネクタ 431"/>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3"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4" name="直線コネクタ 433"/>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39" name="フローチャート : 判断 438"/>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0" name="テキスト ボックス 439"/>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1" name="フローチャート : 判断 440"/>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2" name="テキスト ボックス 441"/>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3" name="フローチャート : 判断 44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44" name="テキスト ボックス 44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45" name="フローチャート : 判断 44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156354</xdr:rowOff>
    </xdr:from>
    <xdr:ext cx="762000" cy="259045"/>
    <xdr:sp macro="" textlink="">
      <xdr:nvSpPr>
        <xdr:cNvPr id="446" name="テキスト ボックス 445"/>
        <xdr:cNvSpPr txBox="1"/>
      </xdr:nvSpPr>
      <xdr:spPr>
        <a:xfrm>
          <a:off x="13131800" y="25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152696</xdr:rowOff>
    </xdr:from>
    <xdr:to>
      <xdr:col>24</xdr:col>
      <xdr:colOff>609600</xdr:colOff>
      <xdr:row>16</xdr:row>
      <xdr:rowOff>82846</xdr:rowOff>
    </xdr:to>
    <xdr:sp macro="" textlink="">
      <xdr:nvSpPr>
        <xdr:cNvPr id="452" name="円/楕円 451"/>
        <xdr:cNvSpPr/>
      </xdr:nvSpPr>
      <xdr:spPr>
        <a:xfrm>
          <a:off x="16967200" y="2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124773</xdr:rowOff>
    </xdr:from>
    <xdr:ext cx="762000" cy="259045"/>
    <xdr:sp macro="" textlink="">
      <xdr:nvSpPr>
        <xdr:cNvPr id="453" name="将来負担の状況該当値テキスト"/>
        <xdr:cNvSpPr txBox="1"/>
      </xdr:nvSpPr>
      <xdr:spPr>
        <a:xfrm>
          <a:off x="17106900" y="269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16087</xdr:rowOff>
    </xdr:from>
    <xdr:to>
      <xdr:col>19</xdr:col>
      <xdr:colOff>533400</xdr:colOff>
      <xdr:row>14</xdr:row>
      <xdr:rowOff>117687</xdr:rowOff>
    </xdr:to>
    <xdr:sp macro="" textlink="">
      <xdr:nvSpPr>
        <xdr:cNvPr id="454" name="円/楕円 453"/>
        <xdr:cNvSpPr/>
      </xdr:nvSpPr>
      <xdr:spPr>
        <a:xfrm>
          <a:off x="13462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127864</xdr:rowOff>
    </xdr:from>
    <xdr:ext cx="762000" cy="259045"/>
    <xdr:sp macro="" textlink="">
      <xdr:nvSpPr>
        <xdr:cNvPr id="455" name="テキスト ボックス 454"/>
        <xdr:cNvSpPr txBox="1"/>
      </xdr:nvSpPr>
      <xdr:spPr>
        <a:xfrm>
          <a:off x="13131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
5,583
52.10
4,408,850
4,294,781
113,064
2,393,825
4,367,390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50.3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前年と比較し</a:t>
          </a:r>
          <a:r>
            <a:rPr kumimoji="1" lang="ja-JP" altLang="en-US" sz="1400">
              <a:solidFill>
                <a:schemeClr val="dk1"/>
              </a:solidFill>
              <a:effectLst/>
              <a:latin typeface="+mn-lt"/>
              <a:ea typeface="+mn-ea"/>
              <a:cs typeface="+mn-cs"/>
            </a:rPr>
            <a:t>た場合、</a:t>
          </a:r>
          <a:r>
            <a:rPr kumimoji="1" lang="ja-JP" altLang="ja-JP" sz="1400">
              <a:solidFill>
                <a:schemeClr val="dk1"/>
              </a:solidFill>
              <a:effectLst/>
              <a:latin typeface="+mn-lt"/>
              <a:ea typeface="+mn-ea"/>
              <a:cs typeface="+mn-cs"/>
            </a:rPr>
            <a:t>類似団体平均を</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下</a:t>
          </a:r>
          <a:r>
            <a:rPr kumimoji="1" lang="ja-JP" altLang="ja-JP" sz="1400">
              <a:solidFill>
                <a:schemeClr val="dk1"/>
              </a:solidFill>
              <a:effectLst/>
              <a:latin typeface="+mn-lt"/>
              <a:ea typeface="+mn-ea"/>
              <a:cs typeface="+mn-cs"/>
            </a:rPr>
            <a:t>回った状況である。</a:t>
          </a:r>
          <a:r>
            <a:rPr kumimoji="1" lang="ja-JP" altLang="en-US" sz="1400">
              <a:solidFill>
                <a:schemeClr val="dk1"/>
              </a:solidFill>
              <a:effectLst/>
              <a:latin typeface="+mn-lt"/>
              <a:ea typeface="+mn-ea"/>
              <a:cs typeface="+mn-cs"/>
            </a:rPr>
            <a:t>大間町は、</a:t>
          </a:r>
          <a:r>
            <a:rPr kumimoji="1" lang="ja-JP" altLang="ja-JP" sz="1400">
              <a:solidFill>
                <a:schemeClr val="dk1"/>
              </a:solidFill>
              <a:effectLst/>
              <a:latin typeface="+mn-lt"/>
              <a:ea typeface="+mn-ea"/>
              <a:cs typeface="+mn-cs"/>
            </a:rPr>
            <a:t>職員の構成比率が不均等で高齢年齢層の比率が高い</a:t>
          </a:r>
          <a:r>
            <a:rPr kumimoji="1" lang="ja-JP" altLang="en-US" sz="1400">
              <a:solidFill>
                <a:schemeClr val="dk1"/>
              </a:solidFill>
              <a:effectLst/>
              <a:latin typeface="+mn-lt"/>
              <a:ea typeface="+mn-ea"/>
              <a:cs typeface="+mn-cs"/>
            </a:rPr>
            <a:t>状態であるが</a:t>
          </a:r>
          <a:r>
            <a:rPr kumimoji="1" lang="ja-JP" altLang="ja-JP" sz="1400">
              <a:solidFill>
                <a:schemeClr val="dk1"/>
              </a:solidFill>
              <a:effectLst/>
              <a:latin typeface="+mn-lt"/>
              <a:ea typeface="+mn-ea"/>
              <a:cs typeface="+mn-cs"/>
            </a:rPr>
            <a:t>、定年退職により改善されてきている。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99568</xdr:rowOff>
    </xdr:to>
    <xdr:cxnSp macro="">
      <xdr:nvCxnSpPr>
        <xdr:cNvPr id="64" name="直線コネクタ 63"/>
        <xdr:cNvCxnSpPr/>
      </xdr:nvCxnSpPr>
      <xdr:spPr>
        <a:xfrm flipV="1">
          <a:off x="3987800" y="6253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37</xdr:row>
      <xdr:rowOff>56134</xdr:rowOff>
    </xdr:to>
    <xdr:cxnSp macro="">
      <xdr:nvCxnSpPr>
        <xdr:cNvPr id="67" name="直線コネクタ 66"/>
        <xdr:cNvCxnSpPr/>
      </xdr:nvCxnSpPr>
      <xdr:spPr>
        <a:xfrm flipV="1">
          <a:off x="3098800" y="62717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92710</xdr:rowOff>
    </xdr:to>
    <xdr:cxnSp macro="">
      <xdr:nvCxnSpPr>
        <xdr:cNvPr id="70" name="直線コネクタ 69"/>
        <xdr:cNvCxnSpPr/>
      </xdr:nvCxnSpPr>
      <xdr:spPr>
        <a:xfrm flipV="1">
          <a:off x="2209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165862</xdr:rowOff>
    </xdr:to>
    <xdr:cxnSp macro="">
      <xdr:nvCxnSpPr>
        <xdr:cNvPr id="73" name="直線コネクタ 72"/>
        <xdr:cNvCxnSpPr/>
      </xdr:nvCxnSpPr>
      <xdr:spPr>
        <a:xfrm flipV="1">
          <a:off x="1320800" y="6436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76" name="フローチャート :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77" name="テキスト ボックス 76"/>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3" name="円/楕円 82"/>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4"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5" name="円/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115062</xdr:rowOff>
    </xdr:from>
    <xdr:to>
      <xdr:col>1</xdr:col>
      <xdr:colOff>676275</xdr:colOff>
      <xdr:row>38</xdr:row>
      <xdr:rowOff>45212</xdr:rowOff>
    </xdr:to>
    <xdr:sp macro="" textlink="">
      <xdr:nvSpPr>
        <xdr:cNvPr id="91" name="円/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400">
              <a:solidFill>
                <a:schemeClr val="dk1"/>
              </a:solidFill>
              <a:effectLst/>
              <a:latin typeface="+mn-lt"/>
              <a:ea typeface="+mn-ea"/>
              <a:cs typeface="+mn-cs"/>
            </a:rPr>
            <a:t>例年どおり類似団体平均を下回っており、</a:t>
          </a:r>
          <a:r>
            <a:rPr kumimoji="1" lang="ja-JP" altLang="en-US" sz="1400">
              <a:solidFill>
                <a:schemeClr val="dk1"/>
              </a:solidFill>
              <a:effectLst/>
              <a:latin typeface="+mn-lt"/>
              <a:ea typeface="+mn-ea"/>
              <a:cs typeface="+mn-cs"/>
            </a:rPr>
            <a:t>平均値</a:t>
          </a:r>
          <a:r>
            <a:rPr kumimoji="1" lang="ja-JP" altLang="ja-JP" sz="1400">
              <a:solidFill>
                <a:schemeClr val="dk1"/>
              </a:solidFill>
              <a:effectLst/>
              <a:latin typeface="+mn-lt"/>
              <a:ea typeface="+mn-ea"/>
              <a:cs typeface="+mn-cs"/>
            </a:rPr>
            <a:t>と比較した場合</a:t>
          </a:r>
          <a:r>
            <a:rPr kumimoji="1" lang="en-US" altLang="ja-JP" sz="1400">
              <a:solidFill>
                <a:schemeClr val="dk1"/>
              </a:solidFill>
              <a:effectLst/>
              <a:latin typeface="+mn-lt"/>
              <a:ea typeface="+mn-ea"/>
              <a:cs typeface="+mn-cs"/>
            </a:rPr>
            <a:t>5.9</a:t>
          </a:r>
          <a:r>
            <a:rPr kumimoji="1" lang="ja-JP" altLang="ja-JP" sz="1400">
              <a:solidFill>
                <a:schemeClr val="dk1"/>
              </a:solidFill>
              <a:effectLst/>
              <a:latin typeface="+mn-lt"/>
              <a:ea typeface="+mn-ea"/>
              <a:cs typeface="+mn-cs"/>
            </a:rPr>
            <a:t>％低い状態である。</a:t>
          </a:r>
          <a:r>
            <a:rPr kumimoji="1" lang="ja-JP" altLang="en-US" sz="1400">
              <a:solidFill>
                <a:schemeClr val="dk1"/>
              </a:solidFill>
              <a:effectLst/>
              <a:latin typeface="+mn-lt"/>
              <a:ea typeface="+mn-ea"/>
              <a:cs typeface="+mn-cs"/>
            </a:rPr>
            <a:t>今後、指定管理者制度の活用が増えてくる事も予想されるため、</a:t>
          </a:r>
          <a:r>
            <a:rPr kumimoji="1" lang="ja-JP" altLang="ja-JP" sz="1400">
              <a:solidFill>
                <a:schemeClr val="dk1"/>
              </a:solidFill>
              <a:effectLst/>
              <a:latin typeface="+mn-lt"/>
              <a:ea typeface="+mn-ea"/>
              <a:cs typeface="+mn-cs"/>
            </a:rPr>
            <a:t>事務事業の整理合理化を図り、更なる経費削減に努める。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14</xdr:row>
      <xdr:rowOff>27940</xdr:rowOff>
    </xdr:to>
    <xdr:cxnSp macro="">
      <xdr:nvCxnSpPr>
        <xdr:cNvPr id="125" name="直線コネクタ 124"/>
        <xdr:cNvCxnSpPr/>
      </xdr:nvCxnSpPr>
      <xdr:spPr>
        <a:xfrm>
          <a:off x="15671800" y="235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123190</xdr:rowOff>
    </xdr:from>
    <xdr:to>
      <xdr:col>22</xdr:col>
      <xdr:colOff>565150</xdr:colOff>
      <xdr:row>15</xdr:row>
      <xdr:rowOff>100330</xdr:rowOff>
    </xdr:to>
    <xdr:cxnSp macro="">
      <xdr:nvCxnSpPr>
        <xdr:cNvPr id="128" name="直線コネクタ 127"/>
        <xdr:cNvCxnSpPr/>
      </xdr:nvCxnSpPr>
      <xdr:spPr>
        <a:xfrm flipV="1">
          <a:off x="14782800" y="23520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9" name="フローチャート : 判断 128"/>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30" name="テキスト ボックス 129"/>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100330</xdr:rowOff>
    </xdr:to>
    <xdr:cxnSp macro="">
      <xdr:nvCxnSpPr>
        <xdr:cNvPr id="131" name="直線コネクタ 130"/>
        <xdr:cNvCxnSpPr/>
      </xdr:nvCxnSpPr>
      <xdr:spPr>
        <a:xfrm>
          <a:off x="13893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3" name="テキスト ボックス 13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92710</xdr:rowOff>
    </xdr:to>
    <xdr:cxnSp macro="">
      <xdr:nvCxnSpPr>
        <xdr:cNvPr id="134" name="直線コネクタ 133"/>
        <xdr:cNvCxnSpPr/>
      </xdr:nvCxnSpPr>
      <xdr:spPr>
        <a:xfrm flipV="1">
          <a:off x="13004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148590</xdr:rowOff>
    </xdr:from>
    <xdr:to>
      <xdr:col>24</xdr:col>
      <xdr:colOff>82550</xdr:colOff>
      <xdr:row>14</xdr:row>
      <xdr:rowOff>78740</xdr:rowOff>
    </xdr:to>
    <xdr:sp macro="" textlink="">
      <xdr:nvSpPr>
        <xdr:cNvPr id="144" name="円/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57167</xdr:rowOff>
    </xdr:from>
    <xdr:ext cx="762000" cy="259045"/>
    <xdr:sp macro="" textlink="">
      <xdr:nvSpPr>
        <xdr:cNvPr id="145" name="物件費該当値テキスト"/>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72390</xdr:rowOff>
    </xdr:from>
    <xdr:to>
      <xdr:col>22</xdr:col>
      <xdr:colOff>615950</xdr:colOff>
      <xdr:row>14</xdr:row>
      <xdr:rowOff>2540</xdr:rowOff>
    </xdr:to>
    <xdr:sp macro="" textlink="">
      <xdr:nvSpPr>
        <xdr:cNvPr id="146" name="円/楕円 145"/>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12717</xdr:rowOff>
    </xdr:from>
    <xdr:ext cx="736600" cy="259045"/>
    <xdr:sp macro="" textlink="">
      <xdr:nvSpPr>
        <xdr:cNvPr id="147" name="テキスト ボックス 146"/>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前年と比較した場合</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増え、類似団体平均を</a:t>
          </a:r>
          <a:r>
            <a:rPr kumimoji="1" lang="en-US" altLang="ja-JP" sz="1400">
              <a:solidFill>
                <a:schemeClr val="dk1"/>
              </a:solidFill>
              <a:effectLst/>
              <a:latin typeface="+mn-lt"/>
              <a:ea typeface="+mn-ea"/>
              <a:cs typeface="+mn-cs"/>
            </a:rPr>
            <a:t>1.4</a:t>
          </a:r>
          <a:r>
            <a:rPr kumimoji="1" lang="ja-JP" altLang="en-US" sz="1400">
              <a:solidFill>
                <a:schemeClr val="dk1"/>
              </a:solidFill>
              <a:effectLst/>
              <a:latin typeface="+mn-lt"/>
              <a:ea typeface="+mn-ea"/>
              <a:cs typeface="+mn-cs"/>
            </a:rPr>
            <a:t>％上回っている。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重度心身障害者医療費や</a:t>
          </a:r>
          <a:r>
            <a:rPr kumimoji="1" lang="ja-JP" altLang="en-US" sz="1400">
              <a:solidFill>
                <a:schemeClr val="dk1"/>
              </a:solidFill>
              <a:effectLst/>
              <a:latin typeface="+mn-lt"/>
              <a:ea typeface="+mn-ea"/>
              <a:cs typeface="+mn-cs"/>
            </a:rPr>
            <a:t>老人福祉施設措置費等</a:t>
          </a:r>
          <a:r>
            <a:rPr kumimoji="1" lang="ja-JP" altLang="ja-JP" sz="1400">
              <a:solidFill>
                <a:schemeClr val="dk1"/>
              </a:solidFill>
              <a:effectLst/>
              <a:latin typeface="+mn-lt"/>
              <a:ea typeface="+mn-ea"/>
              <a:cs typeface="+mn-cs"/>
            </a:rPr>
            <a:t>の単独事業に係る比率が主な要因として考えられ</a:t>
          </a:r>
          <a:r>
            <a:rPr kumimoji="1" lang="ja-JP" altLang="en-US" sz="1400">
              <a:solidFill>
                <a:schemeClr val="dk1"/>
              </a:solidFill>
              <a:effectLst/>
              <a:latin typeface="+mn-lt"/>
              <a:ea typeface="+mn-ea"/>
              <a:cs typeface="+mn-cs"/>
            </a:rPr>
            <a:t>る。財政を圧迫する前に歯止めをかけるように努める。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57</xdr:row>
      <xdr:rowOff>135165</xdr:rowOff>
    </xdr:to>
    <xdr:cxnSp macro="">
      <xdr:nvCxnSpPr>
        <xdr:cNvPr id="187" name="直線コネクタ 186"/>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45357</xdr:rowOff>
    </xdr:to>
    <xdr:cxnSp macro="">
      <xdr:nvCxnSpPr>
        <xdr:cNvPr id="190" name="直線コネクタ 189"/>
        <xdr:cNvCxnSpPr/>
      </xdr:nvCxnSpPr>
      <xdr:spPr>
        <a:xfrm flipV="1">
          <a:off x="3098800" y="9875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1" name="フローチャート : 判断 190"/>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2" name="テキスト ボックス 191"/>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58</xdr:row>
      <xdr:rowOff>45357</xdr:rowOff>
    </xdr:to>
    <xdr:cxnSp macro="">
      <xdr:nvCxnSpPr>
        <xdr:cNvPr id="193" name="直線コネクタ 192"/>
        <xdr:cNvCxnSpPr/>
      </xdr:nvCxnSpPr>
      <xdr:spPr>
        <a:xfrm>
          <a:off x="2209800" y="97118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59872</xdr:rowOff>
    </xdr:from>
    <xdr:to>
      <xdr:col>4</xdr:col>
      <xdr:colOff>396875</xdr:colOff>
      <xdr:row>56</xdr:row>
      <xdr:rowOff>161472</xdr:rowOff>
    </xdr:to>
    <xdr:sp macro="" textlink="">
      <xdr:nvSpPr>
        <xdr:cNvPr id="194" name="フローチャート : 判断 193"/>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195" name="テキスト ボックス 194"/>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143328</xdr:rowOff>
    </xdr:to>
    <xdr:cxnSp macro="">
      <xdr:nvCxnSpPr>
        <xdr:cNvPr id="196" name="直線コネクタ 195"/>
        <xdr:cNvCxnSpPr/>
      </xdr:nvCxnSpPr>
      <xdr:spPr>
        <a:xfrm flipV="1">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7" name="フローチャート : 判断 196"/>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8" name="テキスト ボックス 197"/>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9" name="フローチャート : 判断 198"/>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200" name="テキスト ボックス 199"/>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6" name="円/楕円 205"/>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7"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8" name="円/楕円 207"/>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9" name="テキスト ボックス 208"/>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0" name="円/楕円 209"/>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1" name="テキスト ボックス 210"/>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2" name="円/楕円 211"/>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3" name="テキスト ボックス 21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4" name="円/楕円 213"/>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5" name="テキスト ボックス 21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a:ea typeface="+mn-ea"/>
              <a:cs typeface="+mn-cs"/>
            </a:rPr>
            <a:t>　</a:t>
          </a:r>
          <a:r>
            <a:rPr kumimoji="1" lang="ja-JP" altLang="ja-JP" sz="1400">
              <a:solidFill>
                <a:schemeClr val="dk1"/>
              </a:solidFill>
              <a:effectLst/>
              <a:latin typeface="+mn-lt"/>
              <a:ea typeface="+mn-ea"/>
              <a:cs typeface="+mn-cs"/>
            </a:rPr>
            <a:t>その他に係る経常収支比率は、類似団体平均より</a:t>
          </a:r>
          <a:r>
            <a:rPr kumimoji="1" lang="en-US" altLang="ja-JP" sz="1400">
              <a:solidFill>
                <a:schemeClr val="dk1"/>
              </a:solidFill>
              <a:effectLst/>
              <a:latin typeface="+mn-lt"/>
              <a:ea typeface="+mn-ea"/>
              <a:cs typeface="+mn-cs"/>
            </a:rPr>
            <a:t>9.2</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低</a:t>
          </a:r>
          <a:r>
            <a:rPr kumimoji="1" lang="ja-JP" altLang="en-US" sz="1400">
              <a:solidFill>
                <a:schemeClr val="dk1"/>
              </a:solidFill>
              <a:effectLst/>
              <a:latin typeface="+mn-lt"/>
              <a:ea typeface="+mn-ea"/>
              <a:cs typeface="+mn-cs"/>
            </a:rPr>
            <a:t>い。</a:t>
          </a:r>
          <a:endParaRPr kumimoji="1" lang="en-US" altLang="ja-JP" sz="1400">
            <a:solidFill>
              <a:schemeClr val="dk1"/>
            </a:solidFill>
            <a:effectLst/>
            <a:latin typeface="+mn-lt"/>
            <a:ea typeface="+mn-ea"/>
            <a:cs typeface="+mn-cs"/>
          </a:endParaRPr>
        </a:p>
        <a:p>
          <a:pPr eaLnBrk="1" fontAlgn="auto" latinLnBrk="0" hangingPunct="1"/>
          <a:r>
            <a:rPr kumimoji="1" lang="ja-JP" altLang="ja-JP" sz="1400">
              <a:solidFill>
                <a:schemeClr val="dk1"/>
              </a:solidFill>
              <a:effectLst/>
              <a:latin typeface="+mn-lt"/>
              <a:ea typeface="+mn-ea"/>
              <a:cs typeface="+mn-cs"/>
            </a:rPr>
            <a:t>今後も、下水道整備に伴う繰出金の増加が見込まれる為、経費節減を図るとともに下水道管への接続率を高め料金収入の増加を図り普通会計の負担抑制に努める。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161290</xdr:rowOff>
    </xdr:from>
    <xdr:to>
      <xdr:col>24</xdr:col>
      <xdr:colOff>31750</xdr:colOff>
      <xdr:row>57</xdr:row>
      <xdr:rowOff>6985</xdr:rowOff>
    </xdr:to>
    <xdr:cxnSp macro="">
      <xdr:nvCxnSpPr>
        <xdr:cNvPr id="243" name="直線コネクタ 242"/>
        <xdr:cNvCxnSpPr/>
      </xdr:nvCxnSpPr>
      <xdr:spPr>
        <a:xfrm flipV="1">
          <a:off x="15671800" y="9419590"/>
          <a:ext cx="8382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xdr:rowOff>
    </xdr:from>
    <xdr:to>
      <xdr:col>22</xdr:col>
      <xdr:colOff>565150</xdr:colOff>
      <xdr:row>57</xdr:row>
      <xdr:rowOff>58420</xdr:rowOff>
    </xdr:to>
    <xdr:cxnSp macro="">
      <xdr:nvCxnSpPr>
        <xdr:cNvPr id="246" name="直線コネクタ 245"/>
        <xdr:cNvCxnSpPr/>
      </xdr:nvCxnSpPr>
      <xdr:spPr>
        <a:xfrm flipV="1">
          <a:off x="14782800" y="97796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76200</xdr:rowOff>
    </xdr:from>
    <xdr:to>
      <xdr:col>22</xdr:col>
      <xdr:colOff>615950</xdr:colOff>
      <xdr:row>59</xdr:row>
      <xdr:rowOff>6350</xdr:rowOff>
    </xdr:to>
    <xdr:sp macro="" textlink="">
      <xdr:nvSpPr>
        <xdr:cNvPr id="247" name="フローチャート : 判断 246"/>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48" name="テキスト ボックス 24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58420</xdr:rowOff>
    </xdr:to>
    <xdr:cxnSp macro="">
      <xdr:nvCxnSpPr>
        <xdr:cNvPr id="249" name="直線コネクタ 248"/>
        <xdr:cNvCxnSpPr/>
      </xdr:nvCxnSpPr>
      <xdr:spPr>
        <a:xfrm>
          <a:off x="13893800" y="9796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87630</xdr:rowOff>
    </xdr:from>
    <xdr:to>
      <xdr:col>21</xdr:col>
      <xdr:colOff>412750</xdr:colOff>
      <xdr:row>59</xdr:row>
      <xdr:rowOff>17780</xdr:rowOff>
    </xdr:to>
    <xdr:sp macro="" textlink="">
      <xdr:nvSpPr>
        <xdr:cNvPr id="250" name="フローチャート : 判断 249"/>
        <xdr:cNvSpPr/>
      </xdr:nvSpPr>
      <xdr:spPr>
        <a:xfrm>
          <a:off x="14732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51" name="テキスト ボックス 250"/>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57</xdr:row>
      <xdr:rowOff>24130</xdr:rowOff>
    </xdr:to>
    <xdr:cxnSp macro="">
      <xdr:nvCxnSpPr>
        <xdr:cNvPr id="252" name="直線コネクタ 251"/>
        <xdr:cNvCxnSpPr/>
      </xdr:nvCxnSpPr>
      <xdr:spPr>
        <a:xfrm>
          <a:off x="13004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19050</xdr:rowOff>
    </xdr:from>
    <xdr:to>
      <xdr:col>20</xdr:col>
      <xdr:colOff>209550</xdr:colOff>
      <xdr:row>58</xdr:row>
      <xdr:rowOff>120650</xdr:rowOff>
    </xdr:to>
    <xdr:sp macro="" textlink="">
      <xdr:nvSpPr>
        <xdr:cNvPr id="253" name="フローチャート : 判断 252"/>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54" name="テキスト ボックス 253"/>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55" name="フローチャート : 判断 254"/>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56" name="テキスト ボックス 255"/>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110490</xdr:rowOff>
    </xdr:from>
    <xdr:to>
      <xdr:col>24</xdr:col>
      <xdr:colOff>82550</xdr:colOff>
      <xdr:row>55</xdr:row>
      <xdr:rowOff>40640</xdr:rowOff>
    </xdr:to>
    <xdr:sp macro="" textlink="">
      <xdr:nvSpPr>
        <xdr:cNvPr id="262" name="円/楕円 261"/>
        <xdr:cNvSpPr/>
      </xdr:nvSpPr>
      <xdr:spPr>
        <a:xfrm>
          <a:off x="164592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127017</xdr:rowOff>
    </xdr:from>
    <xdr:ext cx="762000" cy="259045"/>
    <xdr:sp macro="" textlink="">
      <xdr:nvSpPr>
        <xdr:cNvPr id="263" name="その他該当値テキスト"/>
        <xdr:cNvSpPr txBox="1"/>
      </xdr:nvSpPr>
      <xdr:spPr>
        <a:xfrm>
          <a:off x="16598900" y="92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127635</xdr:rowOff>
    </xdr:from>
    <xdr:to>
      <xdr:col>22</xdr:col>
      <xdr:colOff>615950</xdr:colOff>
      <xdr:row>57</xdr:row>
      <xdr:rowOff>57785</xdr:rowOff>
    </xdr:to>
    <xdr:sp macro="" textlink="">
      <xdr:nvSpPr>
        <xdr:cNvPr id="264" name="円/楕円 263"/>
        <xdr:cNvSpPr/>
      </xdr:nvSpPr>
      <xdr:spPr>
        <a:xfrm>
          <a:off x="15621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67962</xdr:rowOff>
    </xdr:from>
    <xdr:ext cx="736600" cy="259045"/>
    <xdr:sp macro="" textlink="">
      <xdr:nvSpPr>
        <xdr:cNvPr id="265" name="テキスト ボックス 264"/>
        <xdr:cNvSpPr txBox="1"/>
      </xdr:nvSpPr>
      <xdr:spPr>
        <a:xfrm>
          <a:off x="15290800" y="949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xdr:rowOff>
    </xdr:from>
    <xdr:to>
      <xdr:col>21</xdr:col>
      <xdr:colOff>412750</xdr:colOff>
      <xdr:row>57</xdr:row>
      <xdr:rowOff>109220</xdr:rowOff>
    </xdr:to>
    <xdr:sp macro="" textlink="">
      <xdr:nvSpPr>
        <xdr:cNvPr id="266" name="円/楕円 265"/>
        <xdr:cNvSpPr/>
      </xdr:nvSpPr>
      <xdr:spPr>
        <a:xfrm>
          <a:off x="14732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119397</xdr:rowOff>
    </xdr:from>
    <xdr:ext cx="762000" cy="259045"/>
    <xdr:sp macro="" textlink="">
      <xdr:nvSpPr>
        <xdr:cNvPr id="267" name="テキスト ボックス 266"/>
        <xdr:cNvSpPr txBox="1"/>
      </xdr:nvSpPr>
      <xdr:spPr>
        <a:xfrm>
          <a:off x="14401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68" name="円/楕円 26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9" name="テキスト ボックス 26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0" name="円/楕円 26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1" name="テキスト ボックス 270"/>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例年どおり類似団体平均をかなり上回っている状態である。下北地域広域行政事務組合に対する負担金の比率が高い。</a:t>
          </a:r>
          <a:r>
            <a:rPr kumimoji="1" lang="ja-JP" altLang="en-US" sz="1400">
              <a:solidFill>
                <a:schemeClr val="dk1"/>
              </a:solidFill>
              <a:effectLst/>
              <a:latin typeface="+mn-lt"/>
              <a:ea typeface="+mn-ea"/>
              <a:cs typeface="+mn-cs"/>
            </a:rPr>
            <a:t>今後もこの比率高は続くことが見込まれるため、必要性の低い補助金の見直し等の対策に努めていく。</a:t>
          </a: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7" name="テキスト ボックス 28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89" name="テキスト ボックス 28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3" name="テキスト ボックス 29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5" name="テキスト ボックス 29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38</xdr:row>
      <xdr:rowOff>43180</xdr:rowOff>
    </xdr:to>
    <xdr:cxnSp macro="">
      <xdr:nvCxnSpPr>
        <xdr:cNvPr id="298" name="直線コネクタ 297"/>
        <xdr:cNvCxnSpPr/>
      </xdr:nvCxnSpPr>
      <xdr:spPr>
        <a:xfrm flipV="1">
          <a:off x="16510000" y="57581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38</xdr:row>
      <xdr:rowOff>15257</xdr:rowOff>
    </xdr:from>
    <xdr:ext cx="762000" cy="259045"/>
    <xdr:sp macro="" textlink="">
      <xdr:nvSpPr>
        <xdr:cNvPr id="299" name="補助費等最小値テキスト"/>
        <xdr:cNvSpPr txBox="1"/>
      </xdr:nvSpPr>
      <xdr:spPr>
        <a:xfrm>
          <a:off x="16598900" y="65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38</xdr:row>
      <xdr:rowOff>43180</xdr:rowOff>
    </xdr:from>
    <xdr:to>
      <xdr:col>24</xdr:col>
      <xdr:colOff>120650</xdr:colOff>
      <xdr:row>38</xdr:row>
      <xdr:rowOff>43180</xdr:rowOff>
    </xdr:to>
    <xdr:cxnSp macro="">
      <xdr:nvCxnSpPr>
        <xdr:cNvPr id="300" name="直線コネクタ 299"/>
        <xdr:cNvCxnSpPr/>
      </xdr:nvCxnSpPr>
      <xdr:spPr>
        <a:xfrm>
          <a:off x="16421100" y="655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1"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2" name="直線コネクタ 301"/>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35560</xdr:rowOff>
    </xdr:to>
    <xdr:cxnSp macro="">
      <xdr:nvCxnSpPr>
        <xdr:cNvPr id="303" name="直線コネクタ 302"/>
        <xdr:cNvCxnSpPr/>
      </xdr:nvCxnSpPr>
      <xdr:spPr>
        <a:xfrm flipV="1">
          <a:off x="15671800" y="64363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146067</xdr:rowOff>
    </xdr:from>
    <xdr:ext cx="762000" cy="259045"/>
    <xdr:sp macro="" textlink="">
      <xdr:nvSpPr>
        <xdr:cNvPr id="304" name="補助費等平均値テキスト"/>
        <xdr:cNvSpPr txBox="1"/>
      </xdr:nvSpPr>
      <xdr:spPr>
        <a:xfrm>
          <a:off x="16598900" y="5975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129540</xdr:rowOff>
    </xdr:from>
    <xdr:to>
      <xdr:col>24</xdr:col>
      <xdr:colOff>82550</xdr:colOff>
      <xdr:row>36</xdr:row>
      <xdr:rowOff>59690</xdr:rowOff>
    </xdr:to>
    <xdr:sp macro="" textlink="">
      <xdr:nvSpPr>
        <xdr:cNvPr id="305" name="フローチャート : 判断 304"/>
        <xdr:cNvSpPr/>
      </xdr:nvSpPr>
      <xdr:spPr>
        <a:xfrm>
          <a:off x="164592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40</xdr:row>
      <xdr:rowOff>104140</xdr:rowOff>
    </xdr:to>
    <xdr:cxnSp macro="">
      <xdr:nvCxnSpPr>
        <xdr:cNvPr id="306" name="直線コネクタ 305"/>
        <xdr:cNvCxnSpPr/>
      </xdr:nvCxnSpPr>
      <xdr:spPr>
        <a:xfrm flipV="1">
          <a:off x="14782800" y="65506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110490</xdr:rowOff>
    </xdr:from>
    <xdr:to>
      <xdr:col>22</xdr:col>
      <xdr:colOff>615950</xdr:colOff>
      <xdr:row>36</xdr:row>
      <xdr:rowOff>40640</xdr:rowOff>
    </xdr:to>
    <xdr:sp macro="" textlink="">
      <xdr:nvSpPr>
        <xdr:cNvPr id="307" name="フローチャート : 判断 306"/>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08" name="テキスト ボックス 30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31750</xdr:rowOff>
    </xdr:from>
    <xdr:to>
      <xdr:col>21</xdr:col>
      <xdr:colOff>361950</xdr:colOff>
      <xdr:row>40</xdr:row>
      <xdr:rowOff>104140</xdr:rowOff>
    </xdr:to>
    <xdr:cxnSp macro="">
      <xdr:nvCxnSpPr>
        <xdr:cNvPr id="309" name="直線コネクタ 308"/>
        <xdr:cNvCxnSpPr/>
      </xdr:nvCxnSpPr>
      <xdr:spPr>
        <a:xfrm>
          <a:off x="13893800" y="6889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0" name="フローチャート : 判断 309"/>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1" name="テキスト ボックス 310"/>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149860</xdr:rowOff>
    </xdr:from>
    <xdr:to>
      <xdr:col>20</xdr:col>
      <xdr:colOff>158750</xdr:colOff>
      <xdr:row>40</xdr:row>
      <xdr:rowOff>31750</xdr:rowOff>
    </xdr:to>
    <xdr:cxnSp macro="">
      <xdr:nvCxnSpPr>
        <xdr:cNvPr id="312" name="直線コネクタ 311"/>
        <xdr:cNvCxnSpPr/>
      </xdr:nvCxnSpPr>
      <xdr:spPr>
        <a:xfrm>
          <a:off x="13004800" y="6836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13" name="フローチャート : 判断 312"/>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14" name="テキスト ボックス 313"/>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15" name="フローチャート : 判断 314"/>
        <xdr:cNvSpPr/>
      </xdr:nvSpPr>
      <xdr:spPr>
        <a:xfrm>
          <a:off x="12954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35577</xdr:rowOff>
    </xdr:from>
    <xdr:ext cx="762000" cy="259045"/>
    <xdr:sp macro="" textlink="">
      <xdr:nvSpPr>
        <xdr:cNvPr id="316" name="テキスト ボックス 315"/>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2" name="円/楕円 321"/>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121937</xdr:rowOff>
    </xdr:from>
    <xdr:ext cx="762000" cy="259045"/>
    <xdr:sp macro="" textlink="">
      <xdr:nvSpPr>
        <xdr:cNvPr id="323" name="補助費等該当値テキスト"/>
        <xdr:cNvSpPr txBox="1"/>
      </xdr:nvSpPr>
      <xdr:spPr>
        <a:xfrm>
          <a:off x="16598900" y="629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4" name="円/楕円 32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5" name="テキスト ボックス 32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53340</xdr:rowOff>
    </xdr:from>
    <xdr:to>
      <xdr:col>21</xdr:col>
      <xdr:colOff>412750</xdr:colOff>
      <xdr:row>40</xdr:row>
      <xdr:rowOff>154940</xdr:rowOff>
    </xdr:to>
    <xdr:sp macro="" textlink="">
      <xdr:nvSpPr>
        <xdr:cNvPr id="326" name="円/楕円 325"/>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139717</xdr:rowOff>
    </xdr:from>
    <xdr:ext cx="762000" cy="259045"/>
    <xdr:sp macro="" textlink="">
      <xdr:nvSpPr>
        <xdr:cNvPr id="327" name="テキスト ボックス 326"/>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152400</xdr:rowOff>
    </xdr:from>
    <xdr:to>
      <xdr:col>20</xdr:col>
      <xdr:colOff>209550</xdr:colOff>
      <xdr:row>40</xdr:row>
      <xdr:rowOff>82550</xdr:rowOff>
    </xdr:to>
    <xdr:sp macro="" textlink="">
      <xdr:nvSpPr>
        <xdr:cNvPr id="328" name="円/楕円 327"/>
        <xdr:cNvSpPr/>
      </xdr:nvSpPr>
      <xdr:spPr>
        <a:xfrm>
          <a:off x="13843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67327</xdr:rowOff>
    </xdr:from>
    <xdr:ext cx="762000" cy="259045"/>
    <xdr:sp macro="" textlink="">
      <xdr:nvSpPr>
        <xdr:cNvPr id="329" name="テキスト ボックス 328"/>
        <xdr:cNvSpPr txBox="1"/>
      </xdr:nvSpPr>
      <xdr:spPr>
        <a:xfrm>
          <a:off x="13512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99060</xdr:rowOff>
    </xdr:from>
    <xdr:to>
      <xdr:col>19</xdr:col>
      <xdr:colOff>6350</xdr:colOff>
      <xdr:row>40</xdr:row>
      <xdr:rowOff>29210</xdr:rowOff>
    </xdr:to>
    <xdr:sp macro="" textlink="">
      <xdr:nvSpPr>
        <xdr:cNvPr id="330" name="円/楕円 329"/>
        <xdr:cNvSpPr/>
      </xdr:nvSpPr>
      <xdr:spPr>
        <a:xfrm>
          <a:off x="12954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13987</xdr:rowOff>
    </xdr:from>
    <xdr:ext cx="762000" cy="259045"/>
    <xdr:sp macro="" textlink="">
      <xdr:nvSpPr>
        <xdr:cNvPr id="331" name="テキスト ボックス 330"/>
        <xdr:cNvSpPr txBox="1"/>
      </xdr:nvSpPr>
      <xdr:spPr>
        <a:xfrm>
          <a:off x="12623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400">
              <a:solidFill>
                <a:schemeClr val="dk1"/>
              </a:solidFill>
              <a:effectLst/>
              <a:latin typeface="+mn-lt"/>
              <a:ea typeface="+mn-ea"/>
              <a:cs typeface="+mn-cs"/>
            </a:rPr>
            <a:t>数年間横ばい状態だったが、</a:t>
          </a:r>
          <a:r>
            <a:rPr kumimoji="1" lang="en-US" altLang="ja-JP" sz="1400">
              <a:solidFill>
                <a:schemeClr val="dk1"/>
              </a:solidFill>
              <a:effectLst/>
              <a:latin typeface="+mn-lt"/>
              <a:ea typeface="+mn-ea"/>
              <a:cs typeface="+mn-cs"/>
            </a:rPr>
            <a:t>H28</a:t>
          </a:r>
          <a:r>
            <a:rPr kumimoji="1" lang="ja-JP" altLang="ja-JP" sz="1400">
              <a:solidFill>
                <a:schemeClr val="dk1"/>
              </a:solidFill>
              <a:effectLst/>
              <a:latin typeface="+mn-lt"/>
              <a:ea typeface="+mn-ea"/>
              <a:cs typeface="+mn-cs"/>
            </a:rPr>
            <a:t>は前年より</a:t>
          </a:r>
          <a:r>
            <a:rPr kumimoji="1" lang="en-US" altLang="ja-JP" sz="1400">
              <a:solidFill>
                <a:schemeClr val="dk1"/>
              </a:solidFill>
              <a:effectLst/>
              <a:latin typeface="+mn-lt"/>
              <a:ea typeface="+mn-ea"/>
              <a:cs typeface="+mn-cs"/>
            </a:rPr>
            <a:t>6.2</a:t>
          </a:r>
          <a:r>
            <a:rPr kumimoji="1" lang="ja-JP" altLang="en-US" sz="1400">
              <a:solidFill>
                <a:schemeClr val="dk1"/>
              </a:solidFill>
              <a:effectLst/>
              <a:latin typeface="+mn-lt"/>
              <a:ea typeface="+mn-ea"/>
              <a:cs typeface="+mn-cs"/>
            </a:rPr>
            <a:t>％高</a:t>
          </a:r>
          <a:r>
            <a:rPr kumimoji="1" lang="ja-JP" altLang="ja-JP" sz="1400">
              <a:solidFill>
                <a:schemeClr val="dk1"/>
              </a:solidFill>
              <a:effectLst/>
              <a:latin typeface="+mn-lt"/>
              <a:ea typeface="+mn-ea"/>
              <a:cs typeface="+mn-cs"/>
            </a:rPr>
            <a:t>い状態である。</a:t>
          </a:r>
          <a:r>
            <a:rPr kumimoji="1" lang="ja-JP" altLang="en-US" sz="1400">
              <a:solidFill>
                <a:schemeClr val="dk1"/>
              </a:solidFill>
              <a:effectLst/>
              <a:latin typeface="+mn-lt"/>
              <a:ea typeface="+mn-ea"/>
              <a:cs typeface="+mn-cs"/>
            </a:rPr>
            <a:t>これは、新船建造事業の元金支払いが生じたためである。</a:t>
          </a:r>
          <a:r>
            <a:rPr kumimoji="1" lang="ja-JP" altLang="ja-JP" sz="1400">
              <a:solidFill>
                <a:schemeClr val="dk1"/>
              </a:solidFill>
              <a:effectLst/>
              <a:latin typeface="+mn-lt"/>
              <a:ea typeface="+mn-ea"/>
              <a:cs typeface="+mn-cs"/>
            </a:rPr>
            <a:t>公債費ピークも過ぎ減少傾向にある。今後も事業効果及び必要性を考慮したうえで、各種事業への地方債活用の有効性を見極め抑制に努める。</a:t>
          </a:r>
          <a:endParaRPr lang="ja-JP" altLang="ja-JP" sz="1800">
            <a:effectLst/>
          </a:endParaRPr>
        </a:p>
        <a:p>
          <a:endParaRPr kumimoji="1" lang="ja-JP" altLang="en-US" sz="16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6" name="直線コネクタ 355"/>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7"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8" name="直線コネクタ 357"/>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9"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0" name="直線コネクタ 359"/>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79</xdr:row>
      <xdr:rowOff>65278</xdr:rowOff>
    </xdr:to>
    <xdr:cxnSp macro="">
      <xdr:nvCxnSpPr>
        <xdr:cNvPr id="361" name="直線コネクタ 360"/>
        <xdr:cNvCxnSpPr/>
      </xdr:nvCxnSpPr>
      <xdr:spPr>
        <a:xfrm>
          <a:off x="3987800" y="13326363"/>
          <a:ext cx="8382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2"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3" name="フローチャート : 判断 362"/>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78</xdr:row>
      <xdr:rowOff>67563</xdr:rowOff>
    </xdr:to>
    <xdr:cxnSp macro="">
      <xdr:nvCxnSpPr>
        <xdr:cNvPr id="364" name="直線コネクタ 363"/>
        <xdr:cNvCxnSpPr/>
      </xdr:nvCxnSpPr>
      <xdr:spPr>
        <a:xfrm flipV="1">
          <a:off x="3098800" y="133263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5" name="フローチャート : 判断 364"/>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6" name="テキスト ボックス 365"/>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67563</xdr:rowOff>
    </xdr:to>
    <xdr:cxnSp macro="">
      <xdr:nvCxnSpPr>
        <xdr:cNvPr id="367" name="直線コネクタ 366"/>
        <xdr:cNvCxnSpPr/>
      </xdr:nvCxnSpPr>
      <xdr:spPr>
        <a:xfrm>
          <a:off x="2209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68" name="フローチャート : 判断 367"/>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69" name="テキスト ボックス 368"/>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30987</xdr:rowOff>
    </xdr:to>
    <xdr:cxnSp macro="">
      <xdr:nvCxnSpPr>
        <xdr:cNvPr id="370" name="直線コネクタ 369"/>
        <xdr:cNvCxnSpPr/>
      </xdr:nvCxnSpPr>
      <xdr:spPr>
        <a:xfrm>
          <a:off x="1320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1" name="フローチャート : 判断 370"/>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2" name="テキスト ボックス 371"/>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3" name="フローチャート : 判断 37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4" name="テキスト ボックス 373"/>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80" name="円/楕円 37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158005</xdr:rowOff>
    </xdr:from>
    <xdr:ext cx="762000" cy="259045"/>
    <xdr:sp macro="" textlink="">
      <xdr:nvSpPr>
        <xdr:cNvPr id="381"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2" name="円/楕円 381"/>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3" name="テキスト ボックス 382"/>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84" name="円/楕円 383"/>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85" name="テキスト ボックス 384"/>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6" name="円/楕円 385"/>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87" name="テキスト ボックス 386"/>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88" name="円/楕円 387"/>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9" name="テキスト ボックス 388"/>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400">
              <a:solidFill>
                <a:schemeClr val="dk1"/>
              </a:solidFill>
              <a:effectLst/>
              <a:latin typeface="+mn-lt"/>
              <a:ea typeface="+mn-ea"/>
              <a:cs typeface="+mn-cs"/>
            </a:rPr>
            <a:t>前年と比較し</a:t>
          </a:r>
          <a:r>
            <a:rPr kumimoji="1" lang="en-US" altLang="ja-JP" sz="1400">
              <a:solidFill>
                <a:schemeClr val="dk1"/>
              </a:solidFill>
              <a:effectLst/>
              <a:latin typeface="+mn-lt"/>
              <a:ea typeface="+mn-ea"/>
              <a:cs typeface="+mn-cs"/>
            </a:rPr>
            <a:t>8.5</a:t>
          </a:r>
          <a:r>
            <a:rPr kumimoji="1" lang="ja-JP" altLang="ja-JP" sz="1400">
              <a:solidFill>
                <a:schemeClr val="dk1"/>
              </a:solidFill>
              <a:effectLst/>
              <a:latin typeface="+mn-lt"/>
              <a:ea typeface="+mn-ea"/>
              <a:cs typeface="+mn-cs"/>
            </a:rPr>
            <a:t>％低くなり、類似団体平均を</a:t>
          </a:r>
          <a:r>
            <a:rPr kumimoji="1" lang="ja-JP" altLang="en-US" sz="1400">
              <a:solidFill>
                <a:schemeClr val="dk1"/>
              </a:solidFill>
              <a:effectLst/>
              <a:latin typeface="+mn-lt"/>
              <a:ea typeface="+mn-ea"/>
              <a:cs typeface="+mn-cs"/>
            </a:rPr>
            <a:t>と比べても下回った</a:t>
          </a:r>
          <a:r>
            <a:rPr kumimoji="1" lang="ja-JP" altLang="ja-JP" sz="1400">
              <a:solidFill>
                <a:schemeClr val="dk1"/>
              </a:solidFill>
              <a:effectLst/>
              <a:latin typeface="+mn-lt"/>
              <a:ea typeface="+mn-ea"/>
              <a:cs typeface="+mn-cs"/>
            </a:rPr>
            <a:t>状態である。経常経費充当一般財源等が前年よりも低いことが、要因として考えられる。また、</a:t>
          </a:r>
          <a:r>
            <a:rPr kumimoji="1" lang="ja-JP" altLang="en-US" sz="1400">
              <a:solidFill>
                <a:schemeClr val="dk1"/>
              </a:solidFill>
              <a:effectLst/>
              <a:latin typeface="+mn-lt"/>
              <a:ea typeface="+mn-ea"/>
              <a:cs typeface="+mn-cs"/>
            </a:rPr>
            <a:t>物件費</a:t>
          </a:r>
          <a:r>
            <a:rPr kumimoji="1" lang="ja-JP" altLang="ja-JP" sz="1400">
              <a:solidFill>
                <a:schemeClr val="dk1"/>
              </a:solidFill>
              <a:effectLst/>
              <a:latin typeface="+mn-lt"/>
              <a:ea typeface="+mn-ea"/>
              <a:cs typeface="+mn-cs"/>
            </a:rPr>
            <a:t>及び</a:t>
          </a:r>
          <a:r>
            <a:rPr kumimoji="1" lang="ja-JP" altLang="en-US" sz="1400">
              <a:solidFill>
                <a:schemeClr val="dk1"/>
              </a:solidFill>
              <a:effectLst/>
              <a:latin typeface="+mn-lt"/>
              <a:ea typeface="+mn-ea"/>
              <a:cs typeface="+mn-cs"/>
            </a:rPr>
            <a:t>その他</a:t>
          </a:r>
          <a:r>
            <a:rPr kumimoji="1" lang="ja-JP" altLang="ja-JP" sz="1400">
              <a:solidFill>
                <a:schemeClr val="dk1"/>
              </a:solidFill>
              <a:effectLst/>
              <a:latin typeface="+mn-lt"/>
              <a:ea typeface="+mn-ea"/>
              <a:cs typeface="+mn-cs"/>
            </a:rPr>
            <a:t>の比率</a:t>
          </a:r>
          <a:r>
            <a:rPr kumimoji="1" lang="ja-JP" altLang="en-US" sz="1400">
              <a:solidFill>
                <a:schemeClr val="dk1"/>
              </a:solidFill>
              <a:effectLst/>
              <a:latin typeface="+mn-lt"/>
              <a:ea typeface="+mn-ea"/>
              <a:cs typeface="+mn-cs"/>
            </a:rPr>
            <a:t>が低く</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これを見習い、他科目経費も</a:t>
          </a:r>
          <a:r>
            <a:rPr kumimoji="1" lang="ja-JP" altLang="ja-JP" sz="1400">
              <a:solidFill>
                <a:schemeClr val="dk1"/>
              </a:solidFill>
              <a:effectLst/>
              <a:latin typeface="+mn-lt"/>
              <a:ea typeface="+mn-ea"/>
              <a:cs typeface="+mn-cs"/>
            </a:rPr>
            <a:t>抑制し経費削減に努める必要がある。</a:t>
          </a:r>
          <a:endParaRPr lang="ja-JP" altLang="ja-JP" sz="1800">
            <a:effectLst/>
          </a:endParaRPr>
        </a:p>
        <a:p>
          <a:endParaRPr kumimoji="1" lang="ja-JP" altLang="en-US" sz="16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7" name="直線コネクタ 416"/>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9" name="直線コネクタ 41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20"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21" name="直線コネクタ 420"/>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119380</xdr:rowOff>
    </xdr:from>
    <xdr:to>
      <xdr:col>24</xdr:col>
      <xdr:colOff>31750</xdr:colOff>
      <xdr:row>76</xdr:row>
      <xdr:rowOff>100330</xdr:rowOff>
    </xdr:to>
    <xdr:cxnSp macro="">
      <xdr:nvCxnSpPr>
        <xdr:cNvPr id="422" name="直線コネクタ 421"/>
        <xdr:cNvCxnSpPr/>
      </xdr:nvCxnSpPr>
      <xdr:spPr>
        <a:xfrm flipV="1">
          <a:off x="15671800" y="1280668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3"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4" name="フローチャート : 判断 423"/>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80</xdr:row>
      <xdr:rowOff>153670</xdr:rowOff>
    </xdr:to>
    <xdr:cxnSp macro="">
      <xdr:nvCxnSpPr>
        <xdr:cNvPr id="425" name="直線コネクタ 424"/>
        <xdr:cNvCxnSpPr/>
      </xdr:nvCxnSpPr>
      <xdr:spPr>
        <a:xfrm flipV="1">
          <a:off x="14782800" y="1313053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26" name="フローチャート : 判断 425"/>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27" name="テキスト ボックス 426"/>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153670</xdr:rowOff>
    </xdr:to>
    <xdr:cxnSp macro="">
      <xdr:nvCxnSpPr>
        <xdr:cNvPr id="428" name="直線コネクタ 427"/>
        <xdr:cNvCxnSpPr/>
      </xdr:nvCxnSpPr>
      <xdr:spPr>
        <a:xfrm>
          <a:off x="13893800" y="137287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115570</xdr:rowOff>
    </xdr:from>
    <xdr:to>
      <xdr:col>20</xdr:col>
      <xdr:colOff>158750</xdr:colOff>
      <xdr:row>80</xdr:row>
      <xdr:rowOff>12700</xdr:rowOff>
    </xdr:to>
    <xdr:cxnSp macro="">
      <xdr:nvCxnSpPr>
        <xdr:cNvPr id="431" name="直線コネクタ 430"/>
        <xdr:cNvCxnSpPr/>
      </xdr:nvCxnSpPr>
      <xdr:spPr>
        <a:xfrm>
          <a:off x="13004800" y="1366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2" name="フローチャート : 判断 431"/>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3" name="テキスト ボックス 432"/>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34" name="フローチャート : 判断 433"/>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35" name="テキスト ボックス 434"/>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41" name="円/楕円 440"/>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85107</xdr:rowOff>
    </xdr:from>
    <xdr:ext cx="762000" cy="259045"/>
    <xdr:sp macro="" textlink="">
      <xdr:nvSpPr>
        <xdr:cNvPr id="442"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43" name="円/楕円 442"/>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161307</xdr:rowOff>
    </xdr:from>
    <xdr:ext cx="736600" cy="259045"/>
    <xdr:sp macro="" textlink="">
      <xdr:nvSpPr>
        <xdr:cNvPr id="444" name="テキスト ボックス 443"/>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102870</xdr:rowOff>
    </xdr:from>
    <xdr:to>
      <xdr:col>21</xdr:col>
      <xdr:colOff>412750</xdr:colOff>
      <xdr:row>81</xdr:row>
      <xdr:rowOff>33020</xdr:rowOff>
    </xdr:to>
    <xdr:sp macro="" textlink="">
      <xdr:nvSpPr>
        <xdr:cNvPr id="445" name="円/楕円 444"/>
        <xdr:cNvSpPr/>
      </xdr:nvSpPr>
      <xdr:spPr>
        <a:xfrm>
          <a:off x="14732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17797</xdr:rowOff>
    </xdr:from>
    <xdr:ext cx="762000" cy="259045"/>
    <xdr:sp macro="" textlink="">
      <xdr:nvSpPr>
        <xdr:cNvPr id="446" name="テキスト ボックス 445"/>
        <xdr:cNvSpPr txBox="1"/>
      </xdr:nvSpPr>
      <xdr:spPr>
        <a:xfrm>
          <a:off x="14401800" y="139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47" name="円/楕円 446"/>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48" name="テキスト ボックス 447"/>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49" name="円/楕円 448"/>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50" name="テキスト ボックス 449"/>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58668</xdr:rowOff>
    </xdr:from>
    <xdr:to>
      <xdr:col>4</xdr:col>
      <xdr:colOff>1117600</xdr:colOff>
      <xdr:row>17</xdr:row>
      <xdr:rowOff>76744</xdr:rowOff>
    </xdr:to>
    <xdr:cxnSp macro="">
      <xdr:nvCxnSpPr>
        <xdr:cNvPr id="46" name="直線コネクタ 45"/>
        <xdr:cNvCxnSpPr/>
      </xdr:nvCxnSpPr>
      <xdr:spPr bwMode="auto">
        <a:xfrm>
          <a:off x="5003800" y="3020943"/>
          <a:ext cx="647700" cy="18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161326</xdr:rowOff>
    </xdr:from>
    <xdr:to>
      <xdr:col>4</xdr:col>
      <xdr:colOff>469900</xdr:colOff>
      <xdr:row>17</xdr:row>
      <xdr:rowOff>58668</xdr:rowOff>
    </xdr:to>
    <xdr:cxnSp macro="">
      <xdr:nvCxnSpPr>
        <xdr:cNvPr id="49" name="直線コネクタ 48"/>
        <xdr:cNvCxnSpPr/>
      </xdr:nvCxnSpPr>
      <xdr:spPr bwMode="auto">
        <a:xfrm>
          <a:off x="4305300" y="2952151"/>
          <a:ext cx="698500" cy="68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10662</xdr:rowOff>
    </xdr:from>
    <xdr:to>
      <xdr:col>4</xdr:col>
      <xdr:colOff>520700</xdr:colOff>
      <xdr:row>18</xdr:row>
      <xdr:rowOff>112262</xdr:rowOff>
    </xdr:to>
    <xdr:sp macro="" textlink="">
      <xdr:nvSpPr>
        <xdr:cNvPr id="50" name="フローチャート : 判断 49"/>
        <xdr:cNvSpPr/>
      </xdr:nvSpPr>
      <xdr:spPr bwMode="auto">
        <a:xfrm>
          <a:off x="49530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97039</xdr:rowOff>
    </xdr:from>
    <xdr:ext cx="736600" cy="259045"/>
    <xdr:sp macro="" textlink="">
      <xdr:nvSpPr>
        <xdr:cNvPr id="51" name="テキスト ボックス 50"/>
        <xdr:cNvSpPr txBox="1"/>
      </xdr:nvSpPr>
      <xdr:spPr>
        <a:xfrm>
          <a:off x="4622800" y="323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141678</xdr:rowOff>
    </xdr:from>
    <xdr:to>
      <xdr:col>3</xdr:col>
      <xdr:colOff>904875</xdr:colOff>
      <xdr:row>16</xdr:row>
      <xdr:rowOff>161326</xdr:rowOff>
    </xdr:to>
    <xdr:cxnSp macro="">
      <xdr:nvCxnSpPr>
        <xdr:cNvPr id="52" name="直線コネクタ 51"/>
        <xdr:cNvCxnSpPr/>
      </xdr:nvCxnSpPr>
      <xdr:spPr bwMode="auto">
        <a:xfrm>
          <a:off x="3606800" y="2932503"/>
          <a:ext cx="698500" cy="19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1473</xdr:rowOff>
    </xdr:from>
    <xdr:to>
      <xdr:col>3</xdr:col>
      <xdr:colOff>955675</xdr:colOff>
      <xdr:row>18</xdr:row>
      <xdr:rowOff>103073</xdr:rowOff>
    </xdr:to>
    <xdr:sp macro="" textlink="">
      <xdr:nvSpPr>
        <xdr:cNvPr id="53" name="フローチャート : 判断 52"/>
        <xdr:cNvSpPr/>
      </xdr:nvSpPr>
      <xdr:spPr bwMode="auto">
        <a:xfrm>
          <a:off x="42545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87849</xdr:rowOff>
    </xdr:from>
    <xdr:ext cx="762000" cy="259045"/>
    <xdr:sp macro="" textlink="">
      <xdr:nvSpPr>
        <xdr:cNvPr id="54" name="テキスト ボックス 53"/>
        <xdr:cNvSpPr txBox="1"/>
      </xdr:nvSpPr>
      <xdr:spPr>
        <a:xfrm>
          <a:off x="3924300" y="322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98730</xdr:rowOff>
    </xdr:from>
    <xdr:to>
      <xdr:col>3</xdr:col>
      <xdr:colOff>206375</xdr:colOff>
      <xdr:row>16</xdr:row>
      <xdr:rowOff>141678</xdr:rowOff>
    </xdr:to>
    <xdr:cxnSp macro="">
      <xdr:nvCxnSpPr>
        <xdr:cNvPr id="55" name="直線コネクタ 54"/>
        <xdr:cNvCxnSpPr/>
      </xdr:nvCxnSpPr>
      <xdr:spPr bwMode="auto">
        <a:xfrm>
          <a:off x="2908300" y="2889555"/>
          <a:ext cx="698500" cy="42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16577</xdr:rowOff>
    </xdr:from>
    <xdr:to>
      <xdr:col>3</xdr:col>
      <xdr:colOff>257175</xdr:colOff>
      <xdr:row>18</xdr:row>
      <xdr:rowOff>118177</xdr:rowOff>
    </xdr:to>
    <xdr:sp macro="" textlink="">
      <xdr:nvSpPr>
        <xdr:cNvPr id="56" name="フローチャート : 判断 55"/>
        <xdr:cNvSpPr/>
      </xdr:nvSpPr>
      <xdr:spPr bwMode="auto">
        <a:xfrm>
          <a:off x="3556000" y="315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102954</xdr:rowOff>
    </xdr:from>
    <xdr:ext cx="762000" cy="259045"/>
    <xdr:sp macro="" textlink="">
      <xdr:nvSpPr>
        <xdr:cNvPr id="57" name="テキスト ボックス 56"/>
        <xdr:cNvSpPr txBox="1"/>
      </xdr:nvSpPr>
      <xdr:spPr>
        <a:xfrm>
          <a:off x="3225800" y="32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10148</xdr:rowOff>
    </xdr:from>
    <xdr:to>
      <xdr:col>2</xdr:col>
      <xdr:colOff>692150</xdr:colOff>
      <xdr:row>18</xdr:row>
      <xdr:rowOff>111748</xdr:rowOff>
    </xdr:to>
    <xdr:sp macro="" textlink="">
      <xdr:nvSpPr>
        <xdr:cNvPr id="58" name="フローチャート : 判断 57"/>
        <xdr:cNvSpPr/>
      </xdr:nvSpPr>
      <xdr:spPr bwMode="auto">
        <a:xfrm>
          <a:off x="2857500" y="314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96525</xdr:rowOff>
    </xdr:from>
    <xdr:ext cx="762000" cy="259045"/>
    <xdr:sp macro="" textlink="">
      <xdr:nvSpPr>
        <xdr:cNvPr id="59" name="テキスト ボックス 58"/>
        <xdr:cNvSpPr txBox="1"/>
      </xdr:nvSpPr>
      <xdr:spPr>
        <a:xfrm>
          <a:off x="2527300" y="323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25944</xdr:rowOff>
    </xdr:from>
    <xdr:to>
      <xdr:col>5</xdr:col>
      <xdr:colOff>34925</xdr:colOff>
      <xdr:row>17</xdr:row>
      <xdr:rowOff>127544</xdr:rowOff>
    </xdr:to>
    <xdr:sp macro="" textlink="">
      <xdr:nvSpPr>
        <xdr:cNvPr id="65" name="円/楕円 64"/>
        <xdr:cNvSpPr/>
      </xdr:nvSpPr>
      <xdr:spPr bwMode="auto">
        <a:xfrm>
          <a:off x="5600700" y="298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169471</xdr:rowOff>
    </xdr:from>
    <xdr:ext cx="762000" cy="259045"/>
    <xdr:sp macro="" textlink="">
      <xdr:nvSpPr>
        <xdr:cNvPr id="66" name="人口1人当たり決算額の推移該当値テキスト130"/>
        <xdr:cNvSpPr txBox="1"/>
      </xdr:nvSpPr>
      <xdr:spPr>
        <a:xfrm>
          <a:off x="5740400" y="29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7868</xdr:rowOff>
    </xdr:from>
    <xdr:to>
      <xdr:col>4</xdr:col>
      <xdr:colOff>520700</xdr:colOff>
      <xdr:row>17</xdr:row>
      <xdr:rowOff>109468</xdr:rowOff>
    </xdr:to>
    <xdr:sp macro="" textlink="">
      <xdr:nvSpPr>
        <xdr:cNvPr id="67" name="円/楕円 66"/>
        <xdr:cNvSpPr/>
      </xdr:nvSpPr>
      <xdr:spPr bwMode="auto">
        <a:xfrm>
          <a:off x="4953000" y="297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119645</xdr:rowOff>
    </xdr:from>
    <xdr:ext cx="736600" cy="259045"/>
    <xdr:sp macro="" textlink="">
      <xdr:nvSpPr>
        <xdr:cNvPr id="68" name="テキスト ボックス 67"/>
        <xdr:cNvSpPr txBox="1"/>
      </xdr:nvSpPr>
      <xdr:spPr>
        <a:xfrm>
          <a:off x="4622800" y="273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110526</xdr:rowOff>
    </xdr:from>
    <xdr:to>
      <xdr:col>3</xdr:col>
      <xdr:colOff>955675</xdr:colOff>
      <xdr:row>17</xdr:row>
      <xdr:rowOff>40676</xdr:rowOff>
    </xdr:to>
    <xdr:sp macro="" textlink="">
      <xdr:nvSpPr>
        <xdr:cNvPr id="69" name="円/楕円 68"/>
        <xdr:cNvSpPr/>
      </xdr:nvSpPr>
      <xdr:spPr bwMode="auto">
        <a:xfrm>
          <a:off x="4254500" y="290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50853</xdr:rowOff>
    </xdr:from>
    <xdr:ext cx="762000" cy="259045"/>
    <xdr:sp macro="" textlink="">
      <xdr:nvSpPr>
        <xdr:cNvPr id="70" name="テキスト ボックス 69"/>
        <xdr:cNvSpPr txBox="1"/>
      </xdr:nvSpPr>
      <xdr:spPr>
        <a:xfrm>
          <a:off x="3924300" y="267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90878</xdr:rowOff>
    </xdr:from>
    <xdr:to>
      <xdr:col>3</xdr:col>
      <xdr:colOff>257175</xdr:colOff>
      <xdr:row>17</xdr:row>
      <xdr:rowOff>21028</xdr:rowOff>
    </xdr:to>
    <xdr:sp macro="" textlink="">
      <xdr:nvSpPr>
        <xdr:cNvPr id="71" name="円/楕円 70"/>
        <xdr:cNvSpPr/>
      </xdr:nvSpPr>
      <xdr:spPr bwMode="auto">
        <a:xfrm>
          <a:off x="3556000" y="288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31205</xdr:rowOff>
    </xdr:from>
    <xdr:ext cx="762000" cy="259045"/>
    <xdr:sp macro="" textlink="">
      <xdr:nvSpPr>
        <xdr:cNvPr id="72" name="テキスト ボックス 71"/>
        <xdr:cNvSpPr txBox="1"/>
      </xdr:nvSpPr>
      <xdr:spPr>
        <a:xfrm>
          <a:off x="3225800" y="26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175,765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47930</xdr:rowOff>
    </xdr:from>
    <xdr:to>
      <xdr:col>2</xdr:col>
      <xdr:colOff>692150</xdr:colOff>
      <xdr:row>16</xdr:row>
      <xdr:rowOff>149530</xdr:rowOff>
    </xdr:to>
    <xdr:sp macro="" textlink="">
      <xdr:nvSpPr>
        <xdr:cNvPr id="73" name="円/楕円 72"/>
        <xdr:cNvSpPr/>
      </xdr:nvSpPr>
      <xdr:spPr bwMode="auto">
        <a:xfrm>
          <a:off x="2857500" y="283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159707</xdr:rowOff>
    </xdr:from>
    <xdr:ext cx="762000" cy="259045"/>
    <xdr:sp macro="" textlink="">
      <xdr:nvSpPr>
        <xdr:cNvPr id="74" name="テキスト ボックス 73"/>
        <xdr:cNvSpPr txBox="1"/>
      </xdr:nvSpPr>
      <xdr:spPr>
        <a:xfrm>
          <a:off x="2527300" y="26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35637</xdr:rowOff>
    </xdr:from>
    <xdr:to>
      <xdr:col>4</xdr:col>
      <xdr:colOff>1117600</xdr:colOff>
      <xdr:row>35</xdr:row>
      <xdr:rowOff>151177</xdr:rowOff>
    </xdr:to>
    <xdr:cxnSp macro="">
      <xdr:nvCxnSpPr>
        <xdr:cNvPr id="109" name="直線コネクタ 108"/>
        <xdr:cNvCxnSpPr/>
      </xdr:nvCxnSpPr>
      <xdr:spPr bwMode="auto">
        <a:xfrm flipV="1">
          <a:off x="5003800" y="6645987"/>
          <a:ext cx="647700" cy="115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151177</xdr:rowOff>
    </xdr:from>
    <xdr:to>
      <xdr:col>4</xdr:col>
      <xdr:colOff>469900</xdr:colOff>
      <xdr:row>35</xdr:row>
      <xdr:rowOff>230849</xdr:rowOff>
    </xdr:to>
    <xdr:cxnSp macro="">
      <xdr:nvCxnSpPr>
        <xdr:cNvPr id="112" name="直線コネクタ 111"/>
        <xdr:cNvCxnSpPr/>
      </xdr:nvCxnSpPr>
      <xdr:spPr bwMode="auto">
        <a:xfrm flipV="1">
          <a:off x="4305300" y="6761527"/>
          <a:ext cx="698500" cy="7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7576</xdr:rowOff>
    </xdr:from>
    <xdr:to>
      <xdr:col>4</xdr:col>
      <xdr:colOff>520700</xdr:colOff>
      <xdr:row>36</xdr:row>
      <xdr:rowOff>109176</xdr:rowOff>
    </xdr:to>
    <xdr:sp macro="" textlink="">
      <xdr:nvSpPr>
        <xdr:cNvPr id="113" name="フローチャート : 判断 112"/>
        <xdr:cNvSpPr/>
      </xdr:nvSpPr>
      <xdr:spPr bwMode="auto">
        <a:xfrm>
          <a:off x="4953000" y="6960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93953</xdr:rowOff>
    </xdr:from>
    <xdr:ext cx="736600" cy="259045"/>
    <xdr:sp macro="" textlink="">
      <xdr:nvSpPr>
        <xdr:cNvPr id="114" name="テキスト ボックス 113"/>
        <xdr:cNvSpPr txBox="1"/>
      </xdr:nvSpPr>
      <xdr:spPr>
        <a:xfrm>
          <a:off x="4622800" y="7047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230849</xdr:rowOff>
    </xdr:from>
    <xdr:to>
      <xdr:col>3</xdr:col>
      <xdr:colOff>904875</xdr:colOff>
      <xdr:row>35</xdr:row>
      <xdr:rowOff>251119</xdr:rowOff>
    </xdr:to>
    <xdr:cxnSp macro="">
      <xdr:nvCxnSpPr>
        <xdr:cNvPr id="115" name="直線コネクタ 114"/>
        <xdr:cNvCxnSpPr/>
      </xdr:nvCxnSpPr>
      <xdr:spPr bwMode="auto">
        <a:xfrm flipV="1">
          <a:off x="3606800" y="6841199"/>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314042</xdr:rowOff>
    </xdr:from>
    <xdr:to>
      <xdr:col>3</xdr:col>
      <xdr:colOff>955675</xdr:colOff>
      <xdr:row>36</xdr:row>
      <xdr:rowOff>72742</xdr:rowOff>
    </xdr:to>
    <xdr:sp macro="" textlink="">
      <xdr:nvSpPr>
        <xdr:cNvPr id="116" name="フローチャート : 判断 115"/>
        <xdr:cNvSpPr/>
      </xdr:nvSpPr>
      <xdr:spPr bwMode="auto">
        <a:xfrm>
          <a:off x="4254500" y="6924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57519</xdr:rowOff>
    </xdr:from>
    <xdr:ext cx="762000" cy="259045"/>
    <xdr:sp macro="" textlink="">
      <xdr:nvSpPr>
        <xdr:cNvPr id="117" name="テキスト ボックス 116"/>
        <xdr:cNvSpPr txBox="1"/>
      </xdr:nvSpPr>
      <xdr:spPr>
        <a:xfrm>
          <a:off x="3924300" y="70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251119</xdr:rowOff>
    </xdr:from>
    <xdr:to>
      <xdr:col>3</xdr:col>
      <xdr:colOff>206375</xdr:colOff>
      <xdr:row>35</xdr:row>
      <xdr:rowOff>267850</xdr:rowOff>
    </xdr:to>
    <xdr:cxnSp macro="">
      <xdr:nvCxnSpPr>
        <xdr:cNvPr id="118" name="直線コネクタ 117"/>
        <xdr:cNvCxnSpPr/>
      </xdr:nvCxnSpPr>
      <xdr:spPr bwMode="auto">
        <a:xfrm flipV="1">
          <a:off x="2908300" y="6861469"/>
          <a:ext cx="698500" cy="1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276149</xdr:rowOff>
    </xdr:from>
    <xdr:to>
      <xdr:col>3</xdr:col>
      <xdr:colOff>257175</xdr:colOff>
      <xdr:row>36</xdr:row>
      <xdr:rowOff>34849</xdr:rowOff>
    </xdr:to>
    <xdr:sp macro="" textlink="">
      <xdr:nvSpPr>
        <xdr:cNvPr id="119" name="フローチャート : 判断 118"/>
        <xdr:cNvSpPr/>
      </xdr:nvSpPr>
      <xdr:spPr bwMode="auto">
        <a:xfrm>
          <a:off x="3556000" y="688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19626</xdr:rowOff>
    </xdr:from>
    <xdr:ext cx="762000" cy="259045"/>
    <xdr:sp macro="" textlink="">
      <xdr:nvSpPr>
        <xdr:cNvPr id="120" name="テキスト ボックス 119"/>
        <xdr:cNvSpPr txBox="1"/>
      </xdr:nvSpPr>
      <xdr:spPr>
        <a:xfrm>
          <a:off x="3225800" y="697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267538</xdr:rowOff>
    </xdr:from>
    <xdr:to>
      <xdr:col>2</xdr:col>
      <xdr:colOff>692150</xdr:colOff>
      <xdr:row>36</xdr:row>
      <xdr:rowOff>26238</xdr:rowOff>
    </xdr:to>
    <xdr:sp macro="" textlink="">
      <xdr:nvSpPr>
        <xdr:cNvPr id="121" name="フローチャート : 判断 120"/>
        <xdr:cNvSpPr/>
      </xdr:nvSpPr>
      <xdr:spPr bwMode="auto">
        <a:xfrm>
          <a:off x="2857500" y="6877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11015</xdr:rowOff>
    </xdr:from>
    <xdr:ext cx="762000" cy="259045"/>
    <xdr:sp macro="" textlink="">
      <xdr:nvSpPr>
        <xdr:cNvPr id="122" name="テキスト ボックス 121"/>
        <xdr:cNvSpPr txBox="1"/>
      </xdr:nvSpPr>
      <xdr:spPr>
        <a:xfrm>
          <a:off x="2527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327737</xdr:rowOff>
    </xdr:from>
    <xdr:to>
      <xdr:col>5</xdr:col>
      <xdr:colOff>34925</xdr:colOff>
      <xdr:row>35</xdr:row>
      <xdr:rowOff>86437</xdr:rowOff>
    </xdr:to>
    <xdr:sp macro="" textlink="">
      <xdr:nvSpPr>
        <xdr:cNvPr id="128" name="円/楕円 127"/>
        <xdr:cNvSpPr/>
      </xdr:nvSpPr>
      <xdr:spPr bwMode="auto">
        <a:xfrm>
          <a:off x="5600700" y="659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172814</xdr:rowOff>
    </xdr:from>
    <xdr:ext cx="762000" cy="259045"/>
    <xdr:sp macro="" textlink="">
      <xdr:nvSpPr>
        <xdr:cNvPr id="129" name="人口1人当たり決算額の推移該当値テキスト445"/>
        <xdr:cNvSpPr txBox="1"/>
      </xdr:nvSpPr>
      <xdr:spPr>
        <a:xfrm>
          <a:off x="5740400" y="64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100377</xdr:rowOff>
    </xdr:from>
    <xdr:to>
      <xdr:col>4</xdr:col>
      <xdr:colOff>520700</xdr:colOff>
      <xdr:row>35</xdr:row>
      <xdr:rowOff>201977</xdr:rowOff>
    </xdr:to>
    <xdr:sp macro="" textlink="">
      <xdr:nvSpPr>
        <xdr:cNvPr id="130" name="円/楕円 129"/>
        <xdr:cNvSpPr/>
      </xdr:nvSpPr>
      <xdr:spPr bwMode="auto">
        <a:xfrm>
          <a:off x="4953000" y="671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212154</xdr:rowOff>
    </xdr:from>
    <xdr:ext cx="736600" cy="259045"/>
    <xdr:sp macro="" textlink="">
      <xdr:nvSpPr>
        <xdr:cNvPr id="131" name="テキスト ボックス 130"/>
        <xdr:cNvSpPr txBox="1"/>
      </xdr:nvSpPr>
      <xdr:spPr>
        <a:xfrm>
          <a:off x="4622800" y="647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180049</xdr:rowOff>
    </xdr:from>
    <xdr:to>
      <xdr:col>3</xdr:col>
      <xdr:colOff>955675</xdr:colOff>
      <xdr:row>35</xdr:row>
      <xdr:rowOff>281649</xdr:rowOff>
    </xdr:to>
    <xdr:sp macro="" textlink="">
      <xdr:nvSpPr>
        <xdr:cNvPr id="132" name="円/楕円 131"/>
        <xdr:cNvSpPr/>
      </xdr:nvSpPr>
      <xdr:spPr bwMode="auto">
        <a:xfrm>
          <a:off x="4254500" y="679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291826</xdr:rowOff>
    </xdr:from>
    <xdr:ext cx="762000" cy="259045"/>
    <xdr:sp macro="" textlink="">
      <xdr:nvSpPr>
        <xdr:cNvPr id="133" name="テキスト ボックス 132"/>
        <xdr:cNvSpPr txBox="1"/>
      </xdr:nvSpPr>
      <xdr:spPr>
        <a:xfrm>
          <a:off x="3924300" y="65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200319</xdr:rowOff>
    </xdr:from>
    <xdr:to>
      <xdr:col>3</xdr:col>
      <xdr:colOff>257175</xdr:colOff>
      <xdr:row>35</xdr:row>
      <xdr:rowOff>301919</xdr:rowOff>
    </xdr:to>
    <xdr:sp macro="" textlink="">
      <xdr:nvSpPr>
        <xdr:cNvPr id="134" name="円/楕円 133"/>
        <xdr:cNvSpPr/>
      </xdr:nvSpPr>
      <xdr:spPr bwMode="auto">
        <a:xfrm>
          <a:off x="3556000" y="681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312096</xdr:rowOff>
    </xdr:from>
    <xdr:ext cx="762000" cy="259045"/>
    <xdr:sp macro="" textlink="">
      <xdr:nvSpPr>
        <xdr:cNvPr id="135" name="テキスト ボックス 134"/>
        <xdr:cNvSpPr txBox="1"/>
      </xdr:nvSpPr>
      <xdr:spPr>
        <a:xfrm>
          <a:off x="3225800" y="657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217050</xdr:rowOff>
    </xdr:from>
    <xdr:to>
      <xdr:col>2</xdr:col>
      <xdr:colOff>692150</xdr:colOff>
      <xdr:row>35</xdr:row>
      <xdr:rowOff>318650</xdr:rowOff>
    </xdr:to>
    <xdr:sp macro="" textlink="">
      <xdr:nvSpPr>
        <xdr:cNvPr id="136" name="円/楕円 135"/>
        <xdr:cNvSpPr/>
      </xdr:nvSpPr>
      <xdr:spPr bwMode="auto">
        <a:xfrm>
          <a:off x="2857500" y="682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328827</xdr:rowOff>
    </xdr:from>
    <xdr:ext cx="762000" cy="259045"/>
    <xdr:sp macro="" textlink="">
      <xdr:nvSpPr>
        <xdr:cNvPr id="137" name="テキスト ボックス 136"/>
        <xdr:cNvSpPr txBox="1"/>
      </xdr:nvSpPr>
      <xdr:spPr>
        <a:xfrm>
          <a:off x="2527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
5,583
52.10
4,408,850
4,294,781
113,064
2,393,825
4,367,390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50.3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151069</xdr:rowOff>
    </xdr:from>
    <xdr:to>
      <xdr:col>6</xdr:col>
      <xdr:colOff>511175</xdr:colOff>
      <xdr:row>36</xdr:row>
      <xdr:rowOff>164191</xdr:rowOff>
    </xdr:to>
    <xdr:cxnSp macro="">
      <xdr:nvCxnSpPr>
        <xdr:cNvPr id="61" name="直線コネクタ 60"/>
        <xdr:cNvCxnSpPr/>
      </xdr:nvCxnSpPr>
      <xdr:spPr>
        <a:xfrm>
          <a:off x="3797300" y="6323269"/>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149598</xdr:rowOff>
    </xdr:from>
    <xdr:to>
      <xdr:col>5</xdr:col>
      <xdr:colOff>358775</xdr:colOff>
      <xdr:row>36</xdr:row>
      <xdr:rowOff>151069</xdr:rowOff>
    </xdr:to>
    <xdr:cxnSp macro="">
      <xdr:nvCxnSpPr>
        <xdr:cNvPr id="64" name="直線コネクタ 63"/>
        <xdr:cNvCxnSpPr/>
      </xdr:nvCxnSpPr>
      <xdr:spPr>
        <a:xfrm>
          <a:off x="2908300" y="6321798"/>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88192</xdr:rowOff>
    </xdr:from>
    <xdr:to>
      <xdr:col>5</xdr:col>
      <xdr:colOff>409575</xdr:colOff>
      <xdr:row>37</xdr:row>
      <xdr:rowOff>18342</xdr:rowOff>
    </xdr:to>
    <xdr:sp macro="" textlink="">
      <xdr:nvSpPr>
        <xdr:cNvPr id="65" name="フローチャート : 判断 64"/>
        <xdr:cNvSpPr/>
      </xdr:nvSpPr>
      <xdr:spPr>
        <a:xfrm>
          <a:off x="3746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34869</xdr:rowOff>
    </xdr:from>
    <xdr:ext cx="599010" cy="259045"/>
    <xdr:sp macro="" textlink="">
      <xdr:nvSpPr>
        <xdr:cNvPr id="66" name="テキスト ボックス 65"/>
        <xdr:cNvSpPr txBox="1"/>
      </xdr:nvSpPr>
      <xdr:spPr>
        <a:xfrm>
          <a:off x="3497794"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138405</xdr:rowOff>
    </xdr:from>
    <xdr:to>
      <xdr:col>4</xdr:col>
      <xdr:colOff>155575</xdr:colOff>
      <xdr:row>36</xdr:row>
      <xdr:rowOff>149598</xdr:rowOff>
    </xdr:to>
    <xdr:cxnSp macro="">
      <xdr:nvCxnSpPr>
        <xdr:cNvPr id="67" name="直線コネクタ 66"/>
        <xdr:cNvCxnSpPr/>
      </xdr:nvCxnSpPr>
      <xdr:spPr>
        <a:xfrm>
          <a:off x="2019300" y="6310605"/>
          <a:ext cx="8890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68166</xdr:rowOff>
    </xdr:from>
    <xdr:to>
      <xdr:col>4</xdr:col>
      <xdr:colOff>206375</xdr:colOff>
      <xdr:row>36</xdr:row>
      <xdr:rowOff>169766</xdr:rowOff>
    </xdr:to>
    <xdr:sp macro="" textlink="">
      <xdr:nvSpPr>
        <xdr:cNvPr id="68" name="フローチャート : 判断 67"/>
        <xdr:cNvSpPr/>
      </xdr:nvSpPr>
      <xdr:spPr>
        <a:xfrm>
          <a:off x="2857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14843</xdr:rowOff>
    </xdr:from>
    <xdr:ext cx="599010" cy="259045"/>
    <xdr:sp macro="" textlink="">
      <xdr:nvSpPr>
        <xdr:cNvPr id="69" name="テキスト ボックス 68"/>
        <xdr:cNvSpPr txBox="1"/>
      </xdr:nvSpPr>
      <xdr:spPr>
        <a:xfrm>
          <a:off x="2608794"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131638</xdr:rowOff>
    </xdr:from>
    <xdr:to>
      <xdr:col>2</xdr:col>
      <xdr:colOff>638175</xdr:colOff>
      <xdr:row>36</xdr:row>
      <xdr:rowOff>138405</xdr:rowOff>
    </xdr:to>
    <xdr:cxnSp macro="">
      <xdr:nvCxnSpPr>
        <xdr:cNvPr id="70" name="直線コネクタ 69"/>
        <xdr:cNvCxnSpPr/>
      </xdr:nvCxnSpPr>
      <xdr:spPr>
        <a:xfrm>
          <a:off x="1130300" y="6303838"/>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85761</xdr:rowOff>
    </xdr:from>
    <xdr:to>
      <xdr:col>3</xdr:col>
      <xdr:colOff>3175</xdr:colOff>
      <xdr:row>37</xdr:row>
      <xdr:rowOff>15911</xdr:rowOff>
    </xdr:to>
    <xdr:sp macro="" textlink="">
      <xdr:nvSpPr>
        <xdr:cNvPr id="71" name="フローチャート : 判断 70"/>
        <xdr:cNvSpPr/>
      </xdr:nvSpPr>
      <xdr:spPr>
        <a:xfrm>
          <a:off x="1968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32438</xdr:rowOff>
    </xdr:from>
    <xdr:ext cx="599010" cy="259045"/>
    <xdr:sp macro="" textlink="">
      <xdr:nvSpPr>
        <xdr:cNvPr id="72" name="テキスト ボックス 71"/>
        <xdr:cNvSpPr txBox="1"/>
      </xdr:nvSpPr>
      <xdr:spPr>
        <a:xfrm>
          <a:off x="1719794"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77851</xdr:rowOff>
    </xdr:from>
    <xdr:to>
      <xdr:col>1</xdr:col>
      <xdr:colOff>485775</xdr:colOff>
      <xdr:row>37</xdr:row>
      <xdr:rowOff>8001</xdr:rowOff>
    </xdr:to>
    <xdr:sp macro="" textlink="">
      <xdr:nvSpPr>
        <xdr:cNvPr id="73" name="フローチャート : 判断 72"/>
        <xdr:cNvSpPr/>
      </xdr:nvSpPr>
      <xdr:spPr>
        <a:xfrm>
          <a:off x="1079500" y="62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24528</xdr:rowOff>
    </xdr:from>
    <xdr:ext cx="599010" cy="259045"/>
    <xdr:sp macro="" textlink="">
      <xdr:nvSpPr>
        <xdr:cNvPr id="74" name="テキスト ボックス 73"/>
        <xdr:cNvSpPr txBox="1"/>
      </xdr:nvSpPr>
      <xdr:spPr>
        <a:xfrm>
          <a:off x="830794" y="602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113391</xdr:rowOff>
    </xdr:from>
    <xdr:to>
      <xdr:col>6</xdr:col>
      <xdr:colOff>561975</xdr:colOff>
      <xdr:row>37</xdr:row>
      <xdr:rowOff>43541</xdr:rowOff>
    </xdr:to>
    <xdr:sp macro="" textlink="">
      <xdr:nvSpPr>
        <xdr:cNvPr id="80" name="円/楕円 79"/>
        <xdr:cNvSpPr/>
      </xdr:nvSpPr>
      <xdr:spPr>
        <a:xfrm>
          <a:off x="4584700" y="62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91818</xdr:rowOff>
    </xdr:from>
    <xdr:ext cx="599010" cy="259045"/>
    <xdr:sp macro="" textlink="">
      <xdr:nvSpPr>
        <xdr:cNvPr id="81" name="人件費該当値テキスト"/>
        <xdr:cNvSpPr txBox="1"/>
      </xdr:nvSpPr>
      <xdr:spPr>
        <a:xfrm>
          <a:off x="4686300" y="626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101,786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100269</xdr:rowOff>
    </xdr:from>
    <xdr:to>
      <xdr:col>5</xdr:col>
      <xdr:colOff>409575</xdr:colOff>
      <xdr:row>37</xdr:row>
      <xdr:rowOff>30419</xdr:rowOff>
    </xdr:to>
    <xdr:sp macro="" textlink="">
      <xdr:nvSpPr>
        <xdr:cNvPr id="82" name="円/楕円 81"/>
        <xdr:cNvSpPr/>
      </xdr:nvSpPr>
      <xdr:spPr>
        <a:xfrm>
          <a:off x="3746500" y="62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21546</xdr:rowOff>
    </xdr:from>
    <xdr:ext cx="599010" cy="259045"/>
    <xdr:sp macro="" textlink="">
      <xdr:nvSpPr>
        <xdr:cNvPr id="83" name="テキスト ボックス 82"/>
        <xdr:cNvSpPr txBox="1"/>
      </xdr:nvSpPr>
      <xdr:spPr>
        <a:xfrm>
          <a:off x="3497794" y="636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98798</xdr:rowOff>
    </xdr:from>
    <xdr:to>
      <xdr:col>4</xdr:col>
      <xdr:colOff>206375</xdr:colOff>
      <xdr:row>37</xdr:row>
      <xdr:rowOff>28948</xdr:rowOff>
    </xdr:to>
    <xdr:sp macro="" textlink="">
      <xdr:nvSpPr>
        <xdr:cNvPr id="84" name="円/楕円 83"/>
        <xdr:cNvSpPr/>
      </xdr:nvSpPr>
      <xdr:spPr>
        <a:xfrm>
          <a:off x="2857500" y="62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20075</xdr:rowOff>
    </xdr:from>
    <xdr:ext cx="599010" cy="259045"/>
    <xdr:sp macro="" textlink="">
      <xdr:nvSpPr>
        <xdr:cNvPr id="85" name="テキスト ボックス 84"/>
        <xdr:cNvSpPr txBox="1"/>
      </xdr:nvSpPr>
      <xdr:spPr>
        <a:xfrm>
          <a:off x="2608794" y="63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87605</xdr:rowOff>
    </xdr:from>
    <xdr:to>
      <xdr:col>3</xdr:col>
      <xdr:colOff>3175</xdr:colOff>
      <xdr:row>37</xdr:row>
      <xdr:rowOff>17755</xdr:rowOff>
    </xdr:to>
    <xdr:sp macro="" textlink="">
      <xdr:nvSpPr>
        <xdr:cNvPr id="86" name="円/楕円 85"/>
        <xdr:cNvSpPr/>
      </xdr:nvSpPr>
      <xdr:spPr>
        <a:xfrm>
          <a:off x="1968500" y="62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8882</xdr:rowOff>
    </xdr:from>
    <xdr:ext cx="599010" cy="259045"/>
    <xdr:sp macro="" textlink="">
      <xdr:nvSpPr>
        <xdr:cNvPr id="87" name="テキスト ボックス 86"/>
        <xdr:cNvSpPr txBox="1"/>
      </xdr:nvSpPr>
      <xdr:spPr>
        <a:xfrm>
          <a:off x="1719794" y="635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80838</xdr:rowOff>
    </xdr:from>
    <xdr:to>
      <xdr:col>1</xdr:col>
      <xdr:colOff>485775</xdr:colOff>
      <xdr:row>37</xdr:row>
      <xdr:rowOff>10988</xdr:rowOff>
    </xdr:to>
    <xdr:sp macro="" textlink="">
      <xdr:nvSpPr>
        <xdr:cNvPr id="88" name="円/楕円 87"/>
        <xdr:cNvSpPr/>
      </xdr:nvSpPr>
      <xdr:spPr>
        <a:xfrm>
          <a:off x="1079500" y="625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2115</xdr:rowOff>
    </xdr:from>
    <xdr:ext cx="599010" cy="259045"/>
    <xdr:sp macro="" textlink="">
      <xdr:nvSpPr>
        <xdr:cNvPr id="89" name="テキスト ボックス 88"/>
        <xdr:cNvSpPr txBox="1"/>
      </xdr:nvSpPr>
      <xdr:spPr>
        <a:xfrm>
          <a:off x="830794" y="634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146741</xdr:rowOff>
    </xdr:from>
    <xdr:to>
      <xdr:col>6</xdr:col>
      <xdr:colOff>511175</xdr:colOff>
      <xdr:row>57</xdr:row>
      <xdr:rowOff>27343</xdr:rowOff>
    </xdr:to>
    <xdr:cxnSp macro="">
      <xdr:nvCxnSpPr>
        <xdr:cNvPr id="119" name="直線コネクタ 118"/>
        <xdr:cNvCxnSpPr/>
      </xdr:nvCxnSpPr>
      <xdr:spPr>
        <a:xfrm flipV="1">
          <a:off x="3797300" y="9747941"/>
          <a:ext cx="8382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27343</xdr:rowOff>
    </xdr:from>
    <xdr:to>
      <xdr:col>5</xdr:col>
      <xdr:colOff>358775</xdr:colOff>
      <xdr:row>57</xdr:row>
      <xdr:rowOff>41090</xdr:rowOff>
    </xdr:to>
    <xdr:cxnSp macro="">
      <xdr:nvCxnSpPr>
        <xdr:cNvPr id="122" name="直線コネクタ 121"/>
        <xdr:cNvCxnSpPr/>
      </xdr:nvCxnSpPr>
      <xdr:spPr>
        <a:xfrm flipV="1">
          <a:off x="2908300" y="9799993"/>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37161</xdr:rowOff>
    </xdr:from>
    <xdr:to>
      <xdr:col>5</xdr:col>
      <xdr:colOff>409575</xdr:colOff>
      <xdr:row>56</xdr:row>
      <xdr:rowOff>138761</xdr:rowOff>
    </xdr:to>
    <xdr:sp macro="" textlink="">
      <xdr:nvSpPr>
        <xdr:cNvPr id="123" name="フローチャート : 判断 122"/>
        <xdr:cNvSpPr/>
      </xdr:nvSpPr>
      <xdr:spPr>
        <a:xfrm>
          <a:off x="3746500" y="96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155288</xdr:rowOff>
    </xdr:from>
    <xdr:ext cx="599010" cy="259045"/>
    <xdr:sp macro="" textlink="">
      <xdr:nvSpPr>
        <xdr:cNvPr id="124" name="テキスト ボックス 123"/>
        <xdr:cNvSpPr txBox="1"/>
      </xdr:nvSpPr>
      <xdr:spPr>
        <a:xfrm>
          <a:off x="3497794" y="941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41090</xdr:rowOff>
    </xdr:from>
    <xdr:to>
      <xdr:col>4</xdr:col>
      <xdr:colOff>155575</xdr:colOff>
      <xdr:row>57</xdr:row>
      <xdr:rowOff>112916</xdr:rowOff>
    </xdr:to>
    <xdr:cxnSp macro="">
      <xdr:nvCxnSpPr>
        <xdr:cNvPr id="125" name="直線コネクタ 124"/>
        <xdr:cNvCxnSpPr/>
      </xdr:nvCxnSpPr>
      <xdr:spPr>
        <a:xfrm flipV="1">
          <a:off x="2019300" y="9813740"/>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59006</xdr:rowOff>
    </xdr:from>
    <xdr:to>
      <xdr:col>4</xdr:col>
      <xdr:colOff>206375</xdr:colOff>
      <xdr:row>56</xdr:row>
      <xdr:rowOff>160606</xdr:rowOff>
    </xdr:to>
    <xdr:sp macro="" textlink="">
      <xdr:nvSpPr>
        <xdr:cNvPr id="126" name="フローチャート : 判断 125"/>
        <xdr:cNvSpPr/>
      </xdr:nvSpPr>
      <xdr:spPr>
        <a:xfrm>
          <a:off x="2857500" y="966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5683</xdr:rowOff>
    </xdr:from>
    <xdr:ext cx="599010" cy="259045"/>
    <xdr:sp macro="" textlink="">
      <xdr:nvSpPr>
        <xdr:cNvPr id="127" name="テキスト ボックス 126"/>
        <xdr:cNvSpPr txBox="1"/>
      </xdr:nvSpPr>
      <xdr:spPr>
        <a:xfrm>
          <a:off x="2608794" y="94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112916</xdr:rowOff>
    </xdr:from>
    <xdr:to>
      <xdr:col>2</xdr:col>
      <xdr:colOff>638175</xdr:colOff>
      <xdr:row>57</xdr:row>
      <xdr:rowOff>151427</xdr:rowOff>
    </xdr:to>
    <xdr:cxnSp macro="">
      <xdr:nvCxnSpPr>
        <xdr:cNvPr id="128" name="直線コネクタ 127"/>
        <xdr:cNvCxnSpPr/>
      </xdr:nvCxnSpPr>
      <xdr:spPr>
        <a:xfrm flipV="1">
          <a:off x="1130300" y="9885566"/>
          <a:ext cx="889000" cy="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124173</xdr:rowOff>
    </xdr:from>
    <xdr:to>
      <xdr:col>3</xdr:col>
      <xdr:colOff>3175</xdr:colOff>
      <xdr:row>57</xdr:row>
      <xdr:rowOff>54323</xdr:rowOff>
    </xdr:to>
    <xdr:sp macro="" textlink="">
      <xdr:nvSpPr>
        <xdr:cNvPr id="129" name="フローチャート : 判断 128"/>
        <xdr:cNvSpPr/>
      </xdr:nvSpPr>
      <xdr:spPr>
        <a:xfrm>
          <a:off x="1968500" y="972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70850</xdr:rowOff>
    </xdr:from>
    <xdr:ext cx="599010" cy="259045"/>
    <xdr:sp macro="" textlink="">
      <xdr:nvSpPr>
        <xdr:cNvPr id="130" name="テキスト ボックス 129"/>
        <xdr:cNvSpPr txBox="1"/>
      </xdr:nvSpPr>
      <xdr:spPr>
        <a:xfrm>
          <a:off x="1719794" y="95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166685</xdr:rowOff>
    </xdr:from>
    <xdr:to>
      <xdr:col>1</xdr:col>
      <xdr:colOff>485775</xdr:colOff>
      <xdr:row>57</xdr:row>
      <xdr:rowOff>96835</xdr:rowOff>
    </xdr:to>
    <xdr:sp macro="" textlink="">
      <xdr:nvSpPr>
        <xdr:cNvPr id="131" name="フローチャート : 判断 130"/>
        <xdr:cNvSpPr/>
      </xdr:nvSpPr>
      <xdr:spPr>
        <a:xfrm>
          <a:off x="1079500" y="97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113362</xdr:rowOff>
    </xdr:from>
    <xdr:ext cx="534377" cy="259045"/>
    <xdr:sp macro="" textlink="">
      <xdr:nvSpPr>
        <xdr:cNvPr id="132" name="テキスト ボックス 131"/>
        <xdr:cNvSpPr txBox="1"/>
      </xdr:nvSpPr>
      <xdr:spPr>
        <a:xfrm>
          <a:off x="863111" y="95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95941</xdr:rowOff>
    </xdr:from>
    <xdr:to>
      <xdr:col>6</xdr:col>
      <xdr:colOff>561975</xdr:colOff>
      <xdr:row>57</xdr:row>
      <xdr:rowOff>26091</xdr:rowOff>
    </xdr:to>
    <xdr:sp macro="" textlink="">
      <xdr:nvSpPr>
        <xdr:cNvPr id="138" name="円/楕円 137"/>
        <xdr:cNvSpPr/>
      </xdr:nvSpPr>
      <xdr:spPr>
        <a:xfrm>
          <a:off x="4584700" y="96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74368</xdr:rowOff>
    </xdr:from>
    <xdr:ext cx="599010" cy="259045"/>
    <xdr:sp macro="" textlink="">
      <xdr:nvSpPr>
        <xdr:cNvPr id="139" name="物件費該当値テキスト"/>
        <xdr:cNvSpPr txBox="1"/>
      </xdr:nvSpPr>
      <xdr:spPr>
        <a:xfrm>
          <a:off x="4686300" y="967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147993</xdr:rowOff>
    </xdr:from>
    <xdr:to>
      <xdr:col>5</xdr:col>
      <xdr:colOff>409575</xdr:colOff>
      <xdr:row>57</xdr:row>
      <xdr:rowOff>78143</xdr:rowOff>
    </xdr:to>
    <xdr:sp macro="" textlink="">
      <xdr:nvSpPr>
        <xdr:cNvPr id="140" name="円/楕円 139"/>
        <xdr:cNvSpPr/>
      </xdr:nvSpPr>
      <xdr:spPr>
        <a:xfrm>
          <a:off x="3746500" y="97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69270</xdr:rowOff>
    </xdr:from>
    <xdr:ext cx="534377" cy="259045"/>
    <xdr:sp macro="" textlink="">
      <xdr:nvSpPr>
        <xdr:cNvPr id="141" name="テキスト ボックス 140"/>
        <xdr:cNvSpPr txBox="1"/>
      </xdr:nvSpPr>
      <xdr:spPr>
        <a:xfrm>
          <a:off x="3530111" y="98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161740</xdr:rowOff>
    </xdr:from>
    <xdr:to>
      <xdr:col>4</xdr:col>
      <xdr:colOff>206375</xdr:colOff>
      <xdr:row>57</xdr:row>
      <xdr:rowOff>91890</xdr:rowOff>
    </xdr:to>
    <xdr:sp macro="" textlink="">
      <xdr:nvSpPr>
        <xdr:cNvPr id="142" name="円/楕円 141"/>
        <xdr:cNvSpPr/>
      </xdr:nvSpPr>
      <xdr:spPr>
        <a:xfrm>
          <a:off x="2857500" y="97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83017</xdr:rowOff>
    </xdr:from>
    <xdr:ext cx="534377" cy="259045"/>
    <xdr:sp macro="" textlink="">
      <xdr:nvSpPr>
        <xdr:cNvPr id="143" name="テキスト ボックス 142"/>
        <xdr:cNvSpPr txBox="1"/>
      </xdr:nvSpPr>
      <xdr:spPr>
        <a:xfrm>
          <a:off x="2641111" y="985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62116</xdr:rowOff>
    </xdr:from>
    <xdr:to>
      <xdr:col>3</xdr:col>
      <xdr:colOff>3175</xdr:colOff>
      <xdr:row>57</xdr:row>
      <xdr:rowOff>163716</xdr:rowOff>
    </xdr:to>
    <xdr:sp macro="" textlink="">
      <xdr:nvSpPr>
        <xdr:cNvPr id="144" name="円/楕円 143"/>
        <xdr:cNvSpPr/>
      </xdr:nvSpPr>
      <xdr:spPr>
        <a:xfrm>
          <a:off x="1968500" y="98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154843</xdr:rowOff>
    </xdr:from>
    <xdr:ext cx="534377" cy="259045"/>
    <xdr:sp macro="" textlink="">
      <xdr:nvSpPr>
        <xdr:cNvPr id="145" name="テキスト ボックス 144"/>
        <xdr:cNvSpPr txBox="1"/>
      </xdr:nvSpPr>
      <xdr:spPr>
        <a:xfrm>
          <a:off x="1752111" y="99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100627</xdr:rowOff>
    </xdr:from>
    <xdr:to>
      <xdr:col>1</xdr:col>
      <xdr:colOff>485775</xdr:colOff>
      <xdr:row>58</xdr:row>
      <xdr:rowOff>30777</xdr:rowOff>
    </xdr:to>
    <xdr:sp macro="" textlink="">
      <xdr:nvSpPr>
        <xdr:cNvPr id="146" name="円/楕円 145"/>
        <xdr:cNvSpPr/>
      </xdr:nvSpPr>
      <xdr:spPr>
        <a:xfrm>
          <a:off x="1079500" y="98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21904</xdr:rowOff>
    </xdr:from>
    <xdr:ext cx="534377" cy="259045"/>
    <xdr:sp macro="" textlink="">
      <xdr:nvSpPr>
        <xdr:cNvPr id="147" name="テキスト ボックス 146"/>
        <xdr:cNvSpPr txBox="1"/>
      </xdr:nvSpPr>
      <xdr:spPr>
        <a:xfrm>
          <a:off x="863111" y="99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120475</xdr:rowOff>
    </xdr:from>
    <xdr:to>
      <xdr:col>6</xdr:col>
      <xdr:colOff>511175</xdr:colOff>
      <xdr:row>78</xdr:row>
      <xdr:rowOff>5283</xdr:rowOff>
    </xdr:to>
    <xdr:cxnSp macro="">
      <xdr:nvCxnSpPr>
        <xdr:cNvPr id="174" name="直線コネクタ 173"/>
        <xdr:cNvCxnSpPr/>
      </xdr:nvCxnSpPr>
      <xdr:spPr>
        <a:xfrm flipV="1">
          <a:off x="3797300" y="13322125"/>
          <a:ext cx="8382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158697</xdr:rowOff>
    </xdr:from>
    <xdr:to>
      <xdr:col>5</xdr:col>
      <xdr:colOff>358775</xdr:colOff>
      <xdr:row>78</xdr:row>
      <xdr:rowOff>5283</xdr:rowOff>
    </xdr:to>
    <xdr:cxnSp macro="">
      <xdr:nvCxnSpPr>
        <xdr:cNvPr id="177" name="直線コネクタ 176"/>
        <xdr:cNvCxnSpPr/>
      </xdr:nvCxnSpPr>
      <xdr:spPr>
        <a:xfrm>
          <a:off x="2908300" y="13360347"/>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73149</xdr:rowOff>
    </xdr:from>
    <xdr:to>
      <xdr:col>5</xdr:col>
      <xdr:colOff>409575</xdr:colOff>
      <xdr:row>78</xdr:row>
      <xdr:rowOff>3299</xdr:rowOff>
    </xdr:to>
    <xdr:sp macro="" textlink="">
      <xdr:nvSpPr>
        <xdr:cNvPr id="178" name="フローチャート : 判断 177"/>
        <xdr:cNvSpPr/>
      </xdr:nvSpPr>
      <xdr:spPr>
        <a:xfrm>
          <a:off x="3746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19826</xdr:rowOff>
    </xdr:from>
    <xdr:ext cx="469744" cy="259045"/>
    <xdr:sp macro="" textlink="">
      <xdr:nvSpPr>
        <xdr:cNvPr id="179" name="テキスト ボックス 178"/>
        <xdr:cNvSpPr txBox="1"/>
      </xdr:nvSpPr>
      <xdr:spPr>
        <a:xfrm>
          <a:off x="3562427"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151633</xdr:rowOff>
    </xdr:from>
    <xdr:to>
      <xdr:col>4</xdr:col>
      <xdr:colOff>155575</xdr:colOff>
      <xdr:row>77</xdr:row>
      <xdr:rowOff>158697</xdr:rowOff>
    </xdr:to>
    <xdr:cxnSp macro="">
      <xdr:nvCxnSpPr>
        <xdr:cNvPr id="180" name="直線コネクタ 179"/>
        <xdr:cNvCxnSpPr/>
      </xdr:nvCxnSpPr>
      <xdr:spPr>
        <a:xfrm>
          <a:off x="2019300" y="13353283"/>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146644</xdr:rowOff>
    </xdr:from>
    <xdr:to>
      <xdr:col>4</xdr:col>
      <xdr:colOff>206375</xdr:colOff>
      <xdr:row>77</xdr:row>
      <xdr:rowOff>76794</xdr:rowOff>
    </xdr:to>
    <xdr:sp macro="" textlink="">
      <xdr:nvSpPr>
        <xdr:cNvPr id="181" name="フローチャート : 判断 180"/>
        <xdr:cNvSpPr/>
      </xdr:nvSpPr>
      <xdr:spPr>
        <a:xfrm>
          <a:off x="2857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93322</xdr:rowOff>
    </xdr:from>
    <xdr:ext cx="534377" cy="259045"/>
    <xdr:sp macro="" textlink="">
      <xdr:nvSpPr>
        <xdr:cNvPr id="182" name="テキスト ボックス 181"/>
        <xdr:cNvSpPr txBox="1"/>
      </xdr:nvSpPr>
      <xdr:spPr>
        <a:xfrm>
          <a:off x="2641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150924</xdr:rowOff>
    </xdr:from>
    <xdr:to>
      <xdr:col>2</xdr:col>
      <xdr:colOff>638175</xdr:colOff>
      <xdr:row>77</xdr:row>
      <xdr:rowOff>151633</xdr:rowOff>
    </xdr:to>
    <xdr:cxnSp macro="">
      <xdr:nvCxnSpPr>
        <xdr:cNvPr id="183" name="直線コネクタ 182"/>
        <xdr:cNvCxnSpPr/>
      </xdr:nvCxnSpPr>
      <xdr:spPr>
        <a:xfrm>
          <a:off x="1130300" y="13352574"/>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170190</xdr:rowOff>
    </xdr:from>
    <xdr:to>
      <xdr:col>3</xdr:col>
      <xdr:colOff>3175</xdr:colOff>
      <xdr:row>77</xdr:row>
      <xdr:rowOff>100340</xdr:rowOff>
    </xdr:to>
    <xdr:sp macro="" textlink="">
      <xdr:nvSpPr>
        <xdr:cNvPr id="184" name="フローチャート : 判断 183"/>
        <xdr:cNvSpPr/>
      </xdr:nvSpPr>
      <xdr:spPr>
        <a:xfrm>
          <a:off x="1968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116867</xdr:rowOff>
    </xdr:from>
    <xdr:ext cx="534377" cy="259045"/>
    <xdr:sp macro="" textlink="">
      <xdr:nvSpPr>
        <xdr:cNvPr id="185" name="テキスト ボックス 184"/>
        <xdr:cNvSpPr txBox="1"/>
      </xdr:nvSpPr>
      <xdr:spPr>
        <a:xfrm>
          <a:off x="1752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xdr:rowOff>
    </xdr:from>
    <xdr:to>
      <xdr:col>1</xdr:col>
      <xdr:colOff>485775</xdr:colOff>
      <xdr:row>77</xdr:row>
      <xdr:rowOff>109027</xdr:rowOff>
    </xdr:to>
    <xdr:sp macro="" textlink="">
      <xdr:nvSpPr>
        <xdr:cNvPr id="186" name="フローチャート : 判断 185"/>
        <xdr:cNvSpPr/>
      </xdr:nvSpPr>
      <xdr:spPr>
        <a:xfrm>
          <a:off x="1079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125554</xdr:rowOff>
    </xdr:from>
    <xdr:ext cx="534377" cy="259045"/>
    <xdr:sp macro="" textlink="">
      <xdr:nvSpPr>
        <xdr:cNvPr id="187" name="テキスト ボックス 186"/>
        <xdr:cNvSpPr txBox="1"/>
      </xdr:nvSpPr>
      <xdr:spPr>
        <a:xfrm>
          <a:off x="863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69675</xdr:rowOff>
    </xdr:from>
    <xdr:to>
      <xdr:col>6</xdr:col>
      <xdr:colOff>561975</xdr:colOff>
      <xdr:row>77</xdr:row>
      <xdr:rowOff>171275</xdr:rowOff>
    </xdr:to>
    <xdr:sp macro="" textlink="">
      <xdr:nvSpPr>
        <xdr:cNvPr id="193" name="円/楕円 192"/>
        <xdr:cNvSpPr/>
      </xdr:nvSpPr>
      <xdr:spPr>
        <a:xfrm>
          <a:off x="4584700" y="132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48102</xdr:rowOff>
    </xdr:from>
    <xdr:ext cx="469744" cy="259045"/>
    <xdr:sp macro="" textlink="">
      <xdr:nvSpPr>
        <xdr:cNvPr id="194" name="維持補修費該当値テキスト"/>
        <xdr:cNvSpPr txBox="1"/>
      </xdr:nvSpPr>
      <xdr:spPr>
        <a:xfrm>
          <a:off x="4686300" y="1324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125933</xdr:rowOff>
    </xdr:from>
    <xdr:to>
      <xdr:col>5</xdr:col>
      <xdr:colOff>409575</xdr:colOff>
      <xdr:row>78</xdr:row>
      <xdr:rowOff>56083</xdr:rowOff>
    </xdr:to>
    <xdr:sp macro="" textlink="">
      <xdr:nvSpPr>
        <xdr:cNvPr id="195" name="円/楕円 194"/>
        <xdr:cNvSpPr/>
      </xdr:nvSpPr>
      <xdr:spPr>
        <a:xfrm>
          <a:off x="3746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47210</xdr:rowOff>
    </xdr:from>
    <xdr:ext cx="469744" cy="259045"/>
    <xdr:sp macro="" textlink="">
      <xdr:nvSpPr>
        <xdr:cNvPr id="196" name="テキスト ボックス 195"/>
        <xdr:cNvSpPr txBox="1"/>
      </xdr:nvSpPr>
      <xdr:spPr>
        <a:xfrm>
          <a:off x="3562427"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107897</xdr:rowOff>
    </xdr:from>
    <xdr:to>
      <xdr:col>4</xdr:col>
      <xdr:colOff>206375</xdr:colOff>
      <xdr:row>78</xdr:row>
      <xdr:rowOff>38047</xdr:rowOff>
    </xdr:to>
    <xdr:sp macro="" textlink="">
      <xdr:nvSpPr>
        <xdr:cNvPr id="197" name="円/楕円 196"/>
        <xdr:cNvSpPr/>
      </xdr:nvSpPr>
      <xdr:spPr>
        <a:xfrm>
          <a:off x="2857500" y="13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29174</xdr:rowOff>
    </xdr:from>
    <xdr:ext cx="469744" cy="259045"/>
    <xdr:sp macro="" textlink="">
      <xdr:nvSpPr>
        <xdr:cNvPr id="198" name="テキスト ボックス 197"/>
        <xdr:cNvSpPr txBox="1"/>
      </xdr:nvSpPr>
      <xdr:spPr>
        <a:xfrm>
          <a:off x="2673427" y="134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100833</xdr:rowOff>
    </xdr:from>
    <xdr:to>
      <xdr:col>3</xdr:col>
      <xdr:colOff>3175</xdr:colOff>
      <xdr:row>78</xdr:row>
      <xdr:rowOff>30983</xdr:rowOff>
    </xdr:to>
    <xdr:sp macro="" textlink="">
      <xdr:nvSpPr>
        <xdr:cNvPr id="199" name="円/楕円 198"/>
        <xdr:cNvSpPr/>
      </xdr:nvSpPr>
      <xdr:spPr>
        <a:xfrm>
          <a:off x="19685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22110</xdr:rowOff>
    </xdr:from>
    <xdr:ext cx="469744" cy="259045"/>
    <xdr:sp macro="" textlink="">
      <xdr:nvSpPr>
        <xdr:cNvPr id="200" name="テキスト ボックス 199"/>
        <xdr:cNvSpPr txBox="1"/>
      </xdr:nvSpPr>
      <xdr:spPr>
        <a:xfrm>
          <a:off x="1784427" y="133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100124</xdr:rowOff>
    </xdr:from>
    <xdr:to>
      <xdr:col>1</xdr:col>
      <xdr:colOff>485775</xdr:colOff>
      <xdr:row>78</xdr:row>
      <xdr:rowOff>30274</xdr:rowOff>
    </xdr:to>
    <xdr:sp macro="" textlink="">
      <xdr:nvSpPr>
        <xdr:cNvPr id="201" name="円/楕円 200"/>
        <xdr:cNvSpPr/>
      </xdr:nvSpPr>
      <xdr:spPr>
        <a:xfrm>
          <a:off x="1079500" y="133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21401</xdr:rowOff>
    </xdr:from>
    <xdr:ext cx="469744" cy="259045"/>
    <xdr:sp macro="" textlink="">
      <xdr:nvSpPr>
        <xdr:cNvPr id="202" name="テキスト ボックス 201"/>
        <xdr:cNvSpPr txBox="1"/>
      </xdr:nvSpPr>
      <xdr:spPr>
        <a:xfrm>
          <a:off x="895427" y="1339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129984</xdr:rowOff>
    </xdr:from>
    <xdr:to>
      <xdr:col>6</xdr:col>
      <xdr:colOff>511175</xdr:colOff>
      <xdr:row>97</xdr:row>
      <xdr:rowOff>57241</xdr:rowOff>
    </xdr:to>
    <xdr:cxnSp macro="">
      <xdr:nvCxnSpPr>
        <xdr:cNvPr id="234" name="直線コネクタ 233"/>
        <xdr:cNvCxnSpPr/>
      </xdr:nvCxnSpPr>
      <xdr:spPr>
        <a:xfrm flipV="1">
          <a:off x="3797300" y="16589184"/>
          <a:ext cx="838200" cy="9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57241</xdr:rowOff>
    </xdr:from>
    <xdr:to>
      <xdr:col>5</xdr:col>
      <xdr:colOff>358775</xdr:colOff>
      <xdr:row>97</xdr:row>
      <xdr:rowOff>61274</xdr:rowOff>
    </xdr:to>
    <xdr:cxnSp macro="">
      <xdr:nvCxnSpPr>
        <xdr:cNvPr id="237" name="直線コネクタ 236"/>
        <xdr:cNvCxnSpPr/>
      </xdr:nvCxnSpPr>
      <xdr:spPr>
        <a:xfrm flipV="1">
          <a:off x="2908300" y="16687891"/>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148369</xdr:rowOff>
    </xdr:from>
    <xdr:to>
      <xdr:col>5</xdr:col>
      <xdr:colOff>409575</xdr:colOff>
      <xdr:row>98</xdr:row>
      <xdr:rowOff>78519</xdr:rowOff>
    </xdr:to>
    <xdr:sp macro="" textlink="">
      <xdr:nvSpPr>
        <xdr:cNvPr id="238" name="フローチャート : 判断 237"/>
        <xdr:cNvSpPr/>
      </xdr:nvSpPr>
      <xdr:spPr>
        <a:xfrm>
          <a:off x="3746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69646</xdr:rowOff>
    </xdr:from>
    <xdr:ext cx="534377" cy="259045"/>
    <xdr:sp macro="" textlink="">
      <xdr:nvSpPr>
        <xdr:cNvPr id="239" name="テキスト ボックス 238"/>
        <xdr:cNvSpPr txBox="1"/>
      </xdr:nvSpPr>
      <xdr:spPr>
        <a:xfrm>
          <a:off x="3530111" y="168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61274</xdr:rowOff>
    </xdr:from>
    <xdr:to>
      <xdr:col>4</xdr:col>
      <xdr:colOff>155575</xdr:colOff>
      <xdr:row>98</xdr:row>
      <xdr:rowOff>75039</xdr:rowOff>
    </xdr:to>
    <xdr:cxnSp macro="">
      <xdr:nvCxnSpPr>
        <xdr:cNvPr id="240" name="直線コネクタ 239"/>
        <xdr:cNvCxnSpPr/>
      </xdr:nvCxnSpPr>
      <xdr:spPr>
        <a:xfrm flipV="1">
          <a:off x="2019300" y="16691924"/>
          <a:ext cx="889000" cy="1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166363</xdr:rowOff>
    </xdr:from>
    <xdr:to>
      <xdr:col>4</xdr:col>
      <xdr:colOff>206375</xdr:colOff>
      <xdr:row>98</xdr:row>
      <xdr:rowOff>96513</xdr:rowOff>
    </xdr:to>
    <xdr:sp macro="" textlink="">
      <xdr:nvSpPr>
        <xdr:cNvPr id="241" name="フローチャート : 判断 240"/>
        <xdr:cNvSpPr/>
      </xdr:nvSpPr>
      <xdr:spPr>
        <a:xfrm>
          <a:off x="2857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87640</xdr:rowOff>
    </xdr:from>
    <xdr:ext cx="534377" cy="259045"/>
    <xdr:sp macro="" textlink="">
      <xdr:nvSpPr>
        <xdr:cNvPr id="242" name="テキスト ボックス 241"/>
        <xdr:cNvSpPr txBox="1"/>
      </xdr:nvSpPr>
      <xdr:spPr>
        <a:xfrm>
          <a:off x="2641111" y="168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75039</xdr:rowOff>
    </xdr:from>
    <xdr:to>
      <xdr:col>2</xdr:col>
      <xdr:colOff>638175</xdr:colOff>
      <xdr:row>98</xdr:row>
      <xdr:rowOff>78223</xdr:rowOff>
    </xdr:to>
    <xdr:cxnSp macro="">
      <xdr:nvCxnSpPr>
        <xdr:cNvPr id="243" name="直線コネクタ 242"/>
        <xdr:cNvCxnSpPr/>
      </xdr:nvCxnSpPr>
      <xdr:spPr>
        <a:xfrm flipV="1">
          <a:off x="1130300" y="16877139"/>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72620</xdr:rowOff>
    </xdr:from>
    <xdr:to>
      <xdr:col>3</xdr:col>
      <xdr:colOff>3175</xdr:colOff>
      <xdr:row>99</xdr:row>
      <xdr:rowOff>2770</xdr:rowOff>
    </xdr:to>
    <xdr:sp macro="" textlink="">
      <xdr:nvSpPr>
        <xdr:cNvPr id="244" name="フローチャート : 判断 243"/>
        <xdr:cNvSpPr/>
      </xdr:nvSpPr>
      <xdr:spPr>
        <a:xfrm>
          <a:off x="1968500" y="1687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165347</xdr:rowOff>
    </xdr:from>
    <xdr:ext cx="534377" cy="259045"/>
    <xdr:sp macro="" textlink="">
      <xdr:nvSpPr>
        <xdr:cNvPr id="245" name="テキスト ボックス 244"/>
        <xdr:cNvSpPr txBox="1"/>
      </xdr:nvSpPr>
      <xdr:spPr>
        <a:xfrm>
          <a:off x="1752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37204</xdr:rowOff>
    </xdr:from>
    <xdr:to>
      <xdr:col>1</xdr:col>
      <xdr:colOff>485775</xdr:colOff>
      <xdr:row>98</xdr:row>
      <xdr:rowOff>138804</xdr:rowOff>
    </xdr:to>
    <xdr:sp macro="" textlink="">
      <xdr:nvSpPr>
        <xdr:cNvPr id="246" name="フローチャート : 判断 245"/>
        <xdr:cNvSpPr/>
      </xdr:nvSpPr>
      <xdr:spPr>
        <a:xfrm>
          <a:off x="1079500" y="1683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129931</xdr:rowOff>
    </xdr:from>
    <xdr:ext cx="534377" cy="259045"/>
    <xdr:sp macro="" textlink="">
      <xdr:nvSpPr>
        <xdr:cNvPr id="247" name="テキスト ボックス 246"/>
        <xdr:cNvSpPr txBox="1"/>
      </xdr:nvSpPr>
      <xdr:spPr>
        <a:xfrm>
          <a:off x="863111" y="169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79184</xdr:rowOff>
    </xdr:from>
    <xdr:to>
      <xdr:col>6</xdr:col>
      <xdr:colOff>561975</xdr:colOff>
      <xdr:row>97</xdr:row>
      <xdr:rowOff>9334</xdr:rowOff>
    </xdr:to>
    <xdr:sp macro="" textlink="">
      <xdr:nvSpPr>
        <xdr:cNvPr id="253" name="円/楕円 252"/>
        <xdr:cNvSpPr/>
      </xdr:nvSpPr>
      <xdr:spPr>
        <a:xfrm>
          <a:off x="4584700" y="16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57611</xdr:rowOff>
    </xdr:from>
    <xdr:ext cx="534377" cy="259045"/>
    <xdr:sp macro="" textlink="">
      <xdr:nvSpPr>
        <xdr:cNvPr id="254" name="扶助費該当値テキスト"/>
        <xdr:cNvSpPr txBox="1"/>
      </xdr:nvSpPr>
      <xdr:spPr>
        <a:xfrm>
          <a:off x="4686300" y="165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69,595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6441</xdr:rowOff>
    </xdr:from>
    <xdr:to>
      <xdr:col>5</xdr:col>
      <xdr:colOff>409575</xdr:colOff>
      <xdr:row>97</xdr:row>
      <xdr:rowOff>108041</xdr:rowOff>
    </xdr:to>
    <xdr:sp macro="" textlink="">
      <xdr:nvSpPr>
        <xdr:cNvPr id="255" name="円/楕円 254"/>
        <xdr:cNvSpPr/>
      </xdr:nvSpPr>
      <xdr:spPr>
        <a:xfrm>
          <a:off x="3746500" y="16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124568</xdr:rowOff>
    </xdr:from>
    <xdr:ext cx="534377" cy="259045"/>
    <xdr:sp macro="" textlink="">
      <xdr:nvSpPr>
        <xdr:cNvPr id="256" name="テキスト ボックス 255"/>
        <xdr:cNvSpPr txBox="1"/>
      </xdr:nvSpPr>
      <xdr:spPr>
        <a:xfrm>
          <a:off x="3530111" y="164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10474</xdr:rowOff>
    </xdr:from>
    <xdr:to>
      <xdr:col>4</xdr:col>
      <xdr:colOff>206375</xdr:colOff>
      <xdr:row>97</xdr:row>
      <xdr:rowOff>112074</xdr:rowOff>
    </xdr:to>
    <xdr:sp macro="" textlink="">
      <xdr:nvSpPr>
        <xdr:cNvPr id="257" name="円/楕円 256"/>
        <xdr:cNvSpPr/>
      </xdr:nvSpPr>
      <xdr:spPr>
        <a:xfrm>
          <a:off x="2857500" y="166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128601</xdr:rowOff>
    </xdr:from>
    <xdr:ext cx="534377" cy="259045"/>
    <xdr:sp macro="" textlink="">
      <xdr:nvSpPr>
        <xdr:cNvPr id="258" name="テキスト ボックス 257"/>
        <xdr:cNvSpPr txBox="1"/>
      </xdr:nvSpPr>
      <xdr:spPr>
        <a:xfrm>
          <a:off x="2641111" y="164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24239</xdr:rowOff>
    </xdr:from>
    <xdr:to>
      <xdr:col>3</xdr:col>
      <xdr:colOff>3175</xdr:colOff>
      <xdr:row>98</xdr:row>
      <xdr:rowOff>125839</xdr:rowOff>
    </xdr:to>
    <xdr:sp macro="" textlink="">
      <xdr:nvSpPr>
        <xdr:cNvPr id="259" name="円/楕円 258"/>
        <xdr:cNvSpPr/>
      </xdr:nvSpPr>
      <xdr:spPr>
        <a:xfrm>
          <a:off x="1968500" y="168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142366</xdr:rowOff>
    </xdr:from>
    <xdr:ext cx="534377" cy="259045"/>
    <xdr:sp macro="" textlink="">
      <xdr:nvSpPr>
        <xdr:cNvPr id="260" name="テキスト ボックス 259"/>
        <xdr:cNvSpPr txBox="1"/>
      </xdr:nvSpPr>
      <xdr:spPr>
        <a:xfrm>
          <a:off x="1752111" y="166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27423</xdr:rowOff>
    </xdr:from>
    <xdr:to>
      <xdr:col>1</xdr:col>
      <xdr:colOff>485775</xdr:colOff>
      <xdr:row>98</xdr:row>
      <xdr:rowOff>129023</xdr:rowOff>
    </xdr:to>
    <xdr:sp macro="" textlink="">
      <xdr:nvSpPr>
        <xdr:cNvPr id="261" name="円/楕円 260"/>
        <xdr:cNvSpPr/>
      </xdr:nvSpPr>
      <xdr:spPr>
        <a:xfrm>
          <a:off x="1079500" y="168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145550</xdr:rowOff>
    </xdr:from>
    <xdr:ext cx="534377" cy="259045"/>
    <xdr:sp macro="" textlink="">
      <xdr:nvSpPr>
        <xdr:cNvPr id="262" name="テキスト ボックス 261"/>
        <xdr:cNvSpPr txBox="1"/>
      </xdr:nvSpPr>
      <xdr:spPr>
        <a:xfrm>
          <a:off x="863111" y="1660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112580</xdr:rowOff>
    </xdr:from>
    <xdr:to>
      <xdr:col>15</xdr:col>
      <xdr:colOff>180975</xdr:colOff>
      <xdr:row>35</xdr:row>
      <xdr:rowOff>122860</xdr:rowOff>
    </xdr:to>
    <xdr:cxnSp macro="">
      <xdr:nvCxnSpPr>
        <xdr:cNvPr id="291" name="直線コネクタ 290"/>
        <xdr:cNvCxnSpPr/>
      </xdr:nvCxnSpPr>
      <xdr:spPr>
        <a:xfrm flipV="1">
          <a:off x="9639300" y="6113330"/>
          <a:ext cx="8382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122860</xdr:rowOff>
    </xdr:from>
    <xdr:to>
      <xdr:col>14</xdr:col>
      <xdr:colOff>28575</xdr:colOff>
      <xdr:row>35</xdr:row>
      <xdr:rowOff>131992</xdr:rowOff>
    </xdr:to>
    <xdr:cxnSp macro="">
      <xdr:nvCxnSpPr>
        <xdr:cNvPr id="294" name="直線コネクタ 293"/>
        <xdr:cNvCxnSpPr/>
      </xdr:nvCxnSpPr>
      <xdr:spPr>
        <a:xfrm flipV="1">
          <a:off x="8750300" y="6123610"/>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154337</xdr:rowOff>
    </xdr:from>
    <xdr:to>
      <xdr:col>14</xdr:col>
      <xdr:colOff>79375</xdr:colOff>
      <xdr:row>37</xdr:row>
      <xdr:rowOff>84487</xdr:rowOff>
    </xdr:to>
    <xdr:sp macro="" textlink="">
      <xdr:nvSpPr>
        <xdr:cNvPr id="295" name="フローチャート : 判断 294"/>
        <xdr:cNvSpPr/>
      </xdr:nvSpPr>
      <xdr:spPr>
        <a:xfrm>
          <a:off x="9588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75614</xdr:rowOff>
    </xdr:from>
    <xdr:ext cx="534377" cy="259045"/>
    <xdr:sp macro="" textlink="">
      <xdr:nvSpPr>
        <xdr:cNvPr id="296" name="テキスト ボックス 295"/>
        <xdr:cNvSpPr txBox="1"/>
      </xdr:nvSpPr>
      <xdr:spPr>
        <a:xfrm>
          <a:off x="9372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131992</xdr:rowOff>
    </xdr:from>
    <xdr:to>
      <xdr:col>12</xdr:col>
      <xdr:colOff>511175</xdr:colOff>
      <xdr:row>36</xdr:row>
      <xdr:rowOff>9489</xdr:rowOff>
    </xdr:to>
    <xdr:cxnSp macro="">
      <xdr:nvCxnSpPr>
        <xdr:cNvPr id="297" name="直線コネクタ 296"/>
        <xdr:cNvCxnSpPr/>
      </xdr:nvCxnSpPr>
      <xdr:spPr>
        <a:xfrm flipV="1">
          <a:off x="7861300" y="6132742"/>
          <a:ext cx="889000" cy="4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170297</xdr:rowOff>
    </xdr:from>
    <xdr:to>
      <xdr:col>12</xdr:col>
      <xdr:colOff>561975</xdr:colOff>
      <xdr:row>37</xdr:row>
      <xdr:rowOff>100447</xdr:rowOff>
    </xdr:to>
    <xdr:sp macro="" textlink="">
      <xdr:nvSpPr>
        <xdr:cNvPr id="298" name="フローチャート : 判断 297"/>
        <xdr:cNvSpPr/>
      </xdr:nvSpPr>
      <xdr:spPr>
        <a:xfrm>
          <a:off x="8699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91574</xdr:rowOff>
    </xdr:from>
    <xdr:ext cx="534377" cy="259045"/>
    <xdr:sp macro="" textlink="">
      <xdr:nvSpPr>
        <xdr:cNvPr id="299" name="テキスト ボックス 298"/>
        <xdr:cNvSpPr txBox="1"/>
      </xdr:nvSpPr>
      <xdr:spPr>
        <a:xfrm>
          <a:off x="8483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76988</xdr:rowOff>
    </xdr:from>
    <xdr:to>
      <xdr:col>11</xdr:col>
      <xdr:colOff>307975</xdr:colOff>
      <xdr:row>36</xdr:row>
      <xdr:rowOff>9489</xdr:rowOff>
    </xdr:to>
    <xdr:cxnSp macro="">
      <xdr:nvCxnSpPr>
        <xdr:cNvPr id="300" name="直線コネクタ 299"/>
        <xdr:cNvCxnSpPr/>
      </xdr:nvCxnSpPr>
      <xdr:spPr>
        <a:xfrm>
          <a:off x="6972300" y="6077738"/>
          <a:ext cx="8890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22701</xdr:rowOff>
    </xdr:from>
    <xdr:to>
      <xdr:col>11</xdr:col>
      <xdr:colOff>358775</xdr:colOff>
      <xdr:row>37</xdr:row>
      <xdr:rowOff>124301</xdr:rowOff>
    </xdr:to>
    <xdr:sp macro="" textlink="">
      <xdr:nvSpPr>
        <xdr:cNvPr id="301" name="フローチャート : 判断 300"/>
        <xdr:cNvSpPr/>
      </xdr:nvSpPr>
      <xdr:spPr>
        <a:xfrm>
          <a:off x="7810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115428</xdr:rowOff>
    </xdr:from>
    <xdr:ext cx="534377" cy="259045"/>
    <xdr:sp macro="" textlink="">
      <xdr:nvSpPr>
        <xdr:cNvPr id="302" name="テキスト ボックス 301"/>
        <xdr:cNvSpPr txBox="1"/>
      </xdr:nvSpPr>
      <xdr:spPr>
        <a:xfrm>
          <a:off x="7594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23947</xdr:rowOff>
    </xdr:from>
    <xdr:to>
      <xdr:col>10</xdr:col>
      <xdr:colOff>155575</xdr:colOff>
      <xdr:row>37</xdr:row>
      <xdr:rowOff>125547</xdr:rowOff>
    </xdr:to>
    <xdr:sp macro="" textlink="">
      <xdr:nvSpPr>
        <xdr:cNvPr id="303" name="フローチャート : 判断 302"/>
        <xdr:cNvSpPr/>
      </xdr:nvSpPr>
      <xdr:spPr>
        <a:xfrm>
          <a:off x="6921500" y="636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116674</xdr:rowOff>
    </xdr:from>
    <xdr:ext cx="534377" cy="259045"/>
    <xdr:sp macro="" textlink="">
      <xdr:nvSpPr>
        <xdr:cNvPr id="304" name="テキスト ボックス 303"/>
        <xdr:cNvSpPr txBox="1"/>
      </xdr:nvSpPr>
      <xdr:spPr>
        <a:xfrm>
          <a:off x="6705111" y="64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61780</xdr:rowOff>
    </xdr:from>
    <xdr:to>
      <xdr:col>15</xdr:col>
      <xdr:colOff>231775</xdr:colOff>
      <xdr:row>35</xdr:row>
      <xdr:rowOff>163380</xdr:rowOff>
    </xdr:to>
    <xdr:sp macro="" textlink="">
      <xdr:nvSpPr>
        <xdr:cNvPr id="310" name="円/楕円 309"/>
        <xdr:cNvSpPr/>
      </xdr:nvSpPr>
      <xdr:spPr>
        <a:xfrm>
          <a:off x="10426700" y="60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84657</xdr:rowOff>
    </xdr:from>
    <xdr:ext cx="599010" cy="259045"/>
    <xdr:sp macro="" textlink="">
      <xdr:nvSpPr>
        <xdr:cNvPr id="311" name="補助費等該当値テキスト"/>
        <xdr:cNvSpPr txBox="1"/>
      </xdr:nvSpPr>
      <xdr:spPr>
        <a:xfrm>
          <a:off x="10528300" y="591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72060</xdr:rowOff>
    </xdr:from>
    <xdr:to>
      <xdr:col>14</xdr:col>
      <xdr:colOff>79375</xdr:colOff>
      <xdr:row>36</xdr:row>
      <xdr:rowOff>2210</xdr:rowOff>
    </xdr:to>
    <xdr:sp macro="" textlink="">
      <xdr:nvSpPr>
        <xdr:cNvPr id="312" name="円/楕円 311"/>
        <xdr:cNvSpPr/>
      </xdr:nvSpPr>
      <xdr:spPr>
        <a:xfrm>
          <a:off x="9588500" y="60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18737</xdr:rowOff>
    </xdr:from>
    <xdr:ext cx="599010" cy="259045"/>
    <xdr:sp macro="" textlink="">
      <xdr:nvSpPr>
        <xdr:cNvPr id="313" name="テキスト ボックス 312"/>
        <xdr:cNvSpPr txBox="1"/>
      </xdr:nvSpPr>
      <xdr:spPr>
        <a:xfrm>
          <a:off x="9339794" y="58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159,420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81192</xdr:rowOff>
    </xdr:from>
    <xdr:to>
      <xdr:col>12</xdr:col>
      <xdr:colOff>561975</xdr:colOff>
      <xdr:row>36</xdr:row>
      <xdr:rowOff>11342</xdr:rowOff>
    </xdr:to>
    <xdr:sp macro="" textlink="">
      <xdr:nvSpPr>
        <xdr:cNvPr id="314" name="円/楕円 313"/>
        <xdr:cNvSpPr/>
      </xdr:nvSpPr>
      <xdr:spPr>
        <a:xfrm>
          <a:off x="8699500" y="60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27869</xdr:rowOff>
    </xdr:from>
    <xdr:ext cx="599010" cy="259045"/>
    <xdr:sp macro="" textlink="">
      <xdr:nvSpPr>
        <xdr:cNvPr id="315" name="テキスト ボックス 314"/>
        <xdr:cNvSpPr txBox="1"/>
      </xdr:nvSpPr>
      <xdr:spPr>
        <a:xfrm>
          <a:off x="8450794" y="585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130139</xdr:rowOff>
    </xdr:from>
    <xdr:to>
      <xdr:col>11</xdr:col>
      <xdr:colOff>358775</xdr:colOff>
      <xdr:row>36</xdr:row>
      <xdr:rowOff>60289</xdr:rowOff>
    </xdr:to>
    <xdr:sp macro="" textlink="">
      <xdr:nvSpPr>
        <xdr:cNvPr id="316" name="円/楕円 315"/>
        <xdr:cNvSpPr/>
      </xdr:nvSpPr>
      <xdr:spPr>
        <a:xfrm>
          <a:off x="7810500" y="61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76816</xdr:rowOff>
    </xdr:from>
    <xdr:ext cx="599010" cy="259045"/>
    <xdr:sp macro="" textlink="">
      <xdr:nvSpPr>
        <xdr:cNvPr id="317" name="テキスト ボックス 316"/>
        <xdr:cNvSpPr txBox="1"/>
      </xdr:nvSpPr>
      <xdr:spPr>
        <a:xfrm>
          <a:off x="7561794" y="590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144,176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26188</xdr:rowOff>
    </xdr:from>
    <xdr:to>
      <xdr:col>10</xdr:col>
      <xdr:colOff>155575</xdr:colOff>
      <xdr:row>35</xdr:row>
      <xdr:rowOff>127788</xdr:rowOff>
    </xdr:to>
    <xdr:sp macro="" textlink="">
      <xdr:nvSpPr>
        <xdr:cNvPr id="318" name="円/楕円 317"/>
        <xdr:cNvSpPr/>
      </xdr:nvSpPr>
      <xdr:spPr>
        <a:xfrm>
          <a:off x="6921500" y="6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144315</xdr:rowOff>
    </xdr:from>
    <xdr:ext cx="599010" cy="259045"/>
    <xdr:sp macro="" textlink="">
      <xdr:nvSpPr>
        <xdr:cNvPr id="319" name="テキスト ボックス 318"/>
        <xdr:cNvSpPr txBox="1"/>
      </xdr:nvSpPr>
      <xdr:spPr>
        <a:xfrm>
          <a:off x="6672794" y="580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21622</xdr:rowOff>
    </xdr:from>
    <xdr:to>
      <xdr:col>15</xdr:col>
      <xdr:colOff>180975</xdr:colOff>
      <xdr:row>58</xdr:row>
      <xdr:rowOff>80914</xdr:rowOff>
    </xdr:to>
    <xdr:cxnSp macro="">
      <xdr:nvCxnSpPr>
        <xdr:cNvPr id="350" name="直線コネクタ 349"/>
        <xdr:cNvCxnSpPr/>
      </xdr:nvCxnSpPr>
      <xdr:spPr>
        <a:xfrm>
          <a:off x="9639300" y="9965722"/>
          <a:ext cx="838200" cy="5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21622</xdr:rowOff>
    </xdr:from>
    <xdr:to>
      <xdr:col>14</xdr:col>
      <xdr:colOff>28575</xdr:colOff>
      <xdr:row>58</xdr:row>
      <xdr:rowOff>29956</xdr:rowOff>
    </xdr:to>
    <xdr:cxnSp macro="">
      <xdr:nvCxnSpPr>
        <xdr:cNvPr id="353" name="直線コネクタ 352"/>
        <xdr:cNvCxnSpPr/>
      </xdr:nvCxnSpPr>
      <xdr:spPr>
        <a:xfrm flipV="1">
          <a:off x="8750300" y="9965722"/>
          <a:ext cx="8890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142422</xdr:rowOff>
    </xdr:from>
    <xdr:to>
      <xdr:col>14</xdr:col>
      <xdr:colOff>79375</xdr:colOff>
      <xdr:row>57</xdr:row>
      <xdr:rowOff>72572</xdr:rowOff>
    </xdr:to>
    <xdr:sp macro="" textlink="">
      <xdr:nvSpPr>
        <xdr:cNvPr id="354" name="フローチャート : 判断 353"/>
        <xdr:cNvSpPr/>
      </xdr:nvSpPr>
      <xdr:spPr>
        <a:xfrm>
          <a:off x="9588500" y="97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89099</xdr:rowOff>
    </xdr:from>
    <xdr:ext cx="599010" cy="259045"/>
    <xdr:sp macro="" textlink="">
      <xdr:nvSpPr>
        <xdr:cNvPr id="355" name="テキスト ボックス 354"/>
        <xdr:cNvSpPr txBox="1"/>
      </xdr:nvSpPr>
      <xdr:spPr>
        <a:xfrm>
          <a:off x="9339794" y="95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29956</xdr:rowOff>
    </xdr:from>
    <xdr:to>
      <xdr:col>12</xdr:col>
      <xdr:colOff>511175</xdr:colOff>
      <xdr:row>58</xdr:row>
      <xdr:rowOff>48276</xdr:rowOff>
    </xdr:to>
    <xdr:cxnSp macro="">
      <xdr:nvCxnSpPr>
        <xdr:cNvPr id="356" name="直線コネクタ 355"/>
        <xdr:cNvCxnSpPr/>
      </xdr:nvCxnSpPr>
      <xdr:spPr>
        <a:xfrm flipV="1">
          <a:off x="7861300" y="9974056"/>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142833</xdr:rowOff>
    </xdr:from>
    <xdr:to>
      <xdr:col>12</xdr:col>
      <xdr:colOff>561975</xdr:colOff>
      <xdr:row>57</xdr:row>
      <xdr:rowOff>72983</xdr:rowOff>
    </xdr:to>
    <xdr:sp macro="" textlink="">
      <xdr:nvSpPr>
        <xdr:cNvPr id="357" name="フローチャート : 判断 356"/>
        <xdr:cNvSpPr/>
      </xdr:nvSpPr>
      <xdr:spPr>
        <a:xfrm>
          <a:off x="8699500" y="97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89510</xdr:rowOff>
    </xdr:from>
    <xdr:ext cx="599010" cy="259045"/>
    <xdr:sp macro="" textlink="">
      <xdr:nvSpPr>
        <xdr:cNvPr id="358" name="テキスト ボックス 357"/>
        <xdr:cNvSpPr txBox="1"/>
      </xdr:nvSpPr>
      <xdr:spPr>
        <a:xfrm>
          <a:off x="8450794" y="951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158909</xdr:rowOff>
    </xdr:from>
    <xdr:to>
      <xdr:col>11</xdr:col>
      <xdr:colOff>307975</xdr:colOff>
      <xdr:row>58</xdr:row>
      <xdr:rowOff>48276</xdr:rowOff>
    </xdr:to>
    <xdr:cxnSp macro="">
      <xdr:nvCxnSpPr>
        <xdr:cNvPr id="359" name="直線コネクタ 358"/>
        <xdr:cNvCxnSpPr/>
      </xdr:nvCxnSpPr>
      <xdr:spPr>
        <a:xfrm>
          <a:off x="6972300" y="8731409"/>
          <a:ext cx="889000" cy="12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4896</xdr:rowOff>
    </xdr:from>
    <xdr:to>
      <xdr:col>11</xdr:col>
      <xdr:colOff>358775</xdr:colOff>
      <xdr:row>57</xdr:row>
      <xdr:rowOff>106496</xdr:rowOff>
    </xdr:to>
    <xdr:sp macro="" textlink="">
      <xdr:nvSpPr>
        <xdr:cNvPr id="360" name="フローチャート : 判断 359"/>
        <xdr:cNvSpPr/>
      </xdr:nvSpPr>
      <xdr:spPr>
        <a:xfrm>
          <a:off x="7810500" y="97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123023</xdr:rowOff>
    </xdr:from>
    <xdr:ext cx="599010" cy="259045"/>
    <xdr:sp macro="" textlink="">
      <xdr:nvSpPr>
        <xdr:cNvPr id="361" name="テキスト ボックス 360"/>
        <xdr:cNvSpPr txBox="1"/>
      </xdr:nvSpPr>
      <xdr:spPr>
        <a:xfrm>
          <a:off x="7561794" y="95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6692</xdr:rowOff>
    </xdr:from>
    <xdr:to>
      <xdr:col>10</xdr:col>
      <xdr:colOff>155575</xdr:colOff>
      <xdr:row>57</xdr:row>
      <xdr:rowOff>108292</xdr:rowOff>
    </xdr:to>
    <xdr:sp macro="" textlink="">
      <xdr:nvSpPr>
        <xdr:cNvPr id="362" name="フローチャート : 判断 361"/>
        <xdr:cNvSpPr/>
      </xdr:nvSpPr>
      <xdr:spPr>
        <a:xfrm>
          <a:off x="6921500" y="977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99419</xdr:rowOff>
    </xdr:from>
    <xdr:ext cx="599010" cy="259045"/>
    <xdr:sp macro="" textlink="">
      <xdr:nvSpPr>
        <xdr:cNvPr id="363" name="テキスト ボックス 362"/>
        <xdr:cNvSpPr txBox="1"/>
      </xdr:nvSpPr>
      <xdr:spPr>
        <a:xfrm>
          <a:off x="6672794" y="987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30114</xdr:rowOff>
    </xdr:from>
    <xdr:to>
      <xdr:col>15</xdr:col>
      <xdr:colOff>231775</xdr:colOff>
      <xdr:row>58</xdr:row>
      <xdr:rowOff>131714</xdr:rowOff>
    </xdr:to>
    <xdr:sp macro="" textlink="">
      <xdr:nvSpPr>
        <xdr:cNvPr id="369" name="円/楕円 368"/>
        <xdr:cNvSpPr/>
      </xdr:nvSpPr>
      <xdr:spPr>
        <a:xfrm>
          <a:off x="10426700" y="99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116491</xdr:rowOff>
    </xdr:from>
    <xdr:ext cx="534377" cy="259045"/>
    <xdr:sp macro="" textlink="">
      <xdr:nvSpPr>
        <xdr:cNvPr id="370" name="普通建設事業費該当値テキスト"/>
        <xdr:cNvSpPr txBox="1"/>
      </xdr:nvSpPr>
      <xdr:spPr>
        <a:xfrm>
          <a:off x="10528300" y="98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142272</xdr:rowOff>
    </xdr:from>
    <xdr:to>
      <xdr:col>14</xdr:col>
      <xdr:colOff>79375</xdr:colOff>
      <xdr:row>58</xdr:row>
      <xdr:rowOff>72422</xdr:rowOff>
    </xdr:to>
    <xdr:sp macro="" textlink="">
      <xdr:nvSpPr>
        <xdr:cNvPr id="371" name="円/楕円 370"/>
        <xdr:cNvSpPr/>
      </xdr:nvSpPr>
      <xdr:spPr>
        <a:xfrm>
          <a:off x="9588500" y="99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63549</xdr:rowOff>
    </xdr:from>
    <xdr:ext cx="534377" cy="259045"/>
    <xdr:sp macro="" textlink="">
      <xdr:nvSpPr>
        <xdr:cNvPr id="372" name="テキスト ボックス 371"/>
        <xdr:cNvSpPr txBox="1"/>
      </xdr:nvSpPr>
      <xdr:spPr>
        <a:xfrm>
          <a:off x="9372111" y="100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150606</xdr:rowOff>
    </xdr:from>
    <xdr:to>
      <xdr:col>12</xdr:col>
      <xdr:colOff>561975</xdr:colOff>
      <xdr:row>58</xdr:row>
      <xdr:rowOff>80756</xdr:rowOff>
    </xdr:to>
    <xdr:sp macro="" textlink="">
      <xdr:nvSpPr>
        <xdr:cNvPr id="373" name="円/楕円 372"/>
        <xdr:cNvSpPr/>
      </xdr:nvSpPr>
      <xdr:spPr>
        <a:xfrm>
          <a:off x="8699500" y="99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71883</xdr:rowOff>
    </xdr:from>
    <xdr:ext cx="534377" cy="259045"/>
    <xdr:sp macro="" textlink="">
      <xdr:nvSpPr>
        <xdr:cNvPr id="374" name="テキスト ボックス 373"/>
        <xdr:cNvSpPr txBox="1"/>
      </xdr:nvSpPr>
      <xdr:spPr>
        <a:xfrm>
          <a:off x="8483111" y="1001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168926</xdr:rowOff>
    </xdr:from>
    <xdr:to>
      <xdr:col>11</xdr:col>
      <xdr:colOff>358775</xdr:colOff>
      <xdr:row>58</xdr:row>
      <xdr:rowOff>99076</xdr:rowOff>
    </xdr:to>
    <xdr:sp macro="" textlink="">
      <xdr:nvSpPr>
        <xdr:cNvPr id="375" name="円/楕円 374"/>
        <xdr:cNvSpPr/>
      </xdr:nvSpPr>
      <xdr:spPr>
        <a:xfrm>
          <a:off x="7810500" y="9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90203</xdr:rowOff>
    </xdr:from>
    <xdr:ext cx="534377" cy="259045"/>
    <xdr:sp macro="" textlink="">
      <xdr:nvSpPr>
        <xdr:cNvPr id="376" name="テキスト ボックス 375"/>
        <xdr:cNvSpPr txBox="1"/>
      </xdr:nvSpPr>
      <xdr:spPr>
        <a:xfrm>
          <a:off x="7594111" y="100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108109</xdr:rowOff>
    </xdr:from>
    <xdr:to>
      <xdr:col>10</xdr:col>
      <xdr:colOff>155575</xdr:colOff>
      <xdr:row>51</xdr:row>
      <xdr:rowOff>38259</xdr:rowOff>
    </xdr:to>
    <xdr:sp macro="" textlink="">
      <xdr:nvSpPr>
        <xdr:cNvPr id="377" name="円/楕円 376"/>
        <xdr:cNvSpPr/>
      </xdr:nvSpPr>
      <xdr:spPr>
        <a:xfrm>
          <a:off x="6921500" y="86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54786</xdr:rowOff>
    </xdr:from>
    <xdr:ext cx="599010" cy="259045"/>
    <xdr:sp macro="" textlink="">
      <xdr:nvSpPr>
        <xdr:cNvPr id="378" name="テキスト ボックス 377"/>
        <xdr:cNvSpPr txBox="1"/>
      </xdr:nvSpPr>
      <xdr:spPr>
        <a:xfrm>
          <a:off x="6672794" y="845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36770</xdr:rowOff>
    </xdr:from>
    <xdr:to>
      <xdr:col>15</xdr:col>
      <xdr:colOff>180975</xdr:colOff>
      <xdr:row>78</xdr:row>
      <xdr:rowOff>41205</xdr:rowOff>
    </xdr:to>
    <xdr:cxnSp macro="">
      <xdr:nvCxnSpPr>
        <xdr:cNvPr id="405" name="直線コネクタ 404"/>
        <xdr:cNvCxnSpPr/>
      </xdr:nvCxnSpPr>
      <xdr:spPr>
        <a:xfrm>
          <a:off x="9639300" y="13238420"/>
          <a:ext cx="838200" cy="17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36770</xdr:rowOff>
    </xdr:from>
    <xdr:to>
      <xdr:col>14</xdr:col>
      <xdr:colOff>28575</xdr:colOff>
      <xdr:row>77</xdr:row>
      <xdr:rowOff>145552</xdr:rowOff>
    </xdr:to>
    <xdr:cxnSp macro="">
      <xdr:nvCxnSpPr>
        <xdr:cNvPr id="408" name="直線コネクタ 407"/>
        <xdr:cNvCxnSpPr/>
      </xdr:nvCxnSpPr>
      <xdr:spPr>
        <a:xfrm flipV="1">
          <a:off x="8750300" y="13238420"/>
          <a:ext cx="889000" cy="10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134652</xdr:rowOff>
    </xdr:from>
    <xdr:to>
      <xdr:col>14</xdr:col>
      <xdr:colOff>79375</xdr:colOff>
      <xdr:row>77</xdr:row>
      <xdr:rowOff>64802</xdr:rowOff>
    </xdr:to>
    <xdr:sp macro="" textlink="">
      <xdr:nvSpPr>
        <xdr:cNvPr id="409" name="フローチャート : 判断 408"/>
        <xdr:cNvSpPr/>
      </xdr:nvSpPr>
      <xdr:spPr>
        <a:xfrm>
          <a:off x="9588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81329</xdr:rowOff>
    </xdr:from>
    <xdr:ext cx="534377" cy="259045"/>
    <xdr:sp macro="" textlink="">
      <xdr:nvSpPr>
        <xdr:cNvPr id="410" name="テキスト ボックス 409"/>
        <xdr:cNvSpPr txBox="1"/>
      </xdr:nvSpPr>
      <xdr:spPr>
        <a:xfrm>
          <a:off x="9372111" y="129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53687</xdr:rowOff>
    </xdr:from>
    <xdr:to>
      <xdr:col>12</xdr:col>
      <xdr:colOff>561975</xdr:colOff>
      <xdr:row>77</xdr:row>
      <xdr:rowOff>155287</xdr:rowOff>
    </xdr:to>
    <xdr:sp macro="" textlink="">
      <xdr:nvSpPr>
        <xdr:cNvPr id="411" name="フローチャート : 判断 410"/>
        <xdr:cNvSpPr/>
      </xdr:nvSpPr>
      <xdr:spPr>
        <a:xfrm>
          <a:off x="8699500" y="1325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364</xdr:rowOff>
    </xdr:from>
    <xdr:ext cx="534377" cy="259045"/>
    <xdr:sp macro="" textlink="">
      <xdr:nvSpPr>
        <xdr:cNvPr id="412" name="テキスト ボックス 411"/>
        <xdr:cNvSpPr txBox="1"/>
      </xdr:nvSpPr>
      <xdr:spPr>
        <a:xfrm>
          <a:off x="8483111" y="130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161855</xdr:rowOff>
    </xdr:from>
    <xdr:to>
      <xdr:col>15</xdr:col>
      <xdr:colOff>231775</xdr:colOff>
      <xdr:row>78</xdr:row>
      <xdr:rowOff>92005</xdr:rowOff>
    </xdr:to>
    <xdr:sp macro="" textlink="">
      <xdr:nvSpPr>
        <xdr:cNvPr id="418" name="円/楕円 417"/>
        <xdr:cNvSpPr/>
      </xdr:nvSpPr>
      <xdr:spPr>
        <a:xfrm>
          <a:off x="10426700" y="133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76782</xdr:rowOff>
    </xdr:from>
    <xdr:ext cx="534377" cy="259045"/>
    <xdr:sp macro="" textlink="">
      <xdr:nvSpPr>
        <xdr:cNvPr id="419" name="普通建設事業費 （ うち新規整備　）該当値テキスト"/>
        <xdr:cNvSpPr txBox="1"/>
      </xdr:nvSpPr>
      <xdr:spPr>
        <a:xfrm>
          <a:off x="10528300" y="132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157420</xdr:rowOff>
    </xdr:from>
    <xdr:to>
      <xdr:col>14</xdr:col>
      <xdr:colOff>79375</xdr:colOff>
      <xdr:row>77</xdr:row>
      <xdr:rowOff>87570</xdr:rowOff>
    </xdr:to>
    <xdr:sp macro="" textlink="">
      <xdr:nvSpPr>
        <xdr:cNvPr id="420" name="円/楕円 419"/>
        <xdr:cNvSpPr/>
      </xdr:nvSpPr>
      <xdr:spPr>
        <a:xfrm>
          <a:off x="9588500" y="131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78697</xdr:rowOff>
    </xdr:from>
    <xdr:ext cx="534377" cy="259045"/>
    <xdr:sp macro="" textlink="">
      <xdr:nvSpPr>
        <xdr:cNvPr id="421" name="テキスト ボックス 420"/>
        <xdr:cNvSpPr txBox="1"/>
      </xdr:nvSpPr>
      <xdr:spPr>
        <a:xfrm>
          <a:off x="9372111" y="132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94752</xdr:rowOff>
    </xdr:from>
    <xdr:to>
      <xdr:col>12</xdr:col>
      <xdr:colOff>561975</xdr:colOff>
      <xdr:row>78</xdr:row>
      <xdr:rowOff>24902</xdr:rowOff>
    </xdr:to>
    <xdr:sp macro="" textlink="">
      <xdr:nvSpPr>
        <xdr:cNvPr id="422" name="円/楕円 421"/>
        <xdr:cNvSpPr/>
      </xdr:nvSpPr>
      <xdr:spPr>
        <a:xfrm>
          <a:off x="8699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16029</xdr:rowOff>
    </xdr:from>
    <xdr:ext cx="534377" cy="259045"/>
    <xdr:sp macro="" textlink="">
      <xdr:nvSpPr>
        <xdr:cNvPr id="423" name="テキスト ボックス 422"/>
        <xdr:cNvSpPr txBox="1"/>
      </xdr:nvSpPr>
      <xdr:spPr>
        <a:xfrm>
          <a:off x="8483111" y="133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49591</xdr:rowOff>
    </xdr:from>
    <xdr:to>
      <xdr:col>15</xdr:col>
      <xdr:colOff>180975</xdr:colOff>
      <xdr:row>98</xdr:row>
      <xdr:rowOff>107865</xdr:rowOff>
    </xdr:to>
    <xdr:cxnSp macro="">
      <xdr:nvCxnSpPr>
        <xdr:cNvPr id="450" name="直線コネクタ 449"/>
        <xdr:cNvCxnSpPr/>
      </xdr:nvCxnSpPr>
      <xdr:spPr>
        <a:xfrm flipV="1">
          <a:off x="9639300" y="16851691"/>
          <a:ext cx="8382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59133</xdr:rowOff>
    </xdr:from>
    <xdr:to>
      <xdr:col>14</xdr:col>
      <xdr:colOff>28575</xdr:colOff>
      <xdr:row>98</xdr:row>
      <xdr:rowOff>107865</xdr:rowOff>
    </xdr:to>
    <xdr:cxnSp macro="">
      <xdr:nvCxnSpPr>
        <xdr:cNvPr id="453" name="直線コネクタ 452"/>
        <xdr:cNvCxnSpPr/>
      </xdr:nvCxnSpPr>
      <xdr:spPr>
        <a:xfrm>
          <a:off x="8750300" y="16861233"/>
          <a:ext cx="88900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4" name="フローチャート : 判断 453"/>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5" name="テキスト ボックス 454"/>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6" name="フローチャート : 判断 455"/>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57" name="テキスト ボックス 456"/>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170241</xdr:rowOff>
    </xdr:from>
    <xdr:to>
      <xdr:col>15</xdr:col>
      <xdr:colOff>231775</xdr:colOff>
      <xdr:row>98</xdr:row>
      <xdr:rowOff>100391</xdr:rowOff>
    </xdr:to>
    <xdr:sp macro="" textlink="">
      <xdr:nvSpPr>
        <xdr:cNvPr id="463" name="円/楕円 462"/>
        <xdr:cNvSpPr/>
      </xdr:nvSpPr>
      <xdr:spPr>
        <a:xfrm>
          <a:off x="10426700" y="168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85168</xdr:rowOff>
    </xdr:from>
    <xdr:ext cx="534377" cy="259045"/>
    <xdr:sp macro="" textlink="">
      <xdr:nvSpPr>
        <xdr:cNvPr id="464" name="普通建設事業費 （ うち更新整備　）該当値テキスト"/>
        <xdr:cNvSpPr txBox="1"/>
      </xdr:nvSpPr>
      <xdr:spPr>
        <a:xfrm>
          <a:off x="10528300" y="1671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57065</xdr:rowOff>
    </xdr:from>
    <xdr:to>
      <xdr:col>14</xdr:col>
      <xdr:colOff>79375</xdr:colOff>
      <xdr:row>98</xdr:row>
      <xdr:rowOff>158665</xdr:rowOff>
    </xdr:to>
    <xdr:sp macro="" textlink="">
      <xdr:nvSpPr>
        <xdr:cNvPr id="465" name="円/楕円 464"/>
        <xdr:cNvSpPr/>
      </xdr:nvSpPr>
      <xdr:spPr>
        <a:xfrm>
          <a:off x="9588500" y="168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149792</xdr:rowOff>
    </xdr:from>
    <xdr:ext cx="469744" cy="259045"/>
    <xdr:sp macro="" textlink="">
      <xdr:nvSpPr>
        <xdr:cNvPr id="466" name="テキスト ボックス 465"/>
        <xdr:cNvSpPr txBox="1"/>
      </xdr:nvSpPr>
      <xdr:spPr>
        <a:xfrm>
          <a:off x="9404427" y="1695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8333</xdr:rowOff>
    </xdr:from>
    <xdr:to>
      <xdr:col>12</xdr:col>
      <xdr:colOff>561975</xdr:colOff>
      <xdr:row>98</xdr:row>
      <xdr:rowOff>109933</xdr:rowOff>
    </xdr:to>
    <xdr:sp macro="" textlink="">
      <xdr:nvSpPr>
        <xdr:cNvPr id="467" name="円/楕円 466"/>
        <xdr:cNvSpPr/>
      </xdr:nvSpPr>
      <xdr:spPr>
        <a:xfrm>
          <a:off x="8699500" y="168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101060</xdr:rowOff>
    </xdr:from>
    <xdr:ext cx="534377" cy="259045"/>
    <xdr:sp macro="" textlink="">
      <xdr:nvSpPr>
        <xdr:cNvPr id="468" name="テキスト ボックス 467"/>
        <xdr:cNvSpPr txBox="1"/>
      </xdr:nvSpPr>
      <xdr:spPr>
        <a:xfrm>
          <a:off x="8483111" y="169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116256</xdr:rowOff>
    </xdr:from>
    <xdr:to>
      <xdr:col>22</xdr:col>
      <xdr:colOff>415925</xdr:colOff>
      <xdr:row>39</xdr:row>
      <xdr:rowOff>46406</xdr:rowOff>
    </xdr:to>
    <xdr:sp macro="" textlink="">
      <xdr:nvSpPr>
        <xdr:cNvPr id="501" name="フローチャート : 判断 500"/>
        <xdr:cNvSpPr/>
      </xdr:nvSpPr>
      <xdr:spPr>
        <a:xfrm>
          <a:off x="15430500" y="66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62933</xdr:rowOff>
    </xdr:from>
    <xdr:ext cx="469744" cy="259045"/>
    <xdr:sp macro="" textlink="">
      <xdr:nvSpPr>
        <xdr:cNvPr id="502" name="テキスト ボックス 501"/>
        <xdr:cNvSpPr txBox="1"/>
      </xdr:nvSpPr>
      <xdr:spPr>
        <a:xfrm>
          <a:off x="15246427" y="64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120371</xdr:rowOff>
    </xdr:from>
    <xdr:to>
      <xdr:col>21</xdr:col>
      <xdr:colOff>212725</xdr:colOff>
      <xdr:row>39</xdr:row>
      <xdr:rowOff>50521</xdr:rowOff>
    </xdr:to>
    <xdr:sp macro="" textlink="">
      <xdr:nvSpPr>
        <xdr:cNvPr id="504" name="フローチャート : 判断 503"/>
        <xdr:cNvSpPr/>
      </xdr:nvSpPr>
      <xdr:spPr>
        <a:xfrm>
          <a:off x="14541500" y="663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67048</xdr:rowOff>
    </xdr:from>
    <xdr:ext cx="469744" cy="259045"/>
    <xdr:sp macro="" textlink="">
      <xdr:nvSpPr>
        <xdr:cNvPr id="505" name="テキスト ボックス 504"/>
        <xdr:cNvSpPr txBox="1"/>
      </xdr:nvSpPr>
      <xdr:spPr>
        <a:xfrm>
          <a:off x="14357427" y="641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96703</xdr:rowOff>
    </xdr:from>
    <xdr:to>
      <xdr:col>20</xdr:col>
      <xdr:colOff>9525</xdr:colOff>
      <xdr:row>39</xdr:row>
      <xdr:rowOff>26853</xdr:rowOff>
    </xdr:to>
    <xdr:sp macro="" textlink="">
      <xdr:nvSpPr>
        <xdr:cNvPr id="507" name="フローチャート : 判断 506"/>
        <xdr:cNvSpPr/>
      </xdr:nvSpPr>
      <xdr:spPr>
        <a:xfrm>
          <a:off x="13652500" y="66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43380</xdr:rowOff>
    </xdr:from>
    <xdr:ext cx="469744" cy="259045"/>
    <xdr:sp macro="" textlink="">
      <xdr:nvSpPr>
        <xdr:cNvPr id="508" name="テキスト ボックス 507"/>
        <xdr:cNvSpPr txBox="1"/>
      </xdr:nvSpPr>
      <xdr:spPr>
        <a:xfrm>
          <a:off x="13468427" y="638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10932</xdr:rowOff>
    </xdr:from>
    <xdr:to>
      <xdr:col>18</xdr:col>
      <xdr:colOff>492125</xdr:colOff>
      <xdr:row>38</xdr:row>
      <xdr:rowOff>112532</xdr:rowOff>
    </xdr:to>
    <xdr:sp macro="" textlink="">
      <xdr:nvSpPr>
        <xdr:cNvPr id="509" name="フローチャート : 判断 508"/>
        <xdr:cNvSpPr/>
      </xdr:nvSpPr>
      <xdr:spPr>
        <a:xfrm>
          <a:off x="12763500" y="65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129059</xdr:rowOff>
    </xdr:from>
    <xdr:ext cx="534377" cy="259045"/>
    <xdr:sp macro="" textlink="">
      <xdr:nvSpPr>
        <xdr:cNvPr id="510" name="テキスト ボックス 509"/>
        <xdr:cNvSpPr txBox="1"/>
      </xdr:nvSpPr>
      <xdr:spPr>
        <a:xfrm>
          <a:off x="12547111" y="63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39971</xdr:rowOff>
    </xdr:from>
    <xdr:to>
      <xdr:col>23</xdr:col>
      <xdr:colOff>517525</xdr:colOff>
      <xdr:row>76</xdr:row>
      <xdr:rowOff>166419</xdr:rowOff>
    </xdr:to>
    <xdr:cxnSp macro="">
      <xdr:nvCxnSpPr>
        <xdr:cNvPr id="609" name="直線コネクタ 608"/>
        <xdr:cNvCxnSpPr/>
      </xdr:nvCxnSpPr>
      <xdr:spPr>
        <a:xfrm flipV="1">
          <a:off x="15481300" y="13070171"/>
          <a:ext cx="8382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153650</xdr:rowOff>
    </xdr:from>
    <xdr:to>
      <xdr:col>22</xdr:col>
      <xdr:colOff>365125</xdr:colOff>
      <xdr:row>76</xdr:row>
      <xdr:rowOff>166419</xdr:rowOff>
    </xdr:to>
    <xdr:cxnSp macro="">
      <xdr:nvCxnSpPr>
        <xdr:cNvPr id="612" name="直線コネクタ 611"/>
        <xdr:cNvCxnSpPr/>
      </xdr:nvCxnSpPr>
      <xdr:spPr>
        <a:xfrm>
          <a:off x="14592300" y="1318385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118943</xdr:rowOff>
    </xdr:from>
    <xdr:to>
      <xdr:col>22</xdr:col>
      <xdr:colOff>415925</xdr:colOff>
      <xdr:row>77</xdr:row>
      <xdr:rowOff>49093</xdr:rowOff>
    </xdr:to>
    <xdr:sp macro="" textlink="">
      <xdr:nvSpPr>
        <xdr:cNvPr id="613" name="フローチャート : 判断 612"/>
        <xdr:cNvSpPr/>
      </xdr:nvSpPr>
      <xdr:spPr>
        <a:xfrm>
          <a:off x="15430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40220</xdr:rowOff>
    </xdr:from>
    <xdr:ext cx="534377" cy="259045"/>
    <xdr:sp macro="" textlink="">
      <xdr:nvSpPr>
        <xdr:cNvPr id="614" name="テキスト ボックス 613"/>
        <xdr:cNvSpPr txBox="1"/>
      </xdr:nvSpPr>
      <xdr:spPr>
        <a:xfrm>
          <a:off x="15214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153650</xdr:rowOff>
    </xdr:from>
    <xdr:to>
      <xdr:col>21</xdr:col>
      <xdr:colOff>161925</xdr:colOff>
      <xdr:row>77</xdr:row>
      <xdr:rowOff>1987</xdr:rowOff>
    </xdr:to>
    <xdr:cxnSp macro="">
      <xdr:nvCxnSpPr>
        <xdr:cNvPr id="615" name="直線コネクタ 614"/>
        <xdr:cNvCxnSpPr/>
      </xdr:nvCxnSpPr>
      <xdr:spPr>
        <a:xfrm flipV="1">
          <a:off x="13703300" y="13183850"/>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101428</xdr:rowOff>
    </xdr:from>
    <xdr:to>
      <xdr:col>21</xdr:col>
      <xdr:colOff>212725</xdr:colOff>
      <xdr:row>77</xdr:row>
      <xdr:rowOff>31578</xdr:rowOff>
    </xdr:to>
    <xdr:sp macro="" textlink="">
      <xdr:nvSpPr>
        <xdr:cNvPr id="616" name="フローチャート : 判断 615"/>
        <xdr:cNvSpPr/>
      </xdr:nvSpPr>
      <xdr:spPr>
        <a:xfrm>
          <a:off x="1454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48104</xdr:rowOff>
    </xdr:from>
    <xdr:ext cx="534377" cy="259045"/>
    <xdr:sp macro="" textlink="">
      <xdr:nvSpPr>
        <xdr:cNvPr id="617" name="テキスト ボックス 616"/>
        <xdr:cNvSpPr txBox="1"/>
      </xdr:nvSpPr>
      <xdr:spPr>
        <a:xfrm>
          <a:off x="14325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1987</xdr:rowOff>
    </xdr:from>
    <xdr:to>
      <xdr:col>19</xdr:col>
      <xdr:colOff>644525</xdr:colOff>
      <xdr:row>77</xdr:row>
      <xdr:rowOff>19163</xdr:rowOff>
    </xdr:to>
    <xdr:cxnSp macro="">
      <xdr:nvCxnSpPr>
        <xdr:cNvPr id="618" name="直線コネクタ 617"/>
        <xdr:cNvCxnSpPr/>
      </xdr:nvCxnSpPr>
      <xdr:spPr>
        <a:xfrm flipV="1">
          <a:off x="12814300" y="13203637"/>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92735</xdr:rowOff>
    </xdr:from>
    <xdr:to>
      <xdr:col>20</xdr:col>
      <xdr:colOff>9525</xdr:colOff>
      <xdr:row>77</xdr:row>
      <xdr:rowOff>22885</xdr:rowOff>
    </xdr:to>
    <xdr:sp macro="" textlink="">
      <xdr:nvSpPr>
        <xdr:cNvPr id="619" name="フローチャート : 判断 618"/>
        <xdr:cNvSpPr/>
      </xdr:nvSpPr>
      <xdr:spPr>
        <a:xfrm>
          <a:off x="13652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39413</xdr:rowOff>
    </xdr:from>
    <xdr:ext cx="534377" cy="259045"/>
    <xdr:sp macro="" textlink="">
      <xdr:nvSpPr>
        <xdr:cNvPr id="620" name="テキスト ボックス 619"/>
        <xdr:cNvSpPr txBox="1"/>
      </xdr:nvSpPr>
      <xdr:spPr>
        <a:xfrm>
          <a:off x="13436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80497</xdr:rowOff>
    </xdr:from>
    <xdr:to>
      <xdr:col>18</xdr:col>
      <xdr:colOff>492125</xdr:colOff>
      <xdr:row>77</xdr:row>
      <xdr:rowOff>10647</xdr:rowOff>
    </xdr:to>
    <xdr:sp macro="" textlink="">
      <xdr:nvSpPr>
        <xdr:cNvPr id="621" name="フローチャート : 判断 620"/>
        <xdr:cNvSpPr/>
      </xdr:nvSpPr>
      <xdr:spPr>
        <a:xfrm>
          <a:off x="12763500" y="131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27174</xdr:rowOff>
    </xdr:from>
    <xdr:ext cx="534377" cy="259045"/>
    <xdr:sp macro="" textlink="">
      <xdr:nvSpPr>
        <xdr:cNvPr id="622" name="テキスト ボックス 621"/>
        <xdr:cNvSpPr txBox="1"/>
      </xdr:nvSpPr>
      <xdr:spPr>
        <a:xfrm>
          <a:off x="12547111" y="1288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160621</xdr:rowOff>
    </xdr:from>
    <xdr:to>
      <xdr:col>23</xdr:col>
      <xdr:colOff>568325</xdr:colOff>
      <xdr:row>76</xdr:row>
      <xdr:rowOff>90771</xdr:rowOff>
    </xdr:to>
    <xdr:sp macro="" textlink="">
      <xdr:nvSpPr>
        <xdr:cNvPr id="628" name="円/楕円 627"/>
        <xdr:cNvSpPr/>
      </xdr:nvSpPr>
      <xdr:spPr>
        <a:xfrm>
          <a:off x="16268700" y="130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139048</xdr:rowOff>
    </xdr:from>
    <xdr:ext cx="534377" cy="259045"/>
    <xdr:sp macro="" textlink="">
      <xdr:nvSpPr>
        <xdr:cNvPr id="629" name="公債費該当値テキスト"/>
        <xdr:cNvSpPr txBox="1"/>
      </xdr:nvSpPr>
      <xdr:spPr>
        <a:xfrm>
          <a:off x="16370300" y="1299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96,813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115619</xdr:rowOff>
    </xdr:from>
    <xdr:to>
      <xdr:col>22</xdr:col>
      <xdr:colOff>415925</xdr:colOff>
      <xdr:row>77</xdr:row>
      <xdr:rowOff>45769</xdr:rowOff>
    </xdr:to>
    <xdr:sp macro="" textlink="">
      <xdr:nvSpPr>
        <xdr:cNvPr id="630" name="円/楕円 629"/>
        <xdr:cNvSpPr/>
      </xdr:nvSpPr>
      <xdr:spPr>
        <a:xfrm>
          <a:off x="15430500" y="131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62296</xdr:rowOff>
    </xdr:from>
    <xdr:ext cx="534377" cy="259045"/>
    <xdr:sp macro="" textlink="">
      <xdr:nvSpPr>
        <xdr:cNvPr id="631" name="テキスト ボックス 630"/>
        <xdr:cNvSpPr txBox="1"/>
      </xdr:nvSpPr>
      <xdr:spPr>
        <a:xfrm>
          <a:off x="15214111" y="12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102850</xdr:rowOff>
    </xdr:from>
    <xdr:to>
      <xdr:col>21</xdr:col>
      <xdr:colOff>212725</xdr:colOff>
      <xdr:row>77</xdr:row>
      <xdr:rowOff>33000</xdr:rowOff>
    </xdr:to>
    <xdr:sp macro="" textlink="">
      <xdr:nvSpPr>
        <xdr:cNvPr id="632" name="円/楕円 631"/>
        <xdr:cNvSpPr/>
      </xdr:nvSpPr>
      <xdr:spPr>
        <a:xfrm>
          <a:off x="14541500" y="131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24127</xdr:rowOff>
    </xdr:from>
    <xdr:ext cx="534377" cy="259045"/>
    <xdr:sp macro="" textlink="">
      <xdr:nvSpPr>
        <xdr:cNvPr id="633" name="テキスト ボックス 632"/>
        <xdr:cNvSpPr txBox="1"/>
      </xdr:nvSpPr>
      <xdr:spPr>
        <a:xfrm>
          <a:off x="14325111" y="132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122637</xdr:rowOff>
    </xdr:from>
    <xdr:to>
      <xdr:col>20</xdr:col>
      <xdr:colOff>9525</xdr:colOff>
      <xdr:row>77</xdr:row>
      <xdr:rowOff>52787</xdr:rowOff>
    </xdr:to>
    <xdr:sp macro="" textlink="">
      <xdr:nvSpPr>
        <xdr:cNvPr id="634" name="円/楕円 633"/>
        <xdr:cNvSpPr/>
      </xdr:nvSpPr>
      <xdr:spPr>
        <a:xfrm>
          <a:off x="13652500" y="131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43914</xdr:rowOff>
    </xdr:from>
    <xdr:ext cx="534377" cy="259045"/>
    <xdr:sp macro="" textlink="">
      <xdr:nvSpPr>
        <xdr:cNvPr id="635" name="テキスト ボックス 634"/>
        <xdr:cNvSpPr txBox="1"/>
      </xdr:nvSpPr>
      <xdr:spPr>
        <a:xfrm>
          <a:off x="13436111" y="132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139813</xdr:rowOff>
    </xdr:from>
    <xdr:to>
      <xdr:col>18</xdr:col>
      <xdr:colOff>492125</xdr:colOff>
      <xdr:row>77</xdr:row>
      <xdr:rowOff>69963</xdr:rowOff>
    </xdr:to>
    <xdr:sp macro="" textlink="">
      <xdr:nvSpPr>
        <xdr:cNvPr id="636" name="円/楕円 635"/>
        <xdr:cNvSpPr/>
      </xdr:nvSpPr>
      <xdr:spPr>
        <a:xfrm>
          <a:off x="12763500" y="131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61090</xdr:rowOff>
    </xdr:from>
    <xdr:ext cx="534377" cy="259045"/>
    <xdr:sp macro="" textlink="">
      <xdr:nvSpPr>
        <xdr:cNvPr id="637" name="テキスト ボックス 636"/>
        <xdr:cNvSpPr txBox="1"/>
      </xdr:nvSpPr>
      <xdr:spPr>
        <a:xfrm>
          <a:off x="12547111" y="1326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111506</xdr:rowOff>
    </xdr:from>
    <xdr:to>
      <xdr:col>23</xdr:col>
      <xdr:colOff>517525</xdr:colOff>
      <xdr:row>97</xdr:row>
      <xdr:rowOff>47262</xdr:rowOff>
    </xdr:to>
    <xdr:cxnSp macro="">
      <xdr:nvCxnSpPr>
        <xdr:cNvPr id="666" name="直線コネクタ 665"/>
        <xdr:cNvCxnSpPr/>
      </xdr:nvCxnSpPr>
      <xdr:spPr>
        <a:xfrm>
          <a:off x="15481300" y="16227806"/>
          <a:ext cx="838200" cy="4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111506</xdr:rowOff>
    </xdr:from>
    <xdr:to>
      <xdr:col>22</xdr:col>
      <xdr:colOff>365125</xdr:colOff>
      <xdr:row>96</xdr:row>
      <xdr:rowOff>35748</xdr:rowOff>
    </xdr:to>
    <xdr:cxnSp macro="">
      <xdr:nvCxnSpPr>
        <xdr:cNvPr id="669" name="直線コネクタ 668"/>
        <xdr:cNvCxnSpPr/>
      </xdr:nvCxnSpPr>
      <xdr:spPr>
        <a:xfrm flipV="1">
          <a:off x="14592300" y="16227806"/>
          <a:ext cx="889000" cy="2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14480</xdr:rowOff>
    </xdr:from>
    <xdr:to>
      <xdr:col>22</xdr:col>
      <xdr:colOff>415925</xdr:colOff>
      <xdr:row>98</xdr:row>
      <xdr:rowOff>116080</xdr:rowOff>
    </xdr:to>
    <xdr:sp macro="" textlink="">
      <xdr:nvSpPr>
        <xdr:cNvPr id="670" name="フローチャート : 判断 669"/>
        <xdr:cNvSpPr/>
      </xdr:nvSpPr>
      <xdr:spPr>
        <a:xfrm>
          <a:off x="15430500" y="168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107207</xdr:rowOff>
    </xdr:from>
    <xdr:ext cx="534377" cy="259045"/>
    <xdr:sp macro="" textlink="">
      <xdr:nvSpPr>
        <xdr:cNvPr id="671" name="テキスト ボックス 670"/>
        <xdr:cNvSpPr txBox="1"/>
      </xdr:nvSpPr>
      <xdr:spPr>
        <a:xfrm>
          <a:off x="15214111" y="169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35748</xdr:rowOff>
    </xdr:from>
    <xdr:to>
      <xdr:col>21</xdr:col>
      <xdr:colOff>161925</xdr:colOff>
      <xdr:row>96</xdr:row>
      <xdr:rowOff>103707</xdr:rowOff>
    </xdr:to>
    <xdr:cxnSp macro="">
      <xdr:nvCxnSpPr>
        <xdr:cNvPr id="672" name="直線コネクタ 671"/>
        <xdr:cNvCxnSpPr/>
      </xdr:nvCxnSpPr>
      <xdr:spPr>
        <a:xfrm flipV="1">
          <a:off x="13703300" y="16494948"/>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37320</xdr:rowOff>
    </xdr:from>
    <xdr:to>
      <xdr:col>21</xdr:col>
      <xdr:colOff>212725</xdr:colOff>
      <xdr:row>98</xdr:row>
      <xdr:rowOff>138920</xdr:rowOff>
    </xdr:to>
    <xdr:sp macro="" textlink="">
      <xdr:nvSpPr>
        <xdr:cNvPr id="673" name="フローチャート : 判断 672"/>
        <xdr:cNvSpPr/>
      </xdr:nvSpPr>
      <xdr:spPr>
        <a:xfrm>
          <a:off x="14541500" y="168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130047</xdr:rowOff>
    </xdr:from>
    <xdr:ext cx="534377" cy="259045"/>
    <xdr:sp macro="" textlink="">
      <xdr:nvSpPr>
        <xdr:cNvPr id="674" name="テキスト ボックス 673"/>
        <xdr:cNvSpPr txBox="1"/>
      </xdr:nvSpPr>
      <xdr:spPr>
        <a:xfrm>
          <a:off x="14325111" y="1693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103707</xdr:rowOff>
    </xdr:from>
    <xdr:to>
      <xdr:col>19</xdr:col>
      <xdr:colOff>644525</xdr:colOff>
      <xdr:row>97</xdr:row>
      <xdr:rowOff>107659</xdr:rowOff>
    </xdr:to>
    <xdr:cxnSp macro="">
      <xdr:nvCxnSpPr>
        <xdr:cNvPr id="675" name="直線コネクタ 674"/>
        <xdr:cNvCxnSpPr/>
      </xdr:nvCxnSpPr>
      <xdr:spPr>
        <a:xfrm flipV="1">
          <a:off x="12814300" y="16562907"/>
          <a:ext cx="889000" cy="17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7046</xdr:rowOff>
    </xdr:from>
    <xdr:to>
      <xdr:col>20</xdr:col>
      <xdr:colOff>9525</xdr:colOff>
      <xdr:row>98</xdr:row>
      <xdr:rowOff>108646</xdr:rowOff>
    </xdr:to>
    <xdr:sp macro="" textlink="">
      <xdr:nvSpPr>
        <xdr:cNvPr id="676" name="フローチャート : 判断 675"/>
        <xdr:cNvSpPr/>
      </xdr:nvSpPr>
      <xdr:spPr>
        <a:xfrm>
          <a:off x="13652500" y="1680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99773</xdr:rowOff>
    </xdr:from>
    <xdr:ext cx="534377" cy="259045"/>
    <xdr:sp macro="" textlink="">
      <xdr:nvSpPr>
        <xdr:cNvPr id="677" name="テキスト ボックス 676"/>
        <xdr:cNvSpPr txBox="1"/>
      </xdr:nvSpPr>
      <xdr:spPr>
        <a:xfrm>
          <a:off x="13436111" y="169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4699</xdr:rowOff>
    </xdr:from>
    <xdr:to>
      <xdr:col>18</xdr:col>
      <xdr:colOff>492125</xdr:colOff>
      <xdr:row>97</xdr:row>
      <xdr:rowOff>106299</xdr:rowOff>
    </xdr:to>
    <xdr:sp macro="" textlink="">
      <xdr:nvSpPr>
        <xdr:cNvPr id="678" name="フローチャート : 判断 677"/>
        <xdr:cNvSpPr/>
      </xdr:nvSpPr>
      <xdr:spPr>
        <a:xfrm>
          <a:off x="12763500" y="1663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122826</xdr:rowOff>
    </xdr:from>
    <xdr:ext cx="534377" cy="259045"/>
    <xdr:sp macro="" textlink="">
      <xdr:nvSpPr>
        <xdr:cNvPr id="679" name="テキスト ボックス 678"/>
        <xdr:cNvSpPr txBox="1"/>
      </xdr:nvSpPr>
      <xdr:spPr>
        <a:xfrm>
          <a:off x="12547111" y="164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167912</xdr:rowOff>
    </xdr:from>
    <xdr:to>
      <xdr:col>23</xdr:col>
      <xdr:colOff>568325</xdr:colOff>
      <xdr:row>97</xdr:row>
      <xdr:rowOff>98062</xdr:rowOff>
    </xdr:to>
    <xdr:sp macro="" textlink="">
      <xdr:nvSpPr>
        <xdr:cNvPr id="685" name="円/楕円 684"/>
        <xdr:cNvSpPr/>
      </xdr:nvSpPr>
      <xdr:spPr>
        <a:xfrm>
          <a:off x="16268700" y="166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19339</xdr:rowOff>
    </xdr:from>
    <xdr:ext cx="534377" cy="259045"/>
    <xdr:sp macro="" textlink="">
      <xdr:nvSpPr>
        <xdr:cNvPr id="686" name="積立金該当値テキスト"/>
        <xdr:cNvSpPr txBox="1"/>
      </xdr:nvSpPr>
      <xdr:spPr>
        <a:xfrm>
          <a:off x="16370300" y="164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89,262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60706</xdr:rowOff>
    </xdr:from>
    <xdr:to>
      <xdr:col>22</xdr:col>
      <xdr:colOff>415925</xdr:colOff>
      <xdr:row>94</xdr:row>
      <xdr:rowOff>162306</xdr:rowOff>
    </xdr:to>
    <xdr:sp macro="" textlink="">
      <xdr:nvSpPr>
        <xdr:cNvPr id="687" name="円/楕円 686"/>
        <xdr:cNvSpPr/>
      </xdr:nvSpPr>
      <xdr:spPr>
        <a:xfrm>
          <a:off x="15430500" y="161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7383</xdr:rowOff>
    </xdr:from>
    <xdr:ext cx="599010" cy="259045"/>
    <xdr:sp macro="" textlink="">
      <xdr:nvSpPr>
        <xdr:cNvPr id="688" name="テキスト ボックス 687"/>
        <xdr:cNvSpPr txBox="1"/>
      </xdr:nvSpPr>
      <xdr:spPr>
        <a:xfrm>
          <a:off x="15181794" y="1595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156398</xdr:rowOff>
    </xdr:from>
    <xdr:to>
      <xdr:col>21</xdr:col>
      <xdr:colOff>212725</xdr:colOff>
      <xdr:row>96</xdr:row>
      <xdr:rowOff>86548</xdr:rowOff>
    </xdr:to>
    <xdr:sp macro="" textlink="">
      <xdr:nvSpPr>
        <xdr:cNvPr id="689" name="円/楕円 688"/>
        <xdr:cNvSpPr/>
      </xdr:nvSpPr>
      <xdr:spPr>
        <a:xfrm>
          <a:off x="14541500" y="164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103075</xdr:rowOff>
    </xdr:from>
    <xdr:ext cx="599010" cy="259045"/>
    <xdr:sp macro="" textlink="">
      <xdr:nvSpPr>
        <xdr:cNvPr id="690" name="テキスト ボックス 689"/>
        <xdr:cNvSpPr txBox="1"/>
      </xdr:nvSpPr>
      <xdr:spPr>
        <a:xfrm>
          <a:off x="14292794" y="1621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52907</xdr:rowOff>
    </xdr:from>
    <xdr:to>
      <xdr:col>20</xdr:col>
      <xdr:colOff>9525</xdr:colOff>
      <xdr:row>96</xdr:row>
      <xdr:rowOff>154507</xdr:rowOff>
    </xdr:to>
    <xdr:sp macro="" textlink="">
      <xdr:nvSpPr>
        <xdr:cNvPr id="691" name="円/楕円 690"/>
        <xdr:cNvSpPr/>
      </xdr:nvSpPr>
      <xdr:spPr>
        <a:xfrm>
          <a:off x="13652500" y="165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171034</xdr:rowOff>
    </xdr:from>
    <xdr:ext cx="599010" cy="259045"/>
    <xdr:sp macro="" textlink="">
      <xdr:nvSpPr>
        <xdr:cNvPr id="692" name="テキスト ボックス 691"/>
        <xdr:cNvSpPr txBox="1"/>
      </xdr:nvSpPr>
      <xdr:spPr>
        <a:xfrm>
          <a:off x="13403794" y="1628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56859</xdr:rowOff>
    </xdr:from>
    <xdr:to>
      <xdr:col>18</xdr:col>
      <xdr:colOff>492125</xdr:colOff>
      <xdr:row>97</xdr:row>
      <xdr:rowOff>158459</xdr:rowOff>
    </xdr:to>
    <xdr:sp macro="" textlink="">
      <xdr:nvSpPr>
        <xdr:cNvPr id="693" name="円/楕円 692"/>
        <xdr:cNvSpPr/>
      </xdr:nvSpPr>
      <xdr:spPr>
        <a:xfrm>
          <a:off x="12763500" y="166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149586</xdr:rowOff>
    </xdr:from>
    <xdr:ext cx="534377" cy="259045"/>
    <xdr:sp macro="" textlink="">
      <xdr:nvSpPr>
        <xdr:cNvPr id="694" name="テキスト ボックス 693"/>
        <xdr:cNvSpPr txBox="1"/>
      </xdr:nvSpPr>
      <xdr:spPr>
        <a:xfrm>
          <a:off x="12547111" y="167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135540</xdr:rowOff>
    </xdr:from>
    <xdr:to>
      <xdr:col>32</xdr:col>
      <xdr:colOff>187325</xdr:colOff>
      <xdr:row>38</xdr:row>
      <xdr:rowOff>135631</xdr:rowOff>
    </xdr:to>
    <xdr:cxnSp macro="">
      <xdr:nvCxnSpPr>
        <xdr:cNvPr id="721" name="直線コネクタ 720"/>
        <xdr:cNvCxnSpPr/>
      </xdr:nvCxnSpPr>
      <xdr:spPr>
        <a:xfrm>
          <a:off x="21323300" y="665064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135540</xdr:rowOff>
    </xdr:from>
    <xdr:to>
      <xdr:col>31</xdr:col>
      <xdr:colOff>34925</xdr:colOff>
      <xdr:row>38</xdr:row>
      <xdr:rowOff>135631</xdr:rowOff>
    </xdr:to>
    <xdr:cxnSp macro="">
      <xdr:nvCxnSpPr>
        <xdr:cNvPr id="724" name="直線コネクタ 723"/>
        <xdr:cNvCxnSpPr/>
      </xdr:nvCxnSpPr>
      <xdr:spPr>
        <a:xfrm flipV="1">
          <a:off x="20434300" y="66506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25" name="フローチャート : 判断 724"/>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26" name="テキスト ボックス 725"/>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135631</xdr:rowOff>
    </xdr:from>
    <xdr:to>
      <xdr:col>29</xdr:col>
      <xdr:colOff>517525</xdr:colOff>
      <xdr:row>38</xdr:row>
      <xdr:rowOff>135723</xdr:rowOff>
    </xdr:to>
    <xdr:cxnSp macro="">
      <xdr:nvCxnSpPr>
        <xdr:cNvPr id="727" name="直線コネクタ 726"/>
        <xdr:cNvCxnSpPr/>
      </xdr:nvCxnSpPr>
      <xdr:spPr>
        <a:xfrm flipV="1">
          <a:off x="19545300" y="665073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28" name="フローチャート : 判断 727"/>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29" name="テキスト ボックス 728"/>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134031</xdr:rowOff>
    </xdr:from>
    <xdr:to>
      <xdr:col>28</xdr:col>
      <xdr:colOff>314325</xdr:colOff>
      <xdr:row>38</xdr:row>
      <xdr:rowOff>135723</xdr:rowOff>
    </xdr:to>
    <xdr:cxnSp macro="">
      <xdr:nvCxnSpPr>
        <xdr:cNvPr id="730" name="直線コネクタ 729"/>
        <xdr:cNvCxnSpPr/>
      </xdr:nvCxnSpPr>
      <xdr:spPr>
        <a:xfrm>
          <a:off x="18656300" y="664913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31" name="フローチャート : 判断 730"/>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32" name="テキスト ボックス 731"/>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33" name="フローチャート : 判断 732"/>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34" name="テキスト ボックス 733"/>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84831</xdr:rowOff>
    </xdr:from>
    <xdr:to>
      <xdr:col>32</xdr:col>
      <xdr:colOff>238125</xdr:colOff>
      <xdr:row>39</xdr:row>
      <xdr:rowOff>14981</xdr:rowOff>
    </xdr:to>
    <xdr:sp macro="" textlink="">
      <xdr:nvSpPr>
        <xdr:cNvPr id="740" name="円/楕円 739"/>
        <xdr:cNvSpPr/>
      </xdr:nvSpPr>
      <xdr:spPr>
        <a:xfrm>
          <a:off x="221107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171208</xdr:rowOff>
    </xdr:from>
    <xdr:ext cx="313932" cy="259045"/>
    <xdr:sp macro="" textlink="">
      <xdr:nvSpPr>
        <xdr:cNvPr id="741" name="投資及び出資金該当値テキスト"/>
        <xdr:cNvSpPr txBox="1"/>
      </xdr:nvSpPr>
      <xdr:spPr>
        <a:xfrm>
          <a:off x="22212300" y="651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84740</xdr:rowOff>
    </xdr:from>
    <xdr:to>
      <xdr:col>31</xdr:col>
      <xdr:colOff>85725</xdr:colOff>
      <xdr:row>39</xdr:row>
      <xdr:rowOff>14890</xdr:rowOff>
    </xdr:to>
    <xdr:sp macro="" textlink="">
      <xdr:nvSpPr>
        <xdr:cNvPr id="742" name="円/楕円 741"/>
        <xdr:cNvSpPr/>
      </xdr:nvSpPr>
      <xdr:spPr>
        <a:xfrm>
          <a:off x="21272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6017</xdr:rowOff>
    </xdr:from>
    <xdr:ext cx="313932" cy="259045"/>
    <xdr:sp macro="" textlink="">
      <xdr:nvSpPr>
        <xdr:cNvPr id="743" name="テキスト ボックス 742"/>
        <xdr:cNvSpPr txBox="1"/>
      </xdr:nvSpPr>
      <xdr:spPr>
        <a:xfrm>
          <a:off x="21166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84831</xdr:rowOff>
    </xdr:from>
    <xdr:to>
      <xdr:col>29</xdr:col>
      <xdr:colOff>568325</xdr:colOff>
      <xdr:row>39</xdr:row>
      <xdr:rowOff>14981</xdr:rowOff>
    </xdr:to>
    <xdr:sp macro="" textlink="">
      <xdr:nvSpPr>
        <xdr:cNvPr id="744" name="円/楕円 743"/>
        <xdr:cNvSpPr/>
      </xdr:nvSpPr>
      <xdr:spPr>
        <a:xfrm>
          <a:off x="20383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6108</xdr:rowOff>
    </xdr:from>
    <xdr:ext cx="313932" cy="259045"/>
    <xdr:sp macro="" textlink="">
      <xdr:nvSpPr>
        <xdr:cNvPr id="745" name="テキスト ボックス 744"/>
        <xdr:cNvSpPr txBox="1"/>
      </xdr:nvSpPr>
      <xdr:spPr>
        <a:xfrm>
          <a:off x="20277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84923</xdr:rowOff>
    </xdr:from>
    <xdr:to>
      <xdr:col>28</xdr:col>
      <xdr:colOff>365125</xdr:colOff>
      <xdr:row>39</xdr:row>
      <xdr:rowOff>15073</xdr:rowOff>
    </xdr:to>
    <xdr:sp macro="" textlink="">
      <xdr:nvSpPr>
        <xdr:cNvPr id="746" name="円/楕円 745"/>
        <xdr:cNvSpPr/>
      </xdr:nvSpPr>
      <xdr:spPr>
        <a:xfrm>
          <a:off x="19494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6200</xdr:rowOff>
    </xdr:from>
    <xdr:ext cx="313932" cy="259045"/>
    <xdr:sp macro="" textlink="">
      <xdr:nvSpPr>
        <xdr:cNvPr id="747" name="テキスト ボックス 746"/>
        <xdr:cNvSpPr txBox="1"/>
      </xdr:nvSpPr>
      <xdr:spPr>
        <a:xfrm>
          <a:off x="19388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83231</xdr:rowOff>
    </xdr:from>
    <xdr:to>
      <xdr:col>27</xdr:col>
      <xdr:colOff>161925</xdr:colOff>
      <xdr:row>39</xdr:row>
      <xdr:rowOff>13381</xdr:rowOff>
    </xdr:to>
    <xdr:sp macro="" textlink="">
      <xdr:nvSpPr>
        <xdr:cNvPr id="748" name="円/楕円 747"/>
        <xdr:cNvSpPr/>
      </xdr:nvSpPr>
      <xdr:spPr>
        <a:xfrm>
          <a:off x="18605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4508</xdr:rowOff>
    </xdr:from>
    <xdr:ext cx="378565" cy="259045"/>
    <xdr:sp macro="" textlink="">
      <xdr:nvSpPr>
        <xdr:cNvPr id="749" name="テキスト ボックス 748"/>
        <xdr:cNvSpPr txBox="1"/>
      </xdr:nvSpPr>
      <xdr:spPr>
        <a:xfrm>
          <a:off x="18467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71" name="テキスト ボックス 77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3" name="テキスト ボックス 77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55</xdr:row>
      <xdr:rowOff>98830</xdr:rowOff>
    </xdr:from>
    <xdr:to>
      <xdr:col>32</xdr:col>
      <xdr:colOff>186689</xdr:colOff>
      <xdr:row>59</xdr:row>
      <xdr:rowOff>98878</xdr:rowOff>
    </xdr:to>
    <xdr:cxnSp macro="">
      <xdr:nvCxnSpPr>
        <xdr:cNvPr id="775" name="直線コネクタ 774"/>
        <xdr:cNvCxnSpPr/>
      </xdr:nvCxnSpPr>
      <xdr:spPr>
        <a:xfrm flipV="1">
          <a:off x="22159595" y="9528580"/>
          <a:ext cx="1269" cy="68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45507</xdr:rowOff>
    </xdr:from>
    <xdr:ext cx="534377" cy="259045"/>
    <xdr:sp macro="" textlink="">
      <xdr:nvSpPr>
        <xdr:cNvPr id="778" name="貸付金最大値テキスト"/>
        <xdr:cNvSpPr txBox="1"/>
      </xdr:nvSpPr>
      <xdr:spPr>
        <a:xfrm>
          <a:off x="22212300" y="93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55</xdr:row>
      <xdr:rowOff>98830</xdr:rowOff>
    </xdr:from>
    <xdr:to>
      <xdr:col>32</xdr:col>
      <xdr:colOff>276225</xdr:colOff>
      <xdr:row>55</xdr:row>
      <xdr:rowOff>98830</xdr:rowOff>
    </xdr:to>
    <xdr:cxnSp macro="">
      <xdr:nvCxnSpPr>
        <xdr:cNvPr id="779" name="直線コネクタ 778"/>
        <xdr:cNvCxnSpPr/>
      </xdr:nvCxnSpPr>
      <xdr:spPr>
        <a:xfrm>
          <a:off x="22072600" y="952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24665</xdr:rowOff>
    </xdr:from>
    <xdr:to>
      <xdr:col>32</xdr:col>
      <xdr:colOff>187325</xdr:colOff>
      <xdr:row>59</xdr:row>
      <xdr:rowOff>53208</xdr:rowOff>
    </xdr:to>
    <xdr:cxnSp macro="">
      <xdr:nvCxnSpPr>
        <xdr:cNvPr id="780" name="直線コネクタ 779"/>
        <xdr:cNvCxnSpPr/>
      </xdr:nvCxnSpPr>
      <xdr:spPr>
        <a:xfrm>
          <a:off x="21323300" y="8597165"/>
          <a:ext cx="838200" cy="15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155423</xdr:rowOff>
    </xdr:from>
    <xdr:ext cx="469744" cy="259045"/>
    <xdr:sp macro="" textlink="">
      <xdr:nvSpPr>
        <xdr:cNvPr id="781" name="貸付金平均値テキスト"/>
        <xdr:cNvSpPr txBox="1"/>
      </xdr:nvSpPr>
      <xdr:spPr>
        <a:xfrm>
          <a:off x="22212300" y="992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132546</xdr:rowOff>
    </xdr:from>
    <xdr:to>
      <xdr:col>32</xdr:col>
      <xdr:colOff>238125</xdr:colOff>
      <xdr:row>59</xdr:row>
      <xdr:rowOff>62696</xdr:rowOff>
    </xdr:to>
    <xdr:sp macro="" textlink="">
      <xdr:nvSpPr>
        <xdr:cNvPr id="782" name="フローチャート : 判断 781"/>
        <xdr:cNvSpPr/>
      </xdr:nvSpPr>
      <xdr:spPr>
        <a:xfrm>
          <a:off x="22110700" y="1007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24665</xdr:rowOff>
    </xdr:from>
    <xdr:to>
      <xdr:col>31</xdr:col>
      <xdr:colOff>34925</xdr:colOff>
      <xdr:row>59</xdr:row>
      <xdr:rowOff>55608</xdr:rowOff>
    </xdr:to>
    <xdr:cxnSp macro="">
      <xdr:nvCxnSpPr>
        <xdr:cNvPr id="783" name="直線コネクタ 782"/>
        <xdr:cNvCxnSpPr/>
      </xdr:nvCxnSpPr>
      <xdr:spPr>
        <a:xfrm flipV="1">
          <a:off x="20434300" y="8597165"/>
          <a:ext cx="889000" cy="157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152794</xdr:rowOff>
    </xdr:from>
    <xdr:to>
      <xdr:col>31</xdr:col>
      <xdr:colOff>85725</xdr:colOff>
      <xdr:row>59</xdr:row>
      <xdr:rowOff>82944</xdr:rowOff>
    </xdr:to>
    <xdr:sp macro="" textlink="">
      <xdr:nvSpPr>
        <xdr:cNvPr id="784" name="フローチャート : 判断 783"/>
        <xdr:cNvSpPr/>
      </xdr:nvSpPr>
      <xdr:spPr>
        <a:xfrm>
          <a:off x="21272500" y="100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74071</xdr:rowOff>
    </xdr:from>
    <xdr:ext cx="469744" cy="259045"/>
    <xdr:sp macro="" textlink="">
      <xdr:nvSpPr>
        <xdr:cNvPr id="785" name="テキスト ボックス 784"/>
        <xdr:cNvSpPr txBox="1"/>
      </xdr:nvSpPr>
      <xdr:spPr>
        <a:xfrm>
          <a:off x="21088427" y="101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100038</xdr:rowOff>
    </xdr:from>
    <xdr:to>
      <xdr:col>29</xdr:col>
      <xdr:colOff>517525</xdr:colOff>
      <xdr:row>59</xdr:row>
      <xdr:rowOff>55608</xdr:rowOff>
    </xdr:to>
    <xdr:cxnSp macro="">
      <xdr:nvCxnSpPr>
        <xdr:cNvPr id="786" name="直線コネクタ 785"/>
        <xdr:cNvCxnSpPr/>
      </xdr:nvCxnSpPr>
      <xdr:spPr>
        <a:xfrm>
          <a:off x="19545300" y="9872688"/>
          <a:ext cx="889000" cy="2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9706</xdr:rowOff>
    </xdr:from>
    <xdr:to>
      <xdr:col>29</xdr:col>
      <xdr:colOff>568325</xdr:colOff>
      <xdr:row>59</xdr:row>
      <xdr:rowOff>111306</xdr:rowOff>
    </xdr:to>
    <xdr:sp macro="" textlink="">
      <xdr:nvSpPr>
        <xdr:cNvPr id="787" name="フローチャート : 判断 786"/>
        <xdr:cNvSpPr/>
      </xdr:nvSpPr>
      <xdr:spPr>
        <a:xfrm>
          <a:off x="20383500" y="101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102433</xdr:rowOff>
    </xdr:from>
    <xdr:ext cx="469744" cy="259045"/>
    <xdr:sp macro="" textlink="">
      <xdr:nvSpPr>
        <xdr:cNvPr id="788" name="テキスト ボックス 787"/>
        <xdr:cNvSpPr txBox="1"/>
      </xdr:nvSpPr>
      <xdr:spPr>
        <a:xfrm>
          <a:off x="20199427" y="1021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139374</xdr:rowOff>
    </xdr:from>
    <xdr:to>
      <xdr:col>28</xdr:col>
      <xdr:colOff>314325</xdr:colOff>
      <xdr:row>57</xdr:row>
      <xdr:rowOff>100038</xdr:rowOff>
    </xdr:to>
    <xdr:cxnSp macro="">
      <xdr:nvCxnSpPr>
        <xdr:cNvPr id="789" name="直線コネクタ 788"/>
        <xdr:cNvCxnSpPr/>
      </xdr:nvCxnSpPr>
      <xdr:spPr>
        <a:xfrm>
          <a:off x="18656300" y="9740574"/>
          <a:ext cx="889000" cy="1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170183</xdr:rowOff>
    </xdr:from>
    <xdr:to>
      <xdr:col>28</xdr:col>
      <xdr:colOff>365125</xdr:colOff>
      <xdr:row>59</xdr:row>
      <xdr:rowOff>100333</xdr:rowOff>
    </xdr:to>
    <xdr:sp macro="" textlink="">
      <xdr:nvSpPr>
        <xdr:cNvPr id="790" name="フローチャート : 判断 789"/>
        <xdr:cNvSpPr/>
      </xdr:nvSpPr>
      <xdr:spPr>
        <a:xfrm>
          <a:off x="19494500" y="1011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91460</xdr:rowOff>
    </xdr:from>
    <xdr:ext cx="469744" cy="259045"/>
    <xdr:sp macro="" textlink="">
      <xdr:nvSpPr>
        <xdr:cNvPr id="791" name="テキスト ボックス 790"/>
        <xdr:cNvSpPr txBox="1"/>
      </xdr:nvSpPr>
      <xdr:spPr>
        <a:xfrm>
          <a:off x="19310427" y="1020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165660</xdr:rowOff>
    </xdr:from>
    <xdr:to>
      <xdr:col>27</xdr:col>
      <xdr:colOff>161925</xdr:colOff>
      <xdr:row>59</xdr:row>
      <xdr:rowOff>95810</xdr:rowOff>
    </xdr:to>
    <xdr:sp macro="" textlink="">
      <xdr:nvSpPr>
        <xdr:cNvPr id="792" name="フローチャート : 判断 791"/>
        <xdr:cNvSpPr/>
      </xdr:nvSpPr>
      <xdr:spPr>
        <a:xfrm>
          <a:off x="18605500" y="1010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86937</xdr:rowOff>
    </xdr:from>
    <xdr:ext cx="469744" cy="259045"/>
    <xdr:sp macro="" textlink="">
      <xdr:nvSpPr>
        <xdr:cNvPr id="793" name="テキスト ボックス 792"/>
        <xdr:cNvSpPr txBox="1"/>
      </xdr:nvSpPr>
      <xdr:spPr>
        <a:xfrm>
          <a:off x="18421427" y="102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2408</xdr:rowOff>
    </xdr:from>
    <xdr:to>
      <xdr:col>32</xdr:col>
      <xdr:colOff>238125</xdr:colOff>
      <xdr:row>59</xdr:row>
      <xdr:rowOff>104008</xdr:rowOff>
    </xdr:to>
    <xdr:sp macro="" textlink="">
      <xdr:nvSpPr>
        <xdr:cNvPr id="799" name="円/楕円 798"/>
        <xdr:cNvSpPr/>
      </xdr:nvSpPr>
      <xdr:spPr>
        <a:xfrm>
          <a:off x="221107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110974</xdr:rowOff>
    </xdr:from>
    <xdr:ext cx="469744" cy="259045"/>
    <xdr:sp macro="" textlink="">
      <xdr:nvSpPr>
        <xdr:cNvPr id="800" name="貸付金該当値テキスト"/>
        <xdr:cNvSpPr txBox="1"/>
      </xdr:nvSpPr>
      <xdr:spPr>
        <a:xfrm>
          <a:off x="22212300" y="1005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30</xdr:col>
      <xdr:colOff>669925</xdr:colOff>
      <xdr:row>49</xdr:row>
      <xdr:rowOff>145315</xdr:rowOff>
    </xdr:from>
    <xdr:to>
      <xdr:col>31</xdr:col>
      <xdr:colOff>85725</xdr:colOff>
      <xdr:row>50</xdr:row>
      <xdr:rowOff>75465</xdr:rowOff>
    </xdr:to>
    <xdr:sp macro="" textlink="">
      <xdr:nvSpPr>
        <xdr:cNvPr id="801" name="円/楕円 800"/>
        <xdr:cNvSpPr/>
      </xdr:nvSpPr>
      <xdr:spPr>
        <a:xfrm>
          <a:off x="21272500" y="85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48</xdr:row>
      <xdr:rowOff>91992</xdr:rowOff>
    </xdr:from>
    <xdr:ext cx="534377" cy="259045"/>
    <xdr:sp macro="" textlink="">
      <xdr:nvSpPr>
        <xdr:cNvPr id="802" name="テキスト ボックス 801"/>
        <xdr:cNvSpPr txBox="1"/>
      </xdr:nvSpPr>
      <xdr:spPr>
        <a:xfrm>
          <a:off x="21056111" y="832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4808</xdr:rowOff>
    </xdr:from>
    <xdr:to>
      <xdr:col>29</xdr:col>
      <xdr:colOff>568325</xdr:colOff>
      <xdr:row>59</xdr:row>
      <xdr:rowOff>106408</xdr:rowOff>
    </xdr:to>
    <xdr:sp macro="" textlink="">
      <xdr:nvSpPr>
        <xdr:cNvPr id="803" name="円/楕円 802"/>
        <xdr:cNvSpPr/>
      </xdr:nvSpPr>
      <xdr:spPr>
        <a:xfrm>
          <a:off x="20383500" y="101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122935</xdr:rowOff>
    </xdr:from>
    <xdr:ext cx="469744" cy="259045"/>
    <xdr:sp macro="" textlink="">
      <xdr:nvSpPr>
        <xdr:cNvPr id="804" name="テキスト ボックス 803"/>
        <xdr:cNvSpPr txBox="1"/>
      </xdr:nvSpPr>
      <xdr:spPr>
        <a:xfrm>
          <a:off x="20199427" y="98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49238</xdr:rowOff>
    </xdr:from>
    <xdr:to>
      <xdr:col>28</xdr:col>
      <xdr:colOff>365125</xdr:colOff>
      <xdr:row>57</xdr:row>
      <xdr:rowOff>150838</xdr:rowOff>
    </xdr:to>
    <xdr:sp macro="" textlink="">
      <xdr:nvSpPr>
        <xdr:cNvPr id="805" name="円/楕円 804"/>
        <xdr:cNvSpPr/>
      </xdr:nvSpPr>
      <xdr:spPr>
        <a:xfrm>
          <a:off x="19494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167365</xdr:rowOff>
    </xdr:from>
    <xdr:ext cx="534377" cy="259045"/>
    <xdr:sp macro="" textlink="">
      <xdr:nvSpPr>
        <xdr:cNvPr id="806" name="テキスト ボックス 805"/>
        <xdr:cNvSpPr txBox="1"/>
      </xdr:nvSpPr>
      <xdr:spPr>
        <a:xfrm>
          <a:off x="19278111" y="95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88574</xdr:rowOff>
    </xdr:from>
    <xdr:to>
      <xdr:col>27</xdr:col>
      <xdr:colOff>161925</xdr:colOff>
      <xdr:row>57</xdr:row>
      <xdr:rowOff>18724</xdr:rowOff>
    </xdr:to>
    <xdr:sp macro="" textlink="">
      <xdr:nvSpPr>
        <xdr:cNvPr id="807" name="円/楕円 806"/>
        <xdr:cNvSpPr/>
      </xdr:nvSpPr>
      <xdr:spPr>
        <a:xfrm>
          <a:off x="18605500" y="96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35251</xdr:rowOff>
    </xdr:from>
    <xdr:ext cx="534377" cy="259045"/>
    <xdr:sp macro="" textlink="">
      <xdr:nvSpPr>
        <xdr:cNvPr id="808" name="テキスト ボックス 807"/>
        <xdr:cNvSpPr txBox="1"/>
      </xdr:nvSpPr>
      <xdr:spPr>
        <a:xfrm>
          <a:off x="18389111" y="94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20" name="テキスト ボックス 81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8" name="テキスト ボックス 82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0" name="テキスト ボックス 82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4" name="直線コネクタ 833"/>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5"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6" name="直線コネクタ 835"/>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7"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8" name="直線コネクタ 837"/>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82136</xdr:rowOff>
    </xdr:from>
    <xdr:to>
      <xdr:col>32</xdr:col>
      <xdr:colOff>187325</xdr:colOff>
      <xdr:row>74</xdr:row>
      <xdr:rowOff>142618</xdr:rowOff>
    </xdr:to>
    <xdr:cxnSp macro="">
      <xdr:nvCxnSpPr>
        <xdr:cNvPr id="839" name="直線コネクタ 838"/>
        <xdr:cNvCxnSpPr/>
      </xdr:nvCxnSpPr>
      <xdr:spPr>
        <a:xfrm>
          <a:off x="21323300" y="12769436"/>
          <a:ext cx="8382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40"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41" name="フローチャート : 判断 840"/>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82136</xdr:rowOff>
    </xdr:from>
    <xdr:to>
      <xdr:col>31</xdr:col>
      <xdr:colOff>34925</xdr:colOff>
      <xdr:row>74</xdr:row>
      <xdr:rowOff>90409</xdr:rowOff>
    </xdr:to>
    <xdr:cxnSp macro="">
      <xdr:nvCxnSpPr>
        <xdr:cNvPr id="842" name="直線コネクタ 841"/>
        <xdr:cNvCxnSpPr/>
      </xdr:nvCxnSpPr>
      <xdr:spPr>
        <a:xfrm flipV="1">
          <a:off x="20434300" y="1276943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104542</xdr:rowOff>
    </xdr:from>
    <xdr:to>
      <xdr:col>31</xdr:col>
      <xdr:colOff>85725</xdr:colOff>
      <xdr:row>75</xdr:row>
      <xdr:rowOff>34692</xdr:rowOff>
    </xdr:to>
    <xdr:sp macro="" textlink="">
      <xdr:nvSpPr>
        <xdr:cNvPr id="843" name="フローチャート : 判断 842"/>
        <xdr:cNvSpPr/>
      </xdr:nvSpPr>
      <xdr:spPr>
        <a:xfrm>
          <a:off x="21272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25819</xdr:rowOff>
    </xdr:from>
    <xdr:ext cx="534377" cy="259045"/>
    <xdr:sp macro="" textlink="">
      <xdr:nvSpPr>
        <xdr:cNvPr id="844" name="テキスト ボックス 843"/>
        <xdr:cNvSpPr txBox="1"/>
      </xdr:nvSpPr>
      <xdr:spPr>
        <a:xfrm>
          <a:off x="21056111" y="128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90409</xdr:rowOff>
    </xdr:from>
    <xdr:to>
      <xdr:col>29</xdr:col>
      <xdr:colOff>517525</xdr:colOff>
      <xdr:row>74</xdr:row>
      <xdr:rowOff>155528</xdr:rowOff>
    </xdr:to>
    <xdr:cxnSp macro="">
      <xdr:nvCxnSpPr>
        <xdr:cNvPr id="845" name="直線コネクタ 844"/>
        <xdr:cNvCxnSpPr/>
      </xdr:nvCxnSpPr>
      <xdr:spPr>
        <a:xfrm flipV="1">
          <a:off x="19545300" y="12777709"/>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135317</xdr:rowOff>
    </xdr:from>
    <xdr:to>
      <xdr:col>29</xdr:col>
      <xdr:colOff>568325</xdr:colOff>
      <xdr:row>75</xdr:row>
      <xdr:rowOff>65467</xdr:rowOff>
    </xdr:to>
    <xdr:sp macro="" textlink="">
      <xdr:nvSpPr>
        <xdr:cNvPr id="846" name="フローチャート : 判断 845"/>
        <xdr:cNvSpPr/>
      </xdr:nvSpPr>
      <xdr:spPr>
        <a:xfrm>
          <a:off x="20383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56594</xdr:rowOff>
    </xdr:from>
    <xdr:ext cx="534377" cy="259045"/>
    <xdr:sp macro="" textlink="">
      <xdr:nvSpPr>
        <xdr:cNvPr id="847" name="テキスト ボックス 846"/>
        <xdr:cNvSpPr txBox="1"/>
      </xdr:nvSpPr>
      <xdr:spPr>
        <a:xfrm>
          <a:off x="20167111" y="1291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155528</xdr:rowOff>
    </xdr:from>
    <xdr:to>
      <xdr:col>28</xdr:col>
      <xdr:colOff>314325</xdr:colOff>
      <xdr:row>75</xdr:row>
      <xdr:rowOff>48771</xdr:rowOff>
    </xdr:to>
    <xdr:cxnSp macro="">
      <xdr:nvCxnSpPr>
        <xdr:cNvPr id="848" name="直線コネクタ 847"/>
        <xdr:cNvCxnSpPr/>
      </xdr:nvCxnSpPr>
      <xdr:spPr>
        <a:xfrm flipV="1">
          <a:off x="18656300" y="12842828"/>
          <a:ext cx="8890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154432</xdr:rowOff>
    </xdr:from>
    <xdr:to>
      <xdr:col>28</xdr:col>
      <xdr:colOff>365125</xdr:colOff>
      <xdr:row>75</xdr:row>
      <xdr:rowOff>84582</xdr:rowOff>
    </xdr:to>
    <xdr:sp macro="" textlink="">
      <xdr:nvSpPr>
        <xdr:cNvPr id="849" name="フローチャート : 判断 848"/>
        <xdr:cNvSpPr/>
      </xdr:nvSpPr>
      <xdr:spPr>
        <a:xfrm>
          <a:off x="19494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75709</xdr:rowOff>
    </xdr:from>
    <xdr:ext cx="534377" cy="259045"/>
    <xdr:sp macro="" textlink="">
      <xdr:nvSpPr>
        <xdr:cNvPr id="850" name="テキスト ボックス 849"/>
        <xdr:cNvSpPr txBox="1"/>
      </xdr:nvSpPr>
      <xdr:spPr>
        <a:xfrm>
          <a:off x="19278111" y="1293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25872</xdr:rowOff>
    </xdr:from>
    <xdr:to>
      <xdr:col>27</xdr:col>
      <xdr:colOff>161925</xdr:colOff>
      <xdr:row>75</xdr:row>
      <xdr:rowOff>127472</xdr:rowOff>
    </xdr:to>
    <xdr:sp macro="" textlink="">
      <xdr:nvSpPr>
        <xdr:cNvPr id="851" name="フローチャート : 判断 850"/>
        <xdr:cNvSpPr/>
      </xdr:nvSpPr>
      <xdr:spPr>
        <a:xfrm>
          <a:off x="18605500" y="1288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118598</xdr:rowOff>
    </xdr:from>
    <xdr:ext cx="534377" cy="259045"/>
    <xdr:sp macro="" textlink="">
      <xdr:nvSpPr>
        <xdr:cNvPr id="852" name="テキスト ボックス 851"/>
        <xdr:cNvSpPr txBox="1"/>
      </xdr:nvSpPr>
      <xdr:spPr>
        <a:xfrm>
          <a:off x="18389111" y="129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91818</xdr:rowOff>
    </xdr:from>
    <xdr:to>
      <xdr:col>32</xdr:col>
      <xdr:colOff>238125</xdr:colOff>
      <xdr:row>75</xdr:row>
      <xdr:rowOff>21968</xdr:rowOff>
    </xdr:to>
    <xdr:sp macro="" textlink="">
      <xdr:nvSpPr>
        <xdr:cNvPr id="858" name="円/楕円 857"/>
        <xdr:cNvSpPr/>
      </xdr:nvSpPr>
      <xdr:spPr>
        <a:xfrm>
          <a:off x="22110700" y="127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70245</xdr:rowOff>
    </xdr:from>
    <xdr:ext cx="534377" cy="259045"/>
    <xdr:sp macro="" textlink="">
      <xdr:nvSpPr>
        <xdr:cNvPr id="859" name="繰出金該当値テキスト"/>
        <xdr:cNvSpPr txBox="1"/>
      </xdr:nvSpPr>
      <xdr:spPr>
        <a:xfrm>
          <a:off x="22212300" y="127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74,732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31336</xdr:rowOff>
    </xdr:from>
    <xdr:to>
      <xdr:col>31</xdr:col>
      <xdr:colOff>85725</xdr:colOff>
      <xdr:row>74</xdr:row>
      <xdr:rowOff>132936</xdr:rowOff>
    </xdr:to>
    <xdr:sp macro="" textlink="">
      <xdr:nvSpPr>
        <xdr:cNvPr id="860" name="円/楕円 859"/>
        <xdr:cNvSpPr/>
      </xdr:nvSpPr>
      <xdr:spPr>
        <a:xfrm>
          <a:off x="21272500" y="127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149463</xdr:rowOff>
    </xdr:from>
    <xdr:ext cx="534377" cy="259045"/>
    <xdr:sp macro="" textlink="">
      <xdr:nvSpPr>
        <xdr:cNvPr id="861" name="テキスト ボックス 860"/>
        <xdr:cNvSpPr txBox="1"/>
      </xdr:nvSpPr>
      <xdr:spPr>
        <a:xfrm>
          <a:off x="21056111" y="124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80,288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39609</xdr:rowOff>
    </xdr:from>
    <xdr:to>
      <xdr:col>29</xdr:col>
      <xdr:colOff>568325</xdr:colOff>
      <xdr:row>74</xdr:row>
      <xdr:rowOff>141209</xdr:rowOff>
    </xdr:to>
    <xdr:sp macro="" textlink="">
      <xdr:nvSpPr>
        <xdr:cNvPr id="862" name="円/楕円 861"/>
        <xdr:cNvSpPr/>
      </xdr:nvSpPr>
      <xdr:spPr>
        <a:xfrm>
          <a:off x="20383500" y="12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157736</xdr:rowOff>
    </xdr:from>
    <xdr:ext cx="534377" cy="259045"/>
    <xdr:sp macro="" textlink="">
      <xdr:nvSpPr>
        <xdr:cNvPr id="863" name="テキスト ボックス 862"/>
        <xdr:cNvSpPr txBox="1"/>
      </xdr:nvSpPr>
      <xdr:spPr>
        <a:xfrm>
          <a:off x="20167111" y="125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104728</xdr:rowOff>
    </xdr:from>
    <xdr:to>
      <xdr:col>28</xdr:col>
      <xdr:colOff>365125</xdr:colOff>
      <xdr:row>75</xdr:row>
      <xdr:rowOff>34878</xdr:rowOff>
    </xdr:to>
    <xdr:sp macro="" textlink="">
      <xdr:nvSpPr>
        <xdr:cNvPr id="864" name="円/楕円 863"/>
        <xdr:cNvSpPr/>
      </xdr:nvSpPr>
      <xdr:spPr>
        <a:xfrm>
          <a:off x="19494500" y="127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51405</xdr:rowOff>
    </xdr:from>
    <xdr:ext cx="534377" cy="259045"/>
    <xdr:sp macro="" textlink="">
      <xdr:nvSpPr>
        <xdr:cNvPr id="865" name="テキスト ボックス 864"/>
        <xdr:cNvSpPr txBox="1"/>
      </xdr:nvSpPr>
      <xdr:spPr>
        <a:xfrm>
          <a:off x="19278111" y="125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169421</xdr:rowOff>
    </xdr:from>
    <xdr:to>
      <xdr:col>27</xdr:col>
      <xdr:colOff>161925</xdr:colOff>
      <xdr:row>75</xdr:row>
      <xdr:rowOff>99571</xdr:rowOff>
    </xdr:to>
    <xdr:sp macro="" textlink="">
      <xdr:nvSpPr>
        <xdr:cNvPr id="866" name="円/楕円 865"/>
        <xdr:cNvSpPr/>
      </xdr:nvSpPr>
      <xdr:spPr>
        <a:xfrm>
          <a:off x="18605500" y="128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116098</xdr:rowOff>
    </xdr:from>
    <xdr:ext cx="534377" cy="259045"/>
    <xdr:sp macro="" textlink="">
      <xdr:nvSpPr>
        <xdr:cNvPr id="867" name="テキスト ボックス 866"/>
        <xdr:cNvSpPr txBox="1"/>
      </xdr:nvSpPr>
      <xdr:spPr>
        <a:xfrm>
          <a:off x="18389111" y="126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補助費等は住民一人あたり</a:t>
          </a:r>
          <a:r>
            <a:rPr kumimoji="1" lang="en-US" altLang="ja-JP" sz="1400">
              <a:solidFill>
                <a:schemeClr val="dk1"/>
              </a:solidFill>
              <a:effectLst/>
              <a:latin typeface="+mn-lt"/>
              <a:ea typeface="+mn-ea"/>
              <a:cs typeface="+mn-cs"/>
            </a:rPr>
            <a:t>162,118</a:t>
          </a:r>
          <a:r>
            <a:rPr kumimoji="1" lang="ja-JP" altLang="ja-JP" sz="1400">
              <a:solidFill>
                <a:schemeClr val="dk1"/>
              </a:solidFill>
              <a:effectLst/>
              <a:latin typeface="+mn-lt"/>
              <a:ea typeface="+mn-ea"/>
              <a:cs typeface="+mn-cs"/>
            </a:rPr>
            <a:t>円となっており、類似団体平均と比較して一人当たりコストが高い状況となっている。これは、下北地域広域行政事務組合に対する負担金の比率が多いことが要因として考え</a:t>
          </a:r>
          <a:r>
            <a:rPr kumimoji="1" lang="ja-JP" altLang="en-US" sz="1400">
              <a:solidFill>
                <a:schemeClr val="dk1"/>
              </a:solidFill>
              <a:effectLst/>
              <a:latin typeface="+mn-lt"/>
              <a:ea typeface="+mn-ea"/>
              <a:cs typeface="+mn-cs"/>
            </a:rPr>
            <a:t>ら</a:t>
          </a:r>
          <a:r>
            <a:rPr kumimoji="1" lang="ja-JP" altLang="ja-JP" sz="1400">
              <a:solidFill>
                <a:schemeClr val="dk1"/>
              </a:solidFill>
              <a:effectLst/>
              <a:latin typeface="+mn-lt"/>
              <a:ea typeface="+mn-ea"/>
              <a:cs typeface="+mn-cs"/>
            </a:rPr>
            <a:t>れる。また、貸付金について、住民一人当たりコスト</a:t>
          </a:r>
          <a:r>
            <a:rPr kumimoji="1" lang="en-US" altLang="ja-JP" sz="1400">
              <a:solidFill>
                <a:schemeClr val="dk1"/>
              </a:solidFill>
              <a:effectLst/>
              <a:latin typeface="+mn-lt"/>
              <a:ea typeface="+mn-ea"/>
              <a:cs typeface="+mn-cs"/>
            </a:rPr>
            <a:t>2,797</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と前年度と比較した場合、</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かなり</a:t>
          </a:r>
          <a:r>
            <a:rPr kumimoji="1" lang="ja-JP" altLang="en-US" sz="1400">
              <a:solidFill>
                <a:schemeClr val="dk1"/>
              </a:solidFill>
              <a:effectLst/>
              <a:latin typeface="+mn-lt"/>
              <a:ea typeface="+mn-ea"/>
              <a:cs typeface="+mn-cs"/>
            </a:rPr>
            <a:t>低い</a:t>
          </a:r>
          <a:r>
            <a:rPr kumimoji="1" lang="ja-JP" altLang="ja-JP" sz="1400">
              <a:solidFill>
                <a:schemeClr val="dk1"/>
              </a:solidFill>
              <a:effectLst/>
              <a:latin typeface="+mn-lt"/>
              <a:ea typeface="+mn-ea"/>
              <a:cs typeface="+mn-cs"/>
            </a:rPr>
            <a:t>数値となっている。</a:t>
          </a:r>
          <a:r>
            <a:rPr kumimoji="1" lang="ja-JP" altLang="en-US" sz="1400">
              <a:solidFill>
                <a:schemeClr val="dk1"/>
              </a:solidFill>
              <a:effectLst/>
              <a:latin typeface="+mn-lt"/>
              <a:ea typeface="+mn-ea"/>
              <a:cs typeface="+mn-cs"/>
            </a:rPr>
            <a:t>これは、前年度</a:t>
          </a:r>
          <a:r>
            <a:rPr kumimoji="1" lang="ja-JP" altLang="ja-JP" sz="1400">
              <a:solidFill>
                <a:schemeClr val="dk1"/>
              </a:solidFill>
              <a:effectLst/>
              <a:latin typeface="+mn-lt"/>
              <a:ea typeface="+mn-ea"/>
              <a:cs typeface="+mn-cs"/>
            </a:rPr>
            <a:t>大間漁協へ貸し付けたこと</a:t>
          </a:r>
          <a:r>
            <a:rPr kumimoji="1" lang="ja-JP" altLang="en-US" sz="1400">
              <a:solidFill>
                <a:schemeClr val="dk1"/>
              </a:solidFill>
              <a:effectLst/>
              <a:latin typeface="+mn-lt"/>
              <a:ea typeface="+mn-ea"/>
              <a:cs typeface="+mn-cs"/>
            </a:rPr>
            <a:t>に伴い</a:t>
          </a:r>
          <a:r>
            <a:rPr kumimoji="1" lang="en-US" altLang="ja-JP" sz="1400">
              <a:solidFill>
                <a:schemeClr val="dk1"/>
              </a:solidFill>
              <a:effectLst/>
              <a:latin typeface="+mn-lt"/>
              <a:ea typeface="+mn-ea"/>
              <a:cs typeface="+mn-cs"/>
            </a:rPr>
            <a:t>96,248</a:t>
          </a:r>
          <a:r>
            <a:rPr kumimoji="1" lang="ja-JP" altLang="en-US" sz="1400">
              <a:solidFill>
                <a:schemeClr val="dk1"/>
              </a:solidFill>
              <a:effectLst/>
              <a:latin typeface="+mn-lt"/>
              <a:ea typeface="+mn-ea"/>
              <a:cs typeface="+mn-cs"/>
            </a:rPr>
            <a:t>円の差額が出た</a:t>
          </a:r>
          <a:r>
            <a:rPr kumimoji="1" lang="ja-JP" altLang="ja-JP" sz="1400">
              <a:solidFill>
                <a:schemeClr val="dk1"/>
              </a:solidFill>
              <a:effectLst/>
              <a:latin typeface="+mn-lt"/>
              <a:ea typeface="+mn-ea"/>
              <a:cs typeface="+mn-cs"/>
            </a:rPr>
            <a:t>状況である。</a:t>
          </a:r>
          <a:r>
            <a:rPr kumimoji="1" lang="ja-JP" altLang="en-US" sz="1400">
              <a:solidFill>
                <a:schemeClr val="dk1"/>
              </a:solidFill>
              <a:effectLst/>
              <a:latin typeface="+mn-lt"/>
              <a:ea typeface="+mn-ea"/>
              <a:cs typeface="+mn-cs"/>
            </a:rPr>
            <a:t>積立金については、県核燃料物質等取扱税交付金の積み立て額が減ったことに伴い、Ｈ</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に比べ</a:t>
          </a:r>
          <a:r>
            <a:rPr kumimoji="1" lang="en-US" altLang="ja-JP" sz="1400">
              <a:solidFill>
                <a:schemeClr val="dk1"/>
              </a:solidFill>
              <a:effectLst/>
              <a:latin typeface="+mn-lt"/>
              <a:ea typeface="+mn-ea"/>
              <a:cs typeface="+mn-cs"/>
            </a:rPr>
            <a:t>118,138</a:t>
          </a:r>
          <a:r>
            <a:rPr kumimoji="1" lang="ja-JP" altLang="en-US" sz="1400">
              <a:solidFill>
                <a:schemeClr val="dk1"/>
              </a:solidFill>
              <a:effectLst/>
              <a:latin typeface="+mn-lt"/>
              <a:ea typeface="+mn-ea"/>
              <a:cs typeface="+mn-cs"/>
            </a:rPr>
            <a:t>円低くなっている。</a:t>
          </a:r>
          <a:endParaRPr kumimoji="1" lang="en-US" altLang="ja-JP" sz="18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5,595
5,583
52.10
4,408,850
4,294,781
113,064
2,393,825
4,367,390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50.3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163195</xdr:rowOff>
    </xdr:from>
    <xdr:to>
      <xdr:col>6</xdr:col>
      <xdr:colOff>511175</xdr:colOff>
      <xdr:row>34</xdr:row>
      <xdr:rowOff>167386</xdr:rowOff>
    </xdr:to>
    <xdr:cxnSp macro="">
      <xdr:nvCxnSpPr>
        <xdr:cNvPr id="61" name="直線コネクタ 60"/>
        <xdr:cNvCxnSpPr/>
      </xdr:nvCxnSpPr>
      <xdr:spPr>
        <a:xfrm flipV="1">
          <a:off x="3797300" y="599249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167386</xdr:rowOff>
    </xdr:from>
    <xdr:to>
      <xdr:col>5</xdr:col>
      <xdr:colOff>358775</xdr:colOff>
      <xdr:row>35</xdr:row>
      <xdr:rowOff>18161</xdr:rowOff>
    </xdr:to>
    <xdr:cxnSp macro="">
      <xdr:nvCxnSpPr>
        <xdr:cNvPr id="64" name="直線コネクタ 63"/>
        <xdr:cNvCxnSpPr/>
      </xdr:nvCxnSpPr>
      <xdr:spPr>
        <a:xfrm flipV="1">
          <a:off x="2908300" y="5996686"/>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38862</xdr:rowOff>
    </xdr:from>
    <xdr:to>
      <xdr:col>5</xdr:col>
      <xdr:colOff>409575</xdr:colOff>
      <xdr:row>36</xdr:row>
      <xdr:rowOff>140462</xdr:rowOff>
    </xdr:to>
    <xdr:sp macro="" textlink="">
      <xdr:nvSpPr>
        <xdr:cNvPr id="65" name="フローチャート : 判断 64"/>
        <xdr:cNvSpPr/>
      </xdr:nvSpPr>
      <xdr:spPr>
        <a:xfrm>
          <a:off x="3746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131589</xdr:rowOff>
    </xdr:from>
    <xdr:ext cx="469744" cy="259045"/>
    <xdr:sp macro="" textlink="">
      <xdr:nvSpPr>
        <xdr:cNvPr id="66" name="テキスト ボックス 65"/>
        <xdr:cNvSpPr txBox="1"/>
      </xdr:nvSpPr>
      <xdr:spPr>
        <a:xfrm>
          <a:off x="3562427"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18161</xdr:rowOff>
    </xdr:from>
    <xdr:to>
      <xdr:col>4</xdr:col>
      <xdr:colOff>155575</xdr:colOff>
      <xdr:row>35</xdr:row>
      <xdr:rowOff>150622</xdr:rowOff>
    </xdr:to>
    <xdr:cxnSp macro="">
      <xdr:nvCxnSpPr>
        <xdr:cNvPr id="67" name="直線コネクタ 66"/>
        <xdr:cNvCxnSpPr/>
      </xdr:nvCxnSpPr>
      <xdr:spPr>
        <a:xfrm flipV="1">
          <a:off x="2019300" y="6018911"/>
          <a:ext cx="889000" cy="1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66040</xdr:rowOff>
    </xdr:from>
    <xdr:to>
      <xdr:col>4</xdr:col>
      <xdr:colOff>206375</xdr:colOff>
      <xdr:row>36</xdr:row>
      <xdr:rowOff>167640</xdr:rowOff>
    </xdr:to>
    <xdr:sp macro="" textlink="">
      <xdr:nvSpPr>
        <xdr:cNvPr id="68" name="フローチャート : 判断 67"/>
        <xdr:cNvSpPr/>
      </xdr:nvSpPr>
      <xdr:spPr>
        <a:xfrm>
          <a:off x="2857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158767</xdr:rowOff>
    </xdr:from>
    <xdr:ext cx="469744" cy="259045"/>
    <xdr:sp macro="" textlink="">
      <xdr:nvSpPr>
        <xdr:cNvPr id="69" name="テキスト ボックス 68"/>
        <xdr:cNvSpPr txBox="1"/>
      </xdr:nvSpPr>
      <xdr:spPr>
        <a:xfrm>
          <a:off x="2673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133858</xdr:rowOff>
    </xdr:from>
    <xdr:to>
      <xdr:col>2</xdr:col>
      <xdr:colOff>638175</xdr:colOff>
      <xdr:row>35</xdr:row>
      <xdr:rowOff>150622</xdr:rowOff>
    </xdr:to>
    <xdr:cxnSp macro="">
      <xdr:nvCxnSpPr>
        <xdr:cNvPr id="70" name="直線コネクタ 69"/>
        <xdr:cNvCxnSpPr/>
      </xdr:nvCxnSpPr>
      <xdr:spPr>
        <a:xfrm>
          <a:off x="1130300" y="613460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96901</xdr:rowOff>
    </xdr:from>
    <xdr:to>
      <xdr:col>3</xdr:col>
      <xdr:colOff>3175</xdr:colOff>
      <xdr:row>37</xdr:row>
      <xdr:rowOff>27051</xdr:rowOff>
    </xdr:to>
    <xdr:sp macro="" textlink="">
      <xdr:nvSpPr>
        <xdr:cNvPr id="71" name="フローチャート : 判断 70"/>
        <xdr:cNvSpPr/>
      </xdr:nvSpPr>
      <xdr:spPr>
        <a:xfrm>
          <a:off x="1968500" y="62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18178</xdr:rowOff>
    </xdr:from>
    <xdr:ext cx="469744" cy="259045"/>
    <xdr:sp macro="" textlink="">
      <xdr:nvSpPr>
        <xdr:cNvPr id="72" name="テキスト ボックス 71"/>
        <xdr:cNvSpPr txBox="1"/>
      </xdr:nvSpPr>
      <xdr:spPr>
        <a:xfrm>
          <a:off x="178442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60579</xdr:rowOff>
    </xdr:from>
    <xdr:to>
      <xdr:col>1</xdr:col>
      <xdr:colOff>485775</xdr:colOff>
      <xdr:row>36</xdr:row>
      <xdr:rowOff>162179</xdr:rowOff>
    </xdr:to>
    <xdr:sp macro="" textlink="">
      <xdr:nvSpPr>
        <xdr:cNvPr id="73" name="フローチャート : 判断 72"/>
        <xdr:cNvSpPr/>
      </xdr:nvSpPr>
      <xdr:spPr>
        <a:xfrm>
          <a:off x="1079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153306</xdr:rowOff>
    </xdr:from>
    <xdr:ext cx="469744" cy="259045"/>
    <xdr:sp macro="" textlink="">
      <xdr:nvSpPr>
        <xdr:cNvPr id="74" name="テキスト ボックス 73"/>
        <xdr:cNvSpPr txBox="1"/>
      </xdr:nvSpPr>
      <xdr:spPr>
        <a:xfrm>
          <a:off x="895427"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112395</xdr:rowOff>
    </xdr:from>
    <xdr:to>
      <xdr:col>6</xdr:col>
      <xdr:colOff>561975</xdr:colOff>
      <xdr:row>35</xdr:row>
      <xdr:rowOff>42545</xdr:rowOff>
    </xdr:to>
    <xdr:sp macro="" textlink="">
      <xdr:nvSpPr>
        <xdr:cNvPr id="80" name="円/楕円 79"/>
        <xdr:cNvSpPr/>
      </xdr:nvSpPr>
      <xdr:spPr>
        <a:xfrm>
          <a:off x="45847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135272</xdr:rowOff>
    </xdr:from>
    <xdr:ext cx="534377" cy="259045"/>
    <xdr:sp macro="" textlink="">
      <xdr:nvSpPr>
        <xdr:cNvPr id="81" name="議会費該当値テキスト"/>
        <xdr:cNvSpPr txBox="1"/>
      </xdr:nvSpPr>
      <xdr:spPr>
        <a:xfrm>
          <a:off x="4686300" y="57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116586</xdr:rowOff>
    </xdr:from>
    <xdr:to>
      <xdr:col>5</xdr:col>
      <xdr:colOff>409575</xdr:colOff>
      <xdr:row>35</xdr:row>
      <xdr:rowOff>46736</xdr:rowOff>
    </xdr:to>
    <xdr:sp macro="" textlink="">
      <xdr:nvSpPr>
        <xdr:cNvPr id="82" name="円/楕円 81"/>
        <xdr:cNvSpPr/>
      </xdr:nvSpPr>
      <xdr:spPr>
        <a:xfrm>
          <a:off x="3746500" y="59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63263</xdr:rowOff>
    </xdr:from>
    <xdr:ext cx="534377" cy="259045"/>
    <xdr:sp macro="" textlink="">
      <xdr:nvSpPr>
        <xdr:cNvPr id="83" name="テキスト ボックス 82"/>
        <xdr:cNvSpPr txBox="1"/>
      </xdr:nvSpPr>
      <xdr:spPr>
        <a:xfrm>
          <a:off x="3530111" y="572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138811</xdr:rowOff>
    </xdr:from>
    <xdr:to>
      <xdr:col>4</xdr:col>
      <xdr:colOff>206375</xdr:colOff>
      <xdr:row>35</xdr:row>
      <xdr:rowOff>68961</xdr:rowOff>
    </xdr:to>
    <xdr:sp macro="" textlink="">
      <xdr:nvSpPr>
        <xdr:cNvPr id="84" name="円/楕円 83"/>
        <xdr:cNvSpPr/>
      </xdr:nvSpPr>
      <xdr:spPr>
        <a:xfrm>
          <a:off x="2857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85488</xdr:rowOff>
    </xdr:from>
    <xdr:ext cx="534377" cy="259045"/>
    <xdr:sp macro="" textlink="">
      <xdr:nvSpPr>
        <xdr:cNvPr id="85" name="テキスト ボックス 84"/>
        <xdr:cNvSpPr txBox="1"/>
      </xdr:nvSpPr>
      <xdr:spPr>
        <a:xfrm>
          <a:off x="2641111" y="57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99822</xdr:rowOff>
    </xdr:from>
    <xdr:to>
      <xdr:col>3</xdr:col>
      <xdr:colOff>3175</xdr:colOff>
      <xdr:row>36</xdr:row>
      <xdr:rowOff>29972</xdr:rowOff>
    </xdr:to>
    <xdr:sp macro="" textlink="">
      <xdr:nvSpPr>
        <xdr:cNvPr id="86" name="円/楕円 85"/>
        <xdr:cNvSpPr/>
      </xdr:nvSpPr>
      <xdr:spPr>
        <a:xfrm>
          <a:off x="1968500" y="61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46499</xdr:rowOff>
    </xdr:from>
    <xdr:ext cx="534377" cy="259045"/>
    <xdr:sp macro="" textlink="">
      <xdr:nvSpPr>
        <xdr:cNvPr id="87" name="テキスト ボックス 86"/>
        <xdr:cNvSpPr txBox="1"/>
      </xdr:nvSpPr>
      <xdr:spPr>
        <a:xfrm>
          <a:off x="1752111" y="587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83058</xdr:rowOff>
    </xdr:from>
    <xdr:to>
      <xdr:col>1</xdr:col>
      <xdr:colOff>485775</xdr:colOff>
      <xdr:row>36</xdr:row>
      <xdr:rowOff>13208</xdr:rowOff>
    </xdr:to>
    <xdr:sp macro="" textlink="">
      <xdr:nvSpPr>
        <xdr:cNvPr id="88" name="円/楕円 87"/>
        <xdr:cNvSpPr/>
      </xdr:nvSpPr>
      <xdr:spPr>
        <a:xfrm>
          <a:off x="10795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29735</xdr:rowOff>
    </xdr:from>
    <xdr:ext cx="534377" cy="259045"/>
    <xdr:sp macro="" textlink="">
      <xdr:nvSpPr>
        <xdr:cNvPr id="89" name="テキスト ボックス 88"/>
        <xdr:cNvSpPr txBox="1"/>
      </xdr:nvSpPr>
      <xdr:spPr>
        <a:xfrm>
          <a:off x="863111" y="58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111837</xdr:rowOff>
    </xdr:from>
    <xdr:to>
      <xdr:col>6</xdr:col>
      <xdr:colOff>511175</xdr:colOff>
      <xdr:row>57</xdr:row>
      <xdr:rowOff>4333</xdr:rowOff>
    </xdr:to>
    <xdr:cxnSp macro="">
      <xdr:nvCxnSpPr>
        <xdr:cNvPr id="120" name="直線コネクタ 119"/>
        <xdr:cNvCxnSpPr/>
      </xdr:nvCxnSpPr>
      <xdr:spPr>
        <a:xfrm>
          <a:off x="3797300" y="9541587"/>
          <a:ext cx="838200" cy="2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97713</xdr:rowOff>
    </xdr:from>
    <xdr:to>
      <xdr:col>5</xdr:col>
      <xdr:colOff>358775</xdr:colOff>
      <xdr:row>55</xdr:row>
      <xdr:rowOff>111837</xdr:rowOff>
    </xdr:to>
    <xdr:cxnSp macro="">
      <xdr:nvCxnSpPr>
        <xdr:cNvPr id="123" name="直線コネクタ 122"/>
        <xdr:cNvCxnSpPr/>
      </xdr:nvCxnSpPr>
      <xdr:spPr>
        <a:xfrm>
          <a:off x="2908300" y="9527463"/>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144685</xdr:rowOff>
    </xdr:from>
    <xdr:to>
      <xdr:col>5</xdr:col>
      <xdr:colOff>409575</xdr:colOff>
      <xdr:row>57</xdr:row>
      <xdr:rowOff>74835</xdr:rowOff>
    </xdr:to>
    <xdr:sp macro="" textlink="">
      <xdr:nvSpPr>
        <xdr:cNvPr id="124" name="フローチャート : 判断 123"/>
        <xdr:cNvSpPr/>
      </xdr:nvSpPr>
      <xdr:spPr>
        <a:xfrm>
          <a:off x="3746500" y="97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65962</xdr:rowOff>
    </xdr:from>
    <xdr:ext cx="599010" cy="259045"/>
    <xdr:sp macro="" textlink="">
      <xdr:nvSpPr>
        <xdr:cNvPr id="125" name="テキスト ボックス 124"/>
        <xdr:cNvSpPr txBox="1"/>
      </xdr:nvSpPr>
      <xdr:spPr>
        <a:xfrm>
          <a:off x="3497794" y="983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97713</xdr:rowOff>
    </xdr:from>
    <xdr:to>
      <xdr:col>4</xdr:col>
      <xdr:colOff>155575</xdr:colOff>
      <xdr:row>56</xdr:row>
      <xdr:rowOff>11629</xdr:rowOff>
    </xdr:to>
    <xdr:cxnSp macro="">
      <xdr:nvCxnSpPr>
        <xdr:cNvPr id="126" name="直線コネクタ 125"/>
        <xdr:cNvCxnSpPr/>
      </xdr:nvCxnSpPr>
      <xdr:spPr>
        <a:xfrm flipV="1">
          <a:off x="2019300" y="9527463"/>
          <a:ext cx="8890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14853</xdr:rowOff>
    </xdr:from>
    <xdr:to>
      <xdr:col>4</xdr:col>
      <xdr:colOff>206375</xdr:colOff>
      <xdr:row>57</xdr:row>
      <xdr:rowOff>116453</xdr:rowOff>
    </xdr:to>
    <xdr:sp macro="" textlink="">
      <xdr:nvSpPr>
        <xdr:cNvPr id="127" name="フローチャート : 判断 126"/>
        <xdr:cNvSpPr/>
      </xdr:nvSpPr>
      <xdr:spPr>
        <a:xfrm>
          <a:off x="2857500" y="978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107580</xdr:rowOff>
    </xdr:from>
    <xdr:ext cx="599010" cy="259045"/>
    <xdr:sp macro="" textlink="">
      <xdr:nvSpPr>
        <xdr:cNvPr id="128" name="テキスト ボックス 127"/>
        <xdr:cNvSpPr txBox="1"/>
      </xdr:nvSpPr>
      <xdr:spPr>
        <a:xfrm>
          <a:off x="2608794" y="988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11629</xdr:rowOff>
    </xdr:from>
    <xdr:to>
      <xdr:col>2</xdr:col>
      <xdr:colOff>638175</xdr:colOff>
      <xdr:row>56</xdr:row>
      <xdr:rowOff>168817</xdr:rowOff>
    </xdr:to>
    <xdr:cxnSp macro="">
      <xdr:nvCxnSpPr>
        <xdr:cNvPr id="129" name="直線コネクタ 128"/>
        <xdr:cNvCxnSpPr/>
      </xdr:nvCxnSpPr>
      <xdr:spPr>
        <a:xfrm flipV="1">
          <a:off x="1130300" y="9612829"/>
          <a:ext cx="889000" cy="1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8400</xdr:rowOff>
    </xdr:from>
    <xdr:to>
      <xdr:col>3</xdr:col>
      <xdr:colOff>3175</xdr:colOff>
      <xdr:row>57</xdr:row>
      <xdr:rowOff>110000</xdr:rowOff>
    </xdr:to>
    <xdr:sp macro="" textlink="">
      <xdr:nvSpPr>
        <xdr:cNvPr id="130" name="フローチャート : 判断 129"/>
        <xdr:cNvSpPr/>
      </xdr:nvSpPr>
      <xdr:spPr>
        <a:xfrm>
          <a:off x="1968500" y="97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101127</xdr:rowOff>
    </xdr:from>
    <xdr:ext cx="599010" cy="259045"/>
    <xdr:sp macro="" textlink="">
      <xdr:nvSpPr>
        <xdr:cNvPr id="131" name="テキスト ボックス 130"/>
        <xdr:cNvSpPr txBox="1"/>
      </xdr:nvSpPr>
      <xdr:spPr>
        <a:xfrm>
          <a:off x="1719794" y="987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45414</xdr:rowOff>
    </xdr:from>
    <xdr:to>
      <xdr:col>1</xdr:col>
      <xdr:colOff>485775</xdr:colOff>
      <xdr:row>56</xdr:row>
      <xdr:rowOff>147014</xdr:rowOff>
    </xdr:to>
    <xdr:sp macro="" textlink="">
      <xdr:nvSpPr>
        <xdr:cNvPr id="132" name="フローチャート : 判断 131"/>
        <xdr:cNvSpPr/>
      </xdr:nvSpPr>
      <xdr:spPr>
        <a:xfrm>
          <a:off x="1079500" y="96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163541</xdr:rowOff>
    </xdr:from>
    <xdr:ext cx="599010" cy="259045"/>
    <xdr:sp macro="" textlink="">
      <xdr:nvSpPr>
        <xdr:cNvPr id="133" name="テキスト ボックス 132"/>
        <xdr:cNvSpPr txBox="1"/>
      </xdr:nvSpPr>
      <xdr:spPr>
        <a:xfrm>
          <a:off x="830794" y="942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124983</xdr:rowOff>
    </xdr:from>
    <xdr:to>
      <xdr:col>6</xdr:col>
      <xdr:colOff>561975</xdr:colOff>
      <xdr:row>57</xdr:row>
      <xdr:rowOff>55133</xdr:rowOff>
    </xdr:to>
    <xdr:sp macro="" textlink="">
      <xdr:nvSpPr>
        <xdr:cNvPr id="139" name="円/楕円 138"/>
        <xdr:cNvSpPr/>
      </xdr:nvSpPr>
      <xdr:spPr>
        <a:xfrm>
          <a:off x="4584700" y="97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103410</xdr:rowOff>
    </xdr:from>
    <xdr:ext cx="599010" cy="259045"/>
    <xdr:sp macro="" textlink="">
      <xdr:nvSpPr>
        <xdr:cNvPr id="140" name="総務費該当値テキスト"/>
        <xdr:cNvSpPr txBox="1"/>
      </xdr:nvSpPr>
      <xdr:spPr>
        <a:xfrm>
          <a:off x="4686300" y="970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133,951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61037</xdr:rowOff>
    </xdr:from>
    <xdr:to>
      <xdr:col>5</xdr:col>
      <xdr:colOff>409575</xdr:colOff>
      <xdr:row>55</xdr:row>
      <xdr:rowOff>162637</xdr:rowOff>
    </xdr:to>
    <xdr:sp macro="" textlink="">
      <xdr:nvSpPr>
        <xdr:cNvPr id="141" name="円/楕円 140"/>
        <xdr:cNvSpPr/>
      </xdr:nvSpPr>
      <xdr:spPr>
        <a:xfrm>
          <a:off x="3746500" y="94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7714</xdr:rowOff>
    </xdr:from>
    <xdr:ext cx="599010" cy="259045"/>
    <xdr:sp macro="" textlink="">
      <xdr:nvSpPr>
        <xdr:cNvPr id="142" name="テキスト ボックス 141"/>
        <xdr:cNvSpPr txBox="1"/>
      </xdr:nvSpPr>
      <xdr:spPr>
        <a:xfrm>
          <a:off x="3497794" y="926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46913</xdr:rowOff>
    </xdr:from>
    <xdr:to>
      <xdr:col>4</xdr:col>
      <xdr:colOff>206375</xdr:colOff>
      <xdr:row>55</xdr:row>
      <xdr:rowOff>148513</xdr:rowOff>
    </xdr:to>
    <xdr:sp macro="" textlink="">
      <xdr:nvSpPr>
        <xdr:cNvPr id="143" name="円/楕円 142"/>
        <xdr:cNvSpPr/>
      </xdr:nvSpPr>
      <xdr:spPr>
        <a:xfrm>
          <a:off x="2857500" y="9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165040</xdr:rowOff>
    </xdr:from>
    <xdr:ext cx="599010" cy="259045"/>
    <xdr:sp macro="" textlink="">
      <xdr:nvSpPr>
        <xdr:cNvPr id="144" name="テキスト ボックス 143"/>
        <xdr:cNvSpPr txBox="1"/>
      </xdr:nvSpPr>
      <xdr:spPr>
        <a:xfrm>
          <a:off x="2608794" y="925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132279</xdr:rowOff>
    </xdr:from>
    <xdr:to>
      <xdr:col>3</xdr:col>
      <xdr:colOff>3175</xdr:colOff>
      <xdr:row>56</xdr:row>
      <xdr:rowOff>62429</xdr:rowOff>
    </xdr:to>
    <xdr:sp macro="" textlink="">
      <xdr:nvSpPr>
        <xdr:cNvPr id="145" name="円/楕円 144"/>
        <xdr:cNvSpPr/>
      </xdr:nvSpPr>
      <xdr:spPr>
        <a:xfrm>
          <a:off x="1968500" y="9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78956</xdr:rowOff>
    </xdr:from>
    <xdr:ext cx="599010" cy="259045"/>
    <xdr:sp macro="" textlink="">
      <xdr:nvSpPr>
        <xdr:cNvPr id="146" name="テキスト ボックス 145"/>
        <xdr:cNvSpPr txBox="1"/>
      </xdr:nvSpPr>
      <xdr:spPr>
        <a:xfrm>
          <a:off x="1719794" y="933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118017</xdr:rowOff>
    </xdr:from>
    <xdr:to>
      <xdr:col>1</xdr:col>
      <xdr:colOff>485775</xdr:colOff>
      <xdr:row>57</xdr:row>
      <xdr:rowOff>48167</xdr:rowOff>
    </xdr:to>
    <xdr:sp macro="" textlink="">
      <xdr:nvSpPr>
        <xdr:cNvPr id="147" name="円/楕円 146"/>
        <xdr:cNvSpPr/>
      </xdr:nvSpPr>
      <xdr:spPr>
        <a:xfrm>
          <a:off x="1079500" y="97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39294</xdr:rowOff>
    </xdr:from>
    <xdr:ext cx="599010" cy="259045"/>
    <xdr:sp macro="" textlink="">
      <xdr:nvSpPr>
        <xdr:cNvPr id="148" name="テキスト ボックス 147"/>
        <xdr:cNvSpPr txBox="1"/>
      </xdr:nvSpPr>
      <xdr:spPr>
        <a:xfrm>
          <a:off x="830794" y="981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147664</xdr:rowOff>
    </xdr:from>
    <xdr:to>
      <xdr:col>6</xdr:col>
      <xdr:colOff>511175</xdr:colOff>
      <xdr:row>76</xdr:row>
      <xdr:rowOff>148890</xdr:rowOff>
    </xdr:to>
    <xdr:cxnSp macro="">
      <xdr:nvCxnSpPr>
        <xdr:cNvPr id="176" name="直線コネクタ 175"/>
        <xdr:cNvCxnSpPr/>
      </xdr:nvCxnSpPr>
      <xdr:spPr>
        <a:xfrm flipV="1">
          <a:off x="3797300" y="13177864"/>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148890</xdr:rowOff>
    </xdr:from>
    <xdr:to>
      <xdr:col>5</xdr:col>
      <xdr:colOff>358775</xdr:colOff>
      <xdr:row>77</xdr:row>
      <xdr:rowOff>97588</xdr:rowOff>
    </xdr:to>
    <xdr:cxnSp macro="">
      <xdr:nvCxnSpPr>
        <xdr:cNvPr id="179" name="直線コネクタ 178"/>
        <xdr:cNvCxnSpPr/>
      </xdr:nvCxnSpPr>
      <xdr:spPr>
        <a:xfrm flipV="1">
          <a:off x="2908300" y="13179090"/>
          <a:ext cx="889000" cy="1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80" name="フローチャート : 判断 179"/>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81" name="テキスト ボックス 180"/>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97588</xdr:rowOff>
    </xdr:from>
    <xdr:to>
      <xdr:col>4</xdr:col>
      <xdr:colOff>155575</xdr:colOff>
      <xdr:row>77</xdr:row>
      <xdr:rowOff>134246</xdr:rowOff>
    </xdr:to>
    <xdr:cxnSp macro="">
      <xdr:nvCxnSpPr>
        <xdr:cNvPr id="182" name="直線コネクタ 181"/>
        <xdr:cNvCxnSpPr/>
      </xdr:nvCxnSpPr>
      <xdr:spPr>
        <a:xfrm flipV="1">
          <a:off x="2019300" y="13299238"/>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83" name="フローチャート : 判断 182"/>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4" name="テキスト ボックス 183"/>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134246</xdr:rowOff>
    </xdr:from>
    <xdr:to>
      <xdr:col>2</xdr:col>
      <xdr:colOff>638175</xdr:colOff>
      <xdr:row>78</xdr:row>
      <xdr:rowOff>8068</xdr:rowOff>
    </xdr:to>
    <xdr:cxnSp macro="">
      <xdr:nvCxnSpPr>
        <xdr:cNvPr id="185" name="直線コネクタ 184"/>
        <xdr:cNvCxnSpPr/>
      </xdr:nvCxnSpPr>
      <xdr:spPr>
        <a:xfrm flipV="1">
          <a:off x="1130300" y="13335896"/>
          <a:ext cx="889000" cy="4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6" name="フローチャート : 判断 185"/>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7" name="テキスト ボックス 186"/>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8" name="フローチャート : 判断 187"/>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9" name="テキスト ボックス 188"/>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96864</xdr:rowOff>
    </xdr:from>
    <xdr:to>
      <xdr:col>6</xdr:col>
      <xdr:colOff>561975</xdr:colOff>
      <xdr:row>77</xdr:row>
      <xdr:rowOff>27014</xdr:rowOff>
    </xdr:to>
    <xdr:sp macro="" textlink="">
      <xdr:nvSpPr>
        <xdr:cNvPr id="195" name="円/楕円 194"/>
        <xdr:cNvSpPr/>
      </xdr:nvSpPr>
      <xdr:spPr>
        <a:xfrm>
          <a:off x="4584700" y="131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75291</xdr:rowOff>
    </xdr:from>
    <xdr:ext cx="599010" cy="259045"/>
    <xdr:sp macro="" textlink="">
      <xdr:nvSpPr>
        <xdr:cNvPr id="196" name="民生費該当値テキスト"/>
        <xdr:cNvSpPr txBox="1"/>
      </xdr:nvSpPr>
      <xdr:spPr>
        <a:xfrm>
          <a:off x="4686300" y="1310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98090</xdr:rowOff>
    </xdr:from>
    <xdr:to>
      <xdr:col>5</xdr:col>
      <xdr:colOff>409575</xdr:colOff>
      <xdr:row>77</xdr:row>
      <xdr:rowOff>28240</xdr:rowOff>
    </xdr:to>
    <xdr:sp macro="" textlink="">
      <xdr:nvSpPr>
        <xdr:cNvPr id="197" name="円/楕円 196"/>
        <xdr:cNvSpPr/>
      </xdr:nvSpPr>
      <xdr:spPr>
        <a:xfrm>
          <a:off x="37465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44766</xdr:rowOff>
    </xdr:from>
    <xdr:ext cx="599010" cy="259045"/>
    <xdr:sp macro="" textlink="">
      <xdr:nvSpPr>
        <xdr:cNvPr id="198" name="テキスト ボックス 197"/>
        <xdr:cNvSpPr txBox="1"/>
      </xdr:nvSpPr>
      <xdr:spPr>
        <a:xfrm>
          <a:off x="3497794" y="129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46788</xdr:rowOff>
    </xdr:from>
    <xdr:to>
      <xdr:col>4</xdr:col>
      <xdr:colOff>206375</xdr:colOff>
      <xdr:row>77</xdr:row>
      <xdr:rowOff>148388</xdr:rowOff>
    </xdr:to>
    <xdr:sp macro="" textlink="">
      <xdr:nvSpPr>
        <xdr:cNvPr id="199" name="円/楕円 198"/>
        <xdr:cNvSpPr/>
      </xdr:nvSpPr>
      <xdr:spPr>
        <a:xfrm>
          <a:off x="2857500" y="132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139515</xdr:rowOff>
    </xdr:from>
    <xdr:ext cx="599010" cy="259045"/>
    <xdr:sp macro="" textlink="">
      <xdr:nvSpPr>
        <xdr:cNvPr id="200" name="テキスト ボックス 199"/>
        <xdr:cNvSpPr txBox="1"/>
      </xdr:nvSpPr>
      <xdr:spPr>
        <a:xfrm>
          <a:off x="2608794" y="133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83446</xdr:rowOff>
    </xdr:from>
    <xdr:to>
      <xdr:col>3</xdr:col>
      <xdr:colOff>3175</xdr:colOff>
      <xdr:row>78</xdr:row>
      <xdr:rowOff>13596</xdr:rowOff>
    </xdr:to>
    <xdr:sp macro="" textlink="">
      <xdr:nvSpPr>
        <xdr:cNvPr id="201" name="円/楕円 200"/>
        <xdr:cNvSpPr/>
      </xdr:nvSpPr>
      <xdr:spPr>
        <a:xfrm>
          <a:off x="1968500" y="132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4723</xdr:rowOff>
    </xdr:from>
    <xdr:ext cx="599010" cy="259045"/>
    <xdr:sp macro="" textlink="">
      <xdr:nvSpPr>
        <xdr:cNvPr id="202" name="テキスト ボックス 201"/>
        <xdr:cNvSpPr txBox="1"/>
      </xdr:nvSpPr>
      <xdr:spPr>
        <a:xfrm>
          <a:off x="1719794" y="1337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128718</xdr:rowOff>
    </xdr:from>
    <xdr:to>
      <xdr:col>1</xdr:col>
      <xdr:colOff>485775</xdr:colOff>
      <xdr:row>78</xdr:row>
      <xdr:rowOff>58868</xdr:rowOff>
    </xdr:to>
    <xdr:sp macro="" textlink="">
      <xdr:nvSpPr>
        <xdr:cNvPr id="203" name="円/楕円 202"/>
        <xdr:cNvSpPr/>
      </xdr:nvSpPr>
      <xdr:spPr>
        <a:xfrm>
          <a:off x="1079500" y="133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49995</xdr:rowOff>
    </xdr:from>
    <xdr:ext cx="599010" cy="259045"/>
    <xdr:sp macro="" textlink="">
      <xdr:nvSpPr>
        <xdr:cNvPr id="204" name="テキスト ボックス 203"/>
        <xdr:cNvSpPr txBox="1"/>
      </xdr:nvSpPr>
      <xdr:spPr>
        <a:xfrm>
          <a:off x="830794" y="1342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35764</xdr:rowOff>
    </xdr:from>
    <xdr:to>
      <xdr:col>6</xdr:col>
      <xdr:colOff>511175</xdr:colOff>
      <xdr:row>94</xdr:row>
      <xdr:rowOff>55384</xdr:rowOff>
    </xdr:to>
    <xdr:cxnSp macro="">
      <xdr:nvCxnSpPr>
        <xdr:cNvPr id="233" name="直線コネクタ 232"/>
        <xdr:cNvCxnSpPr/>
      </xdr:nvCxnSpPr>
      <xdr:spPr>
        <a:xfrm>
          <a:off x="3797300" y="16152064"/>
          <a:ext cx="8382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35764</xdr:rowOff>
    </xdr:from>
    <xdr:to>
      <xdr:col>5</xdr:col>
      <xdr:colOff>358775</xdr:colOff>
      <xdr:row>94</xdr:row>
      <xdr:rowOff>100304</xdr:rowOff>
    </xdr:to>
    <xdr:cxnSp macro="">
      <xdr:nvCxnSpPr>
        <xdr:cNvPr id="236" name="直線コネクタ 235"/>
        <xdr:cNvCxnSpPr/>
      </xdr:nvCxnSpPr>
      <xdr:spPr>
        <a:xfrm flipV="1">
          <a:off x="2908300" y="16152064"/>
          <a:ext cx="8890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67754</xdr:rowOff>
    </xdr:from>
    <xdr:to>
      <xdr:col>5</xdr:col>
      <xdr:colOff>409575</xdr:colOff>
      <xdr:row>96</xdr:row>
      <xdr:rowOff>169354</xdr:rowOff>
    </xdr:to>
    <xdr:sp macro="" textlink="">
      <xdr:nvSpPr>
        <xdr:cNvPr id="237" name="フローチャート : 判断 236"/>
        <xdr:cNvSpPr/>
      </xdr:nvSpPr>
      <xdr:spPr>
        <a:xfrm>
          <a:off x="3746500" y="1652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160481</xdr:rowOff>
    </xdr:from>
    <xdr:ext cx="534377" cy="259045"/>
    <xdr:sp macro="" textlink="">
      <xdr:nvSpPr>
        <xdr:cNvPr id="238" name="テキスト ボックス 237"/>
        <xdr:cNvSpPr txBox="1"/>
      </xdr:nvSpPr>
      <xdr:spPr>
        <a:xfrm>
          <a:off x="3530111" y="166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42926</xdr:rowOff>
    </xdr:from>
    <xdr:to>
      <xdr:col>4</xdr:col>
      <xdr:colOff>155575</xdr:colOff>
      <xdr:row>94</xdr:row>
      <xdr:rowOff>100304</xdr:rowOff>
    </xdr:to>
    <xdr:cxnSp macro="">
      <xdr:nvCxnSpPr>
        <xdr:cNvPr id="239" name="直線コネクタ 238"/>
        <xdr:cNvCxnSpPr/>
      </xdr:nvCxnSpPr>
      <xdr:spPr>
        <a:xfrm>
          <a:off x="2019300" y="16159226"/>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70741</xdr:rowOff>
    </xdr:from>
    <xdr:to>
      <xdr:col>4</xdr:col>
      <xdr:colOff>206375</xdr:colOff>
      <xdr:row>97</xdr:row>
      <xdr:rowOff>891</xdr:rowOff>
    </xdr:to>
    <xdr:sp macro="" textlink="">
      <xdr:nvSpPr>
        <xdr:cNvPr id="240" name="フローチャート : 判断 239"/>
        <xdr:cNvSpPr/>
      </xdr:nvSpPr>
      <xdr:spPr>
        <a:xfrm>
          <a:off x="2857500" y="165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163468</xdr:rowOff>
    </xdr:from>
    <xdr:ext cx="534377" cy="259045"/>
    <xdr:sp macro="" textlink="">
      <xdr:nvSpPr>
        <xdr:cNvPr id="241" name="テキスト ボックス 240"/>
        <xdr:cNvSpPr txBox="1"/>
      </xdr:nvSpPr>
      <xdr:spPr>
        <a:xfrm>
          <a:off x="2641111" y="166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153713</xdr:rowOff>
    </xdr:from>
    <xdr:to>
      <xdr:col>2</xdr:col>
      <xdr:colOff>638175</xdr:colOff>
      <xdr:row>94</xdr:row>
      <xdr:rowOff>42926</xdr:rowOff>
    </xdr:to>
    <xdr:cxnSp macro="">
      <xdr:nvCxnSpPr>
        <xdr:cNvPr id="242" name="直線コネクタ 241"/>
        <xdr:cNvCxnSpPr/>
      </xdr:nvCxnSpPr>
      <xdr:spPr>
        <a:xfrm>
          <a:off x="1130300" y="16098563"/>
          <a:ext cx="889000" cy="6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69142</xdr:rowOff>
    </xdr:from>
    <xdr:to>
      <xdr:col>3</xdr:col>
      <xdr:colOff>3175</xdr:colOff>
      <xdr:row>96</xdr:row>
      <xdr:rowOff>170742</xdr:rowOff>
    </xdr:to>
    <xdr:sp macro="" textlink="">
      <xdr:nvSpPr>
        <xdr:cNvPr id="243" name="フローチャート : 判断 242"/>
        <xdr:cNvSpPr/>
      </xdr:nvSpPr>
      <xdr:spPr>
        <a:xfrm>
          <a:off x="1968500" y="1652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161869</xdr:rowOff>
    </xdr:from>
    <xdr:ext cx="534377" cy="259045"/>
    <xdr:sp macro="" textlink="">
      <xdr:nvSpPr>
        <xdr:cNvPr id="244" name="テキスト ボックス 243"/>
        <xdr:cNvSpPr txBox="1"/>
      </xdr:nvSpPr>
      <xdr:spPr>
        <a:xfrm>
          <a:off x="1752111" y="166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90264</xdr:rowOff>
    </xdr:from>
    <xdr:to>
      <xdr:col>1</xdr:col>
      <xdr:colOff>485775</xdr:colOff>
      <xdr:row>97</xdr:row>
      <xdr:rowOff>20414</xdr:rowOff>
    </xdr:to>
    <xdr:sp macro="" textlink="">
      <xdr:nvSpPr>
        <xdr:cNvPr id="245" name="フローチャート : 判断 244"/>
        <xdr:cNvSpPr/>
      </xdr:nvSpPr>
      <xdr:spPr>
        <a:xfrm>
          <a:off x="1079500" y="1654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11541</xdr:rowOff>
    </xdr:from>
    <xdr:ext cx="534377" cy="259045"/>
    <xdr:sp macro="" textlink="">
      <xdr:nvSpPr>
        <xdr:cNvPr id="246" name="テキスト ボックス 245"/>
        <xdr:cNvSpPr txBox="1"/>
      </xdr:nvSpPr>
      <xdr:spPr>
        <a:xfrm>
          <a:off x="863111" y="1664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4584</xdr:rowOff>
    </xdr:from>
    <xdr:to>
      <xdr:col>6</xdr:col>
      <xdr:colOff>561975</xdr:colOff>
      <xdr:row>94</xdr:row>
      <xdr:rowOff>106184</xdr:rowOff>
    </xdr:to>
    <xdr:sp macro="" textlink="">
      <xdr:nvSpPr>
        <xdr:cNvPr id="252" name="円/楕円 251"/>
        <xdr:cNvSpPr/>
      </xdr:nvSpPr>
      <xdr:spPr>
        <a:xfrm>
          <a:off x="4584700" y="16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27461</xdr:rowOff>
    </xdr:from>
    <xdr:ext cx="599010" cy="259045"/>
    <xdr:sp macro="" textlink="">
      <xdr:nvSpPr>
        <xdr:cNvPr id="253" name="衛生費該当値テキスト"/>
        <xdr:cNvSpPr txBox="1"/>
      </xdr:nvSpPr>
      <xdr:spPr>
        <a:xfrm>
          <a:off x="4686300" y="1597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111,065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156414</xdr:rowOff>
    </xdr:from>
    <xdr:to>
      <xdr:col>5</xdr:col>
      <xdr:colOff>409575</xdr:colOff>
      <xdr:row>94</xdr:row>
      <xdr:rowOff>86564</xdr:rowOff>
    </xdr:to>
    <xdr:sp macro="" textlink="">
      <xdr:nvSpPr>
        <xdr:cNvPr id="254" name="円/楕円 253"/>
        <xdr:cNvSpPr/>
      </xdr:nvSpPr>
      <xdr:spPr>
        <a:xfrm>
          <a:off x="3746500" y="161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103091</xdr:rowOff>
    </xdr:from>
    <xdr:ext cx="599010" cy="259045"/>
    <xdr:sp macro="" textlink="">
      <xdr:nvSpPr>
        <xdr:cNvPr id="255" name="テキスト ボックス 254"/>
        <xdr:cNvSpPr txBox="1"/>
      </xdr:nvSpPr>
      <xdr:spPr>
        <a:xfrm>
          <a:off x="3497794" y="1587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49504</xdr:rowOff>
    </xdr:from>
    <xdr:to>
      <xdr:col>4</xdr:col>
      <xdr:colOff>206375</xdr:colOff>
      <xdr:row>94</xdr:row>
      <xdr:rowOff>151104</xdr:rowOff>
    </xdr:to>
    <xdr:sp macro="" textlink="">
      <xdr:nvSpPr>
        <xdr:cNvPr id="256" name="円/楕円 255"/>
        <xdr:cNvSpPr/>
      </xdr:nvSpPr>
      <xdr:spPr>
        <a:xfrm>
          <a:off x="2857500" y="161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167631</xdr:rowOff>
    </xdr:from>
    <xdr:ext cx="599010" cy="259045"/>
    <xdr:sp macro="" textlink="">
      <xdr:nvSpPr>
        <xdr:cNvPr id="257" name="テキスト ボックス 256"/>
        <xdr:cNvSpPr txBox="1"/>
      </xdr:nvSpPr>
      <xdr:spPr>
        <a:xfrm>
          <a:off x="2608794" y="159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163576</xdr:rowOff>
    </xdr:from>
    <xdr:to>
      <xdr:col>3</xdr:col>
      <xdr:colOff>3175</xdr:colOff>
      <xdr:row>94</xdr:row>
      <xdr:rowOff>93726</xdr:rowOff>
    </xdr:to>
    <xdr:sp macro="" textlink="">
      <xdr:nvSpPr>
        <xdr:cNvPr id="258" name="円/楕円 257"/>
        <xdr:cNvSpPr/>
      </xdr:nvSpPr>
      <xdr:spPr>
        <a:xfrm>
          <a:off x="1968500" y="161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110253</xdr:rowOff>
    </xdr:from>
    <xdr:ext cx="599010" cy="259045"/>
    <xdr:sp macro="" textlink="">
      <xdr:nvSpPr>
        <xdr:cNvPr id="259" name="テキスト ボックス 258"/>
        <xdr:cNvSpPr txBox="1"/>
      </xdr:nvSpPr>
      <xdr:spPr>
        <a:xfrm>
          <a:off x="1719794" y="1588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112,700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102913</xdr:rowOff>
    </xdr:from>
    <xdr:to>
      <xdr:col>1</xdr:col>
      <xdr:colOff>485775</xdr:colOff>
      <xdr:row>94</xdr:row>
      <xdr:rowOff>33063</xdr:rowOff>
    </xdr:to>
    <xdr:sp macro="" textlink="">
      <xdr:nvSpPr>
        <xdr:cNvPr id="260" name="円/楕円 259"/>
        <xdr:cNvSpPr/>
      </xdr:nvSpPr>
      <xdr:spPr>
        <a:xfrm>
          <a:off x="1079500" y="160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49590</xdr:rowOff>
    </xdr:from>
    <xdr:ext cx="599010" cy="259045"/>
    <xdr:sp macro="" textlink="">
      <xdr:nvSpPr>
        <xdr:cNvPr id="261" name="テキスト ボックス 260"/>
        <xdr:cNvSpPr txBox="1"/>
      </xdr:nvSpPr>
      <xdr:spPr>
        <a:xfrm>
          <a:off x="830794" y="1582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68834</xdr:rowOff>
    </xdr:from>
    <xdr:to>
      <xdr:col>15</xdr:col>
      <xdr:colOff>180975</xdr:colOff>
      <xdr:row>38</xdr:row>
      <xdr:rowOff>104457</xdr:rowOff>
    </xdr:to>
    <xdr:cxnSp macro="">
      <xdr:nvCxnSpPr>
        <xdr:cNvPr id="290" name="直線コネクタ 289"/>
        <xdr:cNvCxnSpPr/>
      </xdr:nvCxnSpPr>
      <xdr:spPr>
        <a:xfrm flipV="1">
          <a:off x="9639300" y="6583934"/>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25209</xdr:rowOff>
    </xdr:from>
    <xdr:to>
      <xdr:col>14</xdr:col>
      <xdr:colOff>28575</xdr:colOff>
      <xdr:row>38</xdr:row>
      <xdr:rowOff>104457</xdr:rowOff>
    </xdr:to>
    <xdr:cxnSp macro="">
      <xdr:nvCxnSpPr>
        <xdr:cNvPr id="293" name="直線コネクタ 292"/>
        <xdr:cNvCxnSpPr/>
      </xdr:nvCxnSpPr>
      <xdr:spPr>
        <a:xfrm>
          <a:off x="8750300" y="6540309"/>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95948</xdr:rowOff>
    </xdr:from>
    <xdr:to>
      <xdr:col>14</xdr:col>
      <xdr:colOff>79375</xdr:colOff>
      <xdr:row>38</xdr:row>
      <xdr:rowOff>26098</xdr:rowOff>
    </xdr:to>
    <xdr:sp macro="" textlink="">
      <xdr:nvSpPr>
        <xdr:cNvPr id="294" name="フローチャート : 判断 293"/>
        <xdr:cNvSpPr/>
      </xdr:nvSpPr>
      <xdr:spPr>
        <a:xfrm>
          <a:off x="9588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42625</xdr:rowOff>
    </xdr:from>
    <xdr:ext cx="469744" cy="259045"/>
    <xdr:sp macro="" textlink="">
      <xdr:nvSpPr>
        <xdr:cNvPr id="295" name="テキスト ボックス 294"/>
        <xdr:cNvSpPr txBox="1"/>
      </xdr:nvSpPr>
      <xdr:spPr>
        <a:xfrm>
          <a:off x="9404427" y="62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20447</xdr:rowOff>
    </xdr:from>
    <xdr:to>
      <xdr:col>12</xdr:col>
      <xdr:colOff>511175</xdr:colOff>
      <xdr:row>38</xdr:row>
      <xdr:rowOff>25209</xdr:rowOff>
    </xdr:to>
    <xdr:cxnSp macro="">
      <xdr:nvCxnSpPr>
        <xdr:cNvPr id="296" name="直線コネクタ 295"/>
        <xdr:cNvCxnSpPr/>
      </xdr:nvCxnSpPr>
      <xdr:spPr>
        <a:xfrm>
          <a:off x="7861300" y="6535547"/>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9842</xdr:rowOff>
    </xdr:from>
    <xdr:to>
      <xdr:col>12</xdr:col>
      <xdr:colOff>561975</xdr:colOff>
      <xdr:row>37</xdr:row>
      <xdr:rowOff>111442</xdr:rowOff>
    </xdr:to>
    <xdr:sp macro="" textlink="">
      <xdr:nvSpPr>
        <xdr:cNvPr id="297" name="フローチャート : 判断 296"/>
        <xdr:cNvSpPr/>
      </xdr:nvSpPr>
      <xdr:spPr>
        <a:xfrm>
          <a:off x="8699500" y="6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127969</xdr:rowOff>
    </xdr:from>
    <xdr:ext cx="469744" cy="259045"/>
    <xdr:sp macro="" textlink="">
      <xdr:nvSpPr>
        <xdr:cNvPr id="298" name="テキスト ボックス 297"/>
        <xdr:cNvSpPr txBox="1"/>
      </xdr:nvSpPr>
      <xdr:spPr>
        <a:xfrm>
          <a:off x="8515427" y="612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36640</xdr:rowOff>
    </xdr:from>
    <xdr:to>
      <xdr:col>11</xdr:col>
      <xdr:colOff>307975</xdr:colOff>
      <xdr:row>38</xdr:row>
      <xdr:rowOff>20447</xdr:rowOff>
    </xdr:to>
    <xdr:cxnSp macro="">
      <xdr:nvCxnSpPr>
        <xdr:cNvPr id="299" name="直線コネクタ 298"/>
        <xdr:cNvCxnSpPr/>
      </xdr:nvCxnSpPr>
      <xdr:spPr>
        <a:xfrm>
          <a:off x="6972300" y="6037390"/>
          <a:ext cx="889000" cy="4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158814</xdr:rowOff>
    </xdr:from>
    <xdr:to>
      <xdr:col>11</xdr:col>
      <xdr:colOff>358775</xdr:colOff>
      <xdr:row>35</xdr:row>
      <xdr:rowOff>88964</xdr:rowOff>
    </xdr:to>
    <xdr:sp macro="" textlink="">
      <xdr:nvSpPr>
        <xdr:cNvPr id="300" name="フローチャート : 判断 299"/>
        <xdr:cNvSpPr/>
      </xdr:nvSpPr>
      <xdr:spPr>
        <a:xfrm>
          <a:off x="7810500" y="59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105491</xdr:rowOff>
    </xdr:from>
    <xdr:ext cx="469744" cy="259045"/>
    <xdr:sp macro="" textlink="">
      <xdr:nvSpPr>
        <xdr:cNvPr id="301" name="テキスト ボックス 300"/>
        <xdr:cNvSpPr txBox="1"/>
      </xdr:nvSpPr>
      <xdr:spPr>
        <a:xfrm>
          <a:off x="7626427" y="576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139383</xdr:rowOff>
    </xdr:from>
    <xdr:to>
      <xdr:col>10</xdr:col>
      <xdr:colOff>155575</xdr:colOff>
      <xdr:row>35</xdr:row>
      <xdr:rowOff>69533</xdr:rowOff>
    </xdr:to>
    <xdr:sp macro="" textlink="">
      <xdr:nvSpPr>
        <xdr:cNvPr id="302" name="フローチャート : 判断 301"/>
        <xdr:cNvSpPr/>
      </xdr:nvSpPr>
      <xdr:spPr>
        <a:xfrm>
          <a:off x="6921500" y="596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86060</xdr:rowOff>
    </xdr:from>
    <xdr:ext cx="469744" cy="259045"/>
    <xdr:sp macro="" textlink="">
      <xdr:nvSpPr>
        <xdr:cNvPr id="303" name="テキスト ボックス 302"/>
        <xdr:cNvSpPr txBox="1"/>
      </xdr:nvSpPr>
      <xdr:spPr>
        <a:xfrm>
          <a:off x="6737427" y="574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18034</xdr:rowOff>
    </xdr:from>
    <xdr:to>
      <xdr:col>15</xdr:col>
      <xdr:colOff>231775</xdr:colOff>
      <xdr:row>38</xdr:row>
      <xdr:rowOff>119634</xdr:rowOff>
    </xdr:to>
    <xdr:sp macro="" textlink="">
      <xdr:nvSpPr>
        <xdr:cNvPr id="309" name="円/楕円 308"/>
        <xdr:cNvSpPr/>
      </xdr:nvSpPr>
      <xdr:spPr>
        <a:xfrm>
          <a:off x="104267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40911</xdr:rowOff>
    </xdr:from>
    <xdr:ext cx="378565" cy="259045"/>
    <xdr:sp macro="" textlink="">
      <xdr:nvSpPr>
        <xdr:cNvPr id="310" name="労働費該当値テキスト"/>
        <xdr:cNvSpPr txBox="1"/>
      </xdr:nvSpPr>
      <xdr:spPr>
        <a:xfrm>
          <a:off x="10528300" y="638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53657</xdr:rowOff>
    </xdr:from>
    <xdr:to>
      <xdr:col>14</xdr:col>
      <xdr:colOff>79375</xdr:colOff>
      <xdr:row>38</xdr:row>
      <xdr:rowOff>155257</xdr:rowOff>
    </xdr:to>
    <xdr:sp macro="" textlink="">
      <xdr:nvSpPr>
        <xdr:cNvPr id="311" name="円/楕円 310"/>
        <xdr:cNvSpPr/>
      </xdr:nvSpPr>
      <xdr:spPr>
        <a:xfrm>
          <a:off x="9588500" y="65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146384</xdr:rowOff>
    </xdr:from>
    <xdr:ext cx="378565" cy="259045"/>
    <xdr:sp macro="" textlink="">
      <xdr:nvSpPr>
        <xdr:cNvPr id="312" name="テキスト ボックス 311"/>
        <xdr:cNvSpPr txBox="1"/>
      </xdr:nvSpPr>
      <xdr:spPr>
        <a:xfrm>
          <a:off x="9450017" y="666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145859</xdr:rowOff>
    </xdr:from>
    <xdr:to>
      <xdr:col>12</xdr:col>
      <xdr:colOff>561975</xdr:colOff>
      <xdr:row>38</xdr:row>
      <xdr:rowOff>76009</xdr:rowOff>
    </xdr:to>
    <xdr:sp macro="" textlink="">
      <xdr:nvSpPr>
        <xdr:cNvPr id="313" name="円/楕円 312"/>
        <xdr:cNvSpPr/>
      </xdr:nvSpPr>
      <xdr:spPr>
        <a:xfrm>
          <a:off x="8699500" y="64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67136</xdr:rowOff>
    </xdr:from>
    <xdr:ext cx="469744" cy="259045"/>
    <xdr:sp macro="" textlink="">
      <xdr:nvSpPr>
        <xdr:cNvPr id="314" name="テキスト ボックス 313"/>
        <xdr:cNvSpPr txBox="1"/>
      </xdr:nvSpPr>
      <xdr:spPr>
        <a:xfrm>
          <a:off x="8515427" y="658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141097</xdr:rowOff>
    </xdr:from>
    <xdr:to>
      <xdr:col>11</xdr:col>
      <xdr:colOff>358775</xdr:colOff>
      <xdr:row>38</xdr:row>
      <xdr:rowOff>71247</xdr:rowOff>
    </xdr:to>
    <xdr:sp macro="" textlink="">
      <xdr:nvSpPr>
        <xdr:cNvPr id="315" name="円/楕円 314"/>
        <xdr:cNvSpPr/>
      </xdr:nvSpPr>
      <xdr:spPr>
        <a:xfrm>
          <a:off x="7810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62374</xdr:rowOff>
    </xdr:from>
    <xdr:ext cx="469744" cy="259045"/>
    <xdr:sp macro="" textlink="">
      <xdr:nvSpPr>
        <xdr:cNvPr id="316" name="テキスト ボックス 315"/>
        <xdr:cNvSpPr txBox="1"/>
      </xdr:nvSpPr>
      <xdr:spPr>
        <a:xfrm>
          <a:off x="7626427" y="657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157290</xdr:rowOff>
    </xdr:from>
    <xdr:to>
      <xdr:col>10</xdr:col>
      <xdr:colOff>155575</xdr:colOff>
      <xdr:row>35</xdr:row>
      <xdr:rowOff>87440</xdr:rowOff>
    </xdr:to>
    <xdr:sp macro="" textlink="">
      <xdr:nvSpPr>
        <xdr:cNvPr id="317" name="円/楕円 316"/>
        <xdr:cNvSpPr/>
      </xdr:nvSpPr>
      <xdr:spPr>
        <a:xfrm>
          <a:off x="6921500" y="59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78567</xdr:rowOff>
    </xdr:from>
    <xdr:ext cx="469744" cy="259045"/>
    <xdr:sp macro="" textlink="">
      <xdr:nvSpPr>
        <xdr:cNvPr id="318" name="テキスト ボックス 317"/>
        <xdr:cNvSpPr txBox="1"/>
      </xdr:nvSpPr>
      <xdr:spPr>
        <a:xfrm>
          <a:off x="6737427" y="607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28163</xdr:rowOff>
    </xdr:from>
    <xdr:to>
      <xdr:col>15</xdr:col>
      <xdr:colOff>180975</xdr:colOff>
      <xdr:row>58</xdr:row>
      <xdr:rowOff>9554</xdr:rowOff>
    </xdr:to>
    <xdr:cxnSp macro="">
      <xdr:nvCxnSpPr>
        <xdr:cNvPr id="345" name="直線コネクタ 344"/>
        <xdr:cNvCxnSpPr/>
      </xdr:nvCxnSpPr>
      <xdr:spPr>
        <a:xfrm>
          <a:off x="9639300" y="9629363"/>
          <a:ext cx="838200" cy="32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28163</xdr:rowOff>
    </xdr:from>
    <xdr:to>
      <xdr:col>14</xdr:col>
      <xdr:colOff>28575</xdr:colOff>
      <xdr:row>57</xdr:row>
      <xdr:rowOff>167391</xdr:rowOff>
    </xdr:to>
    <xdr:cxnSp macro="">
      <xdr:nvCxnSpPr>
        <xdr:cNvPr id="348" name="直線コネクタ 347"/>
        <xdr:cNvCxnSpPr/>
      </xdr:nvCxnSpPr>
      <xdr:spPr>
        <a:xfrm flipV="1">
          <a:off x="8750300" y="9629363"/>
          <a:ext cx="889000" cy="3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9" name="フローチャート : 判断 348"/>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50" name="テキスト ボックス 349"/>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167391</xdr:rowOff>
    </xdr:from>
    <xdr:to>
      <xdr:col>12</xdr:col>
      <xdr:colOff>511175</xdr:colOff>
      <xdr:row>57</xdr:row>
      <xdr:rowOff>167889</xdr:rowOff>
    </xdr:to>
    <xdr:cxnSp macro="">
      <xdr:nvCxnSpPr>
        <xdr:cNvPr id="351" name="直線コネクタ 350"/>
        <xdr:cNvCxnSpPr/>
      </xdr:nvCxnSpPr>
      <xdr:spPr>
        <a:xfrm flipV="1">
          <a:off x="7861300" y="9940041"/>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52" name="フローチャート : 判断 351"/>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53" name="テキスト ボックス 352"/>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121037</xdr:rowOff>
    </xdr:from>
    <xdr:to>
      <xdr:col>11</xdr:col>
      <xdr:colOff>307975</xdr:colOff>
      <xdr:row>57</xdr:row>
      <xdr:rowOff>167889</xdr:rowOff>
    </xdr:to>
    <xdr:cxnSp macro="">
      <xdr:nvCxnSpPr>
        <xdr:cNvPr id="354" name="直線コネクタ 353"/>
        <xdr:cNvCxnSpPr/>
      </xdr:nvCxnSpPr>
      <xdr:spPr>
        <a:xfrm>
          <a:off x="6972300" y="9893687"/>
          <a:ext cx="889000" cy="4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55" name="フローチャート : 判断 354"/>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6" name="テキスト ボックス 355"/>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7" name="フローチャート : 判断 356"/>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8" name="テキスト ボックス 357"/>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130204</xdr:rowOff>
    </xdr:from>
    <xdr:to>
      <xdr:col>15</xdr:col>
      <xdr:colOff>231775</xdr:colOff>
      <xdr:row>58</xdr:row>
      <xdr:rowOff>60354</xdr:rowOff>
    </xdr:to>
    <xdr:sp macro="" textlink="">
      <xdr:nvSpPr>
        <xdr:cNvPr id="364" name="円/楕円 363"/>
        <xdr:cNvSpPr/>
      </xdr:nvSpPr>
      <xdr:spPr>
        <a:xfrm>
          <a:off x="10426700" y="990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45131</xdr:rowOff>
    </xdr:from>
    <xdr:ext cx="534377" cy="259045"/>
    <xdr:sp macro="" textlink="">
      <xdr:nvSpPr>
        <xdr:cNvPr id="365" name="農林水産業費該当値テキスト"/>
        <xdr:cNvSpPr txBox="1"/>
      </xdr:nvSpPr>
      <xdr:spPr>
        <a:xfrm>
          <a:off x="10528300" y="98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148813</xdr:rowOff>
    </xdr:from>
    <xdr:to>
      <xdr:col>14</xdr:col>
      <xdr:colOff>79375</xdr:colOff>
      <xdr:row>56</xdr:row>
      <xdr:rowOff>78963</xdr:rowOff>
    </xdr:to>
    <xdr:sp macro="" textlink="">
      <xdr:nvSpPr>
        <xdr:cNvPr id="366" name="円/楕円 365"/>
        <xdr:cNvSpPr/>
      </xdr:nvSpPr>
      <xdr:spPr>
        <a:xfrm>
          <a:off x="9588500" y="95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95490</xdr:rowOff>
    </xdr:from>
    <xdr:ext cx="599010" cy="259045"/>
    <xdr:sp macro="" textlink="">
      <xdr:nvSpPr>
        <xdr:cNvPr id="367" name="テキスト ボックス 366"/>
        <xdr:cNvSpPr txBox="1"/>
      </xdr:nvSpPr>
      <xdr:spPr>
        <a:xfrm>
          <a:off x="9339794" y="935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116591</xdr:rowOff>
    </xdr:from>
    <xdr:to>
      <xdr:col>12</xdr:col>
      <xdr:colOff>561975</xdr:colOff>
      <xdr:row>58</xdr:row>
      <xdr:rowOff>46741</xdr:rowOff>
    </xdr:to>
    <xdr:sp macro="" textlink="">
      <xdr:nvSpPr>
        <xdr:cNvPr id="368" name="円/楕円 367"/>
        <xdr:cNvSpPr/>
      </xdr:nvSpPr>
      <xdr:spPr>
        <a:xfrm>
          <a:off x="8699500" y="98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63268</xdr:rowOff>
    </xdr:from>
    <xdr:ext cx="534377" cy="259045"/>
    <xdr:sp macro="" textlink="">
      <xdr:nvSpPr>
        <xdr:cNvPr id="369" name="テキスト ボックス 368"/>
        <xdr:cNvSpPr txBox="1"/>
      </xdr:nvSpPr>
      <xdr:spPr>
        <a:xfrm>
          <a:off x="8483111" y="96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117089</xdr:rowOff>
    </xdr:from>
    <xdr:to>
      <xdr:col>11</xdr:col>
      <xdr:colOff>358775</xdr:colOff>
      <xdr:row>58</xdr:row>
      <xdr:rowOff>47239</xdr:rowOff>
    </xdr:to>
    <xdr:sp macro="" textlink="">
      <xdr:nvSpPr>
        <xdr:cNvPr id="370" name="円/楕円 369"/>
        <xdr:cNvSpPr/>
      </xdr:nvSpPr>
      <xdr:spPr>
        <a:xfrm>
          <a:off x="7810500" y="98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63766</xdr:rowOff>
    </xdr:from>
    <xdr:ext cx="534377" cy="259045"/>
    <xdr:sp macro="" textlink="">
      <xdr:nvSpPr>
        <xdr:cNvPr id="371" name="テキスト ボックス 370"/>
        <xdr:cNvSpPr txBox="1"/>
      </xdr:nvSpPr>
      <xdr:spPr>
        <a:xfrm>
          <a:off x="7594111" y="96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70237</xdr:rowOff>
    </xdr:from>
    <xdr:to>
      <xdr:col>10</xdr:col>
      <xdr:colOff>155575</xdr:colOff>
      <xdr:row>58</xdr:row>
      <xdr:rowOff>387</xdr:rowOff>
    </xdr:to>
    <xdr:sp macro="" textlink="">
      <xdr:nvSpPr>
        <xdr:cNvPr id="372" name="円/楕円 371"/>
        <xdr:cNvSpPr/>
      </xdr:nvSpPr>
      <xdr:spPr>
        <a:xfrm>
          <a:off x="6921500" y="9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16914</xdr:rowOff>
    </xdr:from>
    <xdr:ext cx="534377" cy="259045"/>
    <xdr:sp macro="" textlink="">
      <xdr:nvSpPr>
        <xdr:cNvPr id="373" name="テキスト ボックス 372"/>
        <xdr:cNvSpPr txBox="1"/>
      </xdr:nvSpPr>
      <xdr:spPr>
        <a:xfrm>
          <a:off x="6705111" y="96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40753</xdr:rowOff>
    </xdr:from>
    <xdr:to>
      <xdr:col>15</xdr:col>
      <xdr:colOff>180975</xdr:colOff>
      <xdr:row>77</xdr:row>
      <xdr:rowOff>153708</xdr:rowOff>
    </xdr:to>
    <xdr:cxnSp macro="">
      <xdr:nvCxnSpPr>
        <xdr:cNvPr id="400" name="直線コネクタ 399"/>
        <xdr:cNvCxnSpPr/>
      </xdr:nvCxnSpPr>
      <xdr:spPr>
        <a:xfrm flipV="1">
          <a:off x="9639300" y="13242403"/>
          <a:ext cx="838200" cy="1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139627</xdr:rowOff>
    </xdr:from>
    <xdr:to>
      <xdr:col>14</xdr:col>
      <xdr:colOff>28575</xdr:colOff>
      <xdr:row>77</xdr:row>
      <xdr:rowOff>153708</xdr:rowOff>
    </xdr:to>
    <xdr:cxnSp macro="">
      <xdr:nvCxnSpPr>
        <xdr:cNvPr id="403" name="直線コネクタ 402"/>
        <xdr:cNvCxnSpPr/>
      </xdr:nvCxnSpPr>
      <xdr:spPr>
        <a:xfrm>
          <a:off x="8750300" y="13341277"/>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81978</xdr:rowOff>
    </xdr:from>
    <xdr:to>
      <xdr:col>14</xdr:col>
      <xdr:colOff>79375</xdr:colOff>
      <xdr:row>78</xdr:row>
      <xdr:rowOff>12128</xdr:rowOff>
    </xdr:to>
    <xdr:sp macro="" textlink="">
      <xdr:nvSpPr>
        <xdr:cNvPr id="404" name="フローチャート : 判断 403"/>
        <xdr:cNvSpPr/>
      </xdr:nvSpPr>
      <xdr:spPr>
        <a:xfrm>
          <a:off x="95885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28655</xdr:rowOff>
    </xdr:from>
    <xdr:ext cx="534377" cy="259045"/>
    <xdr:sp macro="" textlink="">
      <xdr:nvSpPr>
        <xdr:cNvPr id="405" name="テキスト ボックス 404"/>
        <xdr:cNvSpPr txBox="1"/>
      </xdr:nvSpPr>
      <xdr:spPr>
        <a:xfrm>
          <a:off x="9372111" y="130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138776</xdr:rowOff>
    </xdr:from>
    <xdr:to>
      <xdr:col>12</xdr:col>
      <xdr:colOff>511175</xdr:colOff>
      <xdr:row>77</xdr:row>
      <xdr:rowOff>139627</xdr:rowOff>
    </xdr:to>
    <xdr:cxnSp macro="">
      <xdr:nvCxnSpPr>
        <xdr:cNvPr id="406" name="直線コネクタ 405"/>
        <xdr:cNvCxnSpPr/>
      </xdr:nvCxnSpPr>
      <xdr:spPr>
        <a:xfrm>
          <a:off x="7861300" y="13340426"/>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95932</xdr:rowOff>
    </xdr:from>
    <xdr:to>
      <xdr:col>12</xdr:col>
      <xdr:colOff>561975</xdr:colOff>
      <xdr:row>78</xdr:row>
      <xdr:rowOff>26082</xdr:rowOff>
    </xdr:to>
    <xdr:sp macro="" textlink="">
      <xdr:nvSpPr>
        <xdr:cNvPr id="407" name="フローチャート : 判断 406"/>
        <xdr:cNvSpPr/>
      </xdr:nvSpPr>
      <xdr:spPr>
        <a:xfrm>
          <a:off x="8699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17209</xdr:rowOff>
    </xdr:from>
    <xdr:ext cx="534377" cy="259045"/>
    <xdr:sp macro="" textlink="">
      <xdr:nvSpPr>
        <xdr:cNvPr id="408" name="テキスト ボックス 407"/>
        <xdr:cNvSpPr txBox="1"/>
      </xdr:nvSpPr>
      <xdr:spPr>
        <a:xfrm>
          <a:off x="8483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138776</xdr:rowOff>
    </xdr:from>
    <xdr:to>
      <xdr:col>11</xdr:col>
      <xdr:colOff>307975</xdr:colOff>
      <xdr:row>77</xdr:row>
      <xdr:rowOff>147481</xdr:rowOff>
    </xdr:to>
    <xdr:cxnSp macro="">
      <xdr:nvCxnSpPr>
        <xdr:cNvPr id="409" name="直線コネクタ 408"/>
        <xdr:cNvCxnSpPr/>
      </xdr:nvCxnSpPr>
      <xdr:spPr>
        <a:xfrm flipV="1">
          <a:off x="6972300" y="13340426"/>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95731</xdr:rowOff>
    </xdr:from>
    <xdr:to>
      <xdr:col>11</xdr:col>
      <xdr:colOff>358775</xdr:colOff>
      <xdr:row>78</xdr:row>
      <xdr:rowOff>25881</xdr:rowOff>
    </xdr:to>
    <xdr:sp macro="" textlink="">
      <xdr:nvSpPr>
        <xdr:cNvPr id="410" name="フローチャート : 判断 409"/>
        <xdr:cNvSpPr/>
      </xdr:nvSpPr>
      <xdr:spPr>
        <a:xfrm>
          <a:off x="7810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17008</xdr:rowOff>
    </xdr:from>
    <xdr:ext cx="534377" cy="259045"/>
    <xdr:sp macro="" textlink="">
      <xdr:nvSpPr>
        <xdr:cNvPr id="411" name="テキスト ボックス 410"/>
        <xdr:cNvSpPr txBox="1"/>
      </xdr:nvSpPr>
      <xdr:spPr>
        <a:xfrm>
          <a:off x="7594111" y="133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133733</xdr:rowOff>
    </xdr:from>
    <xdr:to>
      <xdr:col>10</xdr:col>
      <xdr:colOff>155575</xdr:colOff>
      <xdr:row>78</xdr:row>
      <xdr:rowOff>63883</xdr:rowOff>
    </xdr:to>
    <xdr:sp macro="" textlink="">
      <xdr:nvSpPr>
        <xdr:cNvPr id="412" name="フローチャート : 判断 411"/>
        <xdr:cNvSpPr/>
      </xdr:nvSpPr>
      <xdr:spPr>
        <a:xfrm>
          <a:off x="6921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55010</xdr:rowOff>
    </xdr:from>
    <xdr:ext cx="534377" cy="259045"/>
    <xdr:sp macro="" textlink="">
      <xdr:nvSpPr>
        <xdr:cNvPr id="413" name="テキスト ボックス 412"/>
        <xdr:cNvSpPr txBox="1"/>
      </xdr:nvSpPr>
      <xdr:spPr>
        <a:xfrm>
          <a:off x="6705111" y="13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161403</xdr:rowOff>
    </xdr:from>
    <xdr:to>
      <xdr:col>15</xdr:col>
      <xdr:colOff>231775</xdr:colOff>
      <xdr:row>77</xdr:row>
      <xdr:rowOff>91553</xdr:rowOff>
    </xdr:to>
    <xdr:sp macro="" textlink="">
      <xdr:nvSpPr>
        <xdr:cNvPr id="419" name="円/楕円 418"/>
        <xdr:cNvSpPr/>
      </xdr:nvSpPr>
      <xdr:spPr>
        <a:xfrm>
          <a:off x="10426700" y="1319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12830</xdr:rowOff>
    </xdr:from>
    <xdr:ext cx="534377" cy="259045"/>
    <xdr:sp macro="" textlink="">
      <xdr:nvSpPr>
        <xdr:cNvPr id="420" name="商工費該当値テキスト"/>
        <xdr:cNvSpPr txBox="1"/>
      </xdr:nvSpPr>
      <xdr:spPr>
        <a:xfrm>
          <a:off x="10528300" y="130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102908</xdr:rowOff>
    </xdr:from>
    <xdr:to>
      <xdr:col>14</xdr:col>
      <xdr:colOff>79375</xdr:colOff>
      <xdr:row>78</xdr:row>
      <xdr:rowOff>33058</xdr:rowOff>
    </xdr:to>
    <xdr:sp macro="" textlink="">
      <xdr:nvSpPr>
        <xdr:cNvPr id="421" name="円/楕円 420"/>
        <xdr:cNvSpPr/>
      </xdr:nvSpPr>
      <xdr:spPr>
        <a:xfrm>
          <a:off x="9588500" y="133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24185</xdr:rowOff>
    </xdr:from>
    <xdr:ext cx="534377" cy="259045"/>
    <xdr:sp macro="" textlink="">
      <xdr:nvSpPr>
        <xdr:cNvPr id="422" name="テキスト ボックス 421"/>
        <xdr:cNvSpPr txBox="1"/>
      </xdr:nvSpPr>
      <xdr:spPr>
        <a:xfrm>
          <a:off x="9372111" y="1339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88827</xdr:rowOff>
    </xdr:from>
    <xdr:to>
      <xdr:col>12</xdr:col>
      <xdr:colOff>561975</xdr:colOff>
      <xdr:row>78</xdr:row>
      <xdr:rowOff>18977</xdr:rowOff>
    </xdr:to>
    <xdr:sp macro="" textlink="">
      <xdr:nvSpPr>
        <xdr:cNvPr id="423" name="円/楕円 422"/>
        <xdr:cNvSpPr/>
      </xdr:nvSpPr>
      <xdr:spPr>
        <a:xfrm>
          <a:off x="8699500" y="132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35504</xdr:rowOff>
    </xdr:from>
    <xdr:ext cx="534377" cy="259045"/>
    <xdr:sp macro="" textlink="">
      <xdr:nvSpPr>
        <xdr:cNvPr id="424" name="テキスト ボックス 423"/>
        <xdr:cNvSpPr txBox="1"/>
      </xdr:nvSpPr>
      <xdr:spPr>
        <a:xfrm>
          <a:off x="8483111" y="13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87976</xdr:rowOff>
    </xdr:from>
    <xdr:to>
      <xdr:col>11</xdr:col>
      <xdr:colOff>358775</xdr:colOff>
      <xdr:row>78</xdr:row>
      <xdr:rowOff>18126</xdr:rowOff>
    </xdr:to>
    <xdr:sp macro="" textlink="">
      <xdr:nvSpPr>
        <xdr:cNvPr id="425" name="円/楕円 424"/>
        <xdr:cNvSpPr/>
      </xdr:nvSpPr>
      <xdr:spPr>
        <a:xfrm>
          <a:off x="78105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34653</xdr:rowOff>
    </xdr:from>
    <xdr:ext cx="534377" cy="259045"/>
    <xdr:sp macro="" textlink="">
      <xdr:nvSpPr>
        <xdr:cNvPr id="426" name="テキスト ボックス 425"/>
        <xdr:cNvSpPr txBox="1"/>
      </xdr:nvSpPr>
      <xdr:spPr>
        <a:xfrm>
          <a:off x="7594111" y="130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96681</xdr:rowOff>
    </xdr:from>
    <xdr:to>
      <xdr:col>10</xdr:col>
      <xdr:colOff>155575</xdr:colOff>
      <xdr:row>78</xdr:row>
      <xdr:rowOff>26831</xdr:rowOff>
    </xdr:to>
    <xdr:sp macro="" textlink="">
      <xdr:nvSpPr>
        <xdr:cNvPr id="427" name="円/楕円 426"/>
        <xdr:cNvSpPr/>
      </xdr:nvSpPr>
      <xdr:spPr>
        <a:xfrm>
          <a:off x="6921500" y="132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43358</xdr:rowOff>
    </xdr:from>
    <xdr:ext cx="534377" cy="259045"/>
    <xdr:sp macro="" textlink="">
      <xdr:nvSpPr>
        <xdr:cNvPr id="428" name="テキスト ボックス 427"/>
        <xdr:cNvSpPr txBox="1"/>
      </xdr:nvSpPr>
      <xdr:spPr>
        <a:xfrm>
          <a:off x="6705111" y="130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33694</xdr:rowOff>
    </xdr:from>
    <xdr:to>
      <xdr:col>15</xdr:col>
      <xdr:colOff>180340</xdr:colOff>
      <xdr:row>98</xdr:row>
      <xdr:rowOff>146097</xdr:rowOff>
    </xdr:to>
    <xdr:cxnSp macro="">
      <xdr:nvCxnSpPr>
        <xdr:cNvPr id="452" name="直線コネクタ 451"/>
        <xdr:cNvCxnSpPr/>
      </xdr:nvCxnSpPr>
      <xdr:spPr>
        <a:xfrm flipV="1">
          <a:off x="10475595" y="16149994"/>
          <a:ext cx="1270" cy="79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149924</xdr:rowOff>
    </xdr:from>
    <xdr:ext cx="534377" cy="259045"/>
    <xdr:sp macro="" textlink="">
      <xdr:nvSpPr>
        <xdr:cNvPr id="453" name="土木費最小値テキスト"/>
        <xdr:cNvSpPr txBox="1"/>
      </xdr:nvSpPr>
      <xdr:spPr>
        <a:xfrm>
          <a:off x="10528300" y="169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98</xdr:row>
      <xdr:rowOff>146097</xdr:rowOff>
    </xdr:from>
    <xdr:to>
      <xdr:col>15</xdr:col>
      <xdr:colOff>269875</xdr:colOff>
      <xdr:row>98</xdr:row>
      <xdr:rowOff>146097</xdr:rowOff>
    </xdr:to>
    <xdr:cxnSp macro="">
      <xdr:nvCxnSpPr>
        <xdr:cNvPr id="454" name="直線コネクタ 453"/>
        <xdr:cNvCxnSpPr/>
      </xdr:nvCxnSpPr>
      <xdr:spPr>
        <a:xfrm>
          <a:off x="10388600" y="169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151821</xdr:rowOff>
    </xdr:from>
    <xdr:ext cx="599010" cy="259045"/>
    <xdr:sp macro="" textlink="">
      <xdr:nvSpPr>
        <xdr:cNvPr id="455" name="土木費最大値テキスト"/>
        <xdr:cNvSpPr txBox="1"/>
      </xdr:nvSpPr>
      <xdr:spPr>
        <a:xfrm>
          <a:off x="10528300" y="1592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94</xdr:row>
      <xdr:rowOff>33694</xdr:rowOff>
    </xdr:from>
    <xdr:to>
      <xdr:col>15</xdr:col>
      <xdr:colOff>269875</xdr:colOff>
      <xdr:row>94</xdr:row>
      <xdr:rowOff>33694</xdr:rowOff>
    </xdr:to>
    <xdr:cxnSp macro="">
      <xdr:nvCxnSpPr>
        <xdr:cNvPr id="456" name="直線コネクタ 455"/>
        <xdr:cNvCxnSpPr/>
      </xdr:nvCxnSpPr>
      <xdr:spPr>
        <a:xfrm>
          <a:off x="10388600" y="1614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154539</xdr:rowOff>
    </xdr:from>
    <xdr:to>
      <xdr:col>15</xdr:col>
      <xdr:colOff>180975</xdr:colOff>
      <xdr:row>98</xdr:row>
      <xdr:rowOff>6133</xdr:rowOff>
    </xdr:to>
    <xdr:cxnSp macro="">
      <xdr:nvCxnSpPr>
        <xdr:cNvPr id="457" name="直線コネクタ 456"/>
        <xdr:cNvCxnSpPr/>
      </xdr:nvCxnSpPr>
      <xdr:spPr>
        <a:xfrm>
          <a:off x="9639300" y="16785189"/>
          <a:ext cx="8382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8656</xdr:rowOff>
    </xdr:from>
    <xdr:ext cx="534377" cy="259045"/>
    <xdr:sp macro="" textlink="">
      <xdr:nvSpPr>
        <xdr:cNvPr id="458" name="土木費平均値テキスト"/>
        <xdr:cNvSpPr txBox="1"/>
      </xdr:nvSpPr>
      <xdr:spPr>
        <a:xfrm>
          <a:off x="10528300" y="164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157229</xdr:rowOff>
    </xdr:from>
    <xdr:to>
      <xdr:col>15</xdr:col>
      <xdr:colOff>231775</xdr:colOff>
      <xdr:row>97</xdr:row>
      <xdr:rowOff>87379</xdr:rowOff>
    </xdr:to>
    <xdr:sp macro="" textlink="">
      <xdr:nvSpPr>
        <xdr:cNvPr id="459" name="フローチャート : 判断 458"/>
        <xdr:cNvSpPr/>
      </xdr:nvSpPr>
      <xdr:spPr>
        <a:xfrm>
          <a:off x="10426700" y="1661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145061</xdr:rowOff>
    </xdr:from>
    <xdr:to>
      <xdr:col>14</xdr:col>
      <xdr:colOff>28575</xdr:colOff>
      <xdr:row>97</xdr:row>
      <xdr:rowOff>154539</xdr:rowOff>
    </xdr:to>
    <xdr:cxnSp macro="">
      <xdr:nvCxnSpPr>
        <xdr:cNvPr id="460" name="直線コネクタ 459"/>
        <xdr:cNvCxnSpPr/>
      </xdr:nvCxnSpPr>
      <xdr:spPr>
        <a:xfrm>
          <a:off x="8750300" y="16775711"/>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165832</xdr:rowOff>
    </xdr:from>
    <xdr:to>
      <xdr:col>14</xdr:col>
      <xdr:colOff>79375</xdr:colOff>
      <xdr:row>97</xdr:row>
      <xdr:rowOff>95982</xdr:rowOff>
    </xdr:to>
    <xdr:sp macro="" textlink="">
      <xdr:nvSpPr>
        <xdr:cNvPr id="461" name="フローチャート : 判断 460"/>
        <xdr:cNvSpPr/>
      </xdr:nvSpPr>
      <xdr:spPr>
        <a:xfrm>
          <a:off x="9588500" y="166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112509</xdr:rowOff>
    </xdr:from>
    <xdr:ext cx="534377" cy="259045"/>
    <xdr:sp macro="" textlink="">
      <xdr:nvSpPr>
        <xdr:cNvPr id="462" name="テキスト ボックス 461"/>
        <xdr:cNvSpPr txBox="1"/>
      </xdr:nvSpPr>
      <xdr:spPr>
        <a:xfrm>
          <a:off x="9372111" y="164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145061</xdr:rowOff>
    </xdr:from>
    <xdr:to>
      <xdr:col>12</xdr:col>
      <xdr:colOff>511175</xdr:colOff>
      <xdr:row>97</xdr:row>
      <xdr:rowOff>167441</xdr:rowOff>
    </xdr:to>
    <xdr:cxnSp macro="">
      <xdr:nvCxnSpPr>
        <xdr:cNvPr id="463" name="直線コネクタ 462"/>
        <xdr:cNvCxnSpPr/>
      </xdr:nvCxnSpPr>
      <xdr:spPr>
        <a:xfrm flipV="1">
          <a:off x="7861300" y="16775711"/>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30440</xdr:rowOff>
    </xdr:from>
    <xdr:to>
      <xdr:col>12</xdr:col>
      <xdr:colOff>561975</xdr:colOff>
      <xdr:row>97</xdr:row>
      <xdr:rowOff>132040</xdr:rowOff>
    </xdr:to>
    <xdr:sp macro="" textlink="">
      <xdr:nvSpPr>
        <xdr:cNvPr id="464" name="フローチャート : 判断 463"/>
        <xdr:cNvSpPr/>
      </xdr:nvSpPr>
      <xdr:spPr>
        <a:xfrm>
          <a:off x="8699500" y="1666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148567</xdr:rowOff>
    </xdr:from>
    <xdr:ext cx="534377" cy="259045"/>
    <xdr:sp macro="" textlink="">
      <xdr:nvSpPr>
        <xdr:cNvPr id="465" name="テキスト ボックス 464"/>
        <xdr:cNvSpPr txBox="1"/>
      </xdr:nvSpPr>
      <xdr:spPr>
        <a:xfrm>
          <a:off x="8483111" y="164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89</xdr:row>
      <xdr:rowOff>129653</xdr:rowOff>
    </xdr:from>
    <xdr:to>
      <xdr:col>11</xdr:col>
      <xdr:colOff>307975</xdr:colOff>
      <xdr:row>97</xdr:row>
      <xdr:rowOff>167441</xdr:rowOff>
    </xdr:to>
    <xdr:cxnSp macro="">
      <xdr:nvCxnSpPr>
        <xdr:cNvPr id="466" name="直線コネクタ 465"/>
        <xdr:cNvCxnSpPr/>
      </xdr:nvCxnSpPr>
      <xdr:spPr>
        <a:xfrm>
          <a:off x="6972300" y="15388703"/>
          <a:ext cx="889000" cy="140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63548</xdr:rowOff>
    </xdr:from>
    <xdr:to>
      <xdr:col>11</xdr:col>
      <xdr:colOff>358775</xdr:colOff>
      <xdr:row>97</xdr:row>
      <xdr:rowOff>165148</xdr:rowOff>
    </xdr:to>
    <xdr:sp macro="" textlink="">
      <xdr:nvSpPr>
        <xdr:cNvPr id="467" name="フローチャート : 判断 466"/>
        <xdr:cNvSpPr/>
      </xdr:nvSpPr>
      <xdr:spPr>
        <a:xfrm>
          <a:off x="7810500" y="1669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10225</xdr:rowOff>
    </xdr:from>
    <xdr:ext cx="534377" cy="259045"/>
    <xdr:sp macro="" textlink="">
      <xdr:nvSpPr>
        <xdr:cNvPr id="468" name="テキスト ボックス 467"/>
        <xdr:cNvSpPr txBox="1"/>
      </xdr:nvSpPr>
      <xdr:spPr>
        <a:xfrm>
          <a:off x="7594111" y="164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14284</xdr:rowOff>
    </xdr:from>
    <xdr:to>
      <xdr:col>10</xdr:col>
      <xdr:colOff>155575</xdr:colOff>
      <xdr:row>97</xdr:row>
      <xdr:rowOff>115884</xdr:rowOff>
    </xdr:to>
    <xdr:sp macro="" textlink="">
      <xdr:nvSpPr>
        <xdr:cNvPr id="469" name="フローチャート : 判断 468"/>
        <xdr:cNvSpPr/>
      </xdr:nvSpPr>
      <xdr:spPr>
        <a:xfrm>
          <a:off x="6921500" y="1664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107011</xdr:rowOff>
    </xdr:from>
    <xdr:ext cx="534377" cy="259045"/>
    <xdr:sp macro="" textlink="">
      <xdr:nvSpPr>
        <xdr:cNvPr id="470" name="テキスト ボックス 469"/>
        <xdr:cNvSpPr txBox="1"/>
      </xdr:nvSpPr>
      <xdr:spPr>
        <a:xfrm>
          <a:off x="6705111" y="167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126783</xdr:rowOff>
    </xdr:from>
    <xdr:to>
      <xdr:col>15</xdr:col>
      <xdr:colOff>231775</xdr:colOff>
      <xdr:row>98</xdr:row>
      <xdr:rowOff>56933</xdr:rowOff>
    </xdr:to>
    <xdr:sp macro="" textlink="">
      <xdr:nvSpPr>
        <xdr:cNvPr id="476" name="円/楕円 475"/>
        <xdr:cNvSpPr/>
      </xdr:nvSpPr>
      <xdr:spPr>
        <a:xfrm>
          <a:off x="10426700" y="167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105210</xdr:rowOff>
    </xdr:from>
    <xdr:ext cx="534377" cy="259045"/>
    <xdr:sp macro="" textlink="">
      <xdr:nvSpPr>
        <xdr:cNvPr id="477" name="土木費該当値テキスト"/>
        <xdr:cNvSpPr txBox="1"/>
      </xdr:nvSpPr>
      <xdr:spPr>
        <a:xfrm>
          <a:off x="10528300"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103739</xdr:rowOff>
    </xdr:from>
    <xdr:to>
      <xdr:col>14</xdr:col>
      <xdr:colOff>79375</xdr:colOff>
      <xdr:row>98</xdr:row>
      <xdr:rowOff>33889</xdr:rowOff>
    </xdr:to>
    <xdr:sp macro="" textlink="">
      <xdr:nvSpPr>
        <xdr:cNvPr id="478" name="円/楕円 477"/>
        <xdr:cNvSpPr/>
      </xdr:nvSpPr>
      <xdr:spPr>
        <a:xfrm>
          <a:off x="9588500" y="16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25016</xdr:rowOff>
    </xdr:from>
    <xdr:ext cx="534377" cy="259045"/>
    <xdr:sp macro="" textlink="">
      <xdr:nvSpPr>
        <xdr:cNvPr id="479" name="テキスト ボックス 478"/>
        <xdr:cNvSpPr txBox="1"/>
      </xdr:nvSpPr>
      <xdr:spPr>
        <a:xfrm>
          <a:off x="9372111" y="168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94261</xdr:rowOff>
    </xdr:from>
    <xdr:to>
      <xdr:col>12</xdr:col>
      <xdr:colOff>561975</xdr:colOff>
      <xdr:row>98</xdr:row>
      <xdr:rowOff>24411</xdr:rowOff>
    </xdr:to>
    <xdr:sp macro="" textlink="">
      <xdr:nvSpPr>
        <xdr:cNvPr id="480" name="円/楕円 479"/>
        <xdr:cNvSpPr/>
      </xdr:nvSpPr>
      <xdr:spPr>
        <a:xfrm>
          <a:off x="8699500" y="167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15538</xdr:rowOff>
    </xdr:from>
    <xdr:ext cx="534377" cy="259045"/>
    <xdr:sp macro="" textlink="">
      <xdr:nvSpPr>
        <xdr:cNvPr id="481" name="テキスト ボックス 480"/>
        <xdr:cNvSpPr txBox="1"/>
      </xdr:nvSpPr>
      <xdr:spPr>
        <a:xfrm>
          <a:off x="8483111" y="168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116641</xdr:rowOff>
    </xdr:from>
    <xdr:to>
      <xdr:col>11</xdr:col>
      <xdr:colOff>358775</xdr:colOff>
      <xdr:row>98</xdr:row>
      <xdr:rowOff>46791</xdr:rowOff>
    </xdr:to>
    <xdr:sp macro="" textlink="">
      <xdr:nvSpPr>
        <xdr:cNvPr id="482" name="円/楕円 481"/>
        <xdr:cNvSpPr/>
      </xdr:nvSpPr>
      <xdr:spPr>
        <a:xfrm>
          <a:off x="7810500" y="167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37918</xdr:rowOff>
    </xdr:from>
    <xdr:ext cx="534377" cy="259045"/>
    <xdr:sp macro="" textlink="">
      <xdr:nvSpPr>
        <xdr:cNvPr id="483" name="テキスト ボックス 482"/>
        <xdr:cNvSpPr txBox="1"/>
      </xdr:nvSpPr>
      <xdr:spPr>
        <a:xfrm>
          <a:off x="7594111" y="168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10</xdr:col>
      <xdr:colOff>53975</xdr:colOff>
      <xdr:row>89</xdr:row>
      <xdr:rowOff>78853</xdr:rowOff>
    </xdr:from>
    <xdr:to>
      <xdr:col>10</xdr:col>
      <xdr:colOff>155575</xdr:colOff>
      <xdr:row>90</xdr:row>
      <xdr:rowOff>9003</xdr:rowOff>
    </xdr:to>
    <xdr:sp macro="" textlink="">
      <xdr:nvSpPr>
        <xdr:cNvPr id="484" name="円/楕円 483"/>
        <xdr:cNvSpPr/>
      </xdr:nvSpPr>
      <xdr:spPr>
        <a:xfrm>
          <a:off x="6921500" y="153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88</xdr:row>
      <xdr:rowOff>25530</xdr:rowOff>
    </xdr:from>
    <xdr:ext cx="599010" cy="259045"/>
    <xdr:sp macro="" textlink="">
      <xdr:nvSpPr>
        <xdr:cNvPr id="485" name="テキスト ボックス 484"/>
        <xdr:cNvSpPr txBox="1"/>
      </xdr:nvSpPr>
      <xdr:spPr>
        <a:xfrm>
          <a:off x="6672794" y="1511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5" name="テキスト ボックス 504"/>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13" name="直線コネクタ 512"/>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4"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5" name="直線コネクタ 514"/>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6"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7" name="直線コネクタ 516"/>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117850</xdr:rowOff>
    </xdr:from>
    <xdr:to>
      <xdr:col>23</xdr:col>
      <xdr:colOff>517525</xdr:colOff>
      <xdr:row>36</xdr:row>
      <xdr:rowOff>144634</xdr:rowOff>
    </xdr:to>
    <xdr:cxnSp macro="">
      <xdr:nvCxnSpPr>
        <xdr:cNvPr id="518" name="直線コネクタ 517"/>
        <xdr:cNvCxnSpPr/>
      </xdr:nvCxnSpPr>
      <xdr:spPr>
        <a:xfrm flipV="1">
          <a:off x="15481300" y="6290050"/>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9"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20" name="フローチャート : 判断 519"/>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144634</xdr:rowOff>
    </xdr:from>
    <xdr:to>
      <xdr:col>22</xdr:col>
      <xdr:colOff>365125</xdr:colOff>
      <xdr:row>37</xdr:row>
      <xdr:rowOff>9427</xdr:rowOff>
    </xdr:to>
    <xdr:cxnSp macro="">
      <xdr:nvCxnSpPr>
        <xdr:cNvPr id="521" name="直線コネクタ 520"/>
        <xdr:cNvCxnSpPr/>
      </xdr:nvCxnSpPr>
      <xdr:spPr>
        <a:xfrm flipV="1">
          <a:off x="14592300" y="6316834"/>
          <a:ext cx="889000" cy="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132867</xdr:rowOff>
    </xdr:from>
    <xdr:to>
      <xdr:col>22</xdr:col>
      <xdr:colOff>415925</xdr:colOff>
      <xdr:row>38</xdr:row>
      <xdr:rowOff>63018</xdr:rowOff>
    </xdr:to>
    <xdr:sp macro="" textlink="">
      <xdr:nvSpPr>
        <xdr:cNvPr id="522" name="フローチャート : 判断 521"/>
        <xdr:cNvSpPr/>
      </xdr:nvSpPr>
      <xdr:spPr>
        <a:xfrm>
          <a:off x="15430500" y="64765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54144</xdr:rowOff>
    </xdr:from>
    <xdr:ext cx="534377" cy="259045"/>
    <xdr:sp macro="" textlink="">
      <xdr:nvSpPr>
        <xdr:cNvPr id="523" name="テキスト ボックス 522"/>
        <xdr:cNvSpPr txBox="1"/>
      </xdr:nvSpPr>
      <xdr:spPr>
        <a:xfrm>
          <a:off x="15214111" y="65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164379</xdr:rowOff>
    </xdr:from>
    <xdr:to>
      <xdr:col>21</xdr:col>
      <xdr:colOff>161925</xdr:colOff>
      <xdr:row>37</xdr:row>
      <xdr:rowOff>9427</xdr:rowOff>
    </xdr:to>
    <xdr:cxnSp macro="">
      <xdr:nvCxnSpPr>
        <xdr:cNvPr id="524" name="直線コネクタ 523"/>
        <xdr:cNvCxnSpPr/>
      </xdr:nvCxnSpPr>
      <xdr:spPr>
        <a:xfrm>
          <a:off x="13703300" y="6336579"/>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101406</xdr:rowOff>
    </xdr:from>
    <xdr:to>
      <xdr:col>21</xdr:col>
      <xdr:colOff>212725</xdr:colOff>
      <xdr:row>38</xdr:row>
      <xdr:rowOff>31556</xdr:rowOff>
    </xdr:to>
    <xdr:sp macro="" textlink="">
      <xdr:nvSpPr>
        <xdr:cNvPr id="525" name="フローチャート : 判断 524"/>
        <xdr:cNvSpPr/>
      </xdr:nvSpPr>
      <xdr:spPr>
        <a:xfrm>
          <a:off x="14541500" y="644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22683</xdr:rowOff>
    </xdr:from>
    <xdr:ext cx="534377" cy="259045"/>
    <xdr:sp macro="" textlink="">
      <xdr:nvSpPr>
        <xdr:cNvPr id="526" name="テキスト ボックス 525"/>
        <xdr:cNvSpPr txBox="1"/>
      </xdr:nvSpPr>
      <xdr:spPr>
        <a:xfrm>
          <a:off x="14325111" y="653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152692</xdr:rowOff>
    </xdr:from>
    <xdr:to>
      <xdr:col>19</xdr:col>
      <xdr:colOff>644525</xdr:colOff>
      <xdr:row>36</xdr:row>
      <xdr:rowOff>164379</xdr:rowOff>
    </xdr:to>
    <xdr:cxnSp macro="">
      <xdr:nvCxnSpPr>
        <xdr:cNvPr id="527" name="直線コネクタ 526"/>
        <xdr:cNvCxnSpPr/>
      </xdr:nvCxnSpPr>
      <xdr:spPr>
        <a:xfrm>
          <a:off x="12814300" y="6153442"/>
          <a:ext cx="889000" cy="18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138916</xdr:rowOff>
    </xdr:from>
    <xdr:to>
      <xdr:col>20</xdr:col>
      <xdr:colOff>9525</xdr:colOff>
      <xdr:row>38</xdr:row>
      <xdr:rowOff>69066</xdr:rowOff>
    </xdr:to>
    <xdr:sp macro="" textlink="">
      <xdr:nvSpPr>
        <xdr:cNvPr id="528" name="フローチャート : 判断 527"/>
        <xdr:cNvSpPr/>
      </xdr:nvSpPr>
      <xdr:spPr>
        <a:xfrm>
          <a:off x="13652500" y="648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60193</xdr:rowOff>
    </xdr:from>
    <xdr:ext cx="534377" cy="259045"/>
    <xdr:sp macro="" textlink="">
      <xdr:nvSpPr>
        <xdr:cNvPr id="529" name="テキスト ボックス 528"/>
        <xdr:cNvSpPr txBox="1"/>
      </xdr:nvSpPr>
      <xdr:spPr>
        <a:xfrm>
          <a:off x="13436111" y="65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147136</xdr:rowOff>
    </xdr:from>
    <xdr:to>
      <xdr:col>18</xdr:col>
      <xdr:colOff>492125</xdr:colOff>
      <xdr:row>38</xdr:row>
      <xdr:rowOff>77286</xdr:rowOff>
    </xdr:to>
    <xdr:sp macro="" textlink="">
      <xdr:nvSpPr>
        <xdr:cNvPr id="530" name="フローチャート : 判断 529"/>
        <xdr:cNvSpPr/>
      </xdr:nvSpPr>
      <xdr:spPr>
        <a:xfrm>
          <a:off x="12763500" y="64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68413</xdr:rowOff>
    </xdr:from>
    <xdr:ext cx="534377" cy="259045"/>
    <xdr:sp macro="" textlink="">
      <xdr:nvSpPr>
        <xdr:cNvPr id="531" name="テキスト ボックス 530"/>
        <xdr:cNvSpPr txBox="1"/>
      </xdr:nvSpPr>
      <xdr:spPr>
        <a:xfrm>
          <a:off x="12547111" y="65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67050</xdr:rowOff>
    </xdr:from>
    <xdr:to>
      <xdr:col>23</xdr:col>
      <xdr:colOff>568325</xdr:colOff>
      <xdr:row>36</xdr:row>
      <xdr:rowOff>168650</xdr:rowOff>
    </xdr:to>
    <xdr:sp macro="" textlink="">
      <xdr:nvSpPr>
        <xdr:cNvPr id="537" name="円/楕円 536"/>
        <xdr:cNvSpPr/>
      </xdr:nvSpPr>
      <xdr:spPr>
        <a:xfrm>
          <a:off x="16268700" y="6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89927</xdr:rowOff>
    </xdr:from>
    <xdr:ext cx="534377" cy="259045"/>
    <xdr:sp macro="" textlink="">
      <xdr:nvSpPr>
        <xdr:cNvPr id="538" name="消防費該当値テキスト"/>
        <xdr:cNvSpPr txBox="1"/>
      </xdr:nvSpPr>
      <xdr:spPr>
        <a:xfrm>
          <a:off x="16370300" y="60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56,294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93834</xdr:rowOff>
    </xdr:from>
    <xdr:to>
      <xdr:col>22</xdr:col>
      <xdr:colOff>415925</xdr:colOff>
      <xdr:row>37</xdr:row>
      <xdr:rowOff>23984</xdr:rowOff>
    </xdr:to>
    <xdr:sp macro="" textlink="">
      <xdr:nvSpPr>
        <xdr:cNvPr id="539" name="円/楕円 538"/>
        <xdr:cNvSpPr/>
      </xdr:nvSpPr>
      <xdr:spPr>
        <a:xfrm>
          <a:off x="15430500" y="62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40511</xdr:rowOff>
    </xdr:from>
    <xdr:ext cx="534377" cy="259045"/>
    <xdr:sp macro="" textlink="">
      <xdr:nvSpPr>
        <xdr:cNvPr id="540" name="テキスト ボックス 539"/>
        <xdr:cNvSpPr txBox="1"/>
      </xdr:nvSpPr>
      <xdr:spPr>
        <a:xfrm>
          <a:off x="15214111" y="60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130077</xdr:rowOff>
    </xdr:from>
    <xdr:to>
      <xdr:col>21</xdr:col>
      <xdr:colOff>212725</xdr:colOff>
      <xdr:row>37</xdr:row>
      <xdr:rowOff>60227</xdr:rowOff>
    </xdr:to>
    <xdr:sp macro="" textlink="">
      <xdr:nvSpPr>
        <xdr:cNvPr id="541" name="円/楕円 540"/>
        <xdr:cNvSpPr/>
      </xdr:nvSpPr>
      <xdr:spPr>
        <a:xfrm>
          <a:off x="14541500" y="63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76754</xdr:rowOff>
    </xdr:from>
    <xdr:ext cx="534377" cy="259045"/>
    <xdr:sp macro="" textlink="">
      <xdr:nvSpPr>
        <xdr:cNvPr id="542" name="テキスト ボックス 541"/>
        <xdr:cNvSpPr txBox="1"/>
      </xdr:nvSpPr>
      <xdr:spPr>
        <a:xfrm>
          <a:off x="14325111" y="6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113579</xdr:rowOff>
    </xdr:from>
    <xdr:to>
      <xdr:col>20</xdr:col>
      <xdr:colOff>9525</xdr:colOff>
      <xdr:row>37</xdr:row>
      <xdr:rowOff>43729</xdr:rowOff>
    </xdr:to>
    <xdr:sp macro="" textlink="">
      <xdr:nvSpPr>
        <xdr:cNvPr id="543" name="円/楕円 542"/>
        <xdr:cNvSpPr/>
      </xdr:nvSpPr>
      <xdr:spPr>
        <a:xfrm>
          <a:off x="13652500" y="62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60256</xdr:rowOff>
    </xdr:from>
    <xdr:ext cx="534377" cy="259045"/>
    <xdr:sp macro="" textlink="">
      <xdr:nvSpPr>
        <xdr:cNvPr id="544" name="テキスト ボックス 543"/>
        <xdr:cNvSpPr txBox="1"/>
      </xdr:nvSpPr>
      <xdr:spPr>
        <a:xfrm>
          <a:off x="13436111" y="60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101892</xdr:rowOff>
    </xdr:from>
    <xdr:to>
      <xdr:col>18</xdr:col>
      <xdr:colOff>492125</xdr:colOff>
      <xdr:row>36</xdr:row>
      <xdr:rowOff>32042</xdr:rowOff>
    </xdr:to>
    <xdr:sp macro="" textlink="">
      <xdr:nvSpPr>
        <xdr:cNvPr id="545" name="円/楕円 544"/>
        <xdr:cNvSpPr/>
      </xdr:nvSpPr>
      <xdr:spPr>
        <a:xfrm>
          <a:off x="12763500" y="61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48569</xdr:rowOff>
    </xdr:from>
    <xdr:ext cx="534377" cy="259045"/>
    <xdr:sp macro="" textlink="">
      <xdr:nvSpPr>
        <xdr:cNvPr id="546" name="テキスト ボックス 545"/>
        <xdr:cNvSpPr txBox="1"/>
      </xdr:nvSpPr>
      <xdr:spPr>
        <a:xfrm>
          <a:off x="12547111" y="587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8" name="直線コネクタ 567"/>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9"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70" name="直線コネクタ 569"/>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71"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72" name="直線コネクタ 571"/>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50729</xdr:rowOff>
    </xdr:from>
    <xdr:to>
      <xdr:col>23</xdr:col>
      <xdr:colOff>517525</xdr:colOff>
      <xdr:row>57</xdr:row>
      <xdr:rowOff>118756</xdr:rowOff>
    </xdr:to>
    <xdr:cxnSp macro="">
      <xdr:nvCxnSpPr>
        <xdr:cNvPr id="573" name="直線コネクタ 572"/>
        <xdr:cNvCxnSpPr/>
      </xdr:nvCxnSpPr>
      <xdr:spPr>
        <a:xfrm>
          <a:off x="15481300" y="9823379"/>
          <a:ext cx="8382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4"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5" name="フローチャート : 判断 574"/>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50729</xdr:rowOff>
    </xdr:from>
    <xdr:to>
      <xdr:col>22</xdr:col>
      <xdr:colOff>365125</xdr:colOff>
      <xdr:row>57</xdr:row>
      <xdr:rowOff>84685</xdr:rowOff>
    </xdr:to>
    <xdr:cxnSp macro="">
      <xdr:nvCxnSpPr>
        <xdr:cNvPr id="576" name="直線コネクタ 575"/>
        <xdr:cNvCxnSpPr/>
      </xdr:nvCxnSpPr>
      <xdr:spPr>
        <a:xfrm flipV="1">
          <a:off x="14592300" y="9823379"/>
          <a:ext cx="8890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98048</xdr:rowOff>
    </xdr:from>
    <xdr:to>
      <xdr:col>22</xdr:col>
      <xdr:colOff>415925</xdr:colOff>
      <xdr:row>57</xdr:row>
      <xdr:rowOff>28198</xdr:rowOff>
    </xdr:to>
    <xdr:sp macro="" textlink="">
      <xdr:nvSpPr>
        <xdr:cNvPr id="577" name="フローチャート : 判断 576"/>
        <xdr:cNvSpPr/>
      </xdr:nvSpPr>
      <xdr:spPr>
        <a:xfrm>
          <a:off x="15430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44725</xdr:rowOff>
    </xdr:from>
    <xdr:ext cx="534377" cy="259045"/>
    <xdr:sp macro="" textlink="">
      <xdr:nvSpPr>
        <xdr:cNvPr id="578" name="テキスト ボックス 577"/>
        <xdr:cNvSpPr txBox="1"/>
      </xdr:nvSpPr>
      <xdr:spPr>
        <a:xfrm>
          <a:off x="15214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84685</xdr:rowOff>
    </xdr:from>
    <xdr:to>
      <xdr:col>21</xdr:col>
      <xdr:colOff>161925</xdr:colOff>
      <xdr:row>57</xdr:row>
      <xdr:rowOff>135329</xdr:rowOff>
    </xdr:to>
    <xdr:cxnSp macro="">
      <xdr:nvCxnSpPr>
        <xdr:cNvPr id="579" name="直線コネクタ 578"/>
        <xdr:cNvCxnSpPr/>
      </xdr:nvCxnSpPr>
      <xdr:spPr>
        <a:xfrm flipV="1">
          <a:off x="13703300" y="9857335"/>
          <a:ext cx="889000" cy="5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71234</xdr:rowOff>
    </xdr:from>
    <xdr:to>
      <xdr:col>21</xdr:col>
      <xdr:colOff>212725</xdr:colOff>
      <xdr:row>57</xdr:row>
      <xdr:rowOff>1384</xdr:rowOff>
    </xdr:to>
    <xdr:sp macro="" textlink="">
      <xdr:nvSpPr>
        <xdr:cNvPr id="580" name="フローチャート : 判断 579"/>
        <xdr:cNvSpPr/>
      </xdr:nvSpPr>
      <xdr:spPr>
        <a:xfrm>
          <a:off x="14541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17911</xdr:rowOff>
    </xdr:from>
    <xdr:ext cx="534377" cy="259045"/>
    <xdr:sp macro="" textlink="">
      <xdr:nvSpPr>
        <xdr:cNvPr id="581" name="テキスト ボックス 580"/>
        <xdr:cNvSpPr txBox="1"/>
      </xdr:nvSpPr>
      <xdr:spPr>
        <a:xfrm>
          <a:off x="14325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117672</xdr:rowOff>
    </xdr:from>
    <xdr:to>
      <xdr:col>19</xdr:col>
      <xdr:colOff>644525</xdr:colOff>
      <xdr:row>57</xdr:row>
      <xdr:rowOff>135329</xdr:rowOff>
    </xdr:to>
    <xdr:cxnSp macro="">
      <xdr:nvCxnSpPr>
        <xdr:cNvPr id="582" name="直線コネクタ 581"/>
        <xdr:cNvCxnSpPr/>
      </xdr:nvCxnSpPr>
      <xdr:spPr>
        <a:xfrm>
          <a:off x="12814300" y="9890322"/>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79971</xdr:rowOff>
    </xdr:from>
    <xdr:to>
      <xdr:col>20</xdr:col>
      <xdr:colOff>9525</xdr:colOff>
      <xdr:row>57</xdr:row>
      <xdr:rowOff>10121</xdr:rowOff>
    </xdr:to>
    <xdr:sp macro="" textlink="">
      <xdr:nvSpPr>
        <xdr:cNvPr id="583" name="フローチャート : 判断 582"/>
        <xdr:cNvSpPr/>
      </xdr:nvSpPr>
      <xdr:spPr>
        <a:xfrm>
          <a:off x="13652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26648</xdr:rowOff>
    </xdr:from>
    <xdr:ext cx="534377" cy="259045"/>
    <xdr:sp macro="" textlink="">
      <xdr:nvSpPr>
        <xdr:cNvPr id="584" name="テキスト ボックス 583"/>
        <xdr:cNvSpPr txBox="1"/>
      </xdr:nvSpPr>
      <xdr:spPr>
        <a:xfrm>
          <a:off x="13436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96494</xdr:rowOff>
    </xdr:from>
    <xdr:to>
      <xdr:col>18</xdr:col>
      <xdr:colOff>492125</xdr:colOff>
      <xdr:row>57</xdr:row>
      <xdr:rowOff>26644</xdr:rowOff>
    </xdr:to>
    <xdr:sp macro="" textlink="">
      <xdr:nvSpPr>
        <xdr:cNvPr id="585" name="フローチャート : 判断 584"/>
        <xdr:cNvSpPr/>
      </xdr:nvSpPr>
      <xdr:spPr>
        <a:xfrm>
          <a:off x="12763500" y="969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43171</xdr:rowOff>
    </xdr:from>
    <xdr:ext cx="534377" cy="259045"/>
    <xdr:sp macro="" textlink="">
      <xdr:nvSpPr>
        <xdr:cNvPr id="586" name="テキスト ボックス 585"/>
        <xdr:cNvSpPr txBox="1"/>
      </xdr:nvSpPr>
      <xdr:spPr>
        <a:xfrm>
          <a:off x="12547111" y="94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67956</xdr:rowOff>
    </xdr:from>
    <xdr:to>
      <xdr:col>23</xdr:col>
      <xdr:colOff>568325</xdr:colOff>
      <xdr:row>57</xdr:row>
      <xdr:rowOff>169556</xdr:rowOff>
    </xdr:to>
    <xdr:sp macro="" textlink="">
      <xdr:nvSpPr>
        <xdr:cNvPr id="592" name="円/楕円 591"/>
        <xdr:cNvSpPr/>
      </xdr:nvSpPr>
      <xdr:spPr>
        <a:xfrm>
          <a:off x="16268700" y="98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154333</xdr:rowOff>
    </xdr:from>
    <xdr:ext cx="534377" cy="259045"/>
    <xdr:sp macro="" textlink="">
      <xdr:nvSpPr>
        <xdr:cNvPr id="593" name="教育費該当値テキスト"/>
        <xdr:cNvSpPr txBox="1"/>
      </xdr:nvSpPr>
      <xdr:spPr>
        <a:xfrm>
          <a:off x="16370300" y="97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171379</xdr:rowOff>
    </xdr:from>
    <xdr:to>
      <xdr:col>22</xdr:col>
      <xdr:colOff>415925</xdr:colOff>
      <xdr:row>57</xdr:row>
      <xdr:rowOff>101529</xdr:rowOff>
    </xdr:to>
    <xdr:sp macro="" textlink="">
      <xdr:nvSpPr>
        <xdr:cNvPr id="594" name="円/楕円 593"/>
        <xdr:cNvSpPr/>
      </xdr:nvSpPr>
      <xdr:spPr>
        <a:xfrm>
          <a:off x="15430500" y="97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92656</xdr:rowOff>
    </xdr:from>
    <xdr:ext cx="534377" cy="259045"/>
    <xdr:sp macro="" textlink="">
      <xdr:nvSpPr>
        <xdr:cNvPr id="595" name="テキスト ボックス 594"/>
        <xdr:cNvSpPr txBox="1"/>
      </xdr:nvSpPr>
      <xdr:spPr>
        <a:xfrm>
          <a:off x="15214111" y="98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33885</xdr:rowOff>
    </xdr:from>
    <xdr:to>
      <xdr:col>21</xdr:col>
      <xdr:colOff>212725</xdr:colOff>
      <xdr:row>57</xdr:row>
      <xdr:rowOff>135485</xdr:rowOff>
    </xdr:to>
    <xdr:sp macro="" textlink="">
      <xdr:nvSpPr>
        <xdr:cNvPr id="596" name="円/楕円 595"/>
        <xdr:cNvSpPr/>
      </xdr:nvSpPr>
      <xdr:spPr>
        <a:xfrm>
          <a:off x="14541500" y="98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126612</xdr:rowOff>
    </xdr:from>
    <xdr:ext cx="534377" cy="259045"/>
    <xdr:sp macro="" textlink="">
      <xdr:nvSpPr>
        <xdr:cNvPr id="597" name="テキスト ボックス 596"/>
        <xdr:cNvSpPr txBox="1"/>
      </xdr:nvSpPr>
      <xdr:spPr>
        <a:xfrm>
          <a:off x="14325111" y="98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84529</xdr:rowOff>
    </xdr:from>
    <xdr:to>
      <xdr:col>20</xdr:col>
      <xdr:colOff>9525</xdr:colOff>
      <xdr:row>58</xdr:row>
      <xdr:rowOff>14679</xdr:rowOff>
    </xdr:to>
    <xdr:sp macro="" textlink="">
      <xdr:nvSpPr>
        <xdr:cNvPr id="598" name="円/楕円 597"/>
        <xdr:cNvSpPr/>
      </xdr:nvSpPr>
      <xdr:spPr>
        <a:xfrm>
          <a:off x="13652500" y="985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5806</xdr:rowOff>
    </xdr:from>
    <xdr:ext cx="534377" cy="259045"/>
    <xdr:sp macro="" textlink="">
      <xdr:nvSpPr>
        <xdr:cNvPr id="599" name="テキスト ボックス 598"/>
        <xdr:cNvSpPr txBox="1"/>
      </xdr:nvSpPr>
      <xdr:spPr>
        <a:xfrm>
          <a:off x="13436111" y="9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66872</xdr:rowOff>
    </xdr:from>
    <xdr:to>
      <xdr:col>18</xdr:col>
      <xdr:colOff>492125</xdr:colOff>
      <xdr:row>57</xdr:row>
      <xdr:rowOff>168472</xdr:rowOff>
    </xdr:to>
    <xdr:sp macro="" textlink="">
      <xdr:nvSpPr>
        <xdr:cNvPr id="600" name="円/楕円 599"/>
        <xdr:cNvSpPr/>
      </xdr:nvSpPr>
      <xdr:spPr>
        <a:xfrm>
          <a:off x="12763500" y="98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159599</xdr:rowOff>
    </xdr:from>
    <xdr:ext cx="534377" cy="259045"/>
    <xdr:sp macro="" textlink="">
      <xdr:nvSpPr>
        <xdr:cNvPr id="601" name="テキスト ボックス 600"/>
        <xdr:cNvSpPr txBox="1"/>
      </xdr:nvSpPr>
      <xdr:spPr>
        <a:xfrm>
          <a:off x="12547111" y="99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5" name="直線コネクタ 624"/>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8"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9" name="直線コネクタ 628"/>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31"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32" name="フローチャート : 判断 631"/>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116256</xdr:rowOff>
    </xdr:from>
    <xdr:to>
      <xdr:col>22</xdr:col>
      <xdr:colOff>415925</xdr:colOff>
      <xdr:row>79</xdr:row>
      <xdr:rowOff>46406</xdr:rowOff>
    </xdr:to>
    <xdr:sp macro="" textlink="">
      <xdr:nvSpPr>
        <xdr:cNvPr id="634" name="フローチャート : 判断 633"/>
        <xdr:cNvSpPr/>
      </xdr:nvSpPr>
      <xdr:spPr>
        <a:xfrm>
          <a:off x="15430500" y="1348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62933</xdr:rowOff>
    </xdr:from>
    <xdr:ext cx="469744" cy="259045"/>
    <xdr:sp macro="" textlink="">
      <xdr:nvSpPr>
        <xdr:cNvPr id="635" name="テキスト ボックス 634"/>
        <xdr:cNvSpPr txBox="1"/>
      </xdr:nvSpPr>
      <xdr:spPr>
        <a:xfrm>
          <a:off x="15246427" y="1326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120371</xdr:rowOff>
    </xdr:from>
    <xdr:to>
      <xdr:col>21</xdr:col>
      <xdr:colOff>212725</xdr:colOff>
      <xdr:row>79</xdr:row>
      <xdr:rowOff>50521</xdr:rowOff>
    </xdr:to>
    <xdr:sp macro="" textlink="">
      <xdr:nvSpPr>
        <xdr:cNvPr id="637" name="フローチャート : 判断 636"/>
        <xdr:cNvSpPr/>
      </xdr:nvSpPr>
      <xdr:spPr>
        <a:xfrm>
          <a:off x="14541500" y="1349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67048</xdr:rowOff>
    </xdr:from>
    <xdr:ext cx="469744" cy="259045"/>
    <xdr:sp macro="" textlink="">
      <xdr:nvSpPr>
        <xdr:cNvPr id="638" name="テキスト ボックス 637"/>
        <xdr:cNvSpPr txBox="1"/>
      </xdr:nvSpPr>
      <xdr:spPr>
        <a:xfrm>
          <a:off x="14357427" y="132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96703</xdr:rowOff>
    </xdr:from>
    <xdr:to>
      <xdr:col>20</xdr:col>
      <xdr:colOff>9525</xdr:colOff>
      <xdr:row>79</xdr:row>
      <xdr:rowOff>26853</xdr:rowOff>
    </xdr:to>
    <xdr:sp macro="" textlink="">
      <xdr:nvSpPr>
        <xdr:cNvPr id="640" name="フローチャート : 判断 639"/>
        <xdr:cNvSpPr/>
      </xdr:nvSpPr>
      <xdr:spPr>
        <a:xfrm>
          <a:off x="13652500" y="134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43380</xdr:rowOff>
    </xdr:from>
    <xdr:ext cx="469744" cy="259045"/>
    <xdr:sp macro="" textlink="">
      <xdr:nvSpPr>
        <xdr:cNvPr id="641" name="テキスト ボックス 640"/>
        <xdr:cNvSpPr txBox="1"/>
      </xdr:nvSpPr>
      <xdr:spPr>
        <a:xfrm>
          <a:off x="13468427" y="132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10933</xdr:rowOff>
    </xdr:from>
    <xdr:to>
      <xdr:col>18</xdr:col>
      <xdr:colOff>492125</xdr:colOff>
      <xdr:row>78</xdr:row>
      <xdr:rowOff>112533</xdr:rowOff>
    </xdr:to>
    <xdr:sp macro="" textlink="">
      <xdr:nvSpPr>
        <xdr:cNvPr id="642" name="フローチャート : 判断 641"/>
        <xdr:cNvSpPr/>
      </xdr:nvSpPr>
      <xdr:spPr>
        <a:xfrm>
          <a:off x="12763500" y="1338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129060</xdr:rowOff>
    </xdr:from>
    <xdr:ext cx="534377" cy="259045"/>
    <xdr:sp macro="" textlink="">
      <xdr:nvSpPr>
        <xdr:cNvPr id="643" name="テキスト ボックス 642"/>
        <xdr:cNvSpPr txBox="1"/>
      </xdr:nvSpPr>
      <xdr:spPr>
        <a:xfrm>
          <a:off x="12547111" y="131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80" name="直線コネクタ 679"/>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81"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82" name="直線コネクタ 681"/>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83"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4" name="直線コネクタ 683"/>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39971</xdr:rowOff>
    </xdr:from>
    <xdr:to>
      <xdr:col>23</xdr:col>
      <xdr:colOff>517525</xdr:colOff>
      <xdr:row>96</xdr:row>
      <xdr:rowOff>166419</xdr:rowOff>
    </xdr:to>
    <xdr:cxnSp macro="">
      <xdr:nvCxnSpPr>
        <xdr:cNvPr id="685" name="直線コネクタ 684"/>
        <xdr:cNvCxnSpPr/>
      </xdr:nvCxnSpPr>
      <xdr:spPr>
        <a:xfrm flipV="1">
          <a:off x="15481300" y="16499171"/>
          <a:ext cx="8382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6"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7" name="フローチャート : 判断 686"/>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153650</xdr:rowOff>
    </xdr:from>
    <xdr:to>
      <xdr:col>22</xdr:col>
      <xdr:colOff>365125</xdr:colOff>
      <xdr:row>96</xdr:row>
      <xdr:rowOff>166419</xdr:rowOff>
    </xdr:to>
    <xdr:cxnSp macro="">
      <xdr:nvCxnSpPr>
        <xdr:cNvPr id="688" name="直線コネクタ 687"/>
        <xdr:cNvCxnSpPr/>
      </xdr:nvCxnSpPr>
      <xdr:spPr>
        <a:xfrm>
          <a:off x="14592300" y="1661285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118787</xdr:rowOff>
    </xdr:from>
    <xdr:to>
      <xdr:col>22</xdr:col>
      <xdr:colOff>415925</xdr:colOff>
      <xdr:row>97</xdr:row>
      <xdr:rowOff>48937</xdr:rowOff>
    </xdr:to>
    <xdr:sp macro="" textlink="">
      <xdr:nvSpPr>
        <xdr:cNvPr id="689" name="フローチャート : 判断 688"/>
        <xdr:cNvSpPr/>
      </xdr:nvSpPr>
      <xdr:spPr>
        <a:xfrm>
          <a:off x="15430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40064</xdr:rowOff>
    </xdr:from>
    <xdr:ext cx="534377" cy="259045"/>
    <xdr:sp macro="" textlink="">
      <xdr:nvSpPr>
        <xdr:cNvPr id="690" name="テキスト ボックス 689"/>
        <xdr:cNvSpPr txBox="1"/>
      </xdr:nvSpPr>
      <xdr:spPr>
        <a:xfrm>
          <a:off x="15214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153650</xdr:rowOff>
    </xdr:from>
    <xdr:to>
      <xdr:col>21</xdr:col>
      <xdr:colOff>161925</xdr:colOff>
      <xdr:row>97</xdr:row>
      <xdr:rowOff>1987</xdr:rowOff>
    </xdr:to>
    <xdr:cxnSp macro="">
      <xdr:nvCxnSpPr>
        <xdr:cNvPr id="691" name="直線コネクタ 690"/>
        <xdr:cNvCxnSpPr/>
      </xdr:nvCxnSpPr>
      <xdr:spPr>
        <a:xfrm flipV="1">
          <a:off x="13703300" y="16612850"/>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101428</xdr:rowOff>
    </xdr:from>
    <xdr:to>
      <xdr:col>21</xdr:col>
      <xdr:colOff>212725</xdr:colOff>
      <xdr:row>97</xdr:row>
      <xdr:rowOff>31578</xdr:rowOff>
    </xdr:to>
    <xdr:sp macro="" textlink="">
      <xdr:nvSpPr>
        <xdr:cNvPr id="692" name="フローチャート : 判断 691"/>
        <xdr:cNvSpPr/>
      </xdr:nvSpPr>
      <xdr:spPr>
        <a:xfrm>
          <a:off x="14541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48105</xdr:rowOff>
    </xdr:from>
    <xdr:ext cx="534377" cy="259045"/>
    <xdr:sp macro="" textlink="">
      <xdr:nvSpPr>
        <xdr:cNvPr id="693" name="テキスト ボックス 692"/>
        <xdr:cNvSpPr txBox="1"/>
      </xdr:nvSpPr>
      <xdr:spPr>
        <a:xfrm>
          <a:off x="14325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1987</xdr:rowOff>
    </xdr:from>
    <xdr:to>
      <xdr:col>19</xdr:col>
      <xdr:colOff>644525</xdr:colOff>
      <xdr:row>97</xdr:row>
      <xdr:rowOff>19163</xdr:rowOff>
    </xdr:to>
    <xdr:cxnSp macro="">
      <xdr:nvCxnSpPr>
        <xdr:cNvPr id="694" name="直線コネクタ 693"/>
        <xdr:cNvCxnSpPr/>
      </xdr:nvCxnSpPr>
      <xdr:spPr>
        <a:xfrm flipV="1">
          <a:off x="12814300" y="16632637"/>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92735</xdr:rowOff>
    </xdr:from>
    <xdr:to>
      <xdr:col>20</xdr:col>
      <xdr:colOff>9525</xdr:colOff>
      <xdr:row>97</xdr:row>
      <xdr:rowOff>22885</xdr:rowOff>
    </xdr:to>
    <xdr:sp macro="" textlink="">
      <xdr:nvSpPr>
        <xdr:cNvPr id="695" name="フローチャート : 判断 694"/>
        <xdr:cNvSpPr/>
      </xdr:nvSpPr>
      <xdr:spPr>
        <a:xfrm>
          <a:off x="13652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39412</xdr:rowOff>
    </xdr:from>
    <xdr:ext cx="534377" cy="259045"/>
    <xdr:sp macro="" textlink="">
      <xdr:nvSpPr>
        <xdr:cNvPr id="696" name="テキスト ボックス 695"/>
        <xdr:cNvSpPr txBox="1"/>
      </xdr:nvSpPr>
      <xdr:spPr>
        <a:xfrm>
          <a:off x="13436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80497</xdr:rowOff>
    </xdr:from>
    <xdr:to>
      <xdr:col>18</xdr:col>
      <xdr:colOff>492125</xdr:colOff>
      <xdr:row>97</xdr:row>
      <xdr:rowOff>10647</xdr:rowOff>
    </xdr:to>
    <xdr:sp macro="" textlink="">
      <xdr:nvSpPr>
        <xdr:cNvPr id="697" name="フローチャート : 判断 696"/>
        <xdr:cNvSpPr/>
      </xdr:nvSpPr>
      <xdr:spPr>
        <a:xfrm>
          <a:off x="12763500" y="1653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27174</xdr:rowOff>
    </xdr:from>
    <xdr:ext cx="534377" cy="259045"/>
    <xdr:sp macro="" textlink="">
      <xdr:nvSpPr>
        <xdr:cNvPr id="698" name="テキスト ボックス 697"/>
        <xdr:cNvSpPr txBox="1"/>
      </xdr:nvSpPr>
      <xdr:spPr>
        <a:xfrm>
          <a:off x="12547111" y="163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160621</xdr:rowOff>
    </xdr:from>
    <xdr:to>
      <xdr:col>23</xdr:col>
      <xdr:colOff>568325</xdr:colOff>
      <xdr:row>96</xdr:row>
      <xdr:rowOff>90771</xdr:rowOff>
    </xdr:to>
    <xdr:sp macro="" textlink="">
      <xdr:nvSpPr>
        <xdr:cNvPr id="704" name="円/楕円 703"/>
        <xdr:cNvSpPr/>
      </xdr:nvSpPr>
      <xdr:spPr>
        <a:xfrm>
          <a:off x="16268700" y="164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139048</xdr:rowOff>
    </xdr:from>
    <xdr:ext cx="534377" cy="259045"/>
    <xdr:sp macro="" textlink="">
      <xdr:nvSpPr>
        <xdr:cNvPr id="705" name="公債費該当値テキスト"/>
        <xdr:cNvSpPr txBox="1"/>
      </xdr:nvSpPr>
      <xdr:spPr>
        <a:xfrm>
          <a:off x="16370300" y="1642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96,813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115619</xdr:rowOff>
    </xdr:from>
    <xdr:to>
      <xdr:col>22</xdr:col>
      <xdr:colOff>415925</xdr:colOff>
      <xdr:row>97</xdr:row>
      <xdr:rowOff>45769</xdr:rowOff>
    </xdr:to>
    <xdr:sp macro="" textlink="">
      <xdr:nvSpPr>
        <xdr:cNvPr id="706" name="円/楕円 705"/>
        <xdr:cNvSpPr/>
      </xdr:nvSpPr>
      <xdr:spPr>
        <a:xfrm>
          <a:off x="15430500" y="165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62296</xdr:rowOff>
    </xdr:from>
    <xdr:ext cx="534377" cy="259045"/>
    <xdr:sp macro="" textlink="">
      <xdr:nvSpPr>
        <xdr:cNvPr id="707" name="テキスト ボックス 706"/>
        <xdr:cNvSpPr txBox="1"/>
      </xdr:nvSpPr>
      <xdr:spPr>
        <a:xfrm>
          <a:off x="15214111" y="163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102850</xdr:rowOff>
    </xdr:from>
    <xdr:to>
      <xdr:col>21</xdr:col>
      <xdr:colOff>212725</xdr:colOff>
      <xdr:row>97</xdr:row>
      <xdr:rowOff>33000</xdr:rowOff>
    </xdr:to>
    <xdr:sp macro="" textlink="">
      <xdr:nvSpPr>
        <xdr:cNvPr id="708" name="円/楕円 707"/>
        <xdr:cNvSpPr/>
      </xdr:nvSpPr>
      <xdr:spPr>
        <a:xfrm>
          <a:off x="14541500" y="165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24127</xdr:rowOff>
    </xdr:from>
    <xdr:ext cx="534377" cy="259045"/>
    <xdr:sp macro="" textlink="">
      <xdr:nvSpPr>
        <xdr:cNvPr id="709" name="テキスト ボックス 708"/>
        <xdr:cNvSpPr txBox="1"/>
      </xdr:nvSpPr>
      <xdr:spPr>
        <a:xfrm>
          <a:off x="14325111" y="166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122637</xdr:rowOff>
    </xdr:from>
    <xdr:to>
      <xdr:col>20</xdr:col>
      <xdr:colOff>9525</xdr:colOff>
      <xdr:row>97</xdr:row>
      <xdr:rowOff>52787</xdr:rowOff>
    </xdr:to>
    <xdr:sp macro="" textlink="">
      <xdr:nvSpPr>
        <xdr:cNvPr id="710" name="円/楕円 709"/>
        <xdr:cNvSpPr/>
      </xdr:nvSpPr>
      <xdr:spPr>
        <a:xfrm>
          <a:off x="13652500" y="165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43914</xdr:rowOff>
    </xdr:from>
    <xdr:ext cx="534377" cy="259045"/>
    <xdr:sp macro="" textlink="">
      <xdr:nvSpPr>
        <xdr:cNvPr id="711" name="テキスト ボックス 710"/>
        <xdr:cNvSpPr txBox="1"/>
      </xdr:nvSpPr>
      <xdr:spPr>
        <a:xfrm>
          <a:off x="13436111" y="166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139813</xdr:rowOff>
    </xdr:from>
    <xdr:to>
      <xdr:col>18</xdr:col>
      <xdr:colOff>492125</xdr:colOff>
      <xdr:row>97</xdr:row>
      <xdr:rowOff>69963</xdr:rowOff>
    </xdr:to>
    <xdr:sp macro="" textlink="">
      <xdr:nvSpPr>
        <xdr:cNvPr id="712" name="円/楕円 711"/>
        <xdr:cNvSpPr/>
      </xdr:nvSpPr>
      <xdr:spPr>
        <a:xfrm>
          <a:off x="12763500" y="16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61090</xdr:rowOff>
    </xdr:from>
    <xdr:ext cx="534377" cy="259045"/>
    <xdr:sp macro="" textlink="">
      <xdr:nvSpPr>
        <xdr:cNvPr id="713" name="テキスト ボックス 712"/>
        <xdr:cNvSpPr txBox="1"/>
      </xdr:nvSpPr>
      <xdr:spPr>
        <a:xfrm>
          <a:off x="12547111" y="166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7" name="直線コネクタ 736"/>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8"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40"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41" name="直線コネクタ 740"/>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43"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4" name="フローチャート : 判断 743"/>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6" name="フローチャート : 判断 745"/>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7" name="テキスト ボックス 746"/>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9" name="フローチャート : 判断 748"/>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50" name="テキスト ボックス 749"/>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52" name="フローチャート : 判断 751"/>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53" name="テキスト ボックス 752"/>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54" name="フローチャート : 判断 753"/>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55" name="テキスト ボックス 754"/>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1" name="円/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62"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3" name="円/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4" name="テキスト ボックス 76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5" name="円/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6" name="テキスト ボックス 76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7" name="円/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8" name="テキスト ボックス 76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9" name="円/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0" name="テキスト ボックス 76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衛生費は、住民一人当たり</a:t>
          </a:r>
          <a:r>
            <a:rPr kumimoji="1" lang="en-US" altLang="ja-JP" sz="1400">
              <a:solidFill>
                <a:schemeClr val="dk1"/>
              </a:solidFill>
              <a:effectLst/>
              <a:latin typeface="+mn-lt"/>
              <a:ea typeface="+mn-ea"/>
              <a:cs typeface="+mn-cs"/>
            </a:rPr>
            <a:t>113,640</a:t>
          </a:r>
          <a:r>
            <a:rPr kumimoji="1" lang="ja-JP" altLang="ja-JP" sz="1400">
              <a:solidFill>
                <a:schemeClr val="dk1"/>
              </a:solidFill>
              <a:effectLst/>
              <a:latin typeface="+mn-lt"/>
              <a:ea typeface="+mn-ea"/>
              <a:cs typeface="+mn-cs"/>
            </a:rPr>
            <a:t>円となっており、類似団体平均に比べ高止まりしている。これは、下北広域行政事務組合負担金、下北医療センター負担金の比率が大きいことが挙げられる。今後も横ばいでの推移が見込まれる。</a:t>
          </a:r>
          <a:endParaRPr lang="ja-JP" altLang="ja-JP" sz="18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実質収支額は、ここ数年５％前後であり、財政調整基金も</a:t>
          </a:r>
          <a:r>
            <a:rPr kumimoji="1" lang="en-US" altLang="ja-JP" sz="1200">
              <a:solidFill>
                <a:schemeClr val="dk1"/>
              </a:solidFill>
              <a:effectLst/>
              <a:latin typeface="+mn-lt"/>
              <a:ea typeface="+mn-ea"/>
              <a:cs typeface="+mn-cs"/>
            </a:rPr>
            <a:t>40</a:t>
          </a:r>
          <a:r>
            <a:rPr kumimoji="1" lang="ja-JP" altLang="en-US" sz="1200">
              <a:solidFill>
                <a:schemeClr val="dk1"/>
              </a:solidFill>
              <a:effectLst/>
              <a:latin typeface="+mn-lt"/>
              <a:ea typeface="+mn-ea"/>
              <a:cs typeface="+mn-cs"/>
            </a:rPr>
            <a:t>％前後</a:t>
          </a:r>
          <a:r>
            <a:rPr kumimoji="1" lang="ja-JP" altLang="ja-JP" sz="1200">
              <a:solidFill>
                <a:schemeClr val="dk1"/>
              </a:solidFill>
              <a:effectLst/>
              <a:latin typeface="+mn-lt"/>
              <a:ea typeface="+mn-ea"/>
              <a:cs typeface="+mn-cs"/>
            </a:rPr>
            <a:t>で推移しており概ね良好である。しかし、実質単年度収支が赤字の年度もあり安定しない財政運営が続いている。要因として当初予算編成時点での財政調整基金の取崩し及び赤字地方債ともいえる臨時財政対策債を発行しなければ</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予算編成ができない不安定な財政状況が原因である。改善策として、歳入面では税収等自主財源の安定的な確保、歳出面では経常経費の削減や事業効果等を見極め更なる健全性に努める必要がある。</a:t>
          </a:r>
          <a:endParaRPr lang="ja-JP" altLang="ja-JP" sz="1600">
            <a:effectLst/>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全ての会計において健全性の観点から概ね良好と判断できるが、国民健康保険特別会計及び下水道事業特別会計は会計上の赤字額が発生していないものの、実際は赤字額を一般会計から補填しているのが実状である。このため、両事業の健全性を高めるため赤字補填額の抑制に努める必要がある</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4408850</v>
      </c>
      <c r="BO4" s="411"/>
      <c r="BP4" s="411"/>
      <c r="BQ4" s="411"/>
      <c r="BR4" s="411"/>
      <c r="BS4" s="411"/>
      <c r="BT4" s="411"/>
      <c r="BU4" s="412"/>
      <c r="BV4" s="410">
        <v>5633262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5.8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4294781</v>
      </c>
      <c r="BO5" s="416"/>
      <c r="BP5" s="416"/>
      <c r="BQ5" s="416"/>
      <c r="BR5" s="416"/>
      <c r="BS5" s="416"/>
      <c r="BT5" s="416"/>
      <c r="BU5" s="417"/>
      <c r="BV5" s="415">
        <v>5490577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80.2</v>
      </c>
      <c r="CU5" s="386"/>
      <c r="CV5" s="386"/>
      <c r="CW5" s="386"/>
      <c r="CX5" s="386"/>
      <c r="CY5" s="386"/>
      <c r="CZ5" s="386"/>
      <c r="DA5" s="387"/>
      <c r="DB5" s="385">
        <v>82.5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114069</v>
      </c>
      <c r="BO6" s="416"/>
      <c r="BP6" s="416"/>
      <c r="BQ6" s="416"/>
      <c r="BR6" s="416"/>
      <c r="BS6" s="416"/>
      <c r="BT6" s="416"/>
      <c r="BU6" s="417"/>
      <c r="BV6" s="415">
        <v>142685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83.9</v>
      </c>
      <c r="CU6" s="562"/>
      <c r="CV6" s="562"/>
      <c r="CW6" s="562"/>
      <c r="CX6" s="562"/>
      <c r="CY6" s="562"/>
      <c r="CZ6" s="562"/>
      <c r="DA6" s="563"/>
      <c r="DB6" s="561">
        <v>87.1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1005</v>
      </c>
      <c r="BO7" s="416"/>
      <c r="BP7" s="416"/>
      <c r="BQ7" s="416"/>
      <c r="BR7" s="416"/>
      <c r="BS7" s="416"/>
      <c r="BT7" s="416"/>
      <c r="BU7" s="417"/>
      <c r="BV7" s="415">
        <v>7777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2393825</v>
      </c>
      <c r="CU7" s="416"/>
      <c r="CV7" s="416"/>
      <c r="CW7" s="416"/>
      <c r="CX7" s="416"/>
      <c r="CY7" s="416"/>
      <c r="CZ7" s="416"/>
      <c r="DA7" s="417"/>
      <c r="DB7" s="415">
        <v>2342999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113064</v>
      </c>
      <c r="BO8" s="416"/>
      <c r="BP8" s="416"/>
      <c r="BQ8" s="416"/>
      <c r="BR8" s="416"/>
      <c r="BS8" s="416"/>
      <c r="BT8" s="416"/>
      <c r="BU8" s="417"/>
      <c r="BV8" s="415">
        <v>134908</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5227</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-21844</v>
      </c>
      <c r="BO9" s="416"/>
      <c r="BP9" s="416"/>
      <c r="BQ9" s="416"/>
      <c r="BR9" s="416"/>
      <c r="BS9" s="416"/>
      <c r="BT9" s="416"/>
      <c r="BU9" s="417"/>
      <c r="BV9" s="415">
        <v>14263</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16.8</v>
      </c>
      <c r="CU9" s="386"/>
      <c r="CV9" s="386"/>
      <c r="CW9" s="386"/>
      <c r="CX9" s="386"/>
      <c r="CY9" s="386"/>
      <c r="CZ9" s="386"/>
      <c r="DA9" s="387"/>
      <c r="DB9" s="385">
        <v>11.1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6340</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255205</v>
      </c>
      <c r="BO10" s="416"/>
      <c r="BP10" s="416"/>
      <c r="BQ10" s="416"/>
      <c r="BR10" s="416"/>
      <c r="BS10" s="416"/>
      <c r="BT10" s="416"/>
      <c r="BU10" s="417"/>
      <c r="BV10" s="415">
        <v>450217</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5595</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375000</v>
      </c>
      <c r="BO12" s="416"/>
      <c r="BP12" s="416"/>
      <c r="BQ12" s="416"/>
      <c r="BR12" s="416"/>
      <c r="BS12" s="416"/>
      <c r="BT12" s="416"/>
      <c r="BU12" s="417"/>
      <c r="BV12" s="415">
        <v>500000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5583</v>
      </c>
      <c r="S13" s="517"/>
      <c r="T13" s="517"/>
      <c r="U13" s="517"/>
      <c r="V13" s="518"/>
      <c r="W13" s="504" t="s">
        <v>122</v>
      </c>
      <c r="X13" s="428"/>
      <c r="Y13" s="428"/>
      <c r="Z13" s="428"/>
      <c r="AA13" s="428"/>
      <c r="AB13" s="429"/>
      <c r="AC13" s="391">
        <v>612</v>
      </c>
      <c r="AD13" s="392"/>
      <c r="AE13" s="392"/>
      <c r="AF13" s="392"/>
      <c r="AG13" s="393"/>
      <c r="AH13" s="391">
        <v>624</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-141639</v>
      </c>
      <c r="BO13" s="416"/>
      <c r="BP13" s="416"/>
      <c r="BQ13" s="416"/>
      <c r="BR13" s="416"/>
      <c r="BS13" s="416"/>
      <c r="BT13" s="416"/>
      <c r="BU13" s="417"/>
      <c r="BV13" s="415">
        <v>-35520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15.2</v>
      </c>
      <c r="CU13" s="386"/>
      <c r="CV13" s="386"/>
      <c r="CW13" s="386"/>
      <c r="CX13" s="386"/>
      <c r="CY13" s="386"/>
      <c r="CZ13" s="386"/>
      <c r="DA13" s="387"/>
      <c r="DB13" s="385">
        <v>14.5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5709</v>
      </c>
      <c r="S14" s="517"/>
      <c r="T14" s="517"/>
      <c r="U14" s="517"/>
      <c r="V14" s="518"/>
      <c r="W14" s="519"/>
      <c r="X14" s="431"/>
      <c r="Y14" s="431"/>
      <c r="Z14" s="431"/>
      <c r="AA14" s="431"/>
      <c r="AB14" s="432"/>
      <c r="AC14" s="509">
        <v>23.9</v>
      </c>
      <c r="AD14" s="510"/>
      <c r="AE14" s="510"/>
      <c r="AF14" s="510"/>
      <c r="AG14" s="511"/>
      <c r="AH14" s="509">
        <v>19.7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50.3</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5697</v>
      </c>
      <c r="S15" s="517"/>
      <c r="T15" s="517"/>
      <c r="U15" s="517"/>
      <c r="V15" s="518"/>
      <c r="W15" s="504" t="s">
        <v>129</v>
      </c>
      <c r="X15" s="428"/>
      <c r="Y15" s="428"/>
      <c r="Z15" s="428"/>
      <c r="AA15" s="428"/>
      <c r="AB15" s="429"/>
      <c r="AC15" s="391">
        <v>566</v>
      </c>
      <c r="AD15" s="392"/>
      <c r="AE15" s="392"/>
      <c r="AF15" s="392"/>
      <c r="AG15" s="393"/>
      <c r="AH15" s="391">
        <v>1044</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512091</v>
      </c>
      <c r="BO15" s="411"/>
      <c r="BP15" s="411"/>
      <c r="BQ15" s="411"/>
      <c r="BR15" s="411"/>
      <c r="BS15" s="411"/>
      <c r="BT15" s="411"/>
      <c r="BU15" s="412"/>
      <c r="BV15" s="410">
        <v>499632</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22.1</v>
      </c>
      <c r="AD16" s="510"/>
      <c r="AE16" s="510"/>
      <c r="AF16" s="510"/>
      <c r="AG16" s="511"/>
      <c r="AH16" s="509">
        <v>33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2145773</v>
      </c>
      <c r="BO16" s="416"/>
      <c r="BP16" s="416"/>
      <c r="BQ16" s="416"/>
      <c r="BR16" s="416"/>
      <c r="BS16" s="416"/>
      <c r="BT16" s="416"/>
      <c r="BU16" s="417"/>
      <c r="BV16" s="415">
        <v>2069952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1380</v>
      </c>
      <c r="AD17" s="392"/>
      <c r="AE17" s="392"/>
      <c r="AF17" s="392"/>
      <c r="AG17" s="393"/>
      <c r="AH17" s="391">
        <v>1498</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656808</v>
      </c>
      <c r="BO17" s="416"/>
      <c r="BP17" s="416"/>
      <c r="BQ17" s="416"/>
      <c r="BR17" s="416"/>
      <c r="BS17" s="416"/>
      <c r="BT17" s="416"/>
      <c r="BU17" s="417"/>
      <c r="BV17" s="415">
        <v>644416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52.1</v>
      </c>
      <c r="M18" s="480"/>
      <c r="N18" s="480"/>
      <c r="O18" s="480"/>
      <c r="P18" s="480"/>
      <c r="Q18" s="480"/>
      <c r="R18" s="481"/>
      <c r="S18" s="481"/>
      <c r="T18" s="481"/>
      <c r="U18" s="481"/>
      <c r="V18" s="482"/>
      <c r="W18" s="496"/>
      <c r="X18" s="497"/>
      <c r="Y18" s="497"/>
      <c r="Z18" s="497"/>
      <c r="AA18" s="497"/>
      <c r="AB18" s="505"/>
      <c r="AC18" s="379">
        <v>53.9</v>
      </c>
      <c r="AD18" s="380"/>
      <c r="AE18" s="380"/>
      <c r="AF18" s="380"/>
      <c r="AG18" s="483"/>
      <c r="AH18" s="379">
        <v>47.3</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1928556</v>
      </c>
      <c r="BO18" s="416"/>
      <c r="BP18" s="416"/>
      <c r="BQ18" s="416"/>
      <c r="BR18" s="416"/>
      <c r="BS18" s="416"/>
      <c r="BT18" s="416"/>
      <c r="BU18" s="417"/>
      <c r="BV18" s="415">
        <v>1978249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100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3197845</v>
      </c>
      <c r="BO19" s="416"/>
      <c r="BP19" s="416"/>
      <c r="BQ19" s="416"/>
      <c r="BR19" s="416"/>
      <c r="BS19" s="416"/>
      <c r="BT19" s="416"/>
      <c r="BU19" s="417"/>
      <c r="BV19" s="415">
        <v>3511914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2152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4367390</v>
      </c>
      <c r="BO23" s="416"/>
      <c r="BP23" s="416"/>
      <c r="BQ23" s="416"/>
      <c r="BR23" s="416"/>
      <c r="BS23" s="416"/>
      <c r="BT23" s="416"/>
      <c r="BU23" s="417"/>
      <c r="BV23" s="415">
        <v>4681306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6850</v>
      </c>
      <c r="R24" s="392"/>
      <c r="S24" s="392"/>
      <c r="T24" s="392"/>
      <c r="U24" s="392"/>
      <c r="V24" s="393"/>
      <c r="W24" s="457"/>
      <c r="X24" s="448"/>
      <c r="Y24" s="449"/>
      <c r="Z24" s="388" t="s">
        <v>152</v>
      </c>
      <c r="AA24" s="389"/>
      <c r="AB24" s="389"/>
      <c r="AC24" s="389"/>
      <c r="AD24" s="389"/>
      <c r="AE24" s="389"/>
      <c r="AF24" s="389"/>
      <c r="AG24" s="390"/>
      <c r="AH24" s="391">
        <v>59</v>
      </c>
      <c r="AI24" s="392"/>
      <c r="AJ24" s="392"/>
      <c r="AK24" s="392"/>
      <c r="AL24" s="393"/>
      <c r="AM24" s="391">
        <v>171277</v>
      </c>
      <c r="AN24" s="392"/>
      <c r="AO24" s="392"/>
      <c r="AP24" s="392"/>
      <c r="AQ24" s="392"/>
      <c r="AR24" s="393"/>
      <c r="AS24" s="391">
        <v>2903</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4366508</v>
      </c>
      <c r="BO24" s="416"/>
      <c r="BP24" s="416"/>
      <c r="BQ24" s="416"/>
      <c r="BR24" s="416"/>
      <c r="BS24" s="416"/>
      <c r="BT24" s="416"/>
      <c r="BU24" s="417"/>
      <c r="BV24" s="415">
        <v>4658188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5490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1963456</v>
      </c>
      <c r="BO25" s="411"/>
      <c r="BP25" s="411"/>
      <c r="BQ25" s="411"/>
      <c r="BR25" s="411"/>
      <c r="BS25" s="411"/>
      <c r="BT25" s="411"/>
      <c r="BU25" s="412"/>
      <c r="BV25" s="410">
        <v>411040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5090</v>
      </c>
      <c r="R26" s="392"/>
      <c r="S26" s="392"/>
      <c r="T26" s="392"/>
      <c r="U26" s="392"/>
      <c r="V26" s="393"/>
      <c r="W26" s="457"/>
      <c r="X26" s="448"/>
      <c r="Y26" s="449"/>
      <c r="Z26" s="388" t="s">
        <v>158</v>
      </c>
      <c r="AA26" s="470"/>
      <c r="AB26" s="470"/>
      <c r="AC26" s="470"/>
      <c r="AD26" s="470"/>
      <c r="AE26" s="470"/>
      <c r="AF26" s="470"/>
      <c r="AG26" s="471"/>
      <c r="AH26" s="391">
        <v>3</v>
      </c>
      <c r="AI26" s="392"/>
      <c r="AJ26" s="392"/>
      <c r="AK26" s="392"/>
      <c r="AL26" s="393"/>
      <c r="AM26" s="391">
        <v>10833</v>
      </c>
      <c r="AN26" s="392"/>
      <c r="AO26" s="392"/>
      <c r="AP26" s="392"/>
      <c r="AQ26" s="392"/>
      <c r="AR26" s="393"/>
      <c r="AS26" s="391">
        <v>3611</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2610</v>
      </c>
      <c r="R27" s="392"/>
      <c r="S27" s="392"/>
      <c r="T27" s="392"/>
      <c r="U27" s="392"/>
      <c r="V27" s="393"/>
      <c r="W27" s="457"/>
      <c r="X27" s="448"/>
      <c r="Y27" s="449"/>
      <c r="Z27" s="388" t="s">
        <v>161</v>
      </c>
      <c r="AA27" s="389"/>
      <c r="AB27" s="389"/>
      <c r="AC27" s="389"/>
      <c r="AD27" s="389"/>
      <c r="AE27" s="389"/>
      <c r="AF27" s="389"/>
      <c r="AG27" s="390"/>
      <c r="AH27" s="391">
        <v>6</v>
      </c>
      <c r="AI27" s="392"/>
      <c r="AJ27" s="392"/>
      <c r="AK27" s="392"/>
      <c r="AL27" s="393"/>
      <c r="AM27" s="391">
        <v>17784</v>
      </c>
      <c r="AN27" s="392"/>
      <c r="AO27" s="392"/>
      <c r="AP27" s="392"/>
      <c r="AQ27" s="392"/>
      <c r="AR27" s="393"/>
      <c r="AS27" s="391">
        <v>2964</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43716</v>
      </c>
      <c r="BO27" s="419"/>
      <c r="BP27" s="419"/>
      <c r="BQ27" s="419"/>
      <c r="BR27" s="419"/>
      <c r="BS27" s="419"/>
      <c r="BT27" s="419"/>
      <c r="BU27" s="420"/>
      <c r="BV27" s="418">
        <v>43716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2100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934139</v>
      </c>
      <c r="BO28" s="411"/>
      <c r="BP28" s="411"/>
      <c r="BQ28" s="411"/>
      <c r="BR28" s="411"/>
      <c r="BS28" s="411"/>
      <c r="BT28" s="411"/>
      <c r="BU28" s="412"/>
      <c r="BV28" s="410">
        <v>943934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8</v>
      </c>
      <c r="M29" s="392"/>
      <c r="N29" s="392"/>
      <c r="O29" s="392"/>
      <c r="P29" s="393"/>
      <c r="Q29" s="391">
        <v>2000</v>
      </c>
      <c r="R29" s="392"/>
      <c r="S29" s="392"/>
      <c r="T29" s="392"/>
      <c r="U29" s="392"/>
      <c r="V29" s="393"/>
      <c r="W29" s="458"/>
      <c r="X29" s="459"/>
      <c r="Y29" s="460"/>
      <c r="Z29" s="388" t="s">
        <v>168</v>
      </c>
      <c r="AA29" s="389"/>
      <c r="AB29" s="389"/>
      <c r="AC29" s="389"/>
      <c r="AD29" s="389"/>
      <c r="AE29" s="389"/>
      <c r="AF29" s="389"/>
      <c r="AG29" s="390"/>
      <c r="AH29" s="391">
        <v>65</v>
      </c>
      <c r="AI29" s="392"/>
      <c r="AJ29" s="392"/>
      <c r="AK29" s="392"/>
      <c r="AL29" s="393"/>
      <c r="AM29" s="391">
        <v>189061</v>
      </c>
      <c r="AN29" s="392"/>
      <c r="AO29" s="392"/>
      <c r="AP29" s="392"/>
      <c r="AQ29" s="392"/>
      <c r="AR29" s="393"/>
      <c r="AS29" s="391">
        <v>2909</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72909</v>
      </c>
      <c r="BO29" s="416"/>
      <c r="BP29" s="416"/>
      <c r="BQ29" s="416"/>
      <c r="BR29" s="416"/>
      <c r="BS29" s="416"/>
      <c r="BT29" s="416"/>
      <c r="BU29" s="417"/>
      <c r="BV29" s="415">
        <v>72909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2474830</v>
      </c>
      <c r="BO30" s="419"/>
      <c r="BP30" s="419"/>
      <c r="BQ30" s="419"/>
      <c r="BR30" s="419"/>
      <c r="BS30" s="419"/>
      <c r="BT30" s="419"/>
      <c r="BU30" s="420"/>
      <c r="BV30" s="418">
        <v>2536077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一部事務組合下北医療センター</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下北地域広域行政事務組合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青森県後期高齢者広域連合（一般会計）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　　　　　　　〃　　　　　　　　（特別会計）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青森県市町村総合事務組合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青森県市町村退職手当組合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青森県交通災害共済組合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8" zoomScale="73" zoomScaleNormal="7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3" t="s">
        <v>524</v>
      </c>
      <c r="D34" s="1183"/>
      <c r="E34" s="1184"/>
      <c r="F34" s="32">
        <v>5.83</v>
      </c>
      <c r="G34" s="33">
        <v>4.82</v>
      </c>
      <c r="H34" s="33">
        <v>5.39</v>
      </c>
      <c r="I34" s="33">
        <v>5.75</v>
      </c>
      <c r="J34" s="34">
        <v>4.72</v>
      </c>
      <c r="K34" s="22"/>
      <c r="L34" s="22"/>
      <c r="M34" s="22"/>
      <c r="N34" s="22"/>
      <c r="O34" s="22"/>
      <c r="P34" s="22"/>
    </row>
    <row r="35" spans="1:16" ht="39" customHeight="1" x14ac:dyDescent="0.15">
      <c r="A35" s="22"/>
      <c r="B35" s="35"/>
      <c r="C35" s="1177" t="s">
        <v>525</v>
      </c>
      <c r="D35" s="1178"/>
      <c r="E35" s="1179"/>
      <c r="F35" s="36">
        <v>5.2</v>
      </c>
      <c r="G35" s="37">
        <v>5.43</v>
      </c>
      <c r="H35" s="37">
        <v>4.41</v>
      </c>
      <c r="I35" s="37">
        <v>3.76</v>
      </c>
      <c r="J35" s="38">
        <v>2.83</v>
      </c>
      <c r="K35" s="22"/>
      <c r="L35" s="22"/>
      <c r="M35" s="22"/>
      <c r="N35" s="22"/>
      <c r="O35" s="22"/>
      <c r="P35" s="22"/>
    </row>
    <row r="36" spans="1:16" ht="39" customHeight="1" x14ac:dyDescent="0.15">
      <c r="A36" s="22"/>
      <c r="B36" s="35"/>
      <c r="C36" s="1177" t="s">
        <v>526</v>
      </c>
      <c r="D36" s="1178"/>
      <c r="E36" s="1179"/>
      <c r="F36" s="36">
        <v>1.9</v>
      </c>
      <c r="G36" s="37">
        <v>0.72</v>
      </c>
      <c r="H36" s="37">
        <v>1.05</v>
      </c>
      <c r="I36" s="37">
        <v>1.1200000000000001</v>
      </c>
      <c r="J36" s="38">
        <v>1.63</v>
      </c>
      <c r="K36" s="22"/>
      <c r="L36" s="22"/>
      <c r="M36" s="22"/>
      <c r="N36" s="22"/>
      <c r="O36" s="22"/>
      <c r="P36" s="22"/>
    </row>
    <row r="37" spans="1:16" ht="39" customHeight="1" x14ac:dyDescent="0.15">
      <c r="A37" s="22"/>
      <c r="B37" s="35"/>
      <c r="C37" s="1177" t="s">
        <v>527</v>
      </c>
      <c r="D37" s="1178"/>
      <c r="E37" s="1179"/>
      <c r="F37" s="36">
        <v>0.72</v>
      </c>
      <c r="G37" s="37">
        <v>2.83</v>
      </c>
      <c r="H37" s="37">
        <v>5.01</v>
      </c>
      <c r="I37" s="37">
        <v>6.36</v>
      </c>
      <c r="J37" s="38">
        <v>1.25</v>
      </c>
      <c r="K37" s="22"/>
      <c r="L37" s="22"/>
      <c r="M37" s="22"/>
      <c r="N37" s="22"/>
      <c r="O37" s="22"/>
      <c r="P37" s="22"/>
    </row>
    <row r="38" spans="1:16" ht="39" customHeight="1" x14ac:dyDescent="0.15">
      <c r="A38" s="22"/>
      <c r="B38" s="35"/>
      <c r="C38" s="1177" t="s">
        <v>528</v>
      </c>
      <c r="D38" s="1178"/>
      <c r="E38" s="1179"/>
      <c r="F38" s="36">
        <v>0</v>
      </c>
      <c r="G38" s="37">
        <v>0.03</v>
      </c>
      <c r="H38" s="37">
        <v>0</v>
      </c>
      <c r="I38" s="37">
        <v>0.02</v>
      </c>
      <c r="J38" s="38">
        <v>0.02</v>
      </c>
      <c r="K38" s="22"/>
      <c r="L38" s="22"/>
      <c r="M38" s="22"/>
      <c r="N38" s="22"/>
      <c r="O38" s="22"/>
      <c r="P38" s="22"/>
    </row>
    <row r="39" spans="1:16" ht="39" customHeight="1" x14ac:dyDescent="0.15">
      <c r="A39" s="22"/>
      <c r="B39" s="35"/>
      <c r="C39" s="1177" t="s">
        <v>529</v>
      </c>
      <c r="D39" s="1178"/>
      <c r="E39" s="1179"/>
      <c r="F39" s="36">
        <v>0</v>
      </c>
      <c r="G39" s="37">
        <v>0</v>
      </c>
      <c r="H39" s="37">
        <v>0</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530</v>
      </c>
      <c r="D42" s="1178"/>
      <c r="E42" s="1179"/>
      <c r="F42" s="36" t="s">
        <v>475</v>
      </c>
      <c r="G42" s="37" t="s">
        <v>475</v>
      </c>
      <c r="H42" s="37" t="s">
        <v>475</v>
      </c>
      <c r="I42" s="37" t="s">
        <v>475</v>
      </c>
      <c r="J42" s="38" t="s">
        <v>475</v>
      </c>
      <c r="K42" s="22"/>
      <c r="L42" s="22"/>
      <c r="M42" s="22"/>
      <c r="N42" s="22"/>
      <c r="O42" s="22"/>
      <c r="P42" s="22"/>
    </row>
    <row r="43" spans="1:16" ht="39" customHeight="1" thickBot="1" x14ac:dyDescent="0.2">
      <c r="A43" s="22"/>
      <c r="B43" s="40"/>
      <c r="C43" s="1180" t="s">
        <v>531</v>
      </c>
      <c r="D43" s="1181"/>
      <c r="E43" s="1182"/>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5" zoomScale="68" zoomScaleNormal="6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379</v>
      </c>
      <c r="L45" s="60">
        <v>403</v>
      </c>
      <c r="M45" s="60">
        <v>417</v>
      </c>
      <c r="N45" s="60">
        <v>393</v>
      </c>
      <c r="O45" s="61">
        <v>541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475</v>
      </c>
      <c r="L46" s="64" t="s">
        <v>475</v>
      </c>
      <c r="M46" s="64" t="s">
        <v>475</v>
      </c>
      <c r="N46" s="64" t="s">
        <v>475</v>
      </c>
      <c r="O46" s="65" t="s">
        <v>475</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475</v>
      </c>
      <c r="L47" s="64" t="s">
        <v>475</v>
      </c>
      <c r="M47" s="64" t="s">
        <v>475</v>
      </c>
      <c r="N47" s="64" t="s">
        <v>475</v>
      </c>
      <c r="O47" s="65" t="s">
        <v>475</v>
      </c>
      <c r="P47" s="48"/>
      <c r="Q47" s="48"/>
      <c r="R47" s="48"/>
      <c r="S47" s="48"/>
      <c r="T47" s="48"/>
      <c r="U47" s="48"/>
    </row>
    <row r="48" spans="1:21" ht="30.75" customHeight="1" x14ac:dyDescent="0.15">
      <c r="A48" s="48"/>
      <c r="B48" s="1195"/>
      <c r="C48" s="1196"/>
      <c r="D48" s="62"/>
      <c r="E48" s="1187" t="s">
        <v>15</v>
      </c>
      <c r="F48" s="1187"/>
      <c r="G48" s="1187"/>
      <c r="H48" s="1187"/>
      <c r="I48" s="1187"/>
      <c r="J48" s="1188"/>
      <c r="K48" s="63">
        <v>59</v>
      </c>
      <c r="L48" s="64">
        <v>60</v>
      </c>
      <c r="M48" s="64">
        <v>60</v>
      </c>
      <c r="N48" s="64">
        <v>62</v>
      </c>
      <c r="O48" s="65">
        <v>67</v>
      </c>
      <c r="P48" s="48"/>
      <c r="Q48" s="48"/>
      <c r="R48" s="48"/>
      <c r="S48" s="48"/>
      <c r="T48" s="48"/>
      <c r="U48" s="48"/>
    </row>
    <row r="49" spans="1:21" ht="30.75" customHeight="1" x14ac:dyDescent="0.15">
      <c r="A49" s="48"/>
      <c r="B49" s="1195"/>
      <c r="C49" s="1196"/>
      <c r="D49" s="62"/>
      <c r="E49" s="1187" t="s">
        <v>16</v>
      </c>
      <c r="F49" s="1187"/>
      <c r="G49" s="1187"/>
      <c r="H49" s="1187"/>
      <c r="I49" s="1187"/>
      <c r="J49" s="1188"/>
      <c r="K49" s="63">
        <v>114</v>
      </c>
      <c r="L49" s="64">
        <v>111</v>
      </c>
      <c r="M49" s="64">
        <v>110</v>
      </c>
      <c r="N49" s="64">
        <v>114</v>
      </c>
      <c r="O49" s="65">
        <v>123</v>
      </c>
      <c r="P49" s="48"/>
      <c r="Q49" s="48"/>
      <c r="R49" s="48"/>
      <c r="S49" s="48"/>
      <c r="T49" s="48"/>
      <c r="U49" s="48"/>
    </row>
    <row r="50" spans="1:21" ht="30.75" customHeight="1" x14ac:dyDescent="0.15">
      <c r="A50" s="48"/>
      <c r="B50" s="1195"/>
      <c r="C50" s="1196"/>
      <c r="D50" s="62"/>
      <c r="E50" s="1187" t="s">
        <v>17</v>
      </c>
      <c r="F50" s="1187"/>
      <c r="G50" s="1187"/>
      <c r="H50" s="1187"/>
      <c r="I50" s="1187"/>
      <c r="J50" s="1188"/>
      <c r="K50" s="63" t="s">
        <v>475</v>
      </c>
      <c r="L50" s="64" t="s">
        <v>475</v>
      </c>
      <c r="M50" s="64" t="s">
        <v>475</v>
      </c>
      <c r="N50" s="64">
        <v>48</v>
      </c>
      <c r="O50" s="65">
        <v>48</v>
      </c>
      <c r="P50" s="48"/>
      <c r="Q50" s="48"/>
      <c r="R50" s="48"/>
      <c r="S50" s="48"/>
      <c r="T50" s="48"/>
      <c r="U50" s="48"/>
    </row>
    <row r="51" spans="1:21" ht="30.75" customHeight="1" x14ac:dyDescent="0.15">
      <c r="A51" s="48"/>
      <c r="B51" s="1197"/>
      <c r="C51" s="1198"/>
      <c r="D51" s="66"/>
      <c r="E51" s="1187" t="s">
        <v>18</v>
      </c>
      <c r="F51" s="1187"/>
      <c r="G51" s="1187"/>
      <c r="H51" s="1187"/>
      <c r="I51" s="1187"/>
      <c r="J51" s="1188"/>
      <c r="K51" s="63">
        <v>7</v>
      </c>
      <c r="L51" s="64">
        <v>2</v>
      </c>
      <c r="M51" s="64">
        <v>2</v>
      </c>
      <c r="N51" s="64">
        <v>2</v>
      </c>
      <c r="O51" s="65">
        <v>1</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333</v>
      </c>
      <c r="L52" s="64">
        <v>343</v>
      </c>
      <c r="M52" s="64">
        <v>352</v>
      </c>
      <c r="N52" s="64">
        <v>345</v>
      </c>
      <c r="O52" s="65">
        <v>451</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226</v>
      </c>
      <c r="L53" s="69">
        <v>233</v>
      </c>
      <c r="M53" s="69">
        <v>237</v>
      </c>
      <c r="N53" s="69">
        <v>274</v>
      </c>
      <c r="O53" s="70">
        <v>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13" t="s">
        <v>24</v>
      </c>
      <c r="C41" s="1214"/>
      <c r="D41" s="81"/>
      <c r="E41" s="1215" t="s">
        <v>25</v>
      </c>
      <c r="F41" s="1215"/>
      <c r="G41" s="1215"/>
      <c r="H41" s="1216"/>
      <c r="I41" s="82">
        <v>5249</v>
      </c>
      <c r="J41" s="83">
        <v>5042</v>
      </c>
      <c r="K41" s="83">
        <v>4818</v>
      </c>
      <c r="L41" s="83">
        <v>4681</v>
      </c>
      <c r="M41" s="84">
        <v>4367</v>
      </c>
    </row>
    <row r="42" spans="2:13" ht="27.75" customHeight="1" x14ac:dyDescent="0.15">
      <c r="B42" s="1203"/>
      <c r="C42" s="1204"/>
      <c r="D42" s="85"/>
      <c r="E42" s="1207" t="s">
        <v>26</v>
      </c>
      <c r="F42" s="1207"/>
      <c r="G42" s="1207"/>
      <c r="H42" s="1208"/>
      <c r="I42" s="86">
        <v>555</v>
      </c>
      <c r="J42" s="87">
        <v>524</v>
      </c>
      <c r="K42" s="87">
        <v>467</v>
      </c>
      <c r="L42" s="87">
        <v>469</v>
      </c>
      <c r="M42" s="88">
        <v>1963</v>
      </c>
    </row>
    <row r="43" spans="2:13" ht="27.75" customHeight="1" x14ac:dyDescent="0.15">
      <c r="B43" s="1203"/>
      <c r="C43" s="1204"/>
      <c r="D43" s="85"/>
      <c r="E43" s="1207" t="s">
        <v>27</v>
      </c>
      <c r="F43" s="1207"/>
      <c r="G43" s="1207"/>
      <c r="H43" s="1208"/>
      <c r="I43" s="86">
        <v>1164</v>
      </c>
      <c r="J43" s="87">
        <v>1247</v>
      </c>
      <c r="K43" s="87">
        <v>1145</v>
      </c>
      <c r="L43" s="87">
        <v>1173</v>
      </c>
      <c r="M43" s="88">
        <v>1171</v>
      </c>
    </row>
    <row r="44" spans="2:13" ht="27.75" customHeight="1" x14ac:dyDescent="0.15">
      <c r="B44" s="1203"/>
      <c r="C44" s="1204"/>
      <c r="D44" s="85"/>
      <c r="E44" s="1207" t="s">
        <v>28</v>
      </c>
      <c r="F44" s="1207"/>
      <c r="G44" s="1207"/>
      <c r="H44" s="1208"/>
      <c r="I44" s="86">
        <v>768</v>
      </c>
      <c r="J44" s="87">
        <v>709</v>
      </c>
      <c r="K44" s="87">
        <v>769</v>
      </c>
      <c r="L44" s="87">
        <v>675</v>
      </c>
      <c r="M44" s="88">
        <v>565</v>
      </c>
    </row>
    <row r="45" spans="2:13" ht="27.75" customHeight="1" x14ac:dyDescent="0.15">
      <c r="B45" s="1203"/>
      <c r="C45" s="1204"/>
      <c r="D45" s="85"/>
      <c r="E45" s="1207" t="s">
        <v>29</v>
      </c>
      <c r="F45" s="1207"/>
      <c r="G45" s="1207"/>
      <c r="H45" s="1208"/>
      <c r="I45" s="86">
        <v>822</v>
      </c>
      <c r="J45" s="87">
        <v>736</v>
      </c>
      <c r="K45" s="87">
        <v>637</v>
      </c>
      <c r="L45" s="87">
        <v>637</v>
      </c>
      <c r="M45" s="88">
        <v>616</v>
      </c>
    </row>
    <row r="46" spans="2:13" ht="27.75" customHeight="1" x14ac:dyDescent="0.15">
      <c r="B46" s="1203"/>
      <c r="C46" s="1204"/>
      <c r="D46" s="89"/>
      <c r="E46" s="1207" t="s">
        <v>30</v>
      </c>
      <c r="F46" s="1207"/>
      <c r="G46" s="1207"/>
      <c r="H46" s="1208"/>
      <c r="I46" s="86" t="s">
        <v>475</v>
      </c>
      <c r="J46" s="87" t="s">
        <v>475</v>
      </c>
      <c r="K46" s="87" t="s">
        <v>475</v>
      </c>
      <c r="L46" s="87" t="s">
        <v>475</v>
      </c>
      <c r="M46" s="88" t="s">
        <v>475</v>
      </c>
    </row>
    <row r="47" spans="2:13" ht="27.75" customHeight="1" x14ac:dyDescent="0.15">
      <c r="B47" s="1203"/>
      <c r="C47" s="1204"/>
      <c r="D47" s="90"/>
      <c r="E47" s="1217" t="s">
        <v>31</v>
      </c>
      <c r="F47" s="1218"/>
      <c r="G47" s="1218"/>
      <c r="H47" s="1219"/>
      <c r="I47" s="86" t="s">
        <v>475</v>
      </c>
      <c r="J47" s="87" t="s">
        <v>475</v>
      </c>
      <c r="K47" s="87" t="s">
        <v>475</v>
      </c>
      <c r="L47" s="87" t="s">
        <v>475</v>
      </c>
      <c r="M47" s="88" t="s">
        <v>475</v>
      </c>
    </row>
    <row r="48" spans="2:13" ht="27.75" customHeight="1" x14ac:dyDescent="0.15">
      <c r="B48" s="1203"/>
      <c r="C48" s="1204"/>
      <c r="D48" s="85"/>
      <c r="E48" s="1207" t="s">
        <v>32</v>
      </c>
      <c r="F48" s="1207"/>
      <c r="G48" s="1207"/>
      <c r="H48" s="1208"/>
      <c r="I48" s="86" t="s">
        <v>475</v>
      </c>
      <c r="J48" s="87" t="s">
        <v>475</v>
      </c>
      <c r="K48" s="87" t="s">
        <v>475</v>
      </c>
      <c r="L48" s="87" t="s">
        <v>475</v>
      </c>
      <c r="M48" s="88" t="s">
        <v>475</v>
      </c>
    </row>
    <row r="49" spans="2:13" ht="27.75" customHeight="1" x14ac:dyDescent="0.15">
      <c r="B49" s="1205"/>
      <c r="C49" s="1206"/>
      <c r="D49" s="85"/>
      <c r="E49" s="1207" t="s">
        <v>33</v>
      </c>
      <c r="F49" s="1207"/>
      <c r="G49" s="1207"/>
      <c r="H49" s="1208"/>
      <c r="I49" s="86" t="s">
        <v>475</v>
      </c>
      <c r="J49" s="87" t="s">
        <v>475</v>
      </c>
      <c r="K49" s="87" t="s">
        <v>475</v>
      </c>
      <c r="L49" s="87" t="s">
        <v>475</v>
      </c>
      <c r="M49" s="88" t="s">
        <v>475</v>
      </c>
    </row>
    <row r="50" spans="2:13" ht="27.75" customHeight="1" x14ac:dyDescent="0.15">
      <c r="B50" s="1201" t="s">
        <v>34</v>
      </c>
      <c r="C50" s="1202"/>
      <c r="D50" s="91"/>
      <c r="E50" s="1207" t="s">
        <v>35</v>
      </c>
      <c r="F50" s="1207"/>
      <c r="G50" s="1207"/>
      <c r="H50" s="1208"/>
      <c r="I50" s="86">
        <v>3770</v>
      </c>
      <c r="J50" s="87">
        <v>3867</v>
      </c>
      <c r="K50" s="87">
        <v>3946</v>
      </c>
      <c r="L50" s="87">
        <v>3720</v>
      </c>
      <c r="M50" s="88">
        <v>3657</v>
      </c>
    </row>
    <row r="51" spans="2:13" ht="27.75" customHeight="1" x14ac:dyDescent="0.15">
      <c r="B51" s="1203"/>
      <c r="C51" s="1204"/>
      <c r="D51" s="85"/>
      <c r="E51" s="1207" t="s">
        <v>36</v>
      </c>
      <c r="F51" s="1207"/>
      <c r="G51" s="1207"/>
      <c r="H51" s="1208"/>
      <c r="I51" s="86">
        <v>45</v>
      </c>
      <c r="J51" s="87">
        <v>50</v>
      </c>
      <c r="K51" s="87">
        <v>33</v>
      </c>
      <c r="L51" s="87">
        <v>28</v>
      </c>
      <c r="M51" s="88">
        <v>23</v>
      </c>
    </row>
    <row r="52" spans="2:13" ht="27.75" customHeight="1" x14ac:dyDescent="0.15">
      <c r="B52" s="1205"/>
      <c r="C52" s="1206"/>
      <c r="D52" s="85"/>
      <c r="E52" s="1207" t="s">
        <v>37</v>
      </c>
      <c r="F52" s="1207"/>
      <c r="G52" s="1207"/>
      <c r="H52" s="1208"/>
      <c r="I52" s="86">
        <v>4512</v>
      </c>
      <c r="J52" s="87">
        <v>4383</v>
      </c>
      <c r="K52" s="87">
        <v>4363</v>
      </c>
      <c r="L52" s="87">
        <v>4277</v>
      </c>
      <c r="M52" s="88">
        <v>4023</v>
      </c>
    </row>
    <row r="53" spans="2:13" ht="27.75" customHeight="1" thickBot="1" x14ac:dyDescent="0.2">
      <c r="B53" s="1209" t="s">
        <v>21</v>
      </c>
      <c r="C53" s="1210"/>
      <c r="D53" s="92"/>
      <c r="E53" s="1211" t="s">
        <v>38</v>
      </c>
      <c r="F53" s="1211"/>
      <c r="G53" s="1211"/>
      <c r="H53" s="1212"/>
      <c r="I53" s="93">
        <v>231</v>
      </c>
      <c r="J53" s="94">
        <v>-42</v>
      </c>
      <c r="K53" s="94">
        <v>-505</v>
      </c>
      <c r="L53" s="94">
        <v>-389</v>
      </c>
      <c r="M53" s="95">
        <v>980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2" zoomScale="80" zoomScaleNormal="80" zoomScaleSheetLayoutView="55" workbookViewId="0">
      <selection activeCell="G43" sqref="G43:O47"/>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544</v>
      </c>
      <c r="I42" s="354"/>
      <c r="J42" s="354"/>
      <c r="K42" s="354"/>
      <c r="L42" s="246"/>
      <c r="M42" s="246"/>
      <c r="N42" s="246"/>
      <c r="O42" s="246"/>
    </row>
    <row r="43" spans="2:17" ht="13.5" x14ac:dyDescent="0.15">
      <c r="B43" s="250"/>
      <c r="C43" s="246"/>
      <c r="D43" s="246"/>
      <c r="E43" s="246"/>
      <c r="F43" s="246"/>
      <c r="G43" s="1234"/>
      <c r="H43" s="1235"/>
      <c r="I43" s="1235"/>
      <c r="J43" s="1235"/>
      <c r="K43" s="1235"/>
      <c r="L43" s="1235"/>
      <c r="M43" s="1235"/>
      <c r="N43" s="1235"/>
      <c r="O43" s="1236"/>
    </row>
    <row r="44" spans="2:17" ht="13.5" x14ac:dyDescent="0.15">
      <c r="B44" s="250"/>
      <c r="C44" s="246"/>
      <c r="D44" s="246"/>
      <c r="E44" s="246"/>
      <c r="F44" s="246"/>
      <c r="G44" s="1237"/>
      <c r="H44" s="1238"/>
      <c r="I44" s="1238"/>
      <c r="J44" s="1238"/>
      <c r="K44" s="1238"/>
      <c r="L44" s="1238"/>
      <c r="M44" s="1238"/>
      <c r="N44" s="1238"/>
      <c r="O44" s="1239"/>
    </row>
    <row r="45" spans="2:17" ht="13.5" x14ac:dyDescent="0.15">
      <c r="B45" s="250"/>
      <c r="C45" s="246"/>
      <c r="D45" s="246"/>
      <c r="E45" s="246"/>
      <c r="F45" s="246"/>
      <c r="G45" s="1237"/>
      <c r="H45" s="1238"/>
      <c r="I45" s="1238"/>
      <c r="J45" s="1238"/>
      <c r="K45" s="1238"/>
      <c r="L45" s="1238"/>
      <c r="M45" s="1238"/>
      <c r="N45" s="1238"/>
      <c r="O45" s="1239"/>
    </row>
    <row r="46" spans="2:17" ht="13.5" x14ac:dyDescent="0.15">
      <c r="B46" s="250"/>
      <c r="C46" s="246"/>
      <c r="D46" s="246"/>
      <c r="E46" s="246"/>
      <c r="F46" s="246"/>
      <c r="G46" s="1237"/>
      <c r="H46" s="1238"/>
      <c r="I46" s="1238"/>
      <c r="J46" s="1238"/>
      <c r="K46" s="1238"/>
      <c r="L46" s="1238"/>
      <c r="M46" s="1238"/>
      <c r="N46" s="1238"/>
      <c r="O46" s="1239"/>
    </row>
    <row r="47" spans="2:17" ht="13.5" x14ac:dyDescent="0.15">
      <c r="B47" s="250"/>
      <c r="C47" s="246"/>
      <c r="D47" s="246"/>
      <c r="E47" s="246"/>
      <c r="F47" s="246"/>
      <c r="G47" s="1240"/>
      <c r="H47" s="1241"/>
      <c r="I47" s="1241"/>
      <c r="J47" s="1241"/>
      <c r="K47" s="1241"/>
      <c r="L47" s="1241"/>
      <c r="M47" s="1241"/>
      <c r="N47" s="1241"/>
      <c r="O47" s="1242"/>
    </row>
    <row r="48" spans="2:17" ht="13.5" x14ac:dyDescent="0.15">
      <c r="B48" s="250"/>
      <c r="C48" s="246"/>
      <c r="D48" s="246"/>
      <c r="E48" s="246"/>
      <c r="F48" s="246"/>
      <c r="G48" s="246"/>
      <c r="H48" s="355"/>
      <c r="I48" s="355"/>
      <c r="J48" s="355"/>
    </row>
    <row r="49" spans="1:17" ht="13.5" x14ac:dyDescent="0.15">
      <c r="B49" s="250"/>
      <c r="C49" s="246"/>
      <c r="D49" s="246"/>
      <c r="E49" s="246"/>
      <c r="F49" s="246"/>
      <c r="G49" s="245" t="s">
        <v>545</v>
      </c>
    </row>
    <row r="50" spans="1:17" ht="13.5" x14ac:dyDescent="0.15">
      <c r="B50" s="250"/>
      <c r="C50" s="246"/>
      <c r="D50" s="246"/>
      <c r="E50" s="246"/>
      <c r="F50" s="246"/>
      <c r="G50" s="1243"/>
      <c r="H50" s="1244"/>
      <c r="I50" s="1244"/>
      <c r="J50" s="1245"/>
      <c r="K50" s="356" t="s">
        <v>514</v>
      </c>
      <c r="L50" s="356" t="s">
        <v>515</v>
      </c>
      <c r="M50" s="356" t="s">
        <v>516</v>
      </c>
      <c r="N50" s="356" t="s">
        <v>517</v>
      </c>
      <c r="O50" s="356" t="s">
        <v>518</v>
      </c>
    </row>
    <row r="51" spans="1:17" ht="13.5" x14ac:dyDescent="0.15">
      <c r="B51" s="250"/>
      <c r="C51" s="246"/>
      <c r="D51" s="246"/>
      <c r="E51" s="246"/>
      <c r="F51" s="246"/>
      <c r="G51" s="1246" t="s">
        <v>546</v>
      </c>
      <c r="H51" s="1247"/>
      <c r="I51" s="1252" t="s">
        <v>547</v>
      </c>
      <c r="J51" s="1252"/>
      <c r="K51" s="1255"/>
      <c r="L51" s="1255"/>
      <c r="M51" s="1255"/>
      <c r="N51" s="1255"/>
      <c r="O51" s="1255"/>
    </row>
    <row r="52" spans="1:17" ht="13.5" x14ac:dyDescent="0.15">
      <c r="B52" s="250"/>
      <c r="C52" s="246"/>
      <c r="D52" s="246"/>
      <c r="E52" s="246"/>
      <c r="F52" s="246"/>
      <c r="G52" s="1248"/>
      <c r="H52" s="1249"/>
      <c r="I52" s="1253"/>
      <c r="J52" s="1253"/>
      <c r="K52" s="1222"/>
      <c r="L52" s="1222"/>
      <c r="M52" s="1222"/>
      <c r="N52" s="1222"/>
      <c r="O52" s="1222"/>
    </row>
    <row r="53" spans="1:17" ht="13.5" x14ac:dyDescent="0.15">
      <c r="A53" s="357"/>
      <c r="B53" s="250"/>
      <c r="C53" s="246"/>
      <c r="D53" s="246"/>
      <c r="E53" s="246"/>
      <c r="F53" s="246"/>
      <c r="G53" s="1248"/>
      <c r="H53" s="1249"/>
      <c r="I53" s="1232" t="s">
        <v>552</v>
      </c>
      <c r="J53" s="1232"/>
      <c r="K53" s="1254"/>
      <c r="L53" s="1254"/>
      <c r="M53" s="1254"/>
      <c r="N53" s="1254"/>
      <c r="O53" s="1254"/>
    </row>
    <row r="54" spans="1:17" ht="13.5" x14ac:dyDescent="0.15">
      <c r="A54" s="357"/>
      <c r="B54" s="250"/>
      <c r="C54" s="246"/>
      <c r="D54" s="246"/>
      <c r="E54" s="246"/>
      <c r="F54" s="246"/>
      <c r="G54" s="1250"/>
      <c r="H54" s="1251"/>
      <c r="I54" s="1232"/>
      <c r="J54" s="1232"/>
      <c r="K54" s="1221"/>
      <c r="L54" s="1221"/>
      <c r="M54" s="1221"/>
      <c r="N54" s="1221"/>
      <c r="O54" s="1221"/>
    </row>
    <row r="55" spans="1:17" ht="13.5" x14ac:dyDescent="0.15">
      <c r="A55" s="357"/>
      <c r="B55" s="250"/>
      <c r="C55" s="246"/>
      <c r="D55" s="246"/>
      <c r="E55" s="246"/>
      <c r="F55" s="246"/>
      <c r="G55" s="1226" t="s">
        <v>548</v>
      </c>
      <c r="H55" s="1227"/>
      <c r="I55" s="1232" t="s">
        <v>547</v>
      </c>
      <c r="J55" s="1232"/>
      <c r="K55" s="1255"/>
      <c r="L55" s="1255"/>
      <c r="M55" s="1255"/>
      <c r="N55" s="1255"/>
      <c r="O55" s="1255"/>
    </row>
    <row r="56" spans="1:17" ht="13.5" x14ac:dyDescent="0.15">
      <c r="A56" s="357"/>
      <c r="B56" s="250"/>
      <c r="C56" s="246"/>
      <c r="D56" s="246"/>
      <c r="E56" s="246"/>
      <c r="F56" s="246"/>
      <c r="G56" s="1228"/>
      <c r="H56" s="1229"/>
      <c r="I56" s="1232"/>
      <c r="J56" s="1232"/>
      <c r="K56" s="1222"/>
      <c r="L56" s="1222"/>
      <c r="M56" s="1222"/>
      <c r="N56" s="1222"/>
      <c r="O56" s="1222"/>
    </row>
    <row r="57" spans="1:17" s="357" customFormat="1" ht="13.5" x14ac:dyDescent="0.15">
      <c r="B57" s="358"/>
      <c r="C57" s="354"/>
      <c r="D57" s="354"/>
      <c r="E57" s="354"/>
      <c r="F57" s="354"/>
      <c r="G57" s="1228"/>
      <c r="H57" s="1229"/>
      <c r="I57" s="1224" t="s">
        <v>552</v>
      </c>
      <c r="J57" s="1224"/>
      <c r="K57" s="1254"/>
      <c r="L57" s="1254"/>
      <c r="M57" s="1254"/>
      <c r="N57" s="1254"/>
      <c r="O57" s="1254"/>
      <c r="P57" s="359"/>
      <c r="Q57" s="358"/>
    </row>
    <row r="58" spans="1:17" s="357" customFormat="1" ht="13.5" x14ac:dyDescent="0.15">
      <c r="A58" s="245"/>
      <c r="B58" s="358"/>
      <c r="C58" s="354"/>
      <c r="D58" s="354"/>
      <c r="E58" s="354"/>
      <c r="F58" s="354"/>
      <c r="G58" s="1230"/>
      <c r="H58" s="1231"/>
      <c r="I58" s="1224"/>
      <c r="J58" s="1224"/>
      <c r="K58" s="1221"/>
      <c r="L58" s="1221"/>
      <c r="M58" s="1221"/>
      <c r="N58" s="1221"/>
      <c r="O58" s="1221"/>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544</v>
      </c>
      <c r="I64" s="354"/>
      <c r="J64" s="354"/>
      <c r="K64" s="354"/>
      <c r="L64" s="246"/>
      <c r="M64" s="246"/>
      <c r="N64" s="246"/>
      <c r="O64" s="246"/>
    </row>
    <row r="65" spans="2:30" ht="13.5" x14ac:dyDescent="0.15">
      <c r="B65" s="250"/>
      <c r="C65" s="246"/>
      <c r="D65" s="246"/>
      <c r="E65" s="246"/>
      <c r="F65" s="246"/>
      <c r="G65" s="1234" t="s">
        <v>553</v>
      </c>
      <c r="H65" s="1235"/>
      <c r="I65" s="1235"/>
      <c r="J65" s="1235"/>
      <c r="K65" s="1235"/>
      <c r="L65" s="1235"/>
      <c r="M65" s="1235"/>
      <c r="N65" s="1235"/>
      <c r="O65" s="1236"/>
    </row>
    <row r="66" spans="2:30" ht="13.5" x14ac:dyDescent="0.15">
      <c r="B66" s="250"/>
      <c r="C66" s="246"/>
      <c r="D66" s="246"/>
      <c r="E66" s="246"/>
      <c r="F66" s="246"/>
      <c r="G66" s="1237"/>
      <c r="H66" s="1238"/>
      <c r="I66" s="1238"/>
      <c r="J66" s="1238"/>
      <c r="K66" s="1238"/>
      <c r="L66" s="1238"/>
      <c r="M66" s="1238"/>
      <c r="N66" s="1238"/>
      <c r="O66" s="1239"/>
    </row>
    <row r="67" spans="2:30" ht="13.5" x14ac:dyDescent="0.15">
      <c r="B67" s="250"/>
      <c r="C67" s="246"/>
      <c r="D67" s="246"/>
      <c r="E67" s="246"/>
      <c r="F67" s="246"/>
      <c r="G67" s="1237"/>
      <c r="H67" s="1238"/>
      <c r="I67" s="1238"/>
      <c r="J67" s="1238"/>
      <c r="K67" s="1238"/>
      <c r="L67" s="1238"/>
      <c r="M67" s="1238"/>
      <c r="N67" s="1238"/>
      <c r="O67" s="1239"/>
    </row>
    <row r="68" spans="2:30" ht="13.5" x14ac:dyDescent="0.15">
      <c r="B68" s="250"/>
      <c r="C68" s="246"/>
      <c r="D68" s="246"/>
      <c r="E68" s="246"/>
      <c r="F68" s="246"/>
      <c r="G68" s="1237"/>
      <c r="H68" s="1238"/>
      <c r="I68" s="1238"/>
      <c r="J68" s="1238"/>
      <c r="K68" s="1238"/>
      <c r="L68" s="1238"/>
      <c r="M68" s="1238"/>
      <c r="N68" s="1238"/>
      <c r="O68" s="1239"/>
    </row>
    <row r="69" spans="2:30" ht="13.5" x14ac:dyDescent="0.15">
      <c r="B69" s="250"/>
      <c r="C69" s="246"/>
      <c r="D69" s="246"/>
      <c r="E69" s="246"/>
      <c r="F69" s="246"/>
      <c r="G69" s="1240"/>
      <c r="H69" s="1241"/>
      <c r="I69" s="1241"/>
      <c r="J69" s="1241"/>
      <c r="K69" s="1241"/>
      <c r="L69" s="1241"/>
      <c r="M69" s="1241"/>
      <c r="N69" s="1241"/>
      <c r="O69" s="1242"/>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550</v>
      </c>
      <c r="I71" s="370"/>
      <c r="J71" s="366"/>
      <c r="K71" s="366"/>
      <c r="L71" s="367"/>
      <c r="M71" s="366"/>
      <c r="N71" s="367"/>
      <c r="O71" s="368"/>
    </row>
    <row r="72" spans="2:30" ht="13.5" x14ac:dyDescent="0.15">
      <c r="B72" s="250"/>
      <c r="C72" s="246"/>
      <c r="D72" s="246"/>
      <c r="E72" s="246"/>
      <c r="F72" s="246"/>
      <c r="G72" s="1243"/>
      <c r="H72" s="1244"/>
      <c r="I72" s="1244"/>
      <c r="J72" s="1245"/>
      <c r="K72" s="356" t="s">
        <v>514</v>
      </c>
      <c r="L72" s="356" t="s">
        <v>515</v>
      </c>
      <c r="M72" s="356" t="s">
        <v>516</v>
      </c>
      <c r="N72" s="356" t="s">
        <v>517</v>
      </c>
      <c r="O72" s="356" t="s">
        <v>518</v>
      </c>
    </row>
    <row r="73" spans="2:30" ht="13.5" x14ac:dyDescent="0.15">
      <c r="B73" s="250"/>
      <c r="C73" s="246"/>
      <c r="D73" s="246"/>
      <c r="E73" s="246"/>
      <c r="F73" s="246"/>
      <c r="G73" s="1246" t="s">
        <v>546</v>
      </c>
      <c r="H73" s="1247"/>
      <c r="I73" s="1252" t="s">
        <v>547</v>
      </c>
      <c r="J73" s="1252"/>
      <c r="K73" s="1233">
        <v>12</v>
      </c>
      <c r="L73" s="1233"/>
      <c r="M73" s="1222"/>
      <c r="N73" s="1222"/>
      <c r="O73" s="1222">
        <v>50.3</v>
      </c>
      <c r="S73" s="245">
        <v>9.9</v>
      </c>
    </row>
    <row r="74" spans="2:30" ht="13.5" x14ac:dyDescent="0.15">
      <c r="B74" s="250"/>
      <c r="C74" s="246"/>
      <c r="D74" s="246"/>
      <c r="E74" s="246"/>
      <c r="F74" s="246"/>
      <c r="G74" s="1248"/>
      <c r="H74" s="1249"/>
      <c r="I74" s="1253"/>
      <c r="J74" s="1253"/>
      <c r="K74" s="1233"/>
      <c r="L74" s="1233"/>
      <c r="M74" s="1222"/>
      <c r="N74" s="1222"/>
      <c r="O74" s="1222"/>
    </row>
    <row r="75" spans="2:30" ht="13.5" x14ac:dyDescent="0.15">
      <c r="B75" s="250"/>
      <c r="C75" s="246"/>
      <c r="D75" s="246"/>
      <c r="E75" s="246"/>
      <c r="F75" s="246"/>
      <c r="G75" s="1248"/>
      <c r="H75" s="1249"/>
      <c r="I75" s="1232" t="s">
        <v>551</v>
      </c>
      <c r="J75" s="1232"/>
      <c r="K75" s="1220">
        <v>13.1</v>
      </c>
      <c r="L75" s="1220">
        <v>12.3</v>
      </c>
      <c r="M75" s="1220">
        <v>12.1</v>
      </c>
      <c r="N75" s="1220">
        <v>14.5</v>
      </c>
      <c r="O75" s="1220">
        <v>15.2</v>
      </c>
      <c r="U75" s="245">
        <v>81.2</v>
      </c>
      <c r="W75" s="245">
        <v>87.2</v>
      </c>
      <c r="Y75" s="245">
        <v>99.8</v>
      </c>
      <c r="AA75" s="245">
        <v>109.5</v>
      </c>
      <c r="AC75" s="245">
        <v>115.2</v>
      </c>
    </row>
    <row r="76" spans="2:30" ht="13.5" x14ac:dyDescent="0.15">
      <c r="B76" s="250"/>
      <c r="C76" s="246"/>
      <c r="D76" s="246"/>
      <c r="E76" s="246"/>
      <c r="F76" s="246"/>
      <c r="G76" s="1250"/>
      <c r="H76" s="1251"/>
      <c r="I76" s="1232"/>
      <c r="J76" s="1232"/>
      <c r="K76" s="1221"/>
      <c r="L76" s="1221"/>
      <c r="M76" s="1221"/>
      <c r="N76" s="1221"/>
      <c r="O76" s="1221"/>
    </row>
    <row r="77" spans="2:30" ht="13.5" x14ac:dyDescent="0.15">
      <c r="B77" s="250"/>
      <c r="C77" s="246"/>
      <c r="D77" s="246"/>
      <c r="E77" s="246"/>
      <c r="F77" s="246"/>
      <c r="G77" s="1226" t="s">
        <v>548</v>
      </c>
      <c r="H77" s="1227"/>
      <c r="I77" s="1232" t="s">
        <v>547</v>
      </c>
      <c r="J77" s="1232"/>
      <c r="K77" s="1233">
        <v>18.7</v>
      </c>
      <c r="L77" s="1233">
        <v>12.9</v>
      </c>
      <c r="M77" s="1222">
        <v>22.6</v>
      </c>
      <c r="N77" s="1222">
        <v>0.8</v>
      </c>
      <c r="O77" s="1222">
        <v>0</v>
      </c>
      <c r="R77" s="245">
        <v>12.3</v>
      </c>
      <c r="T77" s="245">
        <v>11.1</v>
      </c>
    </row>
    <row r="78" spans="2:30" ht="13.5" x14ac:dyDescent="0.15">
      <c r="B78" s="250"/>
      <c r="C78" s="246"/>
      <c r="D78" s="246"/>
      <c r="E78" s="246"/>
      <c r="F78" s="246"/>
      <c r="G78" s="1228"/>
      <c r="H78" s="1229"/>
      <c r="I78" s="1232"/>
      <c r="J78" s="1232"/>
      <c r="K78" s="1233"/>
      <c r="L78" s="1233"/>
      <c r="M78" s="1222"/>
      <c r="N78" s="1222"/>
      <c r="O78" s="1222"/>
    </row>
    <row r="79" spans="2:30" ht="13.5" x14ac:dyDescent="0.15">
      <c r="B79" s="250"/>
      <c r="C79" s="246"/>
      <c r="D79" s="246"/>
      <c r="E79" s="246"/>
      <c r="F79" s="246"/>
      <c r="G79" s="1228"/>
      <c r="H79" s="1229"/>
      <c r="I79" s="1223" t="s">
        <v>551</v>
      </c>
      <c r="J79" s="1224"/>
      <c r="K79" s="1225">
        <v>10.7</v>
      </c>
      <c r="L79" s="1225">
        <v>10</v>
      </c>
      <c r="M79" s="1225">
        <v>9.5</v>
      </c>
      <c r="N79" s="1225">
        <v>8.1</v>
      </c>
      <c r="O79" s="1225">
        <v>8.5</v>
      </c>
      <c r="V79" s="245">
        <v>53.5</v>
      </c>
      <c r="X79" s="245">
        <v>48.2</v>
      </c>
      <c r="Z79" s="245">
        <v>34.200000000000003</v>
      </c>
      <c r="AB79" s="245">
        <v>30.3</v>
      </c>
      <c r="AD79" s="245">
        <v>28.9</v>
      </c>
    </row>
    <row r="80" spans="2:30" ht="13.5" x14ac:dyDescent="0.15">
      <c r="B80" s="250"/>
      <c r="C80" s="246"/>
      <c r="D80" s="246"/>
      <c r="E80" s="246"/>
      <c r="F80" s="246"/>
      <c r="G80" s="1230"/>
      <c r="H80" s="1231"/>
      <c r="I80" s="1224"/>
      <c r="J80" s="1224"/>
      <c r="K80" s="1225"/>
      <c r="L80" s="1225"/>
      <c r="M80" s="1225"/>
      <c r="N80" s="1225"/>
      <c r="O80" s="1225"/>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70" zoomScaleNormal="7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42" zoomScaleNormal="42"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454118</v>
      </c>
      <c r="E3" s="118"/>
      <c r="F3" s="119">
        <v>117673</v>
      </c>
      <c r="G3" s="120"/>
      <c r="H3" s="121"/>
    </row>
    <row r="4" spans="1:8" x14ac:dyDescent="0.15">
      <c r="A4" s="122"/>
      <c r="B4" s="123"/>
      <c r="C4" s="124"/>
      <c r="D4" s="125">
        <v>420985</v>
      </c>
      <c r="E4" s="126"/>
      <c r="F4" s="127">
        <v>62359</v>
      </c>
      <c r="G4" s="128"/>
      <c r="H4" s="129"/>
    </row>
    <row r="5" spans="1:8" x14ac:dyDescent="0.15">
      <c r="A5" s="110" t="s">
        <v>508</v>
      </c>
      <c r="B5" s="115"/>
      <c r="C5" s="116"/>
      <c r="D5" s="117">
        <v>67995</v>
      </c>
      <c r="E5" s="118"/>
      <c r="F5" s="119">
        <v>118223</v>
      </c>
      <c r="G5" s="120"/>
      <c r="H5" s="121"/>
    </row>
    <row r="6" spans="1:8" x14ac:dyDescent="0.15">
      <c r="A6" s="122"/>
      <c r="B6" s="123"/>
      <c r="C6" s="124"/>
      <c r="D6" s="125">
        <v>57760</v>
      </c>
      <c r="E6" s="126"/>
      <c r="F6" s="127">
        <v>57106</v>
      </c>
      <c r="G6" s="128"/>
      <c r="H6" s="129"/>
    </row>
    <row r="7" spans="1:8" x14ac:dyDescent="0.15">
      <c r="A7" s="110" t="s">
        <v>509</v>
      </c>
      <c r="B7" s="115"/>
      <c r="C7" s="116"/>
      <c r="D7" s="117">
        <v>73605</v>
      </c>
      <c r="E7" s="118"/>
      <c r="F7" s="119">
        <v>128485</v>
      </c>
      <c r="G7" s="120"/>
      <c r="H7" s="121"/>
    </row>
    <row r="8" spans="1:8" x14ac:dyDescent="0.15">
      <c r="A8" s="122"/>
      <c r="B8" s="123"/>
      <c r="C8" s="124"/>
      <c r="D8" s="125">
        <v>40328</v>
      </c>
      <c r="E8" s="126"/>
      <c r="F8" s="127">
        <v>62765</v>
      </c>
      <c r="G8" s="128"/>
      <c r="H8" s="129"/>
    </row>
    <row r="9" spans="1:8" x14ac:dyDescent="0.15">
      <c r="A9" s="110" t="s">
        <v>510</v>
      </c>
      <c r="B9" s="115"/>
      <c r="C9" s="116"/>
      <c r="D9" s="117">
        <v>76157</v>
      </c>
      <c r="E9" s="118"/>
      <c r="F9" s="119">
        <v>128611</v>
      </c>
      <c r="G9" s="120"/>
      <c r="H9" s="121"/>
    </row>
    <row r="10" spans="1:8" x14ac:dyDescent="0.15">
      <c r="A10" s="122"/>
      <c r="B10" s="123"/>
      <c r="C10" s="124"/>
      <c r="D10" s="125">
        <v>27325</v>
      </c>
      <c r="E10" s="126"/>
      <c r="F10" s="127">
        <v>61552</v>
      </c>
      <c r="G10" s="128"/>
      <c r="H10" s="129"/>
    </row>
    <row r="11" spans="1:8" x14ac:dyDescent="0.15">
      <c r="A11" s="110" t="s">
        <v>511</v>
      </c>
      <c r="B11" s="115"/>
      <c r="C11" s="116"/>
      <c r="D11" s="117">
        <v>58001</v>
      </c>
      <c r="E11" s="118"/>
      <c r="F11" s="119">
        <v>168868</v>
      </c>
      <c r="G11" s="120"/>
      <c r="H11" s="121"/>
    </row>
    <row r="12" spans="1:8" x14ac:dyDescent="0.15">
      <c r="A12" s="122"/>
      <c r="B12" s="123"/>
      <c r="C12" s="130"/>
      <c r="D12" s="125">
        <v>30388</v>
      </c>
      <c r="E12" s="126"/>
      <c r="F12" s="127">
        <v>79360</v>
      </c>
      <c r="G12" s="128"/>
      <c r="H12" s="129"/>
    </row>
    <row r="13" spans="1:8" x14ac:dyDescent="0.15">
      <c r="A13" s="110"/>
      <c r="B13" s="115"/>
      <c r="C13" s="131"/>
      <c r="D13" s="132">
        <v>145975</v>
      </c>
      <c r="E13" s="133"/>
      <c r="F13" s="134">
        <v>132372</v>
      </c>
      <c r="G13" s="135"/>
      <c r="H13" s="121"/>
    </row>
    <row r="14" spans="1:8" x14ac:dyDescent="0.15">
      <c r="A14" s="122"/>
      <c r="B14" s="123"/>
      <c r="C14" s="124"/>
      <c r="D14" s="125">
        <v>115357</v>
      </c>
      <c r="E14" s="126"/>
      <c r="F14" s="127">
        <v>64628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5.84</v>
      </c>
      <c r="C19" s="136">
        <f>ROUND(VALUE(SUBSTITUTE(実質収支比率等に係る経年分析!G$48,"▲","-")),2)</f>
        <v>4.82</v>
      </c>
      <c r="D19" s="136">
        <f>ROUND(VALUE(SUBSTITUTE(実質収支比率等に係る経年分析!H$48,"▲","-")),2)</f>
        <v>5.4</v>
      </c>
      <c r="E19" s="136">
        <f>ROUND(VALUE(SUBSTITUTE(実質収支比率等に係る経年分析!I$48,"▲","-")),2)</f>
        <v>5.76</v>
      </c>
      <c r="F19" s="136">
        <f>ROUND(VALUE(SUBSTITUTE(実質収支比率等に係る経年分析!J$48,"▲","-")),2)</f>
        <v>4.72</v>
      </c>
    </row>
    <row r="20" spans="1:11" x14ac:dyDescent="0.15">
      <c r="A20" s="136" t="s">
        <v>43</v>
      </c>
      <c r="B20" s="136">
        <f>ROUND(VALUE(SUBSTITUTE(実質収支比率等に係る経年分析!F$47,"▲","-")),2)</f>
        <v>50.26</v>
      </c>
      <c r="C20" s="136">
        <f>ROUND(VALUE(SUBSTITUTE(実質収支比率等に係る経年分析!G$47,"▲","-")),2)</f>
        <v>51.69</v>
      </c>
      <c r="D20" s="136">
        <f>ROUND(VALUE(SUBSTITUTE(実質収支比率等に係る経年分析!H$47,"▲","-")),2)</f>
        <v>39.97</v>
      </c>
      <c r="E20" s="136">
        <f>ROUND(VALUE(SUBSTITUTE(実質収支比率等に係る経年分析!I$47,"▲","-")),2)</f>
        <v>40.29</v>
      </c>
      <c r="F20" s="136">
        <f>ROUND(VALUE(SUBSTITUTE(実質収支比率等に係る経年分析!J$47,"▲","-")),2)</f>
        <v>39.020000000000003</v>
      </c>
    </row>
    <row r="21" spans="1:11" x14ac:dyDescent="0.15">
      <c r="A21" s="136" t="s">
        <v>44</v>
      </c>
      <c r="B21" s="136">
        <f>IF(ISNUMBER(VALUE(SUBSTITUTE(実質収支比率等に係る経年分析!F$49,"▲","-"))),ROUND(VALUE(SUBSTITUTE(実質収支比率等に係る経年分析!F$49,"▲","-")),2),NA())</f>
        <v>-2.35</v>
      </c>
      <c r="C21" s="136">
        <f>IF(ISNUMBER(VALUE(SUBSTITUTE(実質収支比率等に係る経年分析!G$49,"▲","-"))),ROUND(VALUE(SUBSTITUTE(実質収支比率等に係る経年分析!G$49,"▲","-")),2),NA())</f>
        <v>-4.6500000000000004</v>
      </c>
      <c r="D21" s="136">
        <f>IF(ISNUMBER(VALUE(SUBSTITUTE(実質収支比率等に係る経年分析!H$49,"▲","-"))),ROUND(VALUE(SUBSTITUTE(実質収支比率等に係る経年分析!H$49,"▲","-")),2),NA())</f>
        <v>-14.61</v>
      </c>
      <c r="E21" s="136">
        <f>IF(ISNUMBER(VALUE(SUBSTITUTE(実質収支比率等に係る経年分析!I$49,"▲","-"))),ROUND(VALUE(SUBSTITUTE(実質収支比率等に係る経年分析!I$49,"▲","-")),2),NA())</f>
        <v>-1.52</v>
      </c>
      <c r="F21" s="136">
        <f>IF(ISNUMBER(VALUE(SUBSTITUTE(実質収支比率等に係る経年分析!J$49,"▲","-"))),ROUND(VALUE(SUBSTITUTE(実質収支比率等に係る経年分析!J$49,"▲","-")),2),NA())</f>
        <v>-5.92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333</v>
      </c>
      <c r="E42" s="138"/>
      <c r="F42" s="138"/>
      <c r="G42" s="138">
        <f>'実質公債費比率（分子）の構造'!L$52</f>
        <v>343</v>
      </c>
      <c r="H42" s="138"/>
      <c r="I42" s="138"/>
      <c r="J42" s="138">
        <f>'実質公債費比率（分子）の構造'!M$52</f>
        <v>352</v>
      </c>
      <c r="K42" s="138"/>
      <c r="L42" s="138"/>
      <c r="M42" s="138">
        <f>'実質公債費比率（分子）の構造'!N$52</f>
        <v>345</v>
      </c>
      <c r="N42" s="138"/>
      <c r="O42" s="138"/>
      <c r="P42" s="138">
        <f>'実質公債費比率（分子）の構造'!O$52</f>
        <v>451</v>
      </c>
    </row>
    <row r="43" spans="1:16" x14ac:dyDescent="0.15">
      <c r="A43" s="138" t="s">
        <v>52</v>
      </c>
      <c r="B43" s="138">
        <f>'実質公債費比率（分子）の構造'!K$51</f>
        <v>7</v>
      </c>
      <c r="C43" s="138"/>
      <c r="D43" s="138"/>
      <c r="E43" s="138">
        <f>'実質公債費比率（分子）の構造'!L$51</f>
        <v>2</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48</v>
      </c>
      <c r="L44" s="138"/>
      <c r="M44" s="138"/>
      <c r="N44" s="138">
        <f>'実質公債費比率（分子）の構造'!O$50</f>
        <v>48</v>
      </c>
      <c r="O44" s="138"/>
      <c r="P44" s="138"/>
    </row>
    <row r="45" spans="1:16" x14ac:dyDescent="0.15">
      <c r="A45" s="138" t="s">
        <v>54</v>
      </c>
      <c r="B45" s="138">
        <f>'実質公債費比率（分子）の構造'!K$49</f>
        <v>114</v>
      </c>
      <c r="C45" s="138"/>
      <c r="D45" s="138"/>
      <c r="E45" s="138">
        <f>'実質公債費比率（分子）の構造'!L$49</f>
        <v>111</v>
      </c>
      <c r="F45" s="138"/>
      <c r="G45" s="138"/>
      <c r="H45" s="138">
        <f>'実質公債費比率（分子）の構造'!M$49</f>
        <v>110</v>
      </c>
      <c r="I45" s="138"/>
      <c r="J45" s="138"/>
      <c r="K45" s="138">
        <f>'実質公債費比率（分子）の構造'!N$49</f>
        <v>114</v>
      </c>
      <c r="L45" s="138"/>
      <c r="M45" s="138"/>
      <c r="N45" s="138">
        <f>'実質公債費比率（分子）の構造'!O$49</f>
        <v>123</v>
      </c>
      <c r="O45" s="138"/>
      <c r="P45" s="138"/>
    </row>
    <row r="46" spans="1:16" x14ac:dyDescent="0.15">
      <c r="A46" s="138" t="s">
        <v>55</v>
      </c>
      <c r="B46" s="138">
        <f>'実質公債費比率（分子）の構造'!K$48</f>
        <v>59</v>
      </c>
      <c r="C46" s="138"/>
      <c r="D46" s="138"/>
      <c r="E46" s="138">
        <f>'実質公債費比率（分子）の構造'!L$48</f>
        <v>60</v>
      </c>
      <c r="F46" s="138"/>
      <c r="G46" s="138"/>
      <c r="H46" s="138">
        <f>'実質公債費比率（分子）の構造'!M$48</f>
        <v>60</v>
      </c>
      <c r="I46" s="138"/>
      <c r="J46" s="138"/>
      <c r="K46" s="138">
        <f>'実質公債費比率（分子）の構造'!N$48</f>
        <v>62</v>
      </c>
      <c r="L46" s="138"/>
      <c r="M46" s="138"/>
      <c r="N46" s="138">
        <f>'実質公債費比率（分子）の構造'!O$48</f>
        <v>67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379</v>
      </c>
      <c r="C49" s="138"/>
      <c r="D49" s="138"/>
      <c r="E49" s="138">
        <f>'実質公債費比率（分子）の構造'!L$45</f>
        <v>403</v>
      </c>
      <c r="F49" s="138"/>
      <c r="G49" s="138"/>
      <c r="H49" s="138">
        <f>'実質公債費比率（分子）の構造'!M$45</f>
        <v>417</v>
      </c>
      <c r="I49" s="138"/>
      <c r="J49" s="138"/>
      <c r="K49" s="138">
        <f>'実質公債費比率（分子）の構造'!N$45</f>
        <v>393</v>
      </c>
      <c r="L49" s="138"/>
      <c r="M49" s="138"/>
      <c r="N49" s="138">
        <f>'実質公債費比率（分子）の構造'!O$45</f>
        <v>541</v>
      </c>
      <c r="O49" s="138"/>
      <c r="P49" s="138"/>
    </row>
    <row r="50" spans="1:16" x14ac:dyDescent="0.15">
      <c r="A50" s="138" t="s">
        <v>59</v>
      </c>
      <c r="B50" s="138" t="e">
        <f>NA()</f>
        <v>#N/A</v>
      </c>
      <c r="C50" s="138">
        <f>IF(ISNUMBER('実質公債費比率（分子）の構造'!K$53),'実質公債費比率（分子）の構造'!K$53,NA())</f>
        <v>226</v>
      </c>
      <c r="D50" s="138" t="e">
        <f>NA()</f>
        <v>#N/A</v>
      </c>
      <c r="E50" s="138" t="e">
        <f>NA()</f>
        <v>#N/A</v>
      </c>
      <c r="F50" s="138">
        <f>IF(ISNUMBER('実質公債費比率（分子）の構造'!L$53),'実質公債費比率（分子）の構造'!L$53,NA())</f>
        <v>233</v>
      </c>
      <c r="G50" s="138" t="e">
        <f>NA()</f>
        <v>#N/A</v>
      </c>
      <c r="H50" s="138" t="e">
        <f>NA()</f>
        <v>#N/A</v>
      </c>
      <c r="I50" s="138">
        <f>IF(ISNUMBER('実質公債費比率（分子）の構造'!M$53),'実質公債費比率（分子）の構造'!M$53,NA())</f>
        <v>237</v>
      </c>
      <c r="J50" s="138" t="e">
        <f>NA()</f>
        <v>#N/A</v>
      </c>
      <c r="K50" s="138" t="e">
        <f>NA()</f>
        <v>#N/A</v>
      </c>
      <c r="L50" s="138">
        <f>IF(ISNUMBER('実質公債費比率（分子）の構造'!N$53),'実質公債費比率（分子）の構造'!N$53,NA())</f>
        <v>274</v>
      </c>
      <c r="M50" s="138" t="e">
        <f>NA()</f>
        <v>#N/A</v>
      </c>
      <c r="N50" s="138" t="e">
        <f>NA()</f>
        <v>#N/A</v>
      </c>
      <c r="O50" s="138">
        <f>IF(ISNUMBER('実質公債費比率（分子）の構造'!O$53),'実質公債費比率（分子）の構造'!O$53,NA())</f>
        <v>329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4512</v>
      </c>
      <c r="E56" s="137"/>
      <c r="F56" s="137"/>
      <c r="G56" s="137">
        <f>'将来負担比率（分子）の構造'!J$52</f>
        <v>4383</v>
      </c>
      <c r="H56" s="137"/>
      <c r="I56" s="137"/>
      <c r="J56" s="137">
        <f>'将来負担比率（分子）の構造'!K$52</f>
        <v>4363</v>
      </c>
      <c r="K56" s="137"/>
      <c r="L56" s="137"/>
      <c r="M56" s="137">
        <f>'将来負担比率（分子）の構造'!L$52</f>
        <v>4277</v>
      </c>
      <c r="N56" s="137"/>
      <c r="O56" s="137"/>
      <c r="P56" s="137">
        <f>'将来負担比率（分子）の構造'!M$52</f>
        <v>4023</v>
      </c>
    </row>
    <row r="57" spans="1:16" x14ac:dyDescent="0.15">
      <c r="A57" s="137" t="s">
        <v>36</v>
      </c>
      <c r="B57" s="137"/>
      <c r="C57" s="137"/>
      <c r="D57" s="137">
        <f>'将来負担比率（分子）の構造'!I$51</f>
        <v>45</v>
      </c>
      <c r="E57" s="137"/>
      <c r="F57" s="137"/>
      <c r="G57" s="137">
        <f>'将来負担比率（分子）の構造'!J$51</f>
        <v>50</v>
      </c>
      <c r="H57" s="137"/>
      <c r="I57" s="137"/>
      <c r="J57" s="137">
        <f>'将来負担比率（分子）の構造'!K$51</f>
        <v>33</v>
      </c>
      <c r="K57" s="137"/>
      <c r="L57" s="137"/>
      <c r="M57" s="137">
        <f>'将来負担比率（分子）の構造'!L$51</f>
        <v>28</v>
      </c>
      <c r="N57" s="137"/>
      <c r="O57" s="137"/>
      <c r="P57" s="137">
        <f>'将来負担比率（分子）の構造'!M$51</f>
        <v>23</v>
      </c>
    </row>
    <row r="58" spans="1:16" x14ac:dyDescent="0.15">
      <c r="A58" s="137" t="s">
        <v>35</v>
      </c>
      <c r="B58" s="137"/>
      <c r="C58" s="137"/>
      <c r="D58" s="137">
        <f>'将来負担比率（分子）の構造'!I$50</f>
        <v>3770</v>
      </c>
      <c r="E58" s="137"/>
      <c r="F58" s="137"/>
      <c r="G58" s="137">
        <f>'将来負担比率（分子）の構造'!J$50</f>
        <v>3867</v>
      </c>
      <c r="H58" s="137"/>
      <c r="I58" s="137"/>
      <c r="J58" s="137">
        <f>'将来負担比率（分子）の構造'!K$50</f>
        <v>3946</v>
      </c>
      <c r="K58" s="137"/>
      <c r="L58" s="137"/>
      <c r="M58" s="137">
        <f>'将来負担比率（分子）の構造'!L$50</f>
        <v>3720</v>
      </c>
      <c r="N58" s="137"/>
      <c r="O58" s="137"/>
      <c r="P58" s="137">
        <f>'将来負担比率（分子）の構造'!M$50</f>
        <v>3657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822</v>
      </c>
      <c r="C62" s="137"/>
      <c r="D62" s="137"/>
      <c r="E62" s="137">
        <f>'将来負担比率（分子）の構造'!J$45</f>
        <v>736</v>
      </c>
      <c r="F62" s="137"/>
      <c r="G62" s="137"/>
      <c r="H62" s="137">
        <f>'将来負担比率（分子）の構造'!K$45</f>
        <v>637</v>
      </c>
      <c r="I62" s="137"/>
      <c r="J62" s="137"/>
      <c r="K62" s="137">
        <f>'将来負担比率（分子）の構造'!L$45</f>
        <v>637</v>
      </c>
      <c r="L62" s="137"/>
      <c r="M62" s="137"/>
      <c r="N62" s="137">
        <f>'将来負担比率（分子）の構造'!M$45</f>
        <v>616</v>
      </c>
      <c r="O62" s="137"/>
      <c r="P62" s="137"/>
    </row>
    <row r="63" spans="1:16" x14ac:dyDescent="0.15">
      <c r="A63" s="137" t="s">
        <v>28</v>
      </c>
      <c r="B63" s="137">
        <f>'将来負担比率（分子）の構造'!I$44</f>
        <v>768</v>
      </c>
      <c r="C63" s="137"/>
      <c r="D63" s="137"/>
      <c r="E63" s="137">
        <f>'将来負担比率（分子）の構造'!J$44</f>
        <v>709</v>
      </c>
      <c r="F63" s="137"/>
      <c r="G63" s="137"/>
      <c r="H63" s="137">
        <f>'将来負担比率（分子）の構造'!K$44</f>
        <v>769</v>
      </c>
      <c r="I63" s="137"/>
      <c r="J63" s="137"/>
      <c r="K63" s="137">
        <f>'将来負担比率（分子）の構造'!L$44</f>
        <v>675</v>
      </c>
      <c r="L63" s="137"/>
      <c r="M63" s="137"/>
      <c r="N63" s="137">
        <f>'将来負担比率（分子）の構造'!M$44</f>
        <v>565</v>
      </c>
      <c r="O63" s="137"/>
      <c r="P63" s="137"/>
    </row>
    <row r="64" spans="1:16" x14ac:dyDescent="0.15">
      <c r="A64" s="137" t="s">
        <v>27</v>
      </c>
      <c r="B64" s="137">
        <f>'将来負担比率（分子）の構造'!I$43</f>
        <v>1164</v>
      </c>
      <c r="C64" s="137"/>
      <c r="D64" s="137"/>
      <c r="E64" s="137">
        <f>'将来負担比率（分子）の構造'!J$43</f>
        <v>1247</v>
      </c>
      <c r="F64" s="137"/>
      <c r="G64" s="137"/>
      <c r="H64" s="137">
        <f>'将来負担比率（分子）の構造'!K$43</f>
        <v>1145</v>
      </c>
      <c r="I64" s="137"/>
      <c r="J64" s="137"/>
      <c r="K64" s="137">
        <f>'将来負担比率（分子）の構造'!L$43</f>
        <v>1173</v>
      </c>
      <c r="L64" s="137"/>
      <c r="M64" s="137"/>
      <c r="N64" s="137">
        <f>'将来負担比率（分子）の構造'!M$43</f>
        <v>1171</v>
      </c>
      <c r="O64" s="137"/>
      <c r="P64" s="137"/>
    </row>
    <row r="65" spans="1:16" x14ac:dyDescent="0.15">
      <c r="A65" s="137" t="s">
        <v>26</v>
      </c>
      <c r="B65" s="137">
        <f>'将来負担比率（分子）の構造'!I$42</f>
        <v>555</v>
      </c>
      <c r="C65" s="137"/>
      <c r="D65" s="137"/>
      <c r="E65" s="137">
        <f>'将来負担比率（分子）の構造'!J$42</f>
        <v>524</v>
      </c>
      <c r="F65" s="137"/>
      <c r="G65" s="137"/>
      <c r="H65" s="137">
        <f>'将来負担比率（分子）の構造'!K$42</f>
        <v>467</v>
      </c>
      <c r="I65" s="137"/>
      <c r="J65" s="137"/>
      <c r="K65" s="137">
        <f>'将来負担比率（分子）の構造'!L$42</f>
        <v>469</v>
      </c>
      <c r="L65" s="137"/>
      <c r="M65" s="137"/>
      <c r="N65" s="137">
        <f>'将来負担比率（分子）の構造'!M$42</f>
        <v>1963</v>
      </c>
      <c r="O65" s="137"/>
      <c r="P65" s="137"/>
    </row>
    <row r="66" spans="1:16" x14ac:dyDescent="0.15">
      <c r="A66" s="137" t="s">
        <v>25</v>
      </c>
      <c r="B66" s="137">
        <f>'将来負担比率（分子）の構造'!I$41</f>
        <v>5249</v>
      </c>
      <c r="C66" s="137"/>
      <c r="D66" s="137"/>
      <c r="E66" s="137">
        <f>'将来負担比率（分子）の構造'!J$41</f>
        <v>5042</v>
      </c>
      <c r="F66" s="137"/>
      <c r="G66" s="137"/>
      <c r="H66" s="137">
        <f>'将来負担比率（分子）の構造'!K$41</f>
        <v>4818</v>
      </c>
      <c r="I66" s="137"/>
      <c r="J66" s="137"/>
      <c r="K66" s="137">
        <f>'将来負担比率（分子）の構造'!L$41</f>
        <v>4681</v>
      </c>
      <c r="L66" s="137"/>
      <c r="M66" s="137"/>
      <c r="N66" s="137">
        <f>'将来負担比率（分子）の構造'!M$41</f>
        <v>4367</v>
      </c>
      <c r="O66" s="137"/>
      <c r="P66" s="137"/>
    </row>
    <row r="67" spans="1:16" x14ac:dyDescent="0.15">
      <c r="A67" s="137" t="s">
        <v>63</v>
      </c>
      <c r="B67" s="137" t="e">
        <f>NA()</f>
        <v>#N/A</v>
      </c>
      <c r="C67" s="137">
        <f>IF(ISNUMBER('将来負担比率（分子）の構造'!I$53), IF('将来負担比率（分子）の構造'!I$53 &lt; 0, 0, '将来負担比率（分子）の構造'!I$53), NA())</f>
        <v>231</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980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541196</v>
      </c>
      <c r="S5" s="671"/>
      <c r="T5" s="671"/>
      <c r="U5" s="671"/>
      <c r="V5" s="671"/>
      <c r="W5" s="671"/>
      <c r="X5" s="671"/>
      <c r="Y5" s="718"/>
      <c r="Z5" s="731">
        <v>12.3</v>
      </c>
      <c r="AA5" s="731"/>
      <c r="AB5" s="731"/>
      <c r="AC5" s="731"/>
      <c r="AD5" s="732">
        <v>541196</v>
      </c>
      <c r="AE5" s="732"/>
      <c r="AF5" s="732"/>
      <c r="AG5" s="732"/>
      <c r="AH5" s="732"/>
      <c r="AI5" s="732"/>
      <c r="AJ5" s="732"/>
      <c r="AK5" s="732"/>
      <c r="AL5" s="719">
        <v>23.5</v>
      </c>
      <c r="AM5" s="688"/>
      <c r="AN5" s="688"/>
      <c r="AO5" s="720"/>
      <c r="AP5" s="707" t="s">
        <v>207</v>
      </c>
      <c r="AQ5" s="708"/>
      <c r="AR5" s="708"/>
      <c r="AS5" s="708"/>
      <c r="AT5" s="708"/>
      <c r="AU5" s="708"/>
      <c r="AV5" s="708"/>
      <c r="AW5" s="708"/>
      <c r="AX5" s="708"/>
      <c r="AY5" s="708"/>
      <c r="AZ5" s="708"/>
      <c r="BA5" s="708"/>
      <c r="BB5" s="708"/>
      <c r="BC5" s="708"/>
      <c r="BD5" s="708"/>
      <c r="BE5" s="708"/>
      <c r="BF5" s="709"/>
      <c r="BG5" s="620">
        <v>540520</v>
      </c>
      <c r="BH5" s="621"/>
      <c r="BI5" s="621"/>
      <c r="BJ5" s="621"/>
      <c r="BK5" s="621"/>
      <c r="BL5" s="621"/>
      <c r="BM5" s="621"/>
      <c r="BN5" s="622"/>
      <c r="BO5" s="673">
        <v>99.9</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21882</v>
      </c>
      <c r="S6" s="621"/>
      <c r="T6" s="621"/>
      <c r="U6" s="621"/>
      <c r="V6" s="621"/>
      <c r="W6" s="621"/>
      <c r="X6" s="621"/>
      <c r="Y6" s="622"/>
      <c r="Z6" s="673">
        <v>0.5</v>
      </c>
      <c r="AA6" s="673"/>
      <c r="AB6" s="673"/>
      <c r="AC6" s="673"/>
      <c r="AD6" s="674">
        <v>21882</v>
      </c>
      <c r="AE6" s="674"/>
      <c r="AF6" s="674"/>
      <c r="AG6" s="674"/>
      <c r="AH6" s="674"/>
      <c r="AI6" s="674"/>
      <c r="AJ6" s="674"/>
      <c r="AK6" s="674"/>
      <c r="AL6" s="643">
        <v>1</v>
      </c>
      <c r="AM6" s="675"/>
      <c r="AN6" s="675"/>
      <c r="AO6" s="676"/>
      <c r="AP6" s="617" t="s">
        <v>213</v>
      </c>
      <c r="AQ6" s="618"/>
      <c r="AR6" s="618"/>
      <c r="AS6" s="618"/>
      <c r="AT6" s="618"/>
      <c r="AU6" s="618"/>
      <c r="AV6" s="618"/>
      <c r="AW6" s="618"/>
      <c r="AX6" s="618"/>
      <c r="AY6" s="618"/>
      <c r="AZ6" s="618"/>
      <c r="BA6" s="618"/>
      <c r="BB6" s="618"/>
      <c r="BC6" s="618"/>
      <c r="BD6" s="618"/>
      <c r="BE6" s="618"/>
      <c r="BF6" s="619"/>
      <c r="BG6" s="620">
        <v>540520</v>
      </c>
      <c r="BH6" s="621"/>
      <c r="BI6" s="621"/>
      <c r="BJ6" s="621"/>
      <c r="BK6" s="621"/>
      <c r="BL6" s="621"/>
      <c r="BM6" s="621"/>
      <c r="BN6" s="622"/>
      <c r="BO6" s="673">
        <v>99.9</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66106</v>
      </c>
      <c r="CS6" s="621"/>
      <c r="CT6" s="621"/>
      <c r="CU6" s="621"/>
      <c r="CV6" s="621"/>
      <c r="CW6" s="621"/>
      <c r="CX6" s="621"/>
      <c r="CY6" s="622"/>
      <c r="CZ6" s="673">
        <v>1.5</v>
      </c>
      <c r="DA6" s="673"/>
      <c r="DB6" s="673"/>
      <c r="DC6" s="673"/>
      <c r="DD6" s="626" t="s">
        <v>208</v>
      </c>
      <c r="DE6" s="621"/>
      <c r="DF6" s="621"/>
      <c r="DG6" s="621"/>
      <c r="DH6" s="621"/>
      <c r="DI6" s="621"/>
      <c r="DJ6" s="621"/>
      <c r="DK6" s="621"/>
      <c r="DL6" s="621"/>
      <c r="DM6" s="621"/>
      <c r="DN6" s="621"/>
      <c r="DO6" s="621"/>
      <c r="DP6" s="622"/>
      <c r="DQ6" s="626">
        <v>61267</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704</v>
      </c>
      <c r="S7" s="621"/>
      <c r="T7" s="621"/>
      <c r="U7" s="621"/>
      <c r="V7" s="621"/>
      <c r="W7" s="621"/>
      <c r="X7" s="621"/>
      <c r="Y7" s="622"/>
      <c r="Z7" s="673">
        <v>0</v>
      </c>
      <c r="AA7" s="673"/>
      <c r="AB7" s="673"/>
      <c r="AC7" s="673"/>
      <c r="AD7" s="674">
        <v>704</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287935</v>
      </c>
      <c r="BH7" s="621"/>
      <c r="BI7" s="621"/>
      <c r="BJ7" s="621"/>
      <c r="BK7" s="621"/>
      <c r="BL7" s="621"/>
      <c r="BM7" s="621"/>
      <c r="BN7" s="622"/>
      <c r="BO7" s="673">
        <v>53.2</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749458</v>
      </c>
      <c r="CS7" s="621"/>
      <c r="CT7" s="621"/>
      <c r="CU7" s="621"/>
      <c r="CV7" s="621"/>
      <c r="CW7" s="621"/>
      <c r="CX7" s="621"/>
      <c r="CY7" s="622"/>
      <c r="CZ7" s="673">
        <v>17.5</v>
      </c>
      <c r="DA7" s="673"/>
      <c r="DB7" s="673"/>
      <c r="DC7" s="673"/>
      <c r="DD7" s="626">
        <v>4089</v>
      </c>
      <c r="DE7" s="621"/>
      <c r="DF7" s="621"/>
      <c r="DG7" s="621"/>
      <c r="DH7" s="621"/>
      <c r="DI7" s="621"/>
      <c r="DJ7" s="621"/>
      <c r="DK7" s="621"/>
      <c r="DL7" s="621"/>
      <c r="DM7" s="621"/>
      <c r="DN7" s="621"/>
      <c r="DO7" s="621"/>
      <c r="DP7" s="622"/>
      <c r="DQ7" s="626">
        <v>679231</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899</v>
      </c>
      <c r="S8" s="621"/>
      <c r="T8" s="621"/>
      <c r="U8" s="621"/>
      <c r="V8" s="621"/>
      <c r="W8" s="621"/>
      <c r="X8" s="621"/>
      <c r="Y8" s="622"/>
      <c r="Z8" s="673">
        <v>0</v>
      </c>
      <c r="AA8" s="673"/>
      <c r="AB8" s="673"/>
      <c r="AC8" s="673"/>
      <c r="AD8" s="674">
        <v>899</v>
      </c>
      <c r="AE8" s="674"/>
      <c r="AF8" s="674"/>
      <c r="AG8" s="674"/>
      <c r="AH8" s="674"/>
      <c r="AI8" s="674"/>
      <c r="AJ8" s="674"/>
      <c r="AK8" s="674"/>
      <c r="AL8" s="643">
        <v>0</v>
      </c>
      <c r="AM8" s="675"/>
      <c r="AN8" s="675"/>
      <c r="AO8" s="676"/>
      <c r="AP8" s="617" t="s">
        <v>219</v>
      </c>
      <c r="AQ8" s="618"/>
      <c r="AR8" s="618"/>
      <c r="AS8" s="618"/>
      <c r="AT8" s="618"/>
      <c r="AU8" s="618"/>
      <c r="AV8" s="618"/>
      <c r="AW8" s="618"/>
      <c r="AX8" s="618"/>
      <c r="AY8" s="618"/>
      <c r="AZ8" s="618"/>
      <c r="BA8" s="618"/>
      <c r="BB8" s="618"/>
      <c r="BC8" s="618"/>
      <c r="BD8" s="618"/>
      <c r="BE8" s="618"/>
      <c r="BF8" s="619"/>
      <c r="BG8" s="620">
        <v>8079</v>
      </c>
      <c r="BH8" s="621"/>
      <c r="BI8" s="621"/>
      <c r="BJ8" s="621"/>
      <c r="BK8" s="621"/>
      <c r="BL8" s="621"/>
      <c r="BM8" s="621"/>
      <c r="BN8" s="622"/>
      <c r="BO8" s="673">
        <v>1.5</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969379</v>
      </c>
      <c r="CS8" s="621"/>
      <c r="CT8" s="621"/>
      <c r="CU8" s="621"/>
      <c r="CV8" s="621"/>
      <c r="CW8" s="621"/>
      <c r="CX8" s="621"/>
      <c r="CY8" s="622"/>
      <c r="CZ8" s="673">
        <v>22.6</v>
      </c>
      <c r="DA8" s="673"/>
      <c r="DB8" s="673"/>
      <c r="DC8" s="673"/>
      <c r="DD8" s="626">
        <v>637</v>
      </c>
      <c r="DE8" s="621"/>
      <c r="DF8" s="621"/>
      <c r="DG8" s="621"/>
      <c r="DH8" s="621"/>
      <c r="DI8" s="621"/>
      <c r="DJ8" s="621"/>
      <c r="DK8" s="621"/>
      <c r="DL8" s="621"/>
      <c r="DM8" s="621"/>
      <c r="DN8" s="621"/>
      <c r="DO8" s="621"/>
      <c r="DP8" s="622"/>
      <c r="DQ8" s="626">
        <v>456208</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464</v>
      </c>
      <c r="S9" s="621"/>
      <c r="T9" s="621"/>
      <c r="U9" s="621"/>
      <c r="V9" s="621"/>
      <c r="W9" s="621"/>
      <c r="X9" s="621"/>
      <c r="Y9" s="622"/>
      <c r="Z9" s="673">
        <v>0</v>
      </c>
      <c r="AA9" s="673"/>
      <c r="AB9" s="673"/>
      <c r="AC9" s="673"/>
      <c r="AD9" s="674">
        <v>464</v>
      </c>
      <c r="AE9" s="674"/>
      <c r="AF9" s="674"/>
      <c r="AG9" s="674"/>
      <c r="AH9" s="674"/>
      <c r="AI9" s="674"/>
      <c r="AJ9" s="674"/>
      <c r="AK9" s="674"/>
      <c r="AL9" s="643">
        <v>0</v>
      </c>
      <c r="AM9" s="675"/>
      <c r="AN9" s="675"/>
      <c r="AO9" s="676"/>
      <c r="AP9" s="617" t="s">
        <v>222</v>
      </c>
      <c r="AQ9" s="618"/>
      <c r="AR9" s="618"/>
      <c r="AS9" s="618"/>
      <c r="AT9" s="618"/>
      <c r="AU9" s="618"/>
      <c r="AV9" s="618"/>
      <c r="AW9" s="618"/>
      <c r="AX9" s="618"/>
      <c r="AY9" s="618"/>
      <c r="AZ9" s="618"/>
      <c r="BA9" s="618"/>
      <c r="BB9" s="618"/>
      <c r="BC9" s="618"/>
      <c r="BD9" s="618"/>
      <c r="BE9" s="618"/>
      <c r="BF9" s="619"/>
      <c r="BG9" s="620">
        <v>206899</v>
      </c>
      <c r="BH9" s="621"/>
      <c r="BI9" s="621"/>
      <c r="BJ9" s="621"/>
      <c r="BK9" s="621"/>
      <c r="BL9" s="621"/>
      <c r="BM9" s="621"/>
      <c r="BN9" s="622"/>
      <c r="BO9" s="673">
        <v>38.200000000000003</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621407</v>
      </c>
      <c r="CS9" s="621"/>
      <c r="CT9" s="621"/>
      <c r="CU9" s="621"/>
      <c r="CV9" s="621"/>
      <c r="CW9" s="621"/>
      <c r="CX9" s="621"/>
      <c r="CY9" s="622"/>
      <c r="CZ9" s="673">
        <v>14.5</v>
      </c>
      <c r="DA9" s="673"/>
      <c r="DB9" s="673"/>
      <c r="DC9" s="673"/>
      <c r="DD9" s="626">
        <v>46976</v>
      </c>
      <c r="DE9" s="621"/>
      <c r="DF9" s="621"/>
      <c r="DG9" s="621"/>
      <c r="DH9" s="621"/>
      <c r="DI9" s="621"/>
      <c r="DJ9" s="621"/>
      <c r="DK9" s="621"/>
      <c r="DL9" s="621"/>
      <c r="DM9" s="621"/>
      <c r="DN9" s="621"/>
      <c r="DO9" s="621"/>
      <c r="DP9" s="622"/>
      <c r="DQ9" s="626">
        <v>395730</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95432</v>
      </c>
      <c r="S10" s="621"/>
      <c r="T10" s="621"/>
      <c r="U10" s="621"/>
      <c r="V10" s="621"/>
      <c r="W10" s="621"/>
      <c r="X10" s="621"/>
      <c r="Y10" s="622"/>
      <c r="Z10" s="673">
        <v>2.2000000000000002</v>
      </c>
      <c r="AA10" s="673"/>
      <c r="AB10" s="673"/>
      <c r="AC10" s="673"/>
      <c r="AD10" s="674">
        <v>95432</v>
      </c>
      <c r="AE10" s="674"/>
      <c r="AF10" s="674"/>
      <c r="AG10" s="674"/>
      <c r="AH10" s="674"/>
      <c r="AI10" s="674"/>
      <c r="AJ10" s="674"/>
      <c r="AK10" s="674"/>
      <c r="AL10" s="643">
        <v>4.2</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21840</v>
      </c>
      <c r="BH10" s="621"/>
      <c r="BI10" s="621"/>
      <c r="BJ10" s="621"/>
      <c r="BK10" s="621"/>
      <c r="BL10" s="621"/>
      <c r="BM10" s="621"/>
      <c r="BN10" s="622"/>
      <c r="BO10" s="673">
        <v>4</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4320</v>
      </c>
      <c r="CS10" s="621"/>
      <c r="CT10" s="621"/>
      <c r="CU10" s="621"/>
      <c r="CV10" s="621"/>
      <c r="CW10" s="621"/>
      <c r="CX10" s="621"/>
      <c r="CY10" s="622"/>
      <c r="CZ10" s="673">
        <v>0.1</v>
      </c>
      <c r="DA10" s="673"/>
      <c r="DB10" s="673"/>
      <c r="DC10" s="673"/>
      <c r="DD10" s="626">
        <v>1188</v>
      </c>
      <c r="DE10" s="621"/>
      <c r="DF10" s="621"/>
      <c r="DG10" s="621"/>
      <c r="DH10" s="621"/>
      <c r="DI10" s="621"/>
      <c r="DJ10" s="621"/>
      <c r="DK10" s="621"/>
      <c r="DL10" s="621"/>
      <c r="DM10" s="621"/>
      <c r="DN10" s="621"/>
      <c r="DO10" s="621"/>
      <c r="DP10" s="622"/>
      <c r="DQ10" s="626">
        <v>4308</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51117</v>
      </c>
      <c r="BH11" s="621"/>
      <c r="BI11" s="621"/>
      <c r="BJ11" s="621"/>
      <c r="BK11" s="621"/>
      <c r="BL11" s="621"/>
      <c r="BM11" s="621"/>
      <c r="BN11" s="622"/>
      <c r="BO11" s="673">
        <v>9.4</v>
      </c>
      <c r="BP11" s="673"/>
      <c r="BQ11" s="673"/>
      <c r="BR11" s="673"/>
      <c r="BS11" s="626" t="s">
        <v>110</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318535</v>
      </c>
      <c r="CS11" s="621"/>
      <c r="CT11" s="621"/>
      <c r="CU11" s="621"/>
      <c r="CV11" s="621"/>
      <c r="CW11" s="621"/>
      <c r="CX11" s="621"/>
      <c r="CY11" s="622"/>
      <c r="CZ11" s="673">
        <v>7.4</v>
      </c>
      <c r="DA11" s="673"/>
      <c r="DB11" s="673"/>
      <c r="DC11" s="673"/>
      <c r="DD11" s="626">
        <v>78424</v>
      </c>
      <c r="DE11" s="621"/>
      <c r="DF11" s="621"/>
      <c r="DG11" s="621"/>
      <c r="DH11" s="621"/>
      <c r="DI11" s="621"/>
      <c r="DJ11" s="621"/>
      <c r="DK11" s="621"/>
      <c r="DL11" s="621"/>
      <c r="DM11" s="621"/>
      <c r="DN11" s="621"/>
      <c r="DO11" s="621"/>
      <c r="DP11" s="622"/>
      <c r="DQ11" s="626">
        <v>163207</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181148</v>
      </c>
      <c r="BH12" s="621"/>
      <c r="BI12" s="621"/>
      <c r="BJ12" s="621"/>
      <c r="BK12" s="621"/>
      <c r="BL12" s="621"/>
      <c r="BM12" s="621"/>
      <c r="BN12" s="622"/>
      <c r="BO12" s="673">
        <v>33.5</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165451</v>
      </c>
      <c r="CS12" s="621"/>
      <c r="CT12" s="621"/>
      <c r="CU12" s="621"/>
      <c r="CV12" s="621"/>
      <c r="CW12" s="621"/>
      <c r="CX12" s="621"/>
      <c r="CY12" s="622"/>
      <c r="CZ12" s="673">
        <v>3.9</v>
      </c>
      <c r="DA12" s="673"/>
      <c r="DB12" s="673"/>
      <c r="DC12" s="673"/>
      <c r="DD12" s="626">
        <v>68081</v>
      </c>
      <c r="DE12" s="621"/>
      <c r="DF12" s="621"/>
      <c r="DG12" s="621"/>
      <c r="DH12" s="621"/>
      <c r="DI12" s="621"/>
      <c r="DJ12" s="621"/>
      <c r="DK12" s="621"/>
      <c r="DL12" s="621"/>
      <c r="DM12" s="621"/>
      <c r="DN12" s="621"/>
      <c r="DO12" s="621"/>
      <c r="DP12" s="622"/>
      <c r="DQ12" s="626">
        <v>142734</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4308</v>
      </c>
      <c r="S13" s="621"/>
      <c r="T13" s="621"/>
      <c r="U13" s="621"/>
      <c r="V13" s="621"/>
      <c r="W13" s="621"/>
      <c r="X13" s="621"/>
      <c r="Y13" s="622"/>
      <c r="Z13" s="673">
        <v>0.1</v>
      </c>
      <c r="AA13" s="673"/>
      <c r="AB13" s="673"/>
      <c r="AC13" s="673"/>
      <c r="AD13" s="674">
        <v>4308</v>
      </c>
      <c r="AE13" s="674"/>
      <c r="AF13" s="674"/>
      <c r="AG13" s="674"/>
      <c r="AH13" s="674"/>
      <c r="AI13" s="674"/>
      <c r="AJ13" s="674"/>
      <c r="AK13" s="674"/>
      <c r="AL13" s="643">
        <v>0.2</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175784</v>
      </c>
      <c r="BH13" s="621"/>
      <c r="BI13" s="621"/>
      <c r="BJ13" s="621"/>
      <c r="BK13" s="621"/>
      <c r="BL13" s="621"/>
      <c r="BM13" s="621"/>
      <c r="BN13" s="622"/>
      <c r="BO13" s="673">
        <v>32.5</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308046</v>
      </c>
      <c r="CS13" s="621"/>
      <c r="CT13" s="621"/>
      <c r="CU13" s="621"/>
      <c r="CV13" s="621"/>
      <c r="CW13" s="621"/>
      <c r="CX13" s="621"/>
      <c r="CY13" s="622"/>
      <c r="CZ13" s="673">
        <v>7.2</v>
      </c>
      <c r="DA13" s="673"/>
      <c r="DB13" s="673"/>
      <c r="DC13" s="673"/>
      <c r="DD13" s="626">
        <v>118379</v>
      </c>
      <c r="DE13" s="621"/>
      <c r="DF13" s="621"/>
      <c r="DG13" s="621"/>
      <c r="DH13" s="621"/>
      <c r="DI13" s="621"/>
      <c r="DJ13" s="621"/>
      <c r="DK13" s="621"/>
      <c r="DL13" s="621"/>
      <c r="DM13" s="621"/>
      <c r="DN13" s="621"/>
      <c r="DO13" s="621"/>
      <c r="DP13" s="622"/>
      <c r="DQ13" s="626">
        <v>239665</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11332</v>
      </c>
      <c r="BH14" s="621"/>
      <c r="BI14" s="621"/>
      <c r="BJ14" s="621"/>
      <c r="BK14" s="621"/>
      <c r="BL14" s="621"/>
      <c r="BM14" s="621"/>
      <c r="BN14" s="622"/>
      <c r="BO14" s="673">
        <v>2.1</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314967</v>
      </c>
      <c r="CS14" s="621"/>
      <c r="CT14" s="621"/>
      <c r="CU14" s="621"/>
      <c r="CV14" s="621"/>
      <c r="CW14" s="621"/>
      <c r="CX14" s="621"/>
      <c r="CY14" s="622"/>
      <c r="CZ14" s="673">
        <v>7.3</v>
      </c>
      <c r="DA14" s="673"/>
      <c r="DB14" s="673"/>
      <c r="DC14" s="673"/>
      <c r="DD14" s="626">
        <v>2973</v>
      </c>
      <c r="DE14" s="621"/>
      <c r="DF14" s="621"/>
      <c r="DG14" s="621"/>
      <c r="DH14" s="621"/>
      <c r="DI14" s="621"/>
      <c r="DJ14" s="621"/>
      <c r="DK14" s="621"/>
      <c r="DL14" s="621"/>
      <c r="DM14" s="621"/>
      <c r="DN14" s="621"/>
      <c r="DO14" s="621"/>
      <c r="DP14" s="622"/>
      <c r="DQ14" s="626">
        <v>182881</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960</v>
      </c>
      <c r="S15" s="621"/>
      <c r="T15" s="621"/>
      <c r="U15" s="621"/>
      <c r="V15" s="621"/>
      <c r="W15" s="621"/>
      <c r="X15" s="621"/>
      <c r="Y15" s="622"/>
      <c r="Z15" s="673">
        <v>0</v>
      </c>
      <c r="AA15" s="673"/>
      <c r="AB15" s="673"/>
      <c r="AC15" s="673"/>
      <c r="AD15" s="674">
        <v>960</v>
      </c>
      <c r="AE15" s="674"/>
      <c r="AF15" s="674"/>
      <c r="AG15" s="674"/>
      <c r="AH15" s="674"/>
      <c r="AI15" s="674"/>
      <c r="AJ15" s="674"/>
      <c r="AK15" s="674"/>
      <c r="AL15" s="643">
        <v>0</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60105</v>
      </c>
      <c r="BH15" s="621"/>
      <c r="BI15" s="621"/>
      <c r="BJ15" s="621"/>
      <c r="BK15" s="621"/>
      <c r="BL15" s="621"/>
      <c r="BM15" s="621"/>
      <c r="BN15" s="622"/>
      <c r="BO15" s="673">
        <v>11.1</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235444</v>
      </c>
      <c r="CS15" s="621"/>
      <c r="CT15" s="621"/>
      <c r="CU15" s="621"/>
      <c r="CV15" s="621"/>
      <c r="CW15" s="621"/>
      <c r="CX15" s="621"/>
      <c r="CY15" s="622"/>
      <c r="CZ15" s="673">
        <v>5.5</v>
      </c>
      <c r="DA15" s="673"/>
      <c r="DB15" s="673"/>
      <c r="DC15" s="673"/>
      <c r="DD15" s="626">
        <v>3769</v>
      </c>
      <c r="DE15" s="621"/>
      <c r="DF15" s="621"/>
      <c r="DG15" s="621"/>
      <c r="DH15" s="621"/>
      <c r="DI15" s="621"/>
      <c r="DJ15" s="621"/>
      <c r="DK15" s="621"/>
      <c r="DL15" s="621"/>
      <c r="DM15" s="621"/>
      <c r="DN15" s="621"/>
      <c r="DO15" s="621"/>
      <c r="DP15" s="622"/>
      <c r="DQ15" s="626">
        <v>221261</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1822108</v>
      </c>
      <c r="S16" s="621"/>
      <c r="T16" s="621"/>
      <c r="U16" s="621"/>
      <c r="V16" s="621"/>
      <c r="W16" s="621"/>
      <c r="X16" s="621"/>
      <c r="Y16" s="622"/>
      <c r="Z16" s="673">
        <v>41.3</v>
      </c>
      <c r="AA16" s="673"/>
      <c r="AB16" s="673"/>
      <c r="AC16" s="673"/>
      <c r="AD16" s="674">
        <v>1632014</v>
      </c>
      <c r="AE16" s="674"/>
      <c r="AF16" s="674"/>
      <c r="AG16" s="674"/>
      <c r="AH16" s="674"/>
      <c r="AI16" s="674"/>
      <c r="AJ16" s="674"/>
      <c r="AK16" s="674"/>
      <c r="AL16" s="643">
        <v>71</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1632014</v>
      </c>
      <c r="S17" s="621"/>
      <c r="T17" s="621"/>
      <c r="U17" s="621"/>
      <c r="V17" s="621"/>
      <c r="W17" s="621"/>
      <c r="X17" s="621"/>
      <c r="Y17" s="622"/>
      <c r="Z17" s="673">
        <v>37</v>
      </c>
      <c r="AA17" s="673"/>
      <c r="AB17" s="673"/>
      <c r="AC17" s="673"/>
      <c r="AD17" s="674">
        <v>1632014</v>
      </c>
      <c r="AE17" s="674"/>
      <c r="AF17" s="674"/>
      <c r="AG17" s="674"/>
      <c r="AH17" s="674"/>
      <c r="AI17" s="674"/>
      <c r="AJ17" s="674"/>
      <c r="AK17" s="674"/>
      <c r="AL17" s="643">
        <v>71</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541668</v>
      </c>
      <c r="CS17" s="621"/>
      <c r="CT17" s="621"/>
      <c r="CU17" s="621"/>
      <c r="CV17" s="621"/>
      <c r="CW17" s="621"/>
      <c r="CX17" s="621"/>
      <c r="CY17" s="622"/>
      <c r="CZ17" s="673">
        <v>12.6</v>
      </c>
      <c r="DA17" s="673"/>
      <c r="DB17" s="673"/>
      <c r="DC17" s="673"/>
      <c r="DD17" s="626" t="s">
        <v>110</v>
      </c>
      <c r="DE17" s="621"/>
      <c r="DF17" s="621"/>
      <c r="DG17" s="621"/>
      <c r="DH17" s="621"/>
      <c r="DI17" s="621"/>
      <c r="DJ17" s="621"/>
      <c r="DK17" s="621"/>
      <c r="DL17" s="621"/>
      <c r="DM17" s="621"/>
      <c r="DN17" s="621"/>
      <c r="DO17" s="621"/>
      <c r="DP17" s="622"/>
      <c r="DQ17" s="626">
        <v>537284</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190094</v>
      </c>
      <c r="S18" s="621"/>
      <c r="T18" s="621"/>
      <c r="U18" s="621"/>
      <c r="V18" s="621"/>
      <c r="W18" s="621"/>
      <c r="X18" s="621"/>
      <c r="Y18" s="622"/>
      <c r="Z18" s="673">
        <v>4.3</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676</v>
      </c>
      <c r="BH19" s="621"/>
      <c r="BI19" s="621"/>
      <c r="BJ19" s="621"/>
      <c r="BK19" s="621"/>
      <c r="BL19" s="621"/>
      <c r="BM19" s="621"/>
      <c r="BN19" s="622"/>
      <c r="BO19" s="673">
        <v>0.1</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2487953</v>
      </c>
      <c r="S20" s="621"/>
      <c r="T20" s="621"/>
      <c r="U20" s="621"/>
      <c r="V20" s="621"/>
      <c r="W20" s="621"/>
      <c r="X20" s="621"/>
      <c r="Y20" s="622"/>
      <c r="Z20" s="673">
        <v>56.4</v>
      </c>
      <c r="AA20" s="673"/>
      <c r="AB20" s="673"/>
      <c r="AC20" s="673"/>
      <c r="AD20" s="674">
        <v>2297859</v>
      </c>
      <c r="AE20" s="674"/>
      <c r="AF20" s="674"/>
      <c r="AG20" s="674"/>
      <c r="AH20" s="674"/>
      <c r="AI20" s="674"/>
      <c r="AJ20" s="674"/>
      <c r="AK20" s="674"/>
      <c r="AL20" s="643">
        <v>100</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676</v>
      </c>
      <c r="BH20" s="621"/>
      <c r="BI20" s="621"/>
      <c r="BJ20" s="621"/>
      <c r="BK20" s="621"/>
      <c r="BL20" s="621"/>
      <c r="BM20" s="621"/>
      <c r="BN20" s="622"/>
      <c r="BO20" s="673">
        <v>0.1</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4294781</v>
      </c>
      <c r="CS20" s="621"/>
      <c r="CT20" s="621"/>
      <c r="CU20" s="621"/>
      <c r="CV20" s="621"/>
      <c r="CW20" s="621"/>
      <c r="CX20" s="621"/>
      <c r="CY20" s="622"/>
      <c r="CZ20" s="673">
        <v>100</v>
      </c>
      <c r="DA20" s="673"/>
      <c r="DB20" s="673"/>
      <c r="DC20" s="673"/>
      <c r="DD20" s="626">
        <v>324516</v>
      </c>
      <c r="DE20" s="621"/>
      <c r="DF20" s="621"/>
      <c r="DG20" s="621"/>
      <c r="DH20" s="621"/>
      <c r="DI20" s="621"/>
      <c r="DJ20" s="621"/>
      <c r="DK20" s="621"/>
      <c r="DL20" s="621"/>
      <c r="DM20" s="621"/>
      <c r="DN20" s="621"/>
      <c r="DO20" s="621"/>
      <c r="DP20" s="622"/>
      <c r="DQ20" s="626">
        <v>3083776</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t="s">
        <v>110</v>
      </c>
      <c r="S21" s="621"/>
      <c r="T21" s="621"/>
      <c r="U21" s="621"/>
      <c r="V21" s="621"/>
      <c r="W21" s="621"/>
      <c r="X21" s="621"/>
      <c r="Y21" s="622"/>
      <c r="Z21" s="673" t="s">
        <v>110</v>
      </c>
      <c r="AA21" s="673"/>
      <c r="AB21" s="673"/>
      <c r="AC21" s="673"/>
      <c r="AD21" s="674" t="s">
        <v>110</v>
      </c>
      <c r="AE21" s="674"/>
      <c r="AF21" s="674"/>
      <c r="AG21" s="674"/>
      <c r="AH21" s="674"/>
      <c r="AI21" s="674"/>
      <c r="AJ21" s="674"/>
      <c r="AK21" s="674"/>
      <c r="AL21" s="643" t="s">
        <v>110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v>676</v>
      </c>
      <c r="BH21" s="621"/>
      <c r="BI21" s="621"/>
      <c r="BJ21" s="621"/>
      <c r="BK21" s="621"/>
      <c r="BL21" s="621"/>
      <c r="BM21" s="621"/>
      <c r="BN21" s="622"/>
      <c r="BO21" s="673">
        <v>0.1</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10276</v>
      </c>
      <c r="S22" s="621"/>
      <c r="T22" s="621"/>
      <c r="U22" s="621"/>
      <c r="V22" s="621"/>
      <c r="W22" s="621"/>
      <c r="X22" s="621"/>
      <c r="Y22" s="622"/>
      <c r="Z22" s="673">
        <v>0.2</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26605</v>
      </c>
      <c r="S23" s="621"/>
      <c r="T23" s="621"/>
      <c r="U23" s="621"/>
      <c r="V23" s="621"/>
      <c r="W23" s="621"/>
      <c r="X23" s="621"/>
      <c r="Y23" s="622"/>
      <c r="Z23" s="673">
        <v>0.6</v>
      </c>
      <c r="AA23" s="673"/>
      <c r="AB23" s="673"/>
      <c r="AC23" s="673"/>
      <c r="AD23" s="674" t="s">
        <v>110</v>
      </c>
      <c r="AE23" s="674"/>
      <c r="AF23" s="674"/>
      <c r="AG23" s="674"/>
      <c r="AH23" s="674"/>
      <c r="AI23" s="674"/>
      <c r="AJ23" s="674"/>
      <c r="AK23" s="674"/>
      <c r="AL23" s="643" t="s">
        <v>110</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13093</v>
      </c>
      <c r="S24" s="621"/>
      <c r="T24" s="621"/>
      <c r="U24" s="621"/>
      <c r="V24" s="621"/>
      <c r="W24" s="621"/>
      <c r="X24" s="621"/>
      <c r="Y24" s="622"/>
      <c r="Z24" s="673">
        <v>0.3</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1500542</v>
      </c>
      <c r="CS24" s="671"/>
      <c r="CT24" s="671"/>
      <c r="CU24" s="671"/>
      <c r="CV24" s="671"/>
      <c r="CW24" s="671"/>
      <c r="CX24" s="671"/>
      <c r="CY24" s="718"/>
      <c r="CZ24" s="722">
        <v>34.9</v>
      </c>
      <c r="DA24" s="723"/>
      <c r="DB24" s="723"/>
      <c r="DC24" s="724"/>
      <c r="DD24" s="717">
        <v>1207380</v>
      </c>
      <c r="DE24" s="671"/>
      <c r="DF24" s="671"/>
      <c r="DG24" s="671"/>
      <c r="DH24" s="671"/>
      <c r="DI24" s="671"/>
      <c r="DJ24" s="671"/>
      <c r="DK24" s="718"/>
      <c r="DL24" s="717">
        <v>1183386</v>
      </c>
      <c r="DM24" s="671"/>
      <c r="DN24" s="671"/>
      <c r="DO24" s="671"/>
      <c r="DP24" s="671"/>
      <c r="DQ24" s="671"/>
      <c r="DR24" s="671"/>
      <c r="DS24" s="671"/>
      <c r="DT24" s="671"/>
      <c r="DU24" s="671"/>
      <c r="DV24" s="718"/>
      <c r="DW24" s="719">
        <v>49.2</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305310</v>
      </c>
      <c r="S25" s="621"/>
      <c r="T25" s="621"/>
      <c r="U25" s="621"/>
      <c r="V25" s="621"/>
      <c r="W25" s="621"/>
      <c r="X25" s="621"/>
      <c r="Y25" s="622"/>
      <c r="Z25" s="673">
        <v>6.9</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569491</v>
      </c>
      <c r="CS25" s="639"/>
      <c r="CT25" s="639"/>
      <c r="CU25" s="639"/>
      <c r="CV25" s="639"/>
      <c r="CW25" s="639"/>
      <c r="CX25" s="639"/>
      <c r="CY25" s="640"/>
      <c r="CZ25" s="623">
        <v>13.3</v>
      </c>
      <c r="DA25" s="641"/>
      <c r="DB25" s="641"/>
      <c r="DC25" s="642"/>
      <c r="DD25" s="626">
        <v>530145</v>
      </c>
      <c r="DE25" s="639"/>
      <c r="DF25" s="639"/>
      <c r="DG25" s="639"/>
      <c r="DH25" s="639"/>
      <c r="DI25" s="639"/>
      <c r="DJ25" s="639"/>
      <c r="DK25" s="640"/>
      <c r="DL25" s="626">
        <v>515931</v>
      </c>
      <c r="DM25" s="639"/>
      <c r="DN25" s="639"/>
      <c r="DO25" s="639"/>
      <c r="DP25" s="639"/>
      <c r="DQ25" s="639"/>
      <c r="DR25" s="639"/>
      <c r="DS25" s="639"/>
      <c r="DT25" s="639"/>
      <c r="DU25" s="639"/>
      <c r="DV25" s="640"/>
      <c r="DW25" s="643">
        <v>21.5</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334736</v>
      </c>
      <c r="CS26" s="621"/>
      <c r="CT26" s="621"/>
      <c r="CU26" s="621"/>
      <c r="CV26" s="621"/>
      <c r="CW26" s="621"/>
      <c r="CX26" s="621"/>
      <c r="CY26" s="622"/>
      <c r="CZ26" s="623">
        <v>7.8</v>
      </c>
      <c r="DA26" s="641"/>
      <c r="DB26" s="641"/>
      <c r="DC26" s="642"/>
      <c r="DD26" s="626">
        <v>296746</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519352</v>
      </c>
      <c r="S27" s="621"/>
      <c r="T27" s="621"/>
      <c r="U27" s="621"/>
      <c r="V27" s="621"/>
      <c r="W27" s="621"/>
      <c r="X27" s="621"/>
      <c r="Y27" s="622"/>
      <c r="Z27" s="673">
        <v>11.8</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541196</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389383</v>
      </c>
      <c r="CS27" s="639"/>
      <c r="CT27" s="639"/>
      <c r="CU27" s="639"/>
      <c r="CV27" s="639"/>
      <c r="CW27" s="639"/>
      <c r="CX27" s="639"/>
      <c r="CY27" s="640"/>
      <c r="CZ27" s="623">
        <v>9.1</v>
      </c>
      <c r="DA27" s="641"/>
      <c r="DB27" s="641"/>
      <c r="DC27" s="642"/>
      <c r="DD27" s="626">
        <v>139951</v>
      </c>
      <c r="DE27" s="639"/>
      <c r="DF27" s="639"/>
      <c r="DG27" s="639"/>
      <c r="DH27" s="639"/>
      <c r="DI27" s="639"/>
      <c r="DJ27" s="639"/>
      <c r="DK27" s="640"/>
      <c r="DL27" s="626">
        <v>130171</v>
      </c>
      <c r="DM27" s="639"/>
      <c r="DN27" s="639"/>
      <c r="DO27" s="639"/>
      <c r="DP27" s="639"/>
      <c r="DQ27" s="639"/>
      <c r="DR27" s="639"/>
      <c r="DS27" s="639"/>
      <c r="DT27" s="639"/>
      <c r="DU27" s="639"/>
      <c r="DV27" s="640"/>
      <c r="DW27" s="643">
        <v>5.4</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30667</v>
      </c>
      <c r="S28" s="621"/>
      <c r="T28" s="621"/>
      <c r="U28" s="621"/>
      <c r="V28" s="621"/>
      <c r="W28" s="621"/>
      <c r="X28" s="621"/>
      <c r="Y28" s="622"/>
      <c r="Z28" s="673">
        <v>0.7</v>
      </c>
      <c r="AA28" s="673"/>
      <c r="AB28" s="673"/>
      <c r="AC28" s="673"/>
      <c r="AD28" s="674">
        <v>760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541668</v>
      </c>
      <c r="CS28" s="621"/>
      <c r="CT28" s="621"/>
      <c r="CU28" s="621"/>
      <c r="CV28" s="621"/>
      <c r="CW28" s="621"/>
      <c r="CX28" s="621"/>
      <c r="CY28" s="622"/>
      <c r="CZ28" s="623">
        <v>12.6</v>
      </c>
      <c r="DA28" s="641"/>
      <c r="DB28" s="641"/>
      <c r="DC28" s="642"/>
      <c r="DD28" s="626">
        <v>537284</v>
      </c>
      <c r="DE28" s="621"/>
      <c r="DF28" s="621"/>
      <c r="DG28" s="621"/>
      <c r="DH28" s="621"/>
      <c r="DI28" s="621"/>
      <c r="DJ28" s="621"/>
      <c r="DK28" s="622"/>
      <c r="DL28" s="626">
        <v>537284</v>
      </c>
      <c r="DM28" s="621"/>
      <c r="DN28" s="621"/>
      <c r="DO28" s="621"/>
      <c r="DP28" s="621"/>
      <c r="DQ28" s="621"/>
      <c r="DR28" s="621"/>
      <c r="DS28" s="621"/>
      <c r="DT28" s="621"/>
      <c r="DU28" s="621"/>
      <c r="DV28" s="622"/>
      <c r="DW28" s="643">
        <v>22.4</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6238</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540623</v>
      </c>
      <c r="CS29" s="639"/>
      <c r="CT29" s="639"/>
      <c r="CU29" s="639"/>
      <c r="CV29" s="639"/>
      <c r="CW29" s="639"/>
      <c r="CX29" s="639"/>
      <c r="CY29" s="640"/>
      <c r="CZ29" s="623">
        <v>12.6</v>
      </c>
      <c r="DA29" s="641"/>
      <c r="DB29" s="641"/>
      <c r="DC29" s="642"/>
      <c r="DD29" s="626">
        <v>536239</v>
      </c>
      <c r="DE29" s="639"/>
      <c r="DF29" s="639"/>
      <c r="DG29" s="639"/>
      <c r="DH29" s="639"/>
      <c r="DI29" s="639"/>
      <c r="DJ29" s="639"/>
      <c r="DK29" s="640"/>
      <c r="DL29" s="626">
        <v>536239</v>
      </c>
      <c r="DM29" s="639"/>
      <c r="DN29" s="639"/>
      <c r="DO29" s="639"/>
      <c r="DP29" s="639"/>
      <c r="DQ29" s="639"/>
      <c r="DR29" s="639"/>
      <c r="DS29" s="639"/>
      <c r="DT29" s="639"/>
      <c r="DU29" s="639"/>
      <c r="DV29" s="640"/>
      <c r="DW29" s="643">
        <v>22.3</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683597</v>
      </c>
      <c r="S30" s="621"/>
      <c r="T30" s="621"/>
      <c r="U30" s="621"/>
      <c r="V30" s="621"/>
      <c r="W30" s="621"/>
      <c r="X30" s="621"/>
      <c r="Y30" s="622"/>
      <c r="Z30" s="673">
        <v>15.5</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95.8</v>
      </c>
      <c r="BH30" s="687"/>
      <c r="BI30" s="687"/>
      <c r="BJ30" s="687"/>
      <c r="BK30" s="687"/>
      <c r="BL30" s="687"/>
      <c r="BM30" s="688">
        <v>81.099999999999994</v>
      </c>
      <c r="BN30" s="687"/>
      <c r="BO30" s="687"/>
      <c r="BP30" s="687"/>
      <c r="BQ30" s="689"/>
      <c r="BR30" s="686">
        <v>96.7</v>
      </c>
      <c r="BS30" s="687"/>
      <c r="BT30" s="687"/>
      <c r="BU30" s="687"/>
      <c r="BV30" s="687"/>
      <c r="BW30" s="687"/>
      <c r="BX30" s="688">
        <v>81.8</v>
      </c>
      <c r="BY30" s="687"/>
      <c r="BZ30" s="687"/>
      <c r="CA30" s="687"/>
      <c r="CB30" s="689"/>
      <c r="CD30" s="692"/>
      <c r="CE30" s="693"/>
      <c r="CF30" s="657" t="s">
        <v>290</v>
      </c>
      <c r="CG30" s="654"/>
      <c r="CH30" s="654"/>
      <c r="CI30" s="654"/>
      <c r="CJ30" s="654"/>
      <c r="CK30" s="654"/>
      <c r="CL30" s="654"/>
      <c r="CM30" s="654"/>
      <c r="CN30" s="654"/>
      <c r="CO30" s="654"/>
      <c r="CP30" s="654"/>
      <c r="CQ30" s="655"/>
      <c r="CR30" s="620">
        <v>493819</v>
      </c>
      <c r="CS30" s="621"/>
      <c r="CT30" s="621"/>
      <c r="CU30" s="621"/>
      <c r="CV30" s="621"/>
      <c r="CW30" s="621"/>
      <c r="CX30" s="621"/>
      <c r="CY30" s="622"/>
      <c r="CZ30" s="623">
        <v>11.5</v>
      </c>
      <c r="DA30" s="641"/>
      <c r="DB30" s="641"/>
      <c r="DC30" s="642"/>
      <c r="DD30" s="626">
        <v>490001</v>
      </c>
      <c r="DE30" s="621"/>
      <c r="DF30" s="621"/>
      <c r="DG30" s="621"/>
      <c r="DH30" s="621"/>
      <c r="DI30" s="621"/>
      <c r="DJ30" s="621"/>
      <c r="DK30" s="622"/>
      <c r="DL30" s="626">
        <v>490001</v>
      </c>
      <c r="DM30" s="621"/>
      <c r="DN30" s="621"/>
      <c r="DO30" s="621"/>
      <c r="DP30" s="621"/>
      <c r="DQ30" s="621"/>
      <c r="DR30" s="621"/>
      <c r="DS30" s="621"/>
      <c r="DT30" s="621"/>
      <c r="DU30" s="621"/>
      <c r="DV30" s="622"/>
      <c r="DW30" s="643">
        <v>20.399999999999999</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32685</v>
      </c>
      <c r="S31" s="621"/>
      <c r="T31" s="621"/>
      <c r="U31" s="621"/>
      <c r="V31" s="621"/>
      <c r="W31" s="621"/>
      <c r="X31" s="621"/>
      <c r="Y31" s="622"/>
      <c r="Z31" s="673">
        <v>0.7</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95.8</v>
      </c>
      <c r="BH31" s="639"/>
      <c r="BI31" s="639"/>
      <c r="BJ31" s="639"/>
      <c r="BK31" s="639"/>
      <c r="BL31" s="639"/>
      <c r="BM31" s="675">
        <v>85.5</v>
      </c>
      <c r="BN31" s="685"/>
      <c r="BO31" s="685"/>
      <c r="BP31" s="685"/>
      <c r="BQ31" s="649"/>
      <c r="BR31" s="684">
        <v>97.2</v>
      </c>
      <c r="BS31" s="639"/>
      <c r="BT31" s="639"/>
      <c r="BU31" s="639"/>
      <c r="BV31" s="639"/>
      <c r="BW31" s="639"/>
      <c r="BX31" s="675">
        <v>86.8</v>
      </c>
      <c r="BY31" s="685"/>
      <c r="BZ31" s="685"/>
      <c r="CA31" s="685"/>
      <c r="CB31" s="649"/>
      <c r="CD31" s="692"/>
      <c r="CE31" s="693"/>
      <c r="CF31" s="657" t="s">
        <v>294</v>
      </c>
      <c r="CG31" s="654"/>
      <c r="CH31" s="654"/>
      <c r="CI31" s="654"/>
      <c r="CJ31" s="654"/>
      <c r="CK31" s="654"/>
      <c r="CL31" s="654"/>
      <c r="CM31" s="654"/>
      <c r="CN31" s="654"/>
      <c r="CO31" s="654"/>
      <c r="CP31" s="654"/>
      <c r="CQ31" s="655"/>
      <c r="CR31" s="620">
        <v>46804</v>
      </c>
      <c r="CS31" s="639"/>
      <c r="CT31" s="639"/>
      <c r="CU31" s="639"/>
      <c r="CV31" s="639"/>
      <c r="CW31" s="639"/>
      <c r="CX31" s="639"/>
      <c r="CY31" s="640"/>
      <c r="CZ31" s="623">
        <v>1.1000000000000001</v>
      </c>
      <c r="DA31" s="641"/>
      <c r="DB31" s="641"/>
      <c r="DC31" s="642"/>
      <c r="DD31" s="626">
        <v>46238</v>
      </c>
      <c r="DE31" s="639"/>
      <c r="DF31" s="639"/>
      <c r="DG31" s="639"/>
      <c r="DH31" s="639"/>
      <c r="DI31" s="639"/>
      <c r="DJ31" s="639"/>
      <c r="DK31" s="640"/>
      <c r="DL31" s="626">
        <v>46238</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113171</v>
      </c>
      <c r="S32" s="621"/>
      <c r="T32" s="621"/>
      <c r="U32" s="621"/>
      <c r="V32" s="621"/>
      <c r="W32" s="621"/>
      <c r="X32" s="621"/>
      <c r="Y32" s="622"/>
      <c r="Z32" s="673">
        <v>2.6</v>
      </c>
      <c r="AA32" s="673"/>
      <c r="AB32" s="673"/>
      <c r="AC32" s="673"/>
      <c r="AD32" s="674" t="s">
        <v>110</v>
      </c>
      <c r="AE32" s="674"/>
      <c r="AF32" s="674"/>
      <c r="AG32" s="674"/>
      <c r="AH32" s="674"/>
      <c r="AI32" s="674"/>
      <c r="AJ32" s="674"/>
      <c r="AK32" s="674"/>
      <c r="AL32" s="643" t="s">
        <v>110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94.6</v>
      </c>
      <c r="BH32" s="605"/>
      <c r="BI32" s="605"/>
      <c r="BJ32" s="605"/>
      <c r="BK32" s="605"/>
      <c r="BL32" s="605"/>
      <c r="BM32" s="668">
        <v>70.599999999999994</v>
      </c>
      <c r="BN32" s="605"/>
      <c r="BO32" s="605"/>
      <c r="BP32" s="605"/>
      <c r="BQ32" s="662"/>
      <c r="BR32" s="683">
        <v>95</v>
      </c>
      <c r="BS32" s="605"/>
      <c r="BT32" s="605"/>
      <c r="BU32" s="605"/>
      <c r="BV32" s="605"/>
      <c r="BW32" s="605"/>
      <c r="BX32" s="668">
        <v>70.3</v>
      </c>
      <c r="BY32" s="605"/>
      <c r="BZ32" s="605"/>
      <c r="CA32" s="605"/>
      <c r="CB32" s="662"/>
      <c r="CD32" s="694"/>
      <c r="CE32" s="695"/>
      <c r="CF32" s="657" t="s">
        <v>297</v>
      </c>
      <c r="CG32" s="654"/>
      <c r="CH32" s="654"/>
      <c r="CI32" s="654"/>
      <c r="CJ32" s="654"/>
      <c r="CK32" s="654"/>
      <c r="CL32" s="654"/>
      <c r="CM32" s="654"/>
      <c r="CN32" s="654"/>
      <c r="CO32" s="654"/>
      <c r="CP32" s="654"/>
      <c r="CQ32" s="655"/>
      <c r="CR32" s="620">
        <v>1045</v>
      </c>
      <c r="CS32" s="621"/>
      <c r="CT32" s="621"/>
      <c r="CU32" s="621"/>
      <c r="CV32" s="621"/>
      <c r="CW32" s="621"/>
      <c r="CX32" s="621"/>
      <c r="CY32" s="622"/>
      <c r="CZ32" s="623">
        <v>0</v>
      </c>
      <c r="DA32" s="641"/>
      <c r="DB32" s="641"/>
      <c r="DC32" s="642"/>
      <c r="DD32" s="626">
        <v>1045</v>
      </c>
      <c r="DE32" s="621"/>
      <c r="DF32" s="621"/>
      <c r="DG32" s="621"/>
      <c r="DH32" s="621"/>
      <c r="DI32" s="621"/>
      <c r="DJ32" s="621"/>
      <c r="DK32" s="622"/>
      <c r="DL32" s="626">
        <v>1045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179903</v>
      </c>
      <c r="S33" s="621"/>
      <c r="T33" s="621"/>
      <c r="U33" s="621"/>
      <c r="V33" s="621"/>
      <c r="W33" s="621"/>
      <c r="X33" s="621"/>
      <c r="Y33" s="622"/>
      <c r="Z33" s="673">
        <v>4.0999999999999996</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2469723</v>
      </c>
      <c r="CS33" s="639"/>
      <c r="CT33" s="639"/>
      <c r="CU33" s="639"/>
      <c r="CV33" s="639"/>
      <c r="CW33" s="639"/>
      <c r="CX33" s="639"/>
      <c r="CY33" s="640"/>
      <c r="CZ33" s="623">
        <v>57.5</v>
      </c>
      <c r="DA33" s="641"/>
      <c r="DB33" s="641"/>
      <c r="DC33" s="642"/>
      <c r="DD33" s="626">
        <v>1680860</v>
      </c>
      <c r="DE33" s="639"/>
      <c r="DF33" s="639"/>
      <c r="DG33" s="639"/>
      <c r="DH33" s="639"/>
      <c r="DI33" s="639"/>
      <c r="DJ33" s="639"/>
      <c r="DK33" s="640"/>
      <c r="DL33" s="626">
        <v>745170</v>
      </c>
      <c r="DM33" s="639"/>
      <c r="DN33" s="639"/>
      <c r="DO33" s="639"/>
      <c r="DP33" s="639"/>
      <c r="DQ33" s="639"/>
      <c r="DR33" s="639"/>
      <c r="DS33" s="639"/>
      <c r="DT33" s="639"/>
      <c r="DU33" s="639"/>
      <c r="DV33" s="640"/>
      <c r="DW33" s="643">
        <v>31</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582303</v>
      </c>
      <c r="CS34" s="621"/>
      <c r="CT34" s="621"/>
      <c r="CU34" s="621"/>
      <c r="CV34" s="621"/>
      <c r="CW34" s="621"/>
      <c r="CX34" s="621"/>
      <c r="CY34" s="622"/>
      <c r="CZ34" s="623">
        <v>13.6</v>
      </c>
      <c r="DA34" s="641"/>
      <c r="DB34" s="641"/>
      <c r="DC34" s="642"/>
      <c r="DD34" s="626">
        <v>391504</v>
      </c>
      <c r="DE34" s="621"/>
      <c r="DF34" s="621"/>
      <c r="DG34" s="621"/>
      <c r="DH34" s="621"/>
      <c r="DI34" s="621"/>
      <c r="DJ34" s="621"/>
      <c r="DK34" s="622"/>
      <c r="DL34" s="626">
        <v>185175</v>
      </c>
      <c r="DM34" s="621"/>
      <c r="DN34" s="621"/>
      <c r="DO34" s="621"/>
      <c r="DP34" s="621"/>
      <c r="DQ34" s="621"/>
      <c r="DR34" s="621"/>
      <c r="DS34" s="621"/>
      <c r="DT34" s="621"/>
      <c r="DU34" s="621"/>
      <c r="DV34" s="622"/>
      <c r="DW34" s="643">
        <v>7.7</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105003</v>
      </c>
      <c r="S35" s="621"/>
      <c r="T35" s="621"/>
      <c r="U35" s="621"/>
      <c r="V35" s="621"/>
      <c r="W35" s="621"/>
      <c r="X35" s="621"/>
      <c r="Y35" s="622"/>
      <c r="Z35" s="673">
        <v>2.4</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651688</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30110</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46667</v>
      </c>
      <c r="CS35" s="639"/>
      <c r="CT35" s="639"/>
      <c r="CU35" s="639"/>
      <c r="CV35" s="639"/>
      <c r="CW35" s="639"/>
      <c r="CX35" s="639"/>
      <c r="CY35" s="640"/>
      <c r="CZ35" s="623">
        <v>1.1000000000000001</v>
      </c>
      <c r="DA35" s="641"/>
      <c r="DB35" s="641"/>
      <c r="DC35" s="642"/>
      <c r="DD35" s="626">
        <v>43532</v>
      </c>
      <c r="DE35" s="639"/>
      <c r="DF35" s="639"/>
      <c r="DG35" s="639"/>
      <c r="DH35" s="639"/>
      <c r="DI35" s="639"/>
      <c r="DJ35" s="639"/>
      <c r="DK35" s="640"/>
      <c r="DL35" s="626">
        <v>28558</v>
      </c>
      <c r="DM35" s="639"/>
      <c r="DN35" s="639"/>
      <c r="DO35" s="639"/>
      <c r="DP35" s="639"/>
      <c r="DQ35" s="639"/>
      <c r="DR35" s="639"/>
      <c r="DS35" s="639"/>
      <c r="DT35" s="639"/>
      <c r="DU35" s="639"/>
      <c r="DV35" s="640"/>
      <c r="DW35" s="643">
        <v>1.2</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4408850</v>
      </c>
      <c r="S36" s="661"/>
      <c r="T36" s="661"/>
      <c r="U36" s="661"/>
      <c r="V36" s="661"/>
      <c r="W36" s="661"/>
      <c r="X36" s="661"/>
      <c r="Y36" s="664"/>
      <c r="Z36" s="665">
        <v>100</v>
      </c>
      <c r="AA36" s="665"/>
      <c r="AB36" s="665"/>
      <c r="AC36" s="665"/>
      <c r="AD36" s="666">
        <v>2298619</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229790</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-49240</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907052</v>
      </c>
      <c r="CS36" s="621"/>
      <c r="CT36" s="621"/>
      <c r="CU36" s="621"/>
      <c r="CV36" s="621"/>
      <c r="CW36" s="621"/>
      <c r="CX36" s="621"/>
      <c r="CY36" s="622"/>
      <c r="CZ36" s="623">
        <v>21.1</v>
      </c>
      <c r="DA36" s="641"/>
      <c r="DB36" s="641"/>
      <c r="DC36" s="642"/>
      <c r="DD36" s="626">
        <v>579717</v>
      </c>
      <c r="DE36" s="621"/>
      <c r="DF36" s="621"/>
      <c r="DG36" s="621"/>
      <c r="DH36" s="621"/>
      <c r="DI36" s="621"/>
      <c r="DJ36" s="621"/>
      <c r="DK36" s="622"/>
      <c r="DL36" s="626">
        <v>493968</v>
      </c>
      <c r="DM36" s="621"/>
      <c r="DN36" s="621"/>
      <c r="DO36" s="621"/>
      <c r="DP36" s="621"/>
      <c r="DQ36" s="621"/>
      <c r="DR36" s="621"/>
      <c r="DS36" s="621"/>
      <c r="DT36" s="621"/>
      <c r="DU36" s="621"/>
      <c r="DV36" s="622"/>
      <c r="DW36" s="643">
        <v>20.6</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113418</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1113</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536381</v>
      </c>
      <c r="CS37" s="639"/>
      <c r="CT37" s="639"/>
      <c r="CU37" s="639"/>
      <c r="CV37" s="639"/>
      <c r="CW37" s="639"/>
      <c r="CX37" s="639"/>
      <c r="CY37" s="640"/>
      <c r="CZ37" s="623">
        <v>12.5</v>
      </c>
      <c r="DA37" s="641"/>
      <c r="DB37" s="641"/>
      <c r="DC37" s="642"/>
      <c r="DD37" s="626">
        <v>321261</v>
      </c>
      <c r="DE37" s="639"/>
      <c r="DF37" s="639"/>
      <c r="DG37" s="639"/>
      <c r="DH37" s="639"/>
      <c r="DI37" s="639"/>
      <c r="DJ37" s="639"/>
      <c r="DK37" s="640"/>
      <c r="DL37" s="626">
        <v>312085</v>
      </c>
      <c r="DM37" s="639"/>
      <c r="DN37" s="639"/>
      <c r="DO37" s="639"/>
      <c r="DP37" s="639"/>
      <c r="DQ37" s="639"/>
      <c r="DR37" s="639"/>
      <c r="DS37" s="639"/>
      <c r="DT37" s="639"/>
      <c r="DU37" s="639"/>
      <c r="DV37" s="640"/>
      <c r="DW37" s="643">
        <v>13</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v>3770</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2106</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418128</v>
      </c>
      <c r="CS38" s="621"/>
      <c r="CT38" s="621"/>
      <c r="CU38" s="621"/>
      <c r="CV38" s="621"/>
      <c r="CW38" s="621"/>
      <c r="CX38" s="621"/>
      <c r="CY38" s="622"/>
      <c r="CZ38" s="623">
        <v>9.6999999999999993</v>
      </c>
      <c r="DA38" s="641"/>
      <c r="DB38" s="641"/>
      <c r="DC38" s="642"/>
      <c r="DD38" s="626">
        <v>211730</v>
      </c>
      <c r="DE38" s="621"/>
      <c r="DF38" s="621"/>
      <c r="DG38" s="621"/>
      <c r="DH38" s="621"/>
      <c r="DI38" s="621"/>
      <c r="DJ38" s="621"/>
      <c r="DK38" s="622"/>
      <c r="DL38" s="626">
        <v>37469</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15">
      <c r="AQ39" s="646" t="s">
        <v>318</v>
      </c>
      <c r="AR39" s="647"/>
      <c r="AS39" s="647"/>
      <c r="AT39" s="647"/>
      <c r="AU39" s="647"/>
      <c r="AV39" s="647"/>
      <c r="AW39" s="647"/>
      <c r="AX39" s="647"/>
      <c r="AY39" s="648"/>
      <c r="AZ39" s="620" t="s">
        <v>319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103</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499423</v>
      </c>
      <c r="CS39" s="639"/>
      <c r="CT39" s="639"/>
      <c r="CU39" s="639"/>
      <c r="CV39" s="639"/>
      <c r="CW39" s="639"/>
      <c r="CX39" s="639"/>
      <c r="CY39" s="640"/>
      <c r="CZ39" s="623">
        <v>11.6</v>
      </c>
      <c r="DA39" s="641"/>
      <c r="DB39" s="641"/>
      <c r="DC39" s="642"/>
      <c r="DD39" s="626">
        <v>453877</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137832</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136</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16150</v>
      </c>
      <c r="CS40" s="621"/>
      <c r="CT40" s="621"/>
      <c r="CU40" s="621"/>
      <c r="CV40" s="621"/>
      <c r="CW40" s="621"/>
      <c r="CX40" s="621"/>
      <c r="CY40" s="622"/>
      <c r="CZ40" s="623">
        <v>0.4</v>
      </c>
      <c r="DA40" s="641"/>
      <c r="DB40" s="641"/>
      <c r="DC40" s="642"/>
      <c r="DD40" s="626">
        <v>500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166878</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268</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324516</v>
      </c>
      <c r="CS42" s="621"/>
      <c r="CT42" s="621"/>
      <c r="CU42" s="621"/>
      <c r="CV42" s="621"/>
      <c r="CW42" s="621"/>
      <c r="CX42" s="621"/>
      <c r="CY42" s="622"/>
      <c r="CZ42" s="623">
        <v>7.6</v>
      </c>
      <c r="DA42" s="624"/>
      <c r="DB42" s="624"/>
      <c r="DC42" s="625"/>
      <c r="DD42" s="626">
        <v>195536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4500</v>
      </c>
      <c r="CS43" s="639"/>
      <c r="CT43" s="639"/>
      <c r="CU43" s="639"/>
      <c r="CV43" s="639"/>
      <c r="CW43" s="639"/>
      <c r="CX43" s="639"/>
      <c r="CY43" s="640"/>
      <c r="CZ43" s="623">
        <v>0.1</v>
      </c>
      <c r="DA43" s="641"/>
      <c r="DB43" s="641"/>
      <c r="DC43" s="642"/>
      <c r="DD43" s="626">
        <v>4500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324516</v>
      </c>
      <c r="CS44" s="621"/>
      <c r="CT44" s="621"/>
      <c r="CU44" s="621"/>
      <c r="CV44" s="621"/>
      <c r="CW44" s="621"/>
      <c r="CX44" s="621"/>
      <c r="CY44" s="622"/>
      <c r="CZ44" s="623">
        <v>7.6</v>
      </c>
      <c r="DA44" s="624"/>
      <c r="DB44" s="624"/>
      <c r="DC44" s="625"/>
      <c r="DD44" s="626">
        <v>195536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87896</v>
      </c>
      <c r="CS45" s="639"/>
      <c r="CT45" s="639"/>
      <c r="CU45" s="639"/>
      <c r="CV45" s="639"/>
      <c r="CW45" s="639"/>
      <c r="CX45" s="639"/>
      <c r="CY45" s="640"/>
      <c r="CZ45" s="623">
        <v>2</v>
      </c>
      <c r="DA45" s="641"/>
      <c r="DB45" s="641"/>
      <c r="DC45" s="642"/>
      <c r="DD45" s="626">
        <v>26908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170019</v>
      </c>
      <c r="CS46" s="621"/>
      <c r="CT46" s="621"/>
      <c r="CU46" s="621"/>
      <c r="CV46" s="621"/>
      <c r="CW46" s="621"/>
      <c r="CX46" s="621"/>
      <c r="CY46" s="622"/>
      <c r="CZ46" s="623">
        <v>4</v>
      </c>
      <c r="DA46" s="624"/>
      <c r="DB46" s="624"/>
      <c r="DC46" s="625"/>
      <c r="DD46" s="626">
        <v>148727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4294781</v>
      </c>
      <c r="CS49" s="605"/>
      <c r="CT49" s="605"/>
      <c r="CU49" s="605"/>
      <c r="CV49" s="605"/>
      <c r="CW49" s="605"/>
      <c r="CX49" s="605"/>
      <c r="CY49" s="606"/>
      <c r="CZ49" s="607">
        <v>100</v>
      </c>
      <c r="DA49" s="608"/>
      <c r="DB49" s="608"/>
      <c r="DC49" s="609"/>
      <c r="DD49" s="610">
        <v>3083776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53" zoomScaleNormal="53"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342</v>
      </c>
      <c r="DK2" s="1139"/>
      <c r="DL2" s="1139"/>
      <c r="DM2" s="1139"/>
      <c r="DN2" s="1139"/>
      <c r="DO2" s="1140"/>
      <c r="DP2" s="202"/>
      <c r="DQ2" s="1138" t="s">
        <v>343</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344</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1"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6" t="s">
        <v>360</v>
      </c>
      <c r="DH5" s="1127"/>
      <c r="DI5" s="1127"/>
      <c r="DJ5" s="1127"/>
      <c r="DK5" s="1128"/>
      <c r="DL5" s="1126" t="s">
        <v>361</v>
      </c>
      <c r="DM5" s="1127"/>
      <c r="DN5" s="1127"/>
      <c r="DO5" s="1127"/>
      <c r="DP5" s="1128"/>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363</v>
      </c>
      <c r="C7" s="1079"/>
      <c r="D7" s="1079"/>
      <c r="E7" s="1079"/>
      <c r="F7" s="1079"/>
      <c r="G7" s="1079"/>
      <c r="H7" s="1079"/>
      <c r="I7" s="1079"/>
      <c r="J7" s="1079"/>
      <c r="K7" s="1079"/>
      <c r="L7" s="1079"/>
      <c r="M7" s="1079"/>
      <c r="N7" s="1079"/>
      <c r="O7" s="1079"/>
      <c r="P7" s="1080"/>
      <c r="Q7" s="1132">
        <v>4409</v>
      </c>
      <c r="R7" s="1133"/>
      <c r="S7" s="1133"/>
      <c r="T7" s="1133"/>
      <c r="U7" s="1133"/>
      <c r="V7" s="1133">
        <v>4295</v>
      </c>
      <c r="W7" s="1133"/>
      <c r="X7" s="1133"/>
      <c r="Y7" s="1133"/>
      <c r="Z7" s="1133"/>
      <c r="AA7" s="1133">
        <v>114</v>
      </c>
      <c r="AB7" s="1133"/>
      <c r="AC7" s="1133"/>
      <c r="AD7" s="1133"/>
      <c r="AE7" s="1134"/>
      <c r="AF7" s="1135">
        <v>113</v>
      </c>
      <c r="AG7" s="1136"/>
      <c r="AH7" s="1136"/>
      <c r="AI7" s="1136"/>
      <c r="AJ7" s="1137"/>
      <c r="AK7" s="1119">
        <v>684</v>
      </c>
      <c r="AL7" s="1120"/>
      <c r="AM7" s="1120"/>
      <c r="AN7" s="1120"/>
      <c r="AO7" s="1120"/>
      <c r="AP7" s="1120">
        <v>4367</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6">
        <v>4409</v>
      </c>
      <c r="R23" s="1097"/>
      <c r="S23" s="1097"/>
      <c r="T23" s="1097"/>
      <c r="U23" s="1097"/>
      <c r="V23" s="1097">
        <v>4295</v>
      </c>
      <c r="W23" s="1097"/>
      <c r="X23" s="1097"/>
      <c r="Y23" s="1097"/>
      <c r="Z23" s="1097"/>
      <c r="AA23" s="1097">
        <v>114</v>
      </c>
      <c r="AB23" s="1097"/>
      <c r="AC23" s="1097"/>
      <c r="AD23" s="1097"/>
      <c r="AE23" s="1098"/>
      <c r="AF23" s="1099">
        <v>113</v>
      </c>
      <c r="AG23" s="1097"/>
      <c r="AH23" s="1097"/>
      <c r="AI23" s="1097"/>
      <c r="AJ23" s="1100"/>
      <c r="AK23" s="1101"/>
      <c r="AL23" s="1102"/>
      <c r="AM23" s="1102"/>
      <c r="AN23" s="1102"/>
      <c r="AO23" s="1102"/>
      <c r="AP23" s="1097">
        <v>4367</v>
      </c>
      <c r="AQ23" s="1097"/>
      <c r="AR23" s="1097"/>
      <c r="AS23" s="1097"/>
      <c r="AT23" s="1097"/>
      <c r="AU23" s="1103"/>
      <c r="AV23" s="1103"/>
      <c r="AW23" s="1103"/>
      <c r="AX23" s="1103"/>
      <c r="AY23" s="1104"/>
      <c r="AZ23" s="1093" t="s">
        <v>110</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367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368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7" t="s">
        <v>372</v>
      </c>
      <c r="AG26" s="1037"/>
      <c r="AH26" s="1037"/>
      <c r="AI26" s="1037"/>
      <c r="AJ26" s="1088"/>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377</v>
      </c>
      <c r="C28" s="1079"/>
      <c r="D28" s="1079"/>
      <c r="E28" s="1079"/>
      <c r="F28" s="1079"/>
      <c r="G28" s="1079"/>
      <c r="H28" s="1079"/>
      <c r="I28" s="1079"/>
      <c r="J28" s="1079"/>
      <c r="K28" s="1079"/>
      <c r="L28" s="1079"/>
      <c r="M28" s="1079"/>
      <c r="N28" s="1079"/>
      <c r="O28" s="1079"/>
      <c r="P28" s="1080"/>
      <c r="Q28" s="1081">
        <v>1103</v>
      </c>
      <c r="R28" s="1082"/>
      <c r="S28" s="1082"/>
      <c r="T28" s="1082"/>
      <c r="U28" s="1082"/>
      <c r="V28" s="1082">
        <v>1073</v>
      </c>
      <c r="W28" s="1082"/>
      <c r="X28" s="1082"/>
      <c r="Y28" s="1082"/>
      <c r="Z28" s="1082"/>
      <c r="AA28" s="1082">
        <v>30</v>
      </c>
      <c r="AB28" s="1082"/>
      <c r="AC28" s="1082"/>
      <c r="AD28" s="1082"/>
      <c r="AE28" s="1083"/>
      <c r="AF28" s="1084">
        <v>30</v>
      </c>
      <c r="AG28" s="1082"/>
      <c r="AH28" s="1082"/>
      <c r="AI28" s="1082"/>
      <c r="AJ28" s="1085"/>
      <c r="AK28" s="1086">
        <v>0</v>
      </c>
      <c r="AL28" s="1075"/>
      <c r="AM28" s="1075"/>
      <c r="AN28" s="1075"/>
      <c r="AO28" s="1075"/>
      <c r="AP28" s="1075" t="s">
        <v>539</v>
      </c>
      <c r="AQ28" s="1075"/>
      <c r="AR28" s="1075"/>
      <c r="AS28" s="1075"/>
      <c r="AT28" s="1075"/>
      <c r="AU28" s="1075" t="s">
        <v>539</v>
      </c>
      <c r="AV28" s="1075"/>
      <c r="AW28" s="1075"/>
      <c r="AX28" s="1075"/>
      <c r="AY28" s="1075"/>
      <c r="AZ28" s="1075" t="s">
        <v>539</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2">
        <v>595</v>
      </c>
      <c r="R29" s="1073"/>
      <c r="S29" s="1073"/>
      <c r="T29" s="1073"/>
      <c r="U29" s="1073"/>
      <c r="V29" s="1073">
        <v>556</v>
      </c>
      <c r="W29" s="1073"/>
      <c r="X29" s="1073"/>
      <c r="Y29" s="1073"/>
      <c r="Z29" s="1073"/>
      <c r="AA29" s="1073">
        <v>39</v>
      </c>
      <c r="AB29" s="1073"/>
      <c r="AC29" s="1073"/>
      <c r="AD29" s="1073"/>
      <c r="AE29" s="1074"/>
      <c r="AF29" s="1048">
        <v>39</v>
      </c>
      <c r="AG29" s="1049"/>
      <c r="AH29" s="1049"/>
      <c r="AI29" s="1049"/>
      <c r="AJ29" s="1050"/>
      <c r="AK29" s="1009">
        <v>0</v>
      </c>
      <c r="AL29" s="1000"/>
      <c r="AM29" s="1000"/>
      <c r="AN29" s="1000"/>
      <c r="AO29" s="1000"/>
      <c r="AP29" s="1010" t="s">
        <v>539</v>
      </c>
      <c r="AQ29" s="1008"/>
      <c r="AR29" s="1008"/>
      <c r="AS29" s="1008"/>
      <c r="AT29" s="1009"/>
      <c r="AU29" s="1010" t="s">
        <v>539</v>
      </c>
      <c r="AV29" s="1008"/>
      <c r="AW29" s="1008"/>
      <c r="AX29" s="1008"/>
      <c r="AY29" s="1009"/>
      <c r="AZ29" s="1010" t="s">
        <v>539</v>
      </c>
      <c r="BA29" s="1008"/>
      <c r="BB29" s="1008"/>
      <c r="BC29" s="1008"/>
      <c r="BD29" s="1009"/>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2">
        <v>47</v>
      </c>
      <c r="R30" s="1073"/>
      <c r="S30" s="1073"/>
      <c r="T30" s="1073"/>
      <c r="U30" s="1073"/>
      <c r="V30" s="1073">
        <v>47</v>
      </c>
      <c r="W30" s="1073"/>
      <c r="X30" s="1073"/>
      <c r="Y30" s="1073"/>
      <c r="Z30" s="1073"/>
      <c r="AA30" s="1073">
        <v>1</v>
      </c>
      <c r="AB30" s="1073"/>
      <c r="AC30" s="1073"/>
      <c r="AD30" s="1073"/>
      <c r="AE30" s="1074"/>
      <c r="AF30" s="1048">
        <v>1</v>
      </c>
      <c r="AG30" s="1049"/>
      <c r="AH30" s="1049"/>
      <c r="AI30" s="1049"/>
      <c r="AJ30" s="1050"/>
      <c r="AK30" s="1009">
        <v>0</v>
      </c>
      <c r="AL30" s="1000"/>
      <c r="AM30" s="1000"/>
      <c r="AN30" s="1000"/>
      <c r="AO30" s="1000"/>
      <c r="AP30" s="1010" t="s">
        <v>539</v>
      </c>
      <c r="AQ30" s="1008"/>
      <c r="AR30" s="1008"/>
      <c r="AS30" s="1008"/>
      <c r="AT30" s="1009"/>
      <c r="AU30" s="1010" t="s">
        <v>539</v>
      </c>
      <c r="AV30" s="1008"/>
      <c r="AW30" s="1008"/>
      <c r="AX30" s="1008"/>
      <c r="AY30" s="1009"/>
      <c r="AZ30" s="1010" t="s">
        <v>539</v>
      </c>
      <c r="BA30" s="1008"/>
      <c r="BB30" s="1008"/>
      <c r="BC30" s="1008"/>
      <c r="BD30" s="1009"/>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2">
        <v>139</v>
      </c>
      <c r="R31" s="1073"/>
      <c r="S31" s="1073"/>
      <c r="T31" s="1073"/>
      <c r="U31" s="1073"/>
      <c r="V31" s="1073">
        <v>148</v>
      </c>
      <c r="W31" s="1073"/>
      <c r="X31" s="1073"/>
      <c r="Y31" s="1073"/>
      <c r="Z31" s="1073"/>
      <c r="AA31" s="1073">
        <v>-10</v>
      </c>
      <c r="AB31" s="1073"/>
      <c r="AC31" s="1073"/>
      <c r="AD31" s="1073"/>
      <c r="AE31" s="1074"/>
      <c r="AF31" s="1048">
        <v>68</v>
      </c>
      <c r="AG31" s="1049"/>
      <c r="AH31" s="1049"/>
      <c r="AI31" s="1049"/>
      <c r="AJ31" s="1050"/>
      <c r="AK31" s="1009">
        <v>4</v>
      </c>
      <c r="AL31" s="1000"/>
      <c r="AM31" s="1000"/>
      <c r="AN31" s="1000"/>
      <c r="AO31" s="1000"/>
      <c r="AP31" s="1000">
        <v>783</v>
      </c>
      <c r="AQ31" s="1000"/>
      <c r="AR31" s="1000"/>
      <c r="AS31" s="1000"/>
      <c r="AT31" s="1000"/>
      <c r="AU31" s="1000">
        <v>6</v>
      </c>
      <c r="AV31" s="1000"/>
      <c r="AW31" s="1000"/>
      <c r="AX31" s="1000"/>
      <c r="AY31" s="1000"/>
      <c r="AZ31" s="1071" t="s">
        <v>539</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228</v>
      </c>
      <c r="R32" s="1073"/>
      <c r="S32" s="1073"/>
      <c r="T32" s="1073"/>
      <c r="U32" s="1073"/>
      <c r="V32" s="1073">
        <v>228</v>
      </c>
      <c r="W32" s="1073"/>
      <c r="X32" s="1073"/>
      <c r="Y32" s="1073"/>
      <c r="Z32" s="1073"/>
      <c r="AA32" s="1073" t="s">
        <v>539</v>
      </c>
      <c r="AB32" s="1073"/>
      <c r="AC32" s="1073"/>
      <c r="AD32" s="1073"/>
      <c r="AE32" s="1074"/>
      <c r="AF32" s="1048" t="s">
        <v>110</v>
      </c>
      <c r="AG32" s="1049"/>
      <c r="AH32" s="1049"/>
      <c r="AI32" s="1049"/>
      <c r="AJ32" s="1050"/>
      <c r="AK32" s="1009">
        <v>114</v>
      </c>
      <c r="AL32" s="1000"/>
      <c r="AM32" s="1000"/>
      <c r="AN32" s="1000"/>
      <c r="AO32" s="1000"/>
      <c r="AP32" s="1000">
        <v>1401</v>
      </c>
      <c r="AQ32" s="1000"/>
      <c r="AR32" s="1000"/>
      <c r="AS32" s="1000"/>
      <c r="AT32" s="1000"/>
      <c r="AU32" s="1000">
        <v>1165</v>
      </c>
      <c r="AV32" s="1000"/>
      <c r="AW32" s="1000"/>
      <c r="AX32" s="1000"/>
      <c r="AY32" s="1000"/>
      <c r="AZ32" s="1071" t="s">
        <v>539</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138</v>
      </c>
      <c r="AG63" s="988"/>
      <c r="AH63" s="988"/>
      <c r="AI63" s="988"/>
      <c r="AJ63" s="1059"/>
      <c r="AK63" s="1060"/>
      <c r="AL63" s="992"/>
      <c r="AM63" s="992"/>
      <c r="AN63" s="992"/>
      <c r="AO63" s="992"/>
      <c r="AP63" s="988">
        <v>2184</v>
      </c>
      <c r="AQ63" s="988"/>
      <c r="AR63" s="988"/>
      <c r="AS63" s="988"/>
      <c r="AT63" s="988"/>
      <c r="AU63" s="988">
        <v>1171</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532</v>
      </c>
      <c r="C68" s="1015"/>
      <c r="D68" s="1015"/>
      <c r="E68" s="1015"/>
      <c r="F68" s="1015"/>
      <c r="G68" s="1015"/>
      <c r="H68" s="1015"/>
      <c r="I68" s="1015"/>
      <c r="J68" s="1015"/>
      <c r="K68" s="1015"/>
      <c r="L68" s="1015"/>
      <c r="M68" s="1015"/>
      <c r="N68" s="1015"/>
      <c r="O68" s="1015"/>
      <c r="P68" s="1016"/>
      <c r="Q68" s="1017">
        <v>12255</v>
      </c>
      <c r="R68" s="1011"/>
      <c r="S68" s="1011"/>
      <c r="T68" s="1011"/>
      <c r="U68" s="1011"/>
      <c r="V68" s="1011">
        <v>11765</v>
      </c>
      <c r="W68" s="1011"/>
      <c r="X68" s="1011"/>
      <c r="Y68" s="1011"/>
      <c r="Z68" s="1011"/>
      <c r="AA68" s="1011">
        <v>490</v>
      </c>
      <c r="AB68" s="1011"/>
      <c r="AC68" s="1011"/>
      <c r="AD68" s="1011"/>
      <c r="AE68" s="1011"/>
      <c r="AF68" s="1011">
        <v>449</v>
      </c>
      <c r="AG68" s="1011"/>
      <c r="AH68" s="1011"/>
      <c r="AI68" s="1011"/>
      <c r="AJ68" s="1011"/>
      <c r="AK68" s="1011">
        <v>2596</v>
      </c>
      <c r="AL68" s="1011"/>
      <c r="AM68" s="1011"/>
      <c r="AN68" s="1011"/>
      <c r="AO68" s="1011"/>
      <c r="AP68" s="1011">
        <v>6522</v>
      </c>
      <c r="AQ68" s="1011"/>
      <c r="AR68" s="1011"/>
      <c r="AS68" s="1011"/>
      <c r="AT68" s="1011"/>
      <c r="AU68" s="1011">
        <v>258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533</v>
      </c>
      <c r="C69" s="1004"/>
      <c r="D69" s="1004"/>
      <c r="E69" s="1004"/>
      <c r="F69" s="1004"/>
      <c r="G69" s="1004"/>
      <c r="H69" s="1004"/>
      <c r="I69" s="1004"/>
      <c r="J69" s="1004"/>
      <c r="K69" s="1004"/>
      <c r="L69" s="1004"/>
      <c r="M69" s="1004"/>
      <c r="N69" s="1004"/>
      <c r="O69" s="1004"/>
      <c r="P69" s="1005"/>
      <c r="Q69" s="1006">
        <v>5947</v>
      </c>
      <c r="R69" s="1000"/>
      <c r="S69" s="1000"/>
      <c r="T69" s="1000"/>
      <c r="U69" s="1000"/>
      <c r="V69" s="1000">
        <v>5922</v>
      </c>
      <c r="W69" s="1000"/>
      <c r="X69" s="1000"/>
      <c r="Y69" s="1000"/>
      <c r="Z69" s="1000"/>
      <c r="AA69" s="1000">
        <v>25</v>
      </c>
      <c r="AB69" s="1000"/>
      <c r="AC69" s="1000"/>
      <c r="AD69" s="1000"/>
      <c r="AE69" s="1000"/>
      <c r="AF69" s="1000">
        <v>25</v>
      </c>
      <c r="AG69" s="1000"/>
      <c r="AH69" s="1000"/>
      <c r="AI69" s="1000"/>
      <c r="AJ69" s="1000"/>
      <c r="AK69" s="1000">
        <v>12</v>
      </c>
      <c r="AL69" s="1000"/>
      <c r="AM69" s="1000"/>
      <c r="AN69" s="1000"/>
      <c r="AO69" s="1000"/>
      <c r="AP69" s="1000">
        <v>3736</v>
      </c>
      <c r="AQ69" s="1000"/>
      <c r="AR69" s="1000"/>
      <c r="AS69" s="1000"/>
      <c r="AT69" s="1000"/>
      <c r="AU69" s="1000">
        <v>307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534</v>
      </c>
      <c r="C70" s="1004"/>
      <c r="D70" s="1004"/>
      <c r="E70" s="1004"/>
      <c r="F70" s="1004"/>
      <c r="G70" s="1004"/>
      <c r="H70" s="1004"/>
      <c r="I70" s="1004"/>
      <c r="J70" s="1004"/>
      <c r="K70" s="1004"/>
      <c r="L70" s="1004"/>
      <c r="M70" s="1004"/>
      <c r="N70" s="1004"/>
      <c r="O70" s="1004"/>
      <c r="P70" s="1005"/>
      <c r="Q70" s="1006">
        <v>504</v>
      </c>
      <c r="R70" s="1000"/>
      <c r="S70" s="1000"/>
      <c r="T70" s="1000"/>
      <c r="U70" s="1000"/>
      <c r="V70" s="1000">
        <v>472</v>
      </c>
      <c r="W70" s="1000"/>
      <c r="X70" s="1000"/>
      <c r="Y70" s="1000"/>
      <c r="Z70" s="1000"/>
      <c r="AA70" s="1000">
        <v>33</v>
      </c>
      <c r="AB70" s="1000"/>
      <c r="AC70" s="1000"/>
      <c r="AD70" s="1000"/>
      <c r="AE70" s="1000"/>
      <c r="AF70" s="1000">
        <v>33</v>
      </c>
      <c r="AG70" s="1000"/>
      <c r="AH70" s="1000"/>
      <c r="AI70" s="1000"/>
      <c r="AJ70" s="1000"/>
      <c r="AK70" s="1000">
        <v>20</v>
      </c>
      <c r="AL70" s="1000"/>
      <c r="AM70" s="1000"/>
      <c r="AN70" s="1000"/>
      <c r="AO70" s="1000"/>
      <c r="AP70" s="1000" t="s">
        <v>540</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162336</v>
      </c>
      <c r="R71" s="1000"/>
      <c r="S71" s="1000"/>
      <c r="T71" s="1000"/>
      <c r="U71" s="1000"/>
      <c r="V71" s="1000">
        <v>158133</v>
      </c>
      <c r="W71" s="1000"/>
      <c r="X71" s="1000"/>
      <c r="Y71" s="1000"/>
      <c r="Z71" s="1000"/>
      <c r="AA71" s="1000">
        <v>4203</v>
      </c>
      <c r="AB71" s="1000"/>
      <c r="AC71" s="1000"/>
      <c r="AD71" s="1000"/>
      <c r="AE71" s="1000"/>
      <c r="AF71" s="1000">
        <v>4199</v>
      </c>
      <c r="AG71" s="1000"/>
      <c r="AH71" s="1000"/>
      <c r="AI71" s="1000"/>
      <c r="AJ71" s="1000"/>
      <c r="AK71" s="1000">
        <v>2277</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842</v>
      </c>
      <c r="R72" s="1000"/>
      <c r="S72" s="1000"/>
      <c r="T72" s="1000"/>
      <c r="U72" s="1000"/>
      <c r="V72" s="1000">
        <v>816</v>
      </c>
      <c r="W72" s="1000"/>
      <c r="X72" s="1000"/>
      <c r="Y72" s="1000"/>
      <c r="Z72" s="1000"/>
      <c r="AA72" s="1000">
        <v>26</v>
      </c>
      <c r="AB72" s="1000"/>
      <c r="AC72" s="1000"/>
      <c r="AD72" s="1000"/>
      <c r="AE72" s="1000"/>
      <c r="AF72" s="1000">
        <v>26</v>
      </c>
      <c r="AG72" s="1000"/>
      <c r="AH72" s="1000"/>
      <c r="AI72" s="1000"/>
      <c r="AJ72" s="1000"/>
      <c r="AK72" s="1000">
        <v>10</v>
      </c>
      <c r="AL72" s="1000"/>
      <c r="AM72" s="1000"/>
      <c r="AN72" s="1000"/>
      <c r="AO72" s="1000"/>
      <c r="AP72" s="1000" t="s">
        <v>540</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11886</v>
      </c>
      <c r="R73" s="1000"/>
      <c r="S73" s="1000"/>
      <c r="T73" s="1000"/>
      <c r="U73" s="1000"/>
      <c r="V73" s="1000">
        <v>10002</v>
      </c>
      <c r="W73" s="1000"/>
      <c r="X73" s="1000"/>
      <c r="Y73" s="1000"/>
      <c r="Z73" s="1000"/>
      <c r="AA73" s="1000">
        <v>1884</v>
      </c>
      <c r="AB73" s="1000"/>
      <c r="AC73" s="1000"/>
      <c r="AD73" s="1000"/>
      <c r="AE73" s="1000"/>
      <c r="AF73" s="1000">
        <v>1884</v>
      </c>
      <c r="AG73" s="1000"/>
      <c r="AH73" s="1000"/>
      <c r="AI73" s="1000"/>
      <c r="AJ73" s="1000"/>
      <c r="AK73" s="1000" t="s">
        <v>540</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178</v>
      </c>
      <c r="R74" s="1000"/>
      <c r="S74" s="1000"/>
      <c r="T74" s="1000"/>
      <c r="U74" s="1000"/>
      <c r="V74" s="1000">
        <v>169</v>
      </c>
      <c r="W74" s="1000"/>
      <c r="X74" s="1000"/>
      <c r="Y74" s="1000"/>
      <c r="Z74" s="1000"/>
      <c r="AA74" s="1000">
        <v>9</v>
      </c>
      <c r="AB74" s="1000"/>
      <c r="AC74" s="1000"/>
      <c r="AD74" s="1000"/>
      <c r="AE74" s="1000"/>
      <c r="AF74" s="1000">
        <v>9</v>
      </c>
      <c r="AG74" s="1000"/>
      <c r="AH74" s="1000"/>
      <c r="AI74" s="1000"/>
      <c r="AJ74" s="1000"/>
      <c r="AK74" s="1000" t="s">
        <v>541</v>
      </c>
      <c r="AL74" s="1000"/>
      <c r="AM74" s="1000"/>
      <c r="AN74" s="1000"/>
      <c r="AO74" s="1000"/>
      <c r="AP74" s="1000" t="s">
        <v>540</v>
      </c>
      <c r="AQ74" s="1000"/>
      <c r="AR74" s="1000"/>
      <c r="AS74" s="1000"/>
      <c r="AT74" s="1000"/>
      <c r="AU74" s="1000" t="s">
        <v>540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6625</v>
      </c>
      <c r="AG88" s="988"/>
      <c r="AH88" s="988"/>
      <c r="AI88" s="988"/>
      <c r="AJ88" s="988"/>
      <c r="AK88" s="992"/>
      <c r="AL88" s="992"/>
      <c r="AM88" s="992"/>
      <c r="AN88" s="992"/>
      <c r="AO88" s="992"/>
      <c r="AP88" s="988">
        <v>10258</v>
      </c>
      <c r="AQ88" s="988"/>
      <c r="AR88" s="988"/>
      <c r="AS88" s="988"/>
      <c r="AT88" s="988"/>
      <c r="AU88" s="988">
        <v>565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285</v>
      </c>
      <c r="AG109" s="923"/>
      <c r="AH109" s="923"/>
      <c r="AI109" s="923"/>
      <c r="AJ109" s="924"/>
      <c r="AK109" s="925" t="s">
        <v>284</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285</v>
      </c>
      <c r="BW109" s="923"/>
      <c r="BX109" s="923"/>
      <c r="BY109" s="923"/>
      <c r="BZ109" s="924"/>
      <c r="CA109" s="925" t="s">
        <v>284</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285</v>
      </c>
      <c r="DM109" s="923"/>
      <c r="DN109" s="923"/>
      <c r="DO109" s="923"/>
      <c r="DP109" s="924"/>
      <c r="DQ109" s="925" t="s">
        <v>284</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417467</v>
      </c>
      <c r="AB110" s="916"/>
      <c r="AC110" s="916"/>
      <c r="AD110" s="916"/>
      <c r="AE110" s="917"/>
      <c r="AF110" s="918">
        <v>393234</v>
      </c>
      <c r="AG110" s="916"/>
      <c r="AH110" s="916"/>
      <c r="AI110" s="916"/>
      <c r="AJ110" s="917"/>
      <c r="AK110" s="918">
        <v>540623</v>
      </c>
      <c r="AL110" s="916"/>
      <c r="AM110" s="916"/>
      <c r="AN110" s="916"/>
      <c r="AO110" s="917"/>
      <c r="AP110" s="919">
        <v>27.8</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4818130</v>
      </c>
      <c r="BR110" s="863"/>
      <c r="BS110" s="863"/>
      <c r="BT110" s="863"/>
      <c r="BU110" s="863"/>
      <c r="BV110" s="863">
        <v>4681306</v>
      </c>
      <c r="BW110" s="863"/>
      <c r="BX110" s="863"/>
      <c r="BY110" s="863"/>
      <c r="BZ110" s="863"/>
      <c r="CA110" s="863">
        <v>4367390</v>
      </c>
      <c r="CB110" s="863"/>
      <c r="CC110" s="863"/>
      <c r="CD110" s="863"/>
      <c r="CE110" s="863"/>
      <c r="CF110" s="887">
        <v>224.3</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467322</v>
      </c>
      <c r="BR111" s="835"/>
      <c r="BS111" s="835"/>
      <c r="BT111" s="835"/>
      <c r="BU111" s="835"/>
      <c r="BV111" s="835">
        <v>469322</v>
      </c>
      <c r="BW111" s="835"/>
      <c r="BX111" s="835"/>
      <c r="BY111" s="835"/>
      <c r="BZ111" s="835"/>
      <c r="CA111" s="835">
        <v>1963456</v>
      </c>
      <c r="CB111" s="835"/>
      <c r="CC111" s="835"/>
      <c r="CD111" s="835"/>
      <c r="CE111" s="835"/>
      <c r="CF111" s="896">
        <v>100.8</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1145432</v>
      </c>
      <c r="BR112" s="835"/>
      <c r="BS112" s="835"/>
      <c r="BT112" s="835"/>
      <c r="BU112" s="835"/>
      <c r="BV112" s="835">
        <v>1172926</v>
      </c>
      <c r="BW112" s="835"/>
      <c r="BX112" s="835"/>
      <c r="BY112" s="835"/>
      <c r="BZ112" s="835"/>
      <c r="CA112" s="835">
        <v>1170885</v>
      </c>
      <c r="CB112" s="835"/>
      <c r="CC112" s="835"/>
      <c r="CD112" s="835"/>
      <c r="CE112" s="835"/>
      <c r="CF112" s="896">
        <v>60.1</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59513</v>
      </c>
      <c r="AB113" s="944"/>
      <c r="AC113" s="944"/>
      <c r="AD113" s="944"/>
      <c r="AE113" s="945"/>
      <c r="AF113" s="946">
        <v>62367</v>
      </c>
      <c r="AG113" s="944"/>
      <c r="AH113" s="944"/>
      <c r="AI113" s="944"/>
      <c r="AJ113" s="945"/>
      <c r="AK113" s="946">
        <v>67363</v>
      </c>
      <c r="AL113" s="944"/>
      <c r="AM113" s="944"/>
      <c r="AN113" s="944"/>
      <c r="AO113" s="945"/>
      <c r="AP113" s="947">
        <v>3.5</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769234</v>
      </c>
      <c r="BR113" s="835"/>
      <c r="BS113" s="835"/>
      <c r="BT113" s="835"/>
      <c r="BU113" s="835"/>
      <c r="BV113" s="835">
        <v>675198</v>
      </c>
      <c r="BW113" s="835"/>
      <c r="BX113" s="835"/>
      <c r="BY113" s="835"/>
      <c r="BZ113" s="835"/>
      <c r="CA113" s="835">
        <v>565484</v>
      </c>
      <c r="CB113" s="835"/>
      <c r="CC113" s="835"/>
      <c r="CD113" s="835"/>
      <c r="CE113" s="835"/>
      <c r="CF113" s="896">
        <v>29</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110072</v>
      </c>
      <c r="AB114" s="798"/>
      <c r="AC114" s="798"/>
      <c r="AD114" s="798"/>
      <c r="AE114" s="799"/>
      <c r="AF114" s="800">
        <v>114215</v>
      </c>
      <c r="AG114" s="798"/>
      <c r="AH114" s="798"/>
      <c r="AI114" s="798"/>
      <c r="AJ114" s="799"/>
      <c r="AK114" s="800">
        <v>122788</v>
      </c>
      <c r="AL114" s="798"/>
      <c r="AM114" s="798"/>
      <c r="AN114" s="798"/>
      <c r="AO114" s="799"/>
      <c r="AP114" s="845">
        <v>6.3</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637372</v>
      </c>
      <c r="BR114" s="835"/>
      <c r="BS114" s="835"/>
      <c r="BT114" s="835"/>
      <c r="BU114" s="835"/>
      <c r="BV114" s="835">
        <v>637489</v>
      </c>
      <c r="BW114" s="835"/>
      <c r="BX114" s="835"/>
      <c r="BY114" s="835"/>
      <c r="BZ114" s="835"/>
      <c r="CA114" s="835">
        <v>615617</v>
      </c>
      <c r="CB114" s="835"/>
      <c r="CC114" s="835"/>
      <c r="CD114" s="835"/>
      <c r="CE114" s="835"/>
      <c r="CF114" s="896">
        <v>31.6</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48997</v>
      </c>
      <c r="AB115" s="944"/>
      <c r="AC115" s="944"/>
      <c r="AD115" s="944"/>
      <c r="AE115" s="945"/>
      <c r="AF115" s="946">
        <v>48288</v>
      </c>
      <c r="AG115" s="944"/>
      <c r="AH115" s="944"/>
      <c r="AI115" s="944"/>
      <c r="AJ115" s="945"/>
      <c r="AK115" s="946">
        <v>47568</v>
      </c>
      <c r="AL115" s="944"/>
      <c r="AM115" s="944"/>
      <c r="AN115" s="944"/>
      <c r="AO115" s="945"/>
      <c r="AP115" s="947">
        <v>2.4</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t="s">
        <v>110</v>
      </c>
      <c r="CB115" s="835"/>
      <c r="CC115" s="835"/>
      <c r="CD115" s="835"/>
      <c r="CE115" s="835"/>
      <c r="CF115" s="896" t="s">
        <v>110</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1994</v>
      </c>
      <c r="AB116" s="798"/>
      <c r="AC116" s="798"/>
      <c r="AD116" s="798"/>
      <c r="AE116" s="799"/>
      <c r="AF116" s="800">
        <v>1577</v>
      </c>
      <c r="AG116" s="798"/>
      <c r="AH116" s="798"/>
      <c r="AI116" s="798"/>
      <c r="AJ116" s="799"/>
      <c r="AK116" s="800">
        <v>1045</v>
      </c>
      <c r="AL116" s="798"/>
      <c r="AM116" s="798"/>
      <c r="AN116" s="798"/>
      <c r="AO116" s="799"/>
      <c r="AP116" s="845">
        <v>0.1</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638043</v>
      </c>
      <c r="AB117" s="930"/>
      <c r="AC117" s="930"/>
      <c r="AD117" s="930"/>
      <c r="AE117" s="931"/>
      <c r="AF117" s="932">
        <v>619681</v>
      </c>
      <c r="AG117" s="930"/>
      <c r="AH117" s="930"/>
      <c r="AI117" s="930"/>
      <c r="AJ117" s="931"/>
      <c r="AK117" s="932">
        <v>779387</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285</v>
      </c>
      <c r="AG118" s="923"/>
      <c r="AH118" s="923"/>
      <c r="AI118" s="923"/>
      <c r="AJ118" s="924"/>
      <c r="AK118" s="925" t="s">
        <v>284</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7837490</v>
      </c>
      <c r="BR119" s="866"/>
      <c r="BS119" s="866"/>
      <c r="BT119" s="866"/>
      <c r="BU119" s="866"/>
      <c r="BV119" s="866">
        <v>7636241</v>
      </c>
      <c r="BW119" s="866"/>
      <c r="BX119" s="866"/>
      <c r="BY119" s="866"/>
      <c r="BZ119" s="866"/>
      <c r="CA119" s="866">
        <v>8682832</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467322</v>
      </c>
      <c r="DH119" s="781"/>
      <c r="DI119" s="781"/>
      <c r="DJ119" s="781"/>
      <c r="DK119" s="782"/>
      <c r="DL119" s="783">
        <v>469322</v>
      </c>
      <c r="DM119" s="781"/>
      <c r="DN119" s="781"/>
      <c r="DO119" s="781"/>
      <c r="DP119" s="782"/>
      <c r="DQ119" s="783">
        <v>1963456</v>
      </c>
      <c r="DR119" s="781"/>
      <c r="DS119" s="781"/>
      <c r="DT119" s="781"/>
      <c r="DU119" s="782"/>
      <c r="DV119" s="869">
        <v>100.8</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3945822</v>
      </c>
      <c r="BR120" s="863"/>
      <c r="BS120" s="863"/>
      <c r="BT120" s="863"/>
      <c r="BU120" s="863"/>
      <c r="BV120" s="863">
        <v>3720420</v>
      </c>
      <c r="BW120" s="863"/>
      <c r="BX120" s="863"/>
      <c r="BY120" s="863"/>
      <c r="BZ120" s="863"/>
      <c r="CA120" s="863">
        <v>3657324</v>
      </c>
      <c r="CB120" s="863"/>
      <c r="CC120" s="863"/>
      <c r="CD120" s="863"/>
      <c r="CE120" s="863"/>
      <c r="CF120" s="887">
        <v>187.9</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1136550</v>
      </c>
      <c r="DH120" s="863"/>
      <c r="DI120" s="863"/>
      <c r="DJ120" s="863"/>
      <c r="DK120" s="863"/>
      <c r="DL120" s="863">
        <v>1165402</v>
      </c>
      <c r="DM120" s="863"/>
      <c r="DN120" s="863"/>
      <c r="DO120" s="863"/>
      <c r="DP120" s="863"/>
      <c r="DQ120" s="863">
        <v>1164625</v>
      </c>
      <c r="DR120" s="863"/>
      <c r="DS120" s="863"/>
      <c r="DT120" s="863"/>
      <c r="DU120" s="863"/>
      <c r="DV120" s="864">
        <v>59.8</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33269</v>
      </c>
      <c r="BR121" s="835"/>
      <c r="BS121" s="835"/>
      <c r="BT121" s="835"/>
      <c r="BU121" s="835"/>
      <c r="BV121" s="835">
        <v>27749</v>
      </c>
      <c r="BW121" s="835"/>
      <c r="BX121" s="835"/>
      <c r="BY121" s="835"/>
      <c r="BZ121" s="835"/>
      <c r="CA121" s="835">
        <v>23055</v>
      </c>
      <c r="CB121" s="835"/>
      <c r="CC121" s="835"/>
      <c r="CD121" s="835"/>
      <c r="CE121" s="835"/>
      <c r="CF121" s="896">
        <v>1.2</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8882</v>
      </c>
      <c r="DH121" s="835"/>
      <c r="DI121" s="835"/>
      <c r="DJ121" s="835"/>
      <c r="DK121" s="835"/>
      <c r="DL121" s="835">
        <v>7524</v>
      </c>
      <c r="DM121" s="835"/>
      <c r="DN121" s="835"/>
      <c r="DO121" s="835"/>
      <c r="DP121" s="835"/>
      <c r="DQ121" s="835">
        <v>6260</v>
      </c>
      <c r="DR121" s="835"/>
      <c r="DS121" s="835"/>
      <c r="DT121" s="835"/>
      <c r="DU121" s="835"/>
      <c r="DV121" s="812">
        <v>0.3</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4363059</v>
      </c>
      <c r="BR122" s="866"/>
      <c r="BS122" s="866"/>
      <c r="BT122" s="866"/>
      <c r="BU122" s="866"/>
      <c r="BV122" s="866">
        <v>4276953</v>
      </c>
      <c r="BW122" s="866"/>
      <c r="BX122" s="866"/>
      <c r="BY122" s="866"/>
      <c r="BZ122" s="866"/>
      <c r="CA122" s="866">
        <v>4022638</v>
      </c>
      <c r="CB122" s="866"/>
      <c r="CC122" s="866"/>
      <c r="CD122" s="866"/>
      <c r="CE122" s="866"/>
      <c r="CF122" s="867">
        <v>206.6</v>
      </c>
      <c r="CG122" s="868"/>
      <c r="CH122" s="868"/>
      <c r="CI122" s="868"/>
      <c r="CJ122" s="868"/>
      <c r="CK122" s="890"/>
      <c r="CL122" s="876"/>
      <c r="CM122" s="876"/>
      <c r="CN122" s="876"/>
      <c r="CO122" s="877"/>
      <c r="CP122" s="856" t="s">
        <v>378</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437</v>
      </c>
      <c r="BP123" s="899"/>
      <c r="BQ123" s="853">
        <v>8342150</v>
      </c>
      <c r="BR123" s="854"/>
      <c r="BS123" s="854"/>
      <c r="BT123" s="854"/>
      <c r="BU123" s="854"/>
      <c r="BV123" s="854">
        <v>8025122</v>
      </c>
      <c r="BW123" s="854"/>
      <c r="BX123" s="854"/>
      <c r="BY123" s="854"/>
      <c r="BZ123" s="854"/>
      <c r="CA123" s="854">
        <v>7703017</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110</v>
      </c>
      <c r="BR124" s="852"/>
      <c r="BS124" s="852"/>
      <c r="BT124" s="852"/>
      <c r="BU124" s="852"/>
      <c r="BV124" s="852" t="s">
        <v>110</v>
      </c>
      <c r="BW124" s="852"/>
      <c r="BX124" s="852"/>
      <c r="BY124" s="852"/>
      <c r="BZ124" s="852"/>
      <c r="CA124" s="852">
        <v>50.3</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48997</v>
      </c>
      <c r="AB126" s="798"/>
      <c r="AC126" s="798"/>
      <c r="AD126" s="798"/>
      <c r="AE126" s="799"/>
      <c r="AF126" s="800">
        <v>48288</v>
      </c>
      <c r="AG126" s="798"/>
      <c r="AH126" s="798"/>
      <c r="AI126" s="798"/>
      <c r="AJ126" s="799"/>
      <c r="AK126" s="800">
        <v>47568</v>
      </c>
      <c r="AL126" s="798"/>
      <c r="AM126" s="798"/>
      <c r="AN126" s="798"/>
      <c r="AO126" s="799"/>
      <c r="AP126" s="845">
        <v>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3869</v>
      </c>
      <c r="AB128" s="819"/>
      <c r="AC128" s="819"/>
      <c r="AD128" s="819"/>
      <c r="AE128" s="820"/>
      <c r="AF128" s="821">
        <v>5735</v>
      </c>
      <c r="AG128" s="819"/>
      <c r="AH128" s="819"/>
      <c r="AI128" s="819"/>
      <c r="AJ128" s="820"/>
      <c r="AK128" s="821">
        <v>4384</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2235828</v>
      </c>
      <c r="AB129" s="798"/>
      <c r="AC129" s="798"/>
      <c r="AD129" s="798"/>
      <c r="AE129" s="799"/>
      <c r="AF129" s="800">
        <v>2342999</v>
      </c>
      <c r="AG129" s="798"/>
      <c r="AH129" s="798"/>
      <c r="AI129" s="798"/>
      <c r="AJ129" s="799"/>
      <c r="AK129" s="800">
        <v>2393825</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347837</v>
      </c>
      <c r="AB130" s="798"/>
      <c r="AC130" s="798"/>
      <c r="AD130" s="798"/>
      <c r="AE130" s="799"/>
      <c r="AF130" s="800">
        <v>339751</v>
      </c>
      <c r="AG130" s="798"/>
      <c r="AH130" s="798"/>
      <c r="AI130" s="798"/>
      <c r="AJ130" s="799"/>
      <c r="AK130" s="800">
        <v>446897</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15.2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1887991</v>
      </c>
      <c r="AB131" s="781"/>
      <c r="AC131" s="781"/>
      <c r="AD131" s="781"/>
      <c r="AE131" s="782"/>
      <c r="AF131" s="783">
        <v>2003248</v>
      </c>
      <c r="AG131" s="781"/>
      <c r="AH131" s="781"/>
      <c r="AI131" s="781"/>
      <c r="AJ131" s="782"/>
      <c r="AK131" s="783">
        <v>1946928</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v>50.3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15.166226959999999</v>
      </c>
      <c r="AB132" s="761"/>
      <c r="AC132" s="761"/>
      <c r="AD132" s="761"/>
      <c r="AE132" s="762"/>
      <c r="AF132" s="763">
        <v>13.68752147</v>
      </c>
      <c r="AG132" s="761"/>
      <c r="AH132" s="761"/>
      <c r="AI132" s="761"/>
      <c r="AJ132" s="762"/>
      <c r="AK132" s="763">
        <v>16.852497880000001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12.1</v>
      </c>
      <c r="AB133" s="740"/>
      <c r="AC133" s="740"/>
      <c r="AD133" s="740"/>
      <c r="AE133" s="741"/>
      <c r="AF133" s="739">
        <v>14.5</v>
      </c>
      <c r="AG133" s="740"/>
      <c r="AH133" s="740"/>
      <c r="AI133" s="740"/>
      <c r="AJ133" s="741"/>
      <c r="AK133" s="739">
        <v>15.2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65" zoomScale="73" zoomScaleNormal="85" zoomScaleSheetLayoutView="73"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0" zoomScale="84" zoomScaleNormal="84"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8" zoomScaleSheetLayoutView="78"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1" t="s">
        <v>465</v>
      </c>
      <c r="L7" s="256"/>
      <c r="M7" s="257" t="s">
        <v>466</v>
      </c>
      <c r="N7" s="258"/>
    </row>
    <row r="8" spans="1:16" x14ac:dyDescent="0.15">
      <c r="A8" s="250"/>
      <c r="B8" s="246"/>
      <c r="C8" s="246"/>
      <c r="D8" s="246"/>
      <c r="E8" s="246"/>
      <c r="F8" s="246"/>
      <c r="G8" s="259"/>
      <c r="H8" s="260"/>
      <c r="I8" s="260"/>
      <c r="J8" s="261"/>
      <c r="K8" s="1152"/>
      <c r="L8" s="262" t="s">
        <v>467</v>
      </c>
      <c r="M8" s="263" t="s">
        <v>468</v>
      </c>
      <c r="N8" s="264" t="s">
        <v>469</v>
      </c>
    </row>
    <row r="9" spans="1:16" x14ac:dyDescent="0.15">
      <c r="A9" s="250"/>
      <c r="B9" s="246"/>
      <c r="C9" s="246"/>
      <c r="D9" s="246"/>
      <c r="E9" s="246"/>
      <c r="F9" s="246"/>
      <c r="G9" s="1165" t="s">
        <v>470</v>
      </c>
      <c r="H9" s="1166"/>
      <c r="I9" s="1166"/>
      <c r="J9" s="1167"/>
      <c r="K9" s="265">
        <v>569491</v>
      </c>
      <c r="L9" s="266">
        <v>101786</v>
      </c>
      <c r="M9" s="267">
        <v>134601</v>
      </c>
      <c r="N9" s="268">
        <v>-24.4</v>
      </c>
    </row>
    <row r="10" spans="1:16" x14ac:dyDescent="0.15">
      <c r="A10" s="250"/>
      <c r="B10" s="246"/>
      <c r="C10" s="246"/>
      <c r="D10" s="246"/>
      <c r="E10" s="246"/>
      <c r="F10" s="246"/>
      <c r="G10" s="1165" t="s">
        <v>471</v>
      </c>
      <c r="H10" s="1166"/>
      <c r="I10" s="1166"/>
      <c r="J10" s="1167"/>
      <c r="K10" s="269">
        <v>57256</v>
      </c>
      <c r="L10" s="270">
        <v>10233</v>
      </c>
      <c r="M10" s="271">
        <v>15652</v>
      </c>
      <c r="N10" s="272">
        <v>-34.6</v>
      </c>
    </row>
    <row r="11" spans="1:16" ht="13.5" customHeight="1" x14ac:dyDescent="0.15">
      <c r="A11" s="250"/>
      <c r="B11" s="246"/>
      <c r="C11" s="246"/>
      <c r="D11" s="246"/>
      <c r="E11" s="246"/>
      <c r="F11" s="246"/>
      <c r="G11" s="1165" t="s">
        <v>472</v>
      </c>
      <c r="H11" s="1166"/>
      <c r="I11" s="1166"/>
      <c r="J11" s="1167"/>
      <c r="K11" s="269">
        <v>261905</v>
      </c>
      <c r="L11" s="270">
        <v>46811</v>
      </c>
      <c r="M11" s="271">
        <v>22688</v>
      </c>
      <c r="N11" s="272">
        <v>106.3</v>
      </c>
    </row>
    <row r="12" spans="1:16" ht="13.5" customHeight="1" x14ac:dyDescent="0.15">
      <c r="A12" s="250"/>
      <c r="B12" s="246"/>
      <c r="C12" s="246"/>
      <c r="D12" s="246"/>
      <c r="E12" s="246"/>
      <c r="F12" s="246"/>
      <c r="G12" s="1165" t="s">
        <v>473</v>
      </c>
      <c r="H12" s="1166"/>
      <c r="I12" s="1166"/>
      <c r="J12" s="1167"/>
      <c r="K12" s="269">
        <v>34651</v>
      </c>
      <c r="L12" s="270">
        <v>6193</v>
      </c>
      <c r="M12" s="271">
        <v>3308</v>
      </c>
      <c r="N12" s="272">
        <v>87.2</v>
      </c>
    </row>
    <row r="13" spans="1:16" ht="13.5" customHeight="1" x14ac:dyDescent="0.15">
      <c r="A13" s="250"/>
      <c r="B13" s="246"/>
      <c r="C13" s="246"/>
      <c r="D13" s="246"/>
      <c r="E13" s="246"/>
      <c r="F13" s="246"/>
      <c r="G13" s="1165" t="s">
        <v>474</v>
      </c>
      <c r="H13" s="1166"/>
      <c r="I13" s="1166"/>
      <c r="J13" s="1167"/>
      <c r="K13" s="269" t="s">
        <v>475</v>
      </c>
      <c r="L13" s="270" t="s">
        <v>475</v>
      </c>
      <c r="M13" s="271">
        <v>1</v>
      </c>
      <c r="N13" s="272" t="s">
        <v>475</v>
      </c>
    </row>
    <row r="14" spans="1:16" ht="13.5" customHeight="1" x14ac:dyDescent="0.15">
      <c r="A14" s="250"/>
      <c r="B14" s="246"/>
      <c r="C14" s="246"/>
      <c r="D14" s="246"/>
      <c r="E14" s="246"/>
      <c r="F14" s="246"/>
      <c r="G14" s="1165" t="s">
        <v>476</v>
      </c>
      <c r="H14" s="1166"/>
      <c r="I14" s="1166"/>
      <c r="J14" s="1167"/>
      <c r="K14" s="269">
        <v>35288</v>
      </c>
      <c r="L14" s="270">
        <v>6307</v>
      </c>
      <c r="M14" s="271">
        <v>6215</v>
      </c>
      <c r="N14" s="272">
        <v>1.5</v>
      </c>
    </row>
    <row r="15" spans="1:16" ht="13.5" customHeight="1" x14ac:dyDescent="0.15">
      <c r="A15" s="250"/>
      <c r="B15" s="246"/>
      <c r="C15" s="246"/>
      <c r="D15" s="246"/>
      <c r="E15" s="246"/>
      <c r="F15" s="246"/>
      <c r="G15" s="1165" t="s">
        <v>477</v>
      </c>
      <c r="H15" s="1166"/>
      <c r="I15" s="1166"/>
      <c r="J15" s="1167"/>
      <c r="K15" s="269">
        <v>4500</v>
      </c>
      <c r="L15" s="270">
        <v>804</v>
      </c>
      <c r="M15" s="271">
        <v>3213</v>
      </c>
      <c r="N15" s="272">
        <v>-75</v>
      </c>
    </row>
    <row r="16" spans="1:16" x14ac:dyDescent="0.15">
      <c r="A16" s="250"/>
      <c r="B16" s="246"/>
      <c r="C16" s="246"/>
      <c r="D16" s="246"/>
      <c r="E16" s="246"/>
      <c r="F16" s="246"/>
      <c r="G16" s="1168" t="s">
        <v>478</v>
      </c>
      <c r="H16" s="1169"/>
      <c r="I16" s="1169"/>
      <c r="J16" s="1170"/>
      <c r="K16" s="270">
        <v>-83965</v>
      </c>
      <c r="L16" s="270">
        <v>-15007</v>
      </c>
      <c r="M16" s="271">
        <v>-15018</v>
      </c>
      <c r="N16" s="272">
        <v>-0.1</v>
      </c>
    </row>
    <row r="17" spans="1:16" x14ac:dyDescent="0.15">
      <c r="A17" s="250"/>
      <c r="B17" s="246"/>
      <c r="C17" s="246"/>
      <c r="D17" s="246"/>
      <c r="E17" s="246"/>
      <c r="F17" s="246"/>
      <c r="G17" s="1168" t="s">
        <v>168</v>
      </c>
      <c r="H17" s="1169"/>
      <c r="I17" s="1169"/>
      <c r="J17" s="1170"/>
      <c r="K17" s="270">
        <v>879126</v>
      </c>
      <c r="L17" s="270">
        <v>157127</v>
      </c>
      <c r="M17" s="271">
        <v>170662</v>
      </c>
      <c r="N17" s="272">
        <v>-7.9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62" t="s">
        <v>483</v>
      </c>
      <c r="H21" s="1163"/>
      <c r="I21" s="1163"/>
      <c r="J21" s="1164"/>
      <c r="K21" s="282">
        <v>11.62</v>
      </c>
      <c r="L21" s="283">
        <v>15.35</v>
      </c>
      <c r="M21" s="284">
        <v>-3.73</v>
      </c>
      <c r="N21" s="251"/>
      <c r="O21" s="285"/>
      <c r="P21" s="281"/>
    </row>
    <row r="22" spans="1:16" s="286" customFormat="1" x14ac:dyDescent="0.15">
      <c r="A22" s="281"/>
      <c r="B22" s="251"/>
      <c r="C22" s="251"/>
      <c r="D22" s="251"/>
      <c r="E22" s="251"/>
      <c r="F22" s="251"/>
      <c r="G22" s="1162" t="s">
        <v>484</v>
      </c>
      <c r="H22" s="1163"/>
      <c r="I22" s="1163"/>
      <c r="J22" s="1164"/>
      <c r="K22" s="287">
        <v>97.2</v>
      </c>
      <c r="L22" s="288">
        <v>96.1</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1" t="s">
        <v>465</v>
      </c>
      <c r="L30" s="256"/>
      <c r="M30" s="257" t="s">
        <v>466</v>
      </c>
      <c r="N30" s="258"/>
    </row>
    <row r="31" spans="1:16" x14ac:dyDescent="0.15">
      <c r="A31" s="250"/>
      <c r="B31" s="246"/>
      <c r="C31" s="246"/>
      <c r="D31" s="246"/>
      <c r="E31" s="246"/>
      <c r="F31" s="246"/>
      <c r="G31" s="259"/>
      <c r="H31" s="260"/>
      <c r="I31" s="260"/>
      <c r="J31" s="261"/>
      <c r="K31" s="1152"/>
      <c r="L31" s="262" t="s">
        <v>467</v>
      </c>
      <c r="M31" s="263" t="s">
        <v>468</v>
      </c>
      <c r="N31" s="264" t="s">
        <v>469</v>
      </c>
    </row>
    <row r="32" spans="1:16" ht="27" customHeight="1" x14ac:dyDescent="0.15">
      <c r="A32" s="250"/>
      <c r="B32" s="246"/>
      <c r="C32" s="246"/>
      <c r="D32" s="246"/>
      <c r="E32" s="246"/>
      <c r="F32" s="246"/>
      <c r="G32" s="1153" t="s">
        <v>488</v>
      </c>
      <c r="H32" s="1154"/>
      <c r="I32" s="1154"/>
      <c r="J32" s="1155"/>
      <c r="K32" s="296">
        <v>540623</v>
      </c>
      <c r="L32" s="296">
        <v>96626</v>
      </c>
      <c r="M32" s="297">
        <v>102910</v>
      </c>
      <c r="N32" s="298">
        <v>-6.1</v>
      </c>
    </row>
    <row r="33" spans="1:16" ht="13.5" customHeight="1" x14ac:dyDescent="0.15">
      <c r="A33" s="250"/>
      <c r="B33" s="246"/>
      <c r="C33" s="246"/>
      <c r="D33" s="246"/>
      <c r="E33" s="246"/>
      <c r="F33" s="246"/>
      <c r="G33" s="1153" t="s">
        <v>489</v>
      </c>
      <c r="H33" s="1154"/>
      <c r="I33" s="1154"/>
      <c r="J33" s="1155"/>
      <c r="K33" s="296" t="s">
        <v>475</v>
      </c>
      <c r="L33" s="296" t="s">
        <v>475</v>
      </c>
      <c r="M33" s="297">
        <v>73</v>
      </c>
      <c r="N33" s="298" t="s">
        <v>475</v>
      </c>
    </row>
    <row r="34" spans="1:16" ht="27" customHeight="1" x14ac:dyDescent="0.15">
      <c r="A34" s="250"/>
      <c r="B34" s="246"/>
      <c r="C34" s="246"/>
      <c r="D34" s="246"/>
      <c r="E34" s="246"/>
      <c r="F34" s="246"/>
      <c r="G34" s="1153" t="s">
        <v>490</v>
      </c>
      <c r="H34" s="1154"/>
      <c r="I34" s="1154"/>
      <c r="J34" s="1155"/>
      <c r="K34" s="296" t="s">
        <v>475</v>
      </c>
      <c r="L34" s="296" t="s">
        <v>475</v>
      </c>
      <c r="M34" s="297">
        <v>271</v>
      </c>
      <c r="N34" s="298" t="s">
        <v>475</v>
      </c>
    </row>
    <row r="35" spans="1:16" ht="27" customHeight="1" x14ac:dyDescent="0.15">
      <c r="A35" s="250"/>
      <c r="B35" s="246"/>
      <c r="C35" s="246"/>
      <c r="D35" s="246"/>
      <c r="E35" s="246"/>
      <c r="F35" s="246"/>
      <c r="G35" s="1153" t="s">
        <v>491</v>
      </c>
      <c r="H35" s="1154"/>
      <c r="I35" s="1154"/>
      <c r="J35" s="1155"/>
      <c r="K35" s="296">
        <v>67363</v>
      </c>
      <c r="L35" s="296">
        <v>12040</v>
      </c>
      <c r="M35" s="297">
        <v>22640</v>
      </c>
      <c r="N35" s="298">
        <v>-46.8</v>
      </c>
    </row>
    <row r="36" spans="1:16" ht="27" customHeight="1" x14ac:dyDescent="0.15">
      <c r="A36" s="250"/>
      <c r="B36" s="246"/>
      <c r="C36" s="246"/>
      <c r="D36" s="246"/>
      <c r="E36" s="246"/>
      <c r="F36" s="246"/>
      <c r="G36" s="1153" t="s">
        <v>492</v>
      </c>
      <c r="H36" s="1154"/>
      <c r="I36" s="1154"/>
      <c r="J36" s="1155"/>
      <c r="K36" s="296">
        <v>122788</v>
      </c>
      <c r="L36" s="296">
        <v>21946</v>
      </c>
      <c r="M36" s="297">
        <v>4886</v>
      </c>
      <c r="N36" s="298">
        <v>349.2</v>
      </c>
    </row>
    <row r="37" spans="1:16" ht="13.5" customHeight="1" x14ac:dyDescent="0.15">
      <c r="A37" s="250"/>
      <c r="B37" s="246"/>
      <c r="C37" s="246"/>
      <c r="D37" s="246"/>
      <c r="E37" s="246"/>
      <c r="F37" s="246"/>
      <c r="G37" s="1153" t="s">
        <v>493</v>
      </c>
      <c r="H37" s="1154"/>
      <c r="I37" s="1154"/>
      <c r="J37" s="1155"/>
      <c r="K37" s="296">
        <v>47568</v>
      </c>
      <c r="L37" s="296">
        <v>8502</v>
      </c>
      <c r="M37" s="297">
        <v>1587</v>
      </c>
      <c r="N37" s="298">
        <v>435.7</v>
      </c>
    </row>
    <row r="38" spans="1:16" ht="27" customHeight="1" x14ac:dyDescent="0.15">
      <c r="A38" s="250"/>
      <c r="B38" s="246"/>
      <c r="C38" s="246"/>
      <c r="D38" s="246"/>
      <c r="E38" s="246"/>
      <c r="F38" s="246"/>
      <c r="G38" s="1156" t="s">
        <v>494</v>
      </c>
      <c r="H38" s="1157"/>
      <c r="I38" s="1157"/>
      <c r="J38" s="1158"/>
      <c r="K38" s="299">
        <v>1045</v>
      </c>
      <c r="L38" s="299">
        <v>187</v>
      </c>
      <c r="M38" s="300">
        <v>17</v>
      </c>
      <c r="N38" s="301">
        <v>1000</v>
      </c>
      <c r="O38" s="295"/>
    </row>
    <row r="39" spans="1:16" x14ac:dyDescent="0.15">
      <c r="A39" s="250"/>
      <c r="B39" s="246"/>
      <c r="C39" s="246"/>
      <c r="D39" s="246"/>
      <c r="E39" s="246"/>
      <c r="F39" s="246"/>
      <c r="G39" s="1156" t="s">
        <v>495</v>
      </c>
      <c r="H39" s="1157"/>
      <c r="I39" s="1157"/>
      <c r="J39" s="1158"/>
      <c r="K39" s="302">
        <v>-4384</v>
      </c>
      <c r="L39" s="302">
        <v>-784</v>
      </c>
      <c r="M39" s="303">
        <v>-4567</v>
      </c>
      <c r="N39" s="304">
        <v>-82.8</v>
      </c>
      <c r="O39" s="295"/>
    </row>
    <row r="40" spans="1:16" ht="27" customHeight="1" x14ac:dyDescent="0.15">
      <c r="A40" s="250"/>
      <c r="B40" s="246"/>
      <c r="C40" s="246"/>
      <c r="D40" s="246"/>
      <c r="E40" s="246"/>
      <c r="F40" s="246"/>
      <c r="G40" s="1153" t="s">
        <v>496</v>
      </c>
      <c r="H40" s="1154"/>
      <c r="I40" s="1154"/>
      <c r="J40" s="1155"/>
      <c r="K40" s="302">
        <v>-446897</v>
      </c>
      <c r="L40" s="302">
        <v>-79874</v>
      </c>
      <c r="M40" s="303">
        <v>-91042</v>
      </c>
      <c r="N40" s="304">
        <v>-12.3</v>
      </c>
      <c r="O40" s="295"/>
    </row>
    <row r="41" spans="1:16" x14ac:dyDescent="0.15">
      <c r="A41" s="250"/>
      <c r="B41" s="246"/>
      <c r="C41" s="246"/>
      <c r="D41" s="246"/>
      <c r="E41" s="246"/>
      <c r="F41" s="246"/>
      <c r="G41" s="1159" t="s">
        <v>279</v>
      </c>
      <c r="H41" s="1160"/>
      <c r="I41" s="1160"/>
      <c r="J41" s="1161"/>
      <c r="K41" s="296">
        <v>328106</v>
      </c>
      <c r="L41" s="302">
        <v>58643</v>
      </c>
      <c r="M41" s="303">
        <v>36776</v>
      </c>
      <c r="N41" s="304">
        <v>59.5</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46" t="s">
        <v>465</v>
      </c>
      <c r="J49" s="1148" t="s">
        <v>500</v>
      </c>
      <c r="K49" s="1149"/>
      <c r="L49" s="1149"/>
      <c r="M49" s="1149"/>
      <c r="N49" s="1150"/>
    </row>
    <row r="50" spans="1:14" x14ac:dyDescent="0.15">
      <c r="A50" s="250"/>
      <c r="B50" s="246"/>
      <c r="C50" s="246"/>
      <c r="D50" s="246"/>
      <c r="E50" s="246"/>
      <c r="F50" s="246"/>
      <c r="G50" s="314"/>
      <c r="H50" s="315"/>
      <c r="I50" s="1147"/>
      <c r="J50" s="316" t="s">
        <v>501</v>
      </c>
      <c r="K50" s="317" t="s">
        <v>502</v>
      </c>
      <c r="L50" s="318" t="s">
        <v>503</v>
      </c>
      <c r="M50" s="319" t="s">
        <v>504</v>
      </c>
      <c r="N50" s="320" t="s">
        <v>505</v>
      </c>
    </row>
    <row r="51" spans="1:14" x14ac:dyDescent="0.15">
      <c r="A51" s="250"/>
      <c r="B51" s="246"/>
      <c r="C51" s="246"/>
      <c r="D51" s="246"/>
      <c r="E51" s="246"/>
      <c r="F51" s="246"/>
      <c r="G51" s="312" t="s">
        <v>506</v>
      </c>
      <c r="H51" s="313"/>
      <c r="I51" s="321">
        <v>2747870</v>
      </c>
      <c r="J51" s="322">
        <v>454118</v>
      </c>
      <c r="K51" s="323">
        <v>246.6</v>
      </c>
      <c r="L51" s="324">
        <v>117673</v>
      </c>
      <c r="M51" s="325">
        <v>22.2</v>
      </c>
      <c r="N51" s="326">
        <v>224.4</v>
      </c>
    </row>
    <row r="52" spans="1:14" x14ac:dyDescent="0.15">
      <c r="A52" s="250"/>
      <c r="B52" s="246"/>
      <c r="C52" s="246"/>
      <c r="D52" s="246"/>
      <c r="E52" s="246"/>
      <c r="F52" s="246"/>
      <c r="G52" s="327"/>
      <c r="H52" s="328" t="s">
        <v>507</v>
      </c>
      <c r="I52" s="329">
        <v>2547382</v>
      </c>
      <c r="J52" s="330">
        <v>420985</v>
      </c>
      <c r="K52" s="331">
        <v>283.3</v>
      </c>
      <c r="L52" s="332">
        <v>62359</v>
      </c>
      <c r="M52" s="333">
        <v>9.3000000000000007</v>
      </c>
      <c r="N52" s="334">
        <v>274</v>
      </c>
    </row>
    <row r="53" spans="1:14" x14ac:dyDescent="0.15">
      <c r="A53" s="250"/>
      <c r="B53" s="246"/>
      <c r="C53" s="246"/>
      <c r="D53" s="246"/>
      <c r="E53" s="246"/>
      <c r="F53" s="246"/>
      <c r="G53" s="312" t="s">
        <v>508</v>
      </c>
      <c r="H53" s="313"/>
      <c r="I53" s="321">
        <v>407562</v>
      </c>
      <c r="J53" s="322">
        <v>67995</v>
      </c>
      <c r="K53" s="323">
        <v>-85</v>
      </c>
      <c r="L53" s="324">
        <v>118223</v>
      </c>
      <c r="M53" s="325">
        <v>0.5</v>
      </c>
      <c r="N53" s="326">
        <v>-85.5</v>
      </c>
    </row>
    <row r="54" spans="1:14" x14ac:dyDescent="0.15">
      <c r="A54" s="250"/>
      <c r="B54" s="246"/>
      <c r="C54" s="246"/>
      <c r="D54" s="246"/>
      <c r="E54" s="246"/>
      <c r="F54" s="246"/>
      <c r="G54" s="327"/>
      <c r="H54" s="328" t="s">
        <v>507</v>
      </c>
      <c r="I54" s="329">
        <v>346212</v>
      </c>
      <c r="J54" s="330">
        <v>57760</v>
      </c>
      <c r="K54" s="331">
        <v>-86.3</v>
      </c>
      <c r="L54" s="332">
        <v>57106</v>
      </c>
      <c r="M54" s="333">
        <v>-8.4</v>
      </c>
      <c r="N54" s="334">
        <v>-77.900000000000006</v>
      </c>
    </row>
    <row r="55" spans="1:14" x14ac:dyDescent="0.15">
      <c r="A55" s="250"/>
      <c r="B55" s="246"/>
      <c r="C55" s="246"/>
      <c r="D55" s="246"/>
      <c r="E55" s="246"/>
      <c r="F55" s="246"/>
      <c r="G55" s="312" t="s">
        <v>509</v>
      </c>
      <c r="H55" s="313"/>
      <c r="I55" s="321">
        <v>429119</v>
      </c>
      <c r="J55" s="322">
        <v>73605</v>
      </c>
      <c r="K55" s="323">
        <v>8.3000000000000007</v>
      </c>
      <c r="L55" s="324">
        <v>128485</v>
      </c>
      <c r="M55" s="325">
        <v>8.6999999999999993</v>
      </c>
      <c r="N55" s="326">
        <v>-0.4</v>
      </c>
    </row>
    <row r="56" spans="1:14" x14ac:dyDescent="0.15">
      <c r="A56" s="250"/>
      <c r="B56" s="246"/>
      <c r="C56" s="246"/>
      <c r="D56" s="246"/>
      <c r="E56" s="246"/>
      <c r="F56" s="246"/>
      <c r="G56" s="327"/>
      <c r="H56" s="328" t="s">
        <v>507</v>
      </c>
      <c r="I56" s="329">
        <v>235110</v>
      </c>
      <c r="J56" s="330">
        <v>40328</v>
      </c>
      <c r="K56" s="331">
        <v>-30.2</v>
      </c>
      <c r="L56" s="332">
        <v>62765</v>
      </c>
      <c r="M56" s="333">
        <v>9.9</v>
      </c>
      <c r="N56" s="334">
        <v>-40.1</v>
      </c>
    </row>
    <row r="57" spans="1:14" x14ac:dyDescent="0.15">
      <c r="A57" s="250"/>
      <c r="B57" s="246"/>
      <c r="C57" s="246"/>
      <c r="D57" s="246"/>
      <c r="E57" s="246"/>
      <c r="F57" s="246"/>
      <c r="G57" s="312" t="s">
        <v>510</v>
      </c>
      <c r="H57" s="313"/>
      <c r="I57" s="321">
        <v>434778</v>
      </c>
      <c r="J57" s="322">
        <v>76157</v>
      </c>
      <c r="K57" s="323">
        <v>3.5</v>
      </c>
      <c r="L57" s="324">
        <v>128611</v>
      </c>
      <c r="M57" s="325">
        <v>0.1</v>
      </c>
      <c r="N57" s="326">
        <v>3.4</v>
      </c>
    </row>
    <row r="58" spans="1:14" x14ac:dyDescent="0.15">
      <c r="A58" s="250"/>
      <c r="B58" s="246"/>
      <c r="C58" s="246"/>
      <c r="D58" s="246"/>
      <c r="E58" s="246"/>
      <c r="F58" s="246"/>
      <c r="G58" s="327"/>
      <c r="H58" s="328" t="s">
        <v>507</v>
      </c>
      <c r="I58" s="329">
        <v>155996</v>
      </c>
      <c r="J58" s="330">
        <v>27325</v>
      </c>
      <c r="K58" s="331">
        <v>-32.200000000000003</v>
      </c>
      <c r="L58" s="332">
        <v>61552</v>
      </c>
      <c r="M58" s="333">
        <v>-1.9</v>
      </c>
      <c r="N58" s="334">
        <v>-30.3</v>
      </c>
    </row>
    <row r="59" spans="1:14" x14ac:dyDescent="0.15">
      <c r="A59" s="250"/>
      <c r="B59" s="246"/>
      <c r="C59" s="246"/>
      <c r="D59" s="246"/>
      <c r="E59" s="246"/>
      <c r="F59" s="246"/>
      <c r="G59" s="312" t="s">
        <v>511</v>
      </c>
      <c r="H59" s="313"/>
      <c r="I59" s="321">
        <v>324516</v>
      </c>
      <c r="J59" s="322">
        <v>58001</v>
      </c>
      <c r="K59" s="323">
        <v>-23.8</v>
      </c>
      <c r="L59" s="324">
        <v>168868</v>
      </c>
      <c r="M59" s="325">
        <v>31.3</v>
      </c>
      <c r="N59" s="326">
        <v>-55.1</v>
      </c>
    </row>
    <row r="60" spans="1:14" x14ac:dyDescent="0.15">
      <c r="A60" s="250"/>
      <c r="B60" s="246"/>
      <c r="C60" s="246"/>
      <c r="D60" s="246"/>
      <c r="E60" s="246"/>
      <c r="F60" s="246"/>
      <c r="G60" s="327"/>
      <c r="H60" s="328" t="s">
        <v>507</v>
      </c>
      <c r="I60" s="335">
        <v>170019</v>
      </c>
      <c r="J60" s="330">
        <v>30388</v>
      </c>
      <c r="K60" s="331">
        <v>11.2</v>
      </c>
      <c r="L60" s="332">
        <v>79360</v>
      </c>
      <c r="M60" s="333">
        <v>28.9</v>
      </c>
      <c r="N60" s="334">
        <v>-17.7</v>
      </c>
    </row>
    <row r="61" spans="1:14" x14ac:dyDescent="0.15">
      <c r="A61" s="250"/>
      <c r="B61" s="246"/>
      <c r="C61" s="246"/>
      <c r="D61" s="246"/>
      <c r="E61" s="246"/>
      <c r="F61" s="246"/>
      <c r="G61" s="312" t="s">
        <v>512</v>
      </c>
      <c r="H61" s="336"/>
      <c r="I61" s="337">
        <v>868769</v>
      </c>
      <c r="J61" s="338">
        <v>145975</v>
      </c>
      <c r="K61" s="339">
        <v>29.9</v>
      </c>
      <c r="L61" s="340">
        <v>132372</v>
      </c>
      <c r="M61" s="341">
        <v>12.6</v>
      </c>
      <c r="N61" s="326">
        <v>17.3</v>
      </c>
    </row>
    <row r="62" spans="1:14" x14ac:dyDescent="0.15">
      <c r="A62" s="250"/>
      <c r="B62" s="246"/>
      <c r="C62" s="246"/>
      <c r="D62" s="246"/>
      <c r="E62" s="246"/>
      <c r="F62" s="246"/>
      <c r="G62" s="327"/>
      <c r="H62" s="328" t="s">
        <v>507</v>
      </c>
      <c r="I62" s="329">
        <v>690944</v>
      </c>
      <c r="J62" s="330">
        <v>115357</v>
      </c>
      <c r="K62" s="331">
        <v>29.2</v>
      </c>
      <c r="L62" s="332">
        <v>64628</v>
      </c>
      <c r="M62" s="333">
        <v>7.6</v>
      </c>
      <c r="N62" s="334">
        <v>21.6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topLeftCell="I79" zoomScale="73" zoomScaleNormal="86" zoomScaleSheetLayoutView="73"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4" zoomScale="53" zoomScaleNormal="53"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96" zoomScaleNormal="9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1" t="s">
        <v>3</v>
      </c>
      <c r="D47" s="1171"/>
      <c r="E47" s="1172"/>
      <c r="F47" s="11">
        <v>50.26</v>
      </c>
      <c r="G47" s="12">
        <v>51.69</v>
      </c>
      <c r="H47" s="12">
        <v>39.97</v>
      </c>
      <c r="I47" s="12">
        <v>40.29</v>
      </c>
      <c r="J47" s="13">
        <v>39.020000000000003</v>
      </c>
    </row>
    <row r="48" spans="2:10" ht="57.75" customHeight="1" x14ac:dyDescent="0.15">
      <c r="B48" s="14"/>
      <c r="C48" s="1173" t="s">
        <v>4</v>
      </c>
      <c r="D48" s="1173"/>
      <c r="E48" s="1174"/>
      <c r="F48" s="15">
        <v>5.84</v>
      </c>
      <c r="G48" s="16">
        <v>4.82</v>
      </c>
      <c r="H48" s="16">
        <v>5.4</v>
      </c>
      <c r="I48" s="16">
        <v>5.76</v>
      </c>
      <c r="J48" s="17">
        <v>4.72</v>
      </c>
    </row>
    <row r="49" spans="2:10" ht="57.75" customHeight="1" thickBot="1" x14ac:dyDescent="0.2">
      <c r="B49" s="18"/>
      <c r="C49" s="1175" t="s">
        <v>5</v>
      </c>
      <c r="D49" s="1175"/>
      <c r="E49" s="1176"/>
      <c r="F49" s="19" t="s">
        <v>519</v>
      </c>
      <c r="G49" s="20" t="s">
        <v>520</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2018-10-22T05:51:13Z</cp:lastPrinted>
  <dcterms:created xsi:type="dcterms:W3CDTF">2018-01-24T03:34:50Z</dcterms:created>
  <dcterms:modified xsi:type="dcterms:W3CDTF">2018-10-22T05:51:45Z</dcterms:modified>
  <cp:category/>
</cp:coreProperties>
</file>