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み合わせ分析表" sheetId="19" r:id="rId14"/>
    <sheet name="公会計指標分析・財政指標組合せ分析表" sheetId="21" r:id="rId15"/>
    <sheet name="施設類型別ストック情報分析表①" sheetId="22" r:id="rId16"/>
    <sheet name="施設類型別ストック情報分析表②" sheetId="23" r:id="rId17"/>
    <sheet name="データシート" sheetId="9" state="hidden" r:id="rId18"/>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s="1"/>
  <c r="U35" i="10" l="1"/>
  <c r="U36" i="10" s="1"/>
  <c r="AM34" i="10"/>
  <c r="BE34" i="10"/>
  <c r="BW34" i="10"/>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<sst xmlns="http://schemas.openxmlformats.org/spreadsheetml/2006/main" count="1103" uniqueCount="594">
  <si>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</si>
  <si>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</si>
  <si>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</si>
  <si>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</si>
  <si>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</si>
  <si>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</si>
  <si>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</si>
  <si>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</si>
  <si>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</si>
  <si>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</si>
  <si>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</si>
  <si>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</si>
  <si>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</si>
  <si>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</si>
  <si>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</si>
  <si>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</si>
  <si>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</si>
  <si>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</si>
  <si>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</si>
  <si>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</si>
  <si>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</si>
  <si>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</si>
  <si>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</si>
  <si>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</si>
  <si>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</si>
  <si>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</si>
  <si>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</si>
  <si>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</si>
  <si>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</si>
  <si>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</si>
  <si>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</si>
  <si>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</si>
  <si>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</si>
  <si>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</si>
  <si>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</si>
  <si>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</si>
  <si>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</si>
  <si>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</si>
  <si>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</si>
  <si>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</si>
  <si>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</si>
  <si>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</si>
  <si>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</si>
  <si>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</si>
  <si>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</si>
  <si>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</si>
  <si>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</si>
  <si>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</si>
  <si>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</si>
  <si>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</si>
  <si>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</si>
  <si>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</si>
  <si>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</si>
  <si>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</si>
  <si>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</si>
  <si>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</si>
  <si>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</si>
  <si>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</si>
  <si>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</si>
  <si>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</si>
  <si>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</si>
  <si>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</si>
  <si>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</si>
  <si>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</si>
  <si>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</si>
  <si>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</si>
  <si>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</si>
  <si>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</si>
  <si>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</si>
  <si>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</si>
  <si>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</si>
  <si>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</si>
  <si>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</si>
  <si>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</si>
  <si>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</si>
  <si>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</si>
  <si>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</si>
  <si>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</si>
  <si>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</si>
  <si>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</si>
  <si>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</si>
  <si>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</si>
  <si>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</si>
  <si>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</si>
  <si>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</si>
  <si>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</si>
  <si>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</si>
  <si>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</si>
  <si>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</si>
  <si>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</si>
  <si>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</si>
  <si>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</si>
  <si>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</si>
  <si>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</si>
  <si>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</si>
  <si>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</si>
  <si>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</si>
  <si>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</si>
  <si>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</si>
  <si>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</si>
  <si>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</si>
  <si>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</si>
  <si>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</si>
  <si>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</si>
  <si>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</si>
  <si>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</si>
  <si>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</si>
  <si>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</si>
  <si>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</si>
  <si>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</si>
  <si>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</si>
  <si>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</si>
  <si>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</si>
  <si>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</si>
  <si>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</si>
  <si>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</si>
  <si>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</si>
  <si>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</si>
  <si>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</si>
  <si>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</si>
  <si>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</si>
  <si>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</si>
  <si>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</si>
  <si>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</si>
  <si>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</si>
  <si>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</si>
  <si>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</si>
  <si>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</si>
  <si>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</si>
  <si>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</si>
  <si>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</si>
  <si>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</si>
  <si>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</si>
  <si>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</si>
  <si>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</si>
  <si>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</si>
  <si>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</si>
  <si>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</si>
  <si>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</si>
  <si>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</si>
  <si>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</si>
  <si>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</si>
  <si>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</si>
  <si>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</si>
  <si>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</si>
  <si>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</si>
  <si>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</si>
  <si>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</si>
  <si>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</si>
  <si>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</si>
  <si>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</si>
  <si>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</si>
  <si>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</si>
  <si>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</si>
  <si>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</si>
  <si>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</si>
  <si>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</si>
  <si>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</si>
  <si>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</si>
  <si>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</si>
  <si>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</si>
  <si>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</si>
  <si>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</si>
  <si>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</si>
  <si>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</si>
  <si>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</si>
  <si>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</si>
  <si>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</si>
  <si>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</si>
  <si>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</si>
  <si>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</si>
  <si>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</si>
  <si>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</si>
  <si>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</si>
  <si>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</si>
  <si>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</si>
  <si>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</si>
  <si>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</si>
  <si>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</si>
  <si>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</si>
  <si>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</si>
  <si>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</si>
  <si>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</si>
  <si>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</si>
  <si>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</si>
  <si>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</si>
  <si>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</si>
  <si>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</si>
  <si>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</si>
  <si>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</si>
  <si>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</si>
  <si>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</si>
  <si>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</si>
  <si>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</si>
  <si>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</si>
  <si>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</si>
  <si>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</si>
  <si>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</si>
  <si>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</si>
  <si>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</si>
  <si>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</si>
  <si>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</si>
  <si>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</si>
  <si>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</si>
  <si>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</si>
  <si>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</si>
  <si>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</si>
  <si>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</si>
  <si>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</si>
  <si>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青森県大間町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</si>
  <si>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</si>
  <si>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</si>
  <si>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</si>
  <si>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</si>
  <si>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</si>
  <si>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</si>
  <si>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</si>
  <si>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</si>
  <si>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</si>
  <si>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</si>
  <si>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</si>
  <si>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</si>
  <si>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</si>
  <si>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</si>
  <si>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</si>
  <si>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</si>
  <si>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</si>
  <si>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</si>
  <si>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</si>
  <si>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</si>
  <si>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</si>
  <si>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</si>
  <si>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</si>
  <si>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</si>
  <si>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</si>
  <si>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</si>
  <si>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</si>
  <si>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</si>
  <si>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</si>
  <si>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</si>
  <si>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</si>
  <si>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</si>
  <si>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</si>
  <si>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</si>
  <si>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</si>
  <si>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</si>
  <si>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</si>
  <si>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</si>
  <si>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</si>
  <si>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</si>
  <si>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</si>
  <si>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</si>
  <si>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</si>
  <si>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</si>
  <si>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</si>
  <si>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</si>
  <si>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</si>
  <si>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</si>
  <si>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</si>
  <si>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</si>
  <si>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</si>
  <si>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</si>
  <si>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</si>
  <si>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</si>
  <si>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</si>
  <si>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</si>
  <si>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</si>
  <si>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</si>
  <si>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</si>
  <si>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</si>
  <si>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</si>
  <si>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</si>
  <si>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</si>
  <si>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</si>
  <si>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</si>
  <si>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</si>
  <si>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</si>
  <si>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</si>
  <si>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</si>
  <si>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</si>
  <si>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</si>
  <si>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</si>
  <si>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</si>
  <si>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</si>
  <si>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</si>
  <si>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</si>
  <si>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</si>
  <si>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</si>
  <si>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</si>
  <si>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</si>
  <si>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</si>
  <si>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</si>
  <si>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</si>
  <si>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</si>
  <si>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</si>
  <si>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</si>
  <si>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</si>
  <si>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</si>
  <si>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</si>
  <si>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</si>
  <si>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</si>
  <si>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</si>
  <si>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</si>
  <si>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</si>
  <si>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</si>
  <si>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</si>
  <si>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</si>
  <si>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</si>
  <si>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</si>
  <si>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</si>
  <si>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</si>
  <si>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</si>
  <si>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</si>
  <si>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</si>
  <si>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</si>
  <si>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</si>
  <si>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</si>
  <si>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</si>
  <si>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</si>
  <si>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</si>
  <si>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</si>
  <si>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</si>
  <si>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</si>
  <si>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</si>
  <si>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</si>
  <si>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</si>
  <si>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</si>
  <si>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</si>
  <si>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</si>
  <si>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</si>
  <si>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</si>
  <si>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</si>
  <si>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</si>
  <si>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</si>
  <si>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</si>
  <si>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</si>
  <si>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</si>
  <si>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</si>
  <si>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</si>
  <si>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</si>
  <si>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</si>
  <si>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</si>
  <si>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</si>
  <si>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</si>
  <si>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</si>
  <si>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</si>
  <si>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</si>
  <si>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</si>
  <si>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</si>
  <si>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</si>
  <si>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</si>
  <si>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</si>
  <si>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</si>
  <si>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</si>
  <si>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</si>
  <si>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</si>
  <si>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</si>
  <si>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</si>
  <si>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</si>
  <si>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青森県大間町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</si>
  <si>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</si>
  <si>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</si>
  <si>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</si>
  <si>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</si>
  <si>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</si>
  <si>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</si>
  <si>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</si>
  <si>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</si>
  <si>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</si>
  <si>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</si>
  <si>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</si>
  <si>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</si>
  <si>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</si>
  <si>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</si>
  <si>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</si>
  <si>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</si>
  <si>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</si>
  <si>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</si>
  <si>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</si>
  <si>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</si>
  <si>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</si>
  <si>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</si>
  <si>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</si>
  <si>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</si>
  <si>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</si>
  <si>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</si>
  <si>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</si>
  <si>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</si>
  <si>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</si>
  <si>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</si>
  <si>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</si>
  <si>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</si>
  <si>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</si>
  <si>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</si>
  <si>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</si>
  <si>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</si>
  <si>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</si>
  <si>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</si>
  <si>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</si>
  <si>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</si>
  <si>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</si>
  <si>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</si>
  <si>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</si>
  <si>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</si>
  <si>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</si>
  <si>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</si>
  <si>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</si>
  <si>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</si>
  <si>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</si>
  <si>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</si>
  <si>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</si>
  <si>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</si>
  <si>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</si>
  <si>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</si>
  <si>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</si>
  <si>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</si>
  <si>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</si>
  <si>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</si>
  <si>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</si>
  <si>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</si>
  <si>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</si>
  <si>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</si>
  <si>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</si>
  <si>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</si>
  <si>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</si>
  <si>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</si>
  <si>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</si>
  <si>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</si>
  <si>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</si>
  <si>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</si>
  <si>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</si>
  <si>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</si>
  <si>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</si>
  <si>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</si>
  <si>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</si>
  <si>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</si>
  <si>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</si>
  <si>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</si>
  <si>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</si>
  <si>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</si>
  <si>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</si>
  <si>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</si>
  <si>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</si>
  <si>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</si>
  <si>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</si>
  <si>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</si>
  <si>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</si>
  <si>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</si>
  <si>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</si>
  <si>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</si>
  <si>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</si>
  <si>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</si>
  <si>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</si>
  <si>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</si>
  <si>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</si>
  <si>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</si>
  <si>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</si>
  <si>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</si>
  <si>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</si>
  <si>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</si>
  <si>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</si>
  <si>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</si>
  <si>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</si>
  <si>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</si>
  <si>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</si>
  <si>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</si>
  <si>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</si>
  <si>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</si>
  <si>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</si>
  <si>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</si>
  <si>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</si>
  <si>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</si>
  <si>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</si>
  <si>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</si>
  <si>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</si>
  <si>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</si>
  <si>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</si>
  <si>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</si>
  <si>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</si>
  <si>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</si>
  <si>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</si>
  <si>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</si>
  <si>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</si>
  <si>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</si>
  <si>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</si>
  <si>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</si>
  <si>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</si>
  <si>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</si>
  <si>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</si>
  <si>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</si>
  <si>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</si>
  <si>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</si>
  <si>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</si>
  <si>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</si>
  <si>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</si>
  <si>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</si>
  <si>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</si>
  <si>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</si>
  <si>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</si>
  <si>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</si>
  <si>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</si>
  <si>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</si>
  <si>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</si>
  <si>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</si>
  <si>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</si>
  <si>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</si>
  <si>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</si>
  <si>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</si>
  <si>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</si>
  <si>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</si>
  <si>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</si>
  <si>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</si>
  <si>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</si>
  <si>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</si>
  <si>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</si>
  <si>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</si>
  <si>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</si>
  <si>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</si>
  <si>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</si>
  <si>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</si>
  <si>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</si>
  <si>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</si>
  <si>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</si>
  <si>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</si>
  <si>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</si>
  <si>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</si>
  <si>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</si>
  <si>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</si>
  <si>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</si>
  <si>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</si>
  <si>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</si>
  <si>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</si>
  <si>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</si>
  <si>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</si>
  <si>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</si>
  <si>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</si>
  <si>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</si>
  <si>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</si>
  <si>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</si>
  <si>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</si>
  <si>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14.61</t>
  </si>
  <si>
    <t>▲ 1.52</t>
  </si>
  <si>
    <t>▲ 5.92</t>
  </si>
  <si>
    <t>▲ 5.73</t>
  </si>
  <si>
    <t>▲ 5.75</t>
  </si>
  <si>
    <t>一般会計</t>
  </si>
  <si>
    <t>水道事業会計</t>
  </si>
  <si>
    <t>国民健康保険特別会計</t>
  </si>
  <si>
    <t>後期高齢者医療特別会計</t>
  </si>
  <si>
    <t>介護保険特別会計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</si>
  <si>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</si>
  <si>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</si>
  <si>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</si>
  <si>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</si>
  <si>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</si>
  <si>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</si>
  <si>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</si>
  <si>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</si>
  <si>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</si>
  <si>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</si>
  <si>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</si>
  <si>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</si>
  <si>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青森県後期高齢者広域連合（一般会計）</t>
    <rPh sb="0" eb="3">
      <t>アオモリケン</t>
    </rPh>
    <rPh sb="3" eb="5">
      <t>コウキ</t>
    </rPh>
    <rPh sb="5" eb="8">
      <t>コウレイシャ</t>
    </rPh>
    <rPh sb="8" eb="10">
      <t>コウイキ</t>
    </rPh>
    <rPh sb="10" eb="12">
      <t>レンゴウ</t>
    </rPh>
    <rPh sb="13" eb="15">
      <t>イッパン</t>
    </rPh>
    <rPh sb="15" eb="17">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</si>
  <si>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</si>
  <si>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青森県市町村退職手当組合</t>
    <rPh sb="0" eb="3">
      <t>アオモリケン</t>
    </rPh>
    <rPh sb="3" eb="6">
      <t>シチョウソン</t>
    </rPh>
    <rPh sb="6" eb="8">
      <t>タイショク</t>
    </rPh>
    <rPh sb="8" eb="10">
      <t>テア</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</si>
  <si>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</si>
  <si>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水産振興基金</t>
    <rPh sb="0" eb="2">
      <t>スイサン</t>
    </rPh>
    <rPh sb="2" eb="4">
      <t>シンコウ</t>
    </rPh>
    <rPh sb="4" eb="6">
      <t>キキン</t>
    </rPh>
    <phoneticPr fontId="18"/>
  </si>
  <si>
    <t>公共用施設維持運営基金</t>
    <rPh sb="0" eb="3">
      <t>コウキョウヨウ</t>
    </rPh>
    <rPh sb="3" eb="5">
      <t>シセツ</t>
    </rPh>
    <rPh sb="5" eb="7">
      <t>イジ</t>
    </rPh>
    <rPh sb="7" eb="9">
      <t>ウンエイ</t>
    </rPh>
    <rPh sb="9" eb="11">
      <t>キキン</t>
    </rPh>
    <phoneticPr fontId="18"/>
  </si>
  <si>
    <t>役場庁舎建設基金</t>
    <rPh sb="0" eb="2">
      <t>ヤクバ</t>
    </rPh>
    <rPh sb="2" eb="4">
      <t>チョウシャ</t>
    </rPh>
    <rPh sb="4" eb="6">
      <t>ケンセツ</t>
    </rPh>
    <rPh sb="6" eb="8">
      <t>キキン</t>
    </rPh>
    <phoneticPr fontId="18"/>
  </si>
  <si>
    <t>文教施設整備基金</t>
    <rPh sb="0" eb="2">
      <t>ブンキョウ</t>
    </rPh>
    <rPh sb="2" eb="4">
      <t>シセツ</t>
    </rPh>
    <rPh sb="4" eb="6">
      <t>セイビ</t>
    </rPh>
    <rPh sb="6" eb="8">
      <t>キキン</t>
    </rPh>
    <phoneticPr fontId="18"/>
  </si>
  <si>
    <t>地域福祉基金</t>
    <rPh sb="0" eb="2">
      <t>チイキ</t>
    </rPh>
    <rPh sb="2" eb="4">
      <t>フクシ</t>
    </rPh>
    <rPh sb="4" eb="6">
      <t>キキン</t>
    </rPh>
    <phoneticPr fontId="18"/>
  </si>
  <si>
    <t>一般会計</t>
    <phoneticPr fontId="5"/>
  </si>
  <si>
    <t>-</t>
    <phoneticPr fontId="2"/>
  </si>
  <si>
    <t>-</t>
    <phoneticPr fontId="2"/>
  </si>
  <si>
    <t>法適用企業</t>
    <phoneticPr fontId="5"/>
  </si>
  <si>
    <t>-</t>
    <phoneticPr fontId="5"/>
  </si>
  <si>
    <t>法非適用企業</t>
    <phoneticPr fontId="5"/>
  </si>
  <si>
    <t>青森県後期高齢者広域連合（特別会計）</t>
    <rPh sb="13" eb="15">
      <t>トクベツ</t>
    </rPh>
    <rPh sb="15" eb="1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</si>
  <si>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</si>
  <si>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</si>
  <si>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</si>
  <si>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</si>
  <si>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</si>
  <si>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</si>
  <si>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</si>
  <si>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</si>
  <si>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</si>
  <si>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</si>
  <si>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</si>
  <si>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</si>
  <si>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</si>
  <si>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</si>
  <si>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将来負担比率について、類似団体を大きく上回っている。新船建造事業、大間町新庁舎建設事業を含む債務負担行為支出予定額が反映されていることが大きな要因となっている。今後、事業精査や新規発行の抑制に努め、財政の健全化に努める。
　有形固定資産減価償却率においても、類似団体を上回っている。公共施設等総合管理計画における三つの原則を柱として、老朽化対策に取り組んでいく。</t>
    <rPh sb="1" eb="3">
      <t>ショウライ</t>
    </rPh>
    <rPh sb="3" eb="5">
      <t>フタン</t>
    </rPh>
    <rPh sb="5" eb="7">
      <t>ヒリツ</t>
    </rPh>
    <rPh sb="12" eb="14">
      <t>ルイジ</t>
    </rPh>
    <rPh sb="14" eb="16">
      <t>ダンタイ</t>
    </rPh>
    <rPh sb="17" eb="18">
      <t>オオ</t>
    </rPh>
    <rPh sb="20" eb="22">
      <t>ウワマワ</t>
    </rPh>
    <rPh sb="27" eb="29">
      <t>シンセン</t>
    </rPh>
    <rPh sb="29" eb="31">
      <t>ケンゾウ</t>
    </rPh>
    <rPh sb="31" eb="33">
      <t>ジギョウ</t>
    </rPh>
    <rPh sb="34" eb="37">
      <t>オオママチ</t>
    </rPh>
    <rPh sb="37" eb="40">
      <t>シンチョウシャ</t>
    </rPh>
    <rPh sb="40" eb="42">
      <t>ケンセツ</t>
    </rPh>
    <rPh sb="42" eb="44">
      <t>ジギョウ</t>
    </rPh>
    <rPh sb="45" eb="46">
      <t>フク</t>
    </rPh>
    <rPh sb="47" eb="49">
      <t>サイム</t>
    </rPh>
    <rPh sb="49" eb="51">
      <t>フタン</t>
    </rPh>
    <rPh sb="51" eb="53">
      <t>コウイ</t>
    </rPh>
    <rPh sb="53" eb="55">
      <t>シシュツ</t>
    </rPh>
    <rPh sb="55" eb="57">
      <t>ヨテイ</t>
    </rPh>
    <rPh sb="57" eb="58">
      <t>ガク</t>
    </rPh>
    <rPh sb="59" eb="61">
      <t>ハンエイ</t>
    </rPh>
    <rPh sb="69" eb="70">
      <t>オオ</t>
    </rPh>
    <rPh sb="72" eb="74">
      <t>ヨウイン</t>
    </rPh>
    <rPh sb="81" eb="83">
      <t>コンゴ</t>
    </rPh>
    <rPh sb="84" eb="86">
      <t>ジギョウ</t>
    </rPh>
    <rPh sb="86" eb="88">
      <t>セイサ</t>
    </rPh>
    <rPh sb="89" eb="91">
      <t>シンキ</t>
    </rPh>
    <rPh sb="91" eb="93">
      <t>ハッコウ</t>
    </rPh>
    <rPh sb="94" eb="96">
      <t>ヨクセイ</t>
    </rPh>
    <rPh sb="97" eb="98">
      <t>ツト</t>
    </rPh>
    <rPh sb="100" eb="102">
      <t>ザイセイ</t>
    </rPh>
    <rPh sb="103" eb="106">
      <t>ケンゼンカ</t>
    </rPh>
    <rPh sb="107" eb="108">
      <t>ツト</t>
    </rPh>
    <rPh sb="113" eb="115">
      <t>ユウケイ</t>
    </rPh>
    <rPh sb="115" eb="117">
      <t>コテイ</t>
    </rPh>
    <rPh sb="117" eb="119">
      <t>シサン</t>
    </rPh>
    <rPh sb="119" eb="121">
      <t>ゲンカ</t>
    </rPh>
    <rPh sb="121" eb="123">
      <t>ショウキャク</t>
    </rPh>
    <rPh sb="123" eb="124">
      <t>リツ</t>
    </rPh>
    <rPh sb="130" eb="132">
      <t>ルイジ</t>
    </rPh>
    <rPh sb="132" eb="134">
      <t>ダンタイ</t>
    </rPh>
    <rPh sb="135" eb="137">
      <t>ウワマワ</t>
    </rPh>
    <rPh sb="142" eb="144">
      <t>コウキョウ</t>
    </rPh>
    <rPh sb="144" eb="146">
      <t>シセツ</t>
    </rPh>
    <rPh sb="146" eb="147">
      <t>トウ</t>
    </rPh>
    <rPh sb="147" eb="149">
      <t>ソウゴウ</t>
    </rPh>
    <rPh sb="149" eb="151">
      <t>カンリ</t>
    </rPh>
    <rPh sb="151" eb="153">
      <t>ケイカク</t>
    </rPh>
    <rPh sb="157" eb="158">
      <t>ミッ</t>
    </rPh>
    <rPh sb="160" eb="162">
      <t>ゲンソク</t>
    </rPh>
    <rPh sb="163" eb="164">
      <t>ハシラ</t>
    </rPh>
    <rPh sb="168" eb="171">
      <t>ロウキュウカ</t>
    </rPh>
    <rPh sb="171" eb="173">
      <t>タイサク</t>
    </rPh>
    <rPh sb="174" eb="175">
      <t>ト</t>
    </rPh>
    <rPh sb="176" eb="177">
      <t>ク</t>
    </rPh>
    <phoneticPr fontId="5"/>
  </si>
  <si>
    <t>　将来負担比率は前年に比べ19.2％比率減となっているが、償還終了の起債及び債務負担行為に基づく支出が減になったことが要因となっている。実質公債費比率は、他会計繰入金の増に伴い前年よりも1.2％比率増となっている。
　今後も交付税算入率の高い地方債の利用を行い、財政健全化を図る。</t>
    <rPh sb="1" eb="3">
      <t>ショウライ</t>
    </rPh>
    <rPh sb="3" eb="5">
      <t>フタン</t>
    </rPh>
    <rPh sb="5" eb="7">
      <t>ヒリツ</t>
    </rPh>
    <rPh sb="8" eb="10">
      <t>ゼンネン</t>
    </rPh>
    <rPh sb="11" eb="12">
      <t>クラ</t>
    </rPh>
    <rPh sb="18" eb="20">
      <t>ヒリツ</t>
    </rPh>
    <rPh sb="20" eb="21">
      <t>ゲン</t>
    </rPh>
    <rPh sb="29" eb="31">
      <t>ショウカン</t>
    </rPh>
    <rPh sb="31" eb="33">
      <t>シュウリョウ</t>
    </rPh>
    <rPh sb="34" eb="36">
      <t>キサイ</t>
    </rPh>
    <rPh sb="36" eb="37">
      <t>オヨ</t>
    </rPh>
    <rPh sb="38" eb="40">
      <t>サイム</t>
    </rPh>
    <rPh sb="40" eb="42">
      <t>フタン</t>
    </rPh>
    <rPh sb="42" eb="44">
      <t>コウイ</t>
    </rPh>
    <rPh sb="45" eb="46">
      <t>モト</t>
    </rPh>
    <rPh sb="48" eb="50">
      <t>シシュツ</t>
    </rPh>
    <rPh sb="51" eb="52">
      <t>ゲン</t>
    </rPh>
    <rPh sb="59" eb="61">
      <t>ヨウイン</t>
    </rPh>
    <rPh sb="68" eb="70">
      <t>ジッシツ</t>
    </rPh>
    <rPh sb="70" eb="72">
      <t>コウサイ</t>
    </rPh>
    <rPh sb="72" eb="73">
      <t>ヒ</t>
    </rPh>
    <rPh sb="73" eb="75">
      <t>ヒリツ</t>
    </rPh>
    <rPh sb="77" eb="78">
      <t>タ</t>
    </rPh>
    <rPh sb="78" eb="80">
      <t>カイケイ</t>
    </rPh>
    <rPh sb="80" eb="82">
      <t>クリイレ</t>
    </rPh>
    <rPh sb="82" eb="83">
      <t>キン</t>
    </rPh>
    <rPh sb="84" eb="85">
      <t>ゾウ</t>
    </rPh>
    <rPh sb="86" eb="87">
      <t>トモナ</t>
    </rPh>
    <rPh sb="88" eb="90">
      <t>ゼンネン</t>
    </rPh>
    <rPh sb="97" eb="99">
      <t>ヒリツ</t>
    </rPh>
    <rPh sb="99" eb="100">
      <t>ゾウ</t>
    </rPh>
    <rPh sb="109" eb="111">
      <t>コンゴ</t>
    </rPh>
    <rPh sb="112" eb="115">
      <t>コウフゼイ</t>
    </rPh>
    <rPh sb="115" eb="117">
      <t>サンニュウ</t>
    </rPh>
    <rPh sb="117" eb="118">
      <t>リツ</t>
    </rPh>
    <rPh sb="119" eb="120">
      <t>タカ</t>
    </rPh>
    <rPh sb="121" eb="124">
      <t>チホウサイ</t>
    </rPh>
    <rPh sb="125" eb="127">
      <t>リヨウ</t>
    </rPh>
    <rPh sb="128" eb="129">
      <t>オコナ</t>
    </rPh>
    <rPh sb="131" eb="133">
      <t>ザイセイ</t>
    </rPh>
    <rPh sb="133" eb="136">
      <t>ケンゼンカ</t>
    </rPh>
    <rPh sb="137" eb="138">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</si>
</sst>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38"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0"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1"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0"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0"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0"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0"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0"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177" fontId="37"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44"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78"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7" xfId="15" applyNumberFormat="1" applyFont="1" applyFill="1" applyBorder="1" applyAlignment="1" applyProtection="1">
      <alignment horizontal="right" vertical="center" shrinkToFit="1"/>
      <protection locked="0"/>
    </xf>
    <xf numFmtId="177" fontId="33" fillId="8" borderId="182" xfId="15" applyNumberFormat="1" applyFont="1" applyFill="1" applyBorder="1" applyAlignment="1" applyProtection="1">
      <alignment horizontal="right" vertical="center" shrinkToFit="1"/>
      <protection locked="0"/>
    </xf>
    <xf numFmtId="177" fontId="33" fillId="8" borderId="143"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7" fillId="0" borderId="103" xfId="12" applyNumberFormat="1" applyFont="1" applyBorder="1" applyAlignment="1" applyProtection="1">
      <alignment horizontal="right" vertical="center" shrinkToFit="1"/>
      <protection locked="0"/>
    </xf>
    <xf numFmtId="177" fontId="37" fillId="0" borderId="99" xfId="12" applyNumberFormat="1" applyFont="1" applyBorder="1" applyAlignment="1" applyProtection="1">
      <alignment horizontal="right" vertical="center" shrinkToFit="1"/>
      <protection locked="0"/>
    </xf>
    <xf numFmtId="177" fontId="37" fillId="0" borderId="107" xfId="12" applyNumberFormat="1" applyFont="1" applyBorder="1" applyAlignment="1" applyProtection="1">
      <alignment horizontal="right" vertical="center" shrinkToFit="1"/>
      <protection locked="0"/>
    </xf>
    <xf numFmtId="187" fontId="37" fillId="0" borderId="103" xfId="12" applyNumberFormat="1" applyFont="1" applyBorder="1" applyAlignment="1" applyProtection="1">
      <alignment horizontal="right" vertical="center" shrinkToFit="1"/>
      <protection locked="0"/>
    </xf>
    <xf numFmtId="187" fontId="37" fillId="0" borderId="99" xfId="12" applyNumberFormat="1" applyFont="1" applyBorder="1" applyAlignment="1" applyProtection="1">
      <alignment horizontal="right" vertical="center" shrinkToFit="1"/>
      <protection locked="0"/>
    </xf>
    <xf numFmtId="187" fontId="37" fillId="0" borderId="107" xfId="12" applyNumberFormat="1" applyFont="1" applyBorder="1" applyAlignment="1" applyProtection="1">
      <alignment horizontal="right" vertical="center" shrinkToFit="1"/>
      <protection locked="0"/>
    </xf>
    <xf numFmtId="0" fontId="37" fillId="0" borderId="103" xfId="12" applyFont="1" applyBorder="1" applyAlignment="1" applyProtection="1">
      <alignment horizontal="left" vertical="center" shrinkToFit="1"/>
      <protection locked="0"/>
    </xf>
    <xf numFmtId="0" fontId="37" fillId="0" borderId="99" xfId="12" applyFont="1" applyBorder="1" applyAlignment="1" applyProtection="1">
      <alignment horizontal="left" vertical="center" shrinkToFit="1"/>
      <protection locked="0"/>
    </xf>
    <xf numFmtId="0" fontId="37" fillId="0" borderId="110" xfId="12" applyFont="1" applyBorder="1" applyAlignment="1" applyProtection="1">
      <alignment horizontal="left" vertical="center" shrinkToFit="1"/>
      <protection locked="0"/>
    </xf>
    <xf numFmtId="177" fontId="37" fillId="0" borderId="98" xfId="14" applyNumberFormat="1" applyFont="1" applyBorder="1" applyAlignment="1" applyProtection="1">
      <alignment horizontal="right" vertical="center" shrinkToFit="1"/>
      <protection locked="0"/>
    </xf>
    <xf numFmtId="177" fontId="37" fillId="0" borderId="99" xfId="14" applyNumberFormat="1" applyFont="1" applyBorder="1" applyAlignment="1" applyProtection="1">
      <alignment horizontal="right" vertical="center" shrinkToFit="1"/>
      <protection locked="0"/>
    </xf>
    <xf numFmtId="177" fontId="37" fillId="0" borderId="107" xfId="14" applyNumberFormat="1" applyFont="1" applyBorder="1" applyAlignment="1" applyProtection="1">
      <alignment horizontal="right" vertical="center" shrinkToFit="1"/>
      <protection locked="0"/>
    </xf>
    <xf numFmtId="177" fontId="37" fillId="0" borderId="103" xfId="14" applyNumberFormat="1" applyFont="1" applyBorder="1" applyAlignment="1" applyProtection="1">
      <alignment horizontal="right" vertical="center" shrinkToFit="1"/>
      <protection locked="0"/>
    </xf>
    <xf numFmtId="177" fontId="37" fillId="0" borderId="110" xfId="14" applyNumberFormat="1" applyFont="1" applyBorder="1" applyAlignment="1" applyProtection="1">
      <alignment horizontal="right" vertical="center" shrinkToFit="1"/>
      <protection locked="0"/>
    </xf>
    <xf numFmtId="177" fontId="37" fillId="0" borderId="183" xfId="14" applyNumberFormat="1" applyFont="1" applyBorder="1" applyAlignment="1" applyProtection="1">
      <alignment horizontal="right" vertical="center" shrinkToFit="1"/>
      <protection locked="0"/>
    </xf>
    <xf numFmtId="177" fontId="37" fillId="0" borderId="183" xfId="12" applyNumberFormat="1" applyFont="1" applyBorder="1" applyAlignment="1" applyProtection="1">
      <alignment horizontal="right" vertical="center" shrinkToFit="1"/>
      <protection locked="0"/>
    </xf>
    <xf numFmtId="177" fontId="37" fillId="0" borderId="112" xfId="14" applyNumberFormat="1" applyFont="1" applyBorder="1" applyAlignment="1" applyProtection="1">
      <alignment horizontal="right" vertical="center" shrinkToFit="1"/>
      <protection locked="0"/>
    </xf>
    <xf numFmtId="177" fontId="37" fillId="0" borderId="113" xfId="14" applyNumberFormat="1" applyFont="1" applyBorder="1" applyAlignment="1" applyProtection="1">
      <alignment horizontal="right" vertical="center" shrinkToFit="1"/>
      <protection locked="0"/>
    </xf>
    <xf numFmtId="177" fontId="37" fillId="0" borderId="120" xfId="14" applyNumberFormat="1" applyFont="1" applyBorder="1" applyAlignment="1" applyProtection="1">
      <alignment horizontal="right" vertical="center" shrinkToFit="1"/>
      <protection locked="0"/>
    </xf>
    <xf numFmtId="177" fontId="37" fillId="0" borderId="117" xfId="14" applyNumberFormat="1" applyFont="1" applyBorder="1" applyAlignment="1" applyProtection="1">
      <alignment horizontal="right" vertical="center" shrinkToFit="1"/>
      <protection locked="0"/>
    </xf>
    <xf numFmtId="177" fontId="37" fillId="0" borderId="119" xfId="14" applyNumberFormat="1" applyFont="1" applyBorder="1" applyAlignment="1" applyProtection="1">
      <alignment horizontal="right" vertical="center" shrinkToFit="1"/>
      <protection locked="0"/>
    </xf>
    <xf numFmtId="177" fontId="37" fillId="0" borderId="118" xfId="14" applyNumberFormat="1" applyFont="1" applyBorder="1" applyAlignment="1" applyProtection="1">
      <alignment horizontal="right" vertical="center" shrinkToFit="1"/>
      <protection locked="0"/>
    </xf>
    <xf numFmtId="0" fontId="37" fillId="0" borderId="117" xfId="12" applyFont="1" applyBorder="1" applyAlignment="1" applyProtection="1">
      <alignment horizontal="left" vertical="center" shrinkToFit="1"/>
      <protection locked="0"/>
    </xf>
    <xf numFmtId="0" fontId="37" fillId="0" borderId="113" xfId="12" applyFont="1" applyBorder="1" applyAlignment="1" applyProtection="1">
      <alignment horizontal="left" vertical="center" shrinkToFit="1"/>
      <protection locked="0"/>
    </xf>
    <xf numFmtId="0" fontId="37" fillId="0" borderId="119" xfId="12" applyFont="1" applyBorder="1" applyAlignment="1" applyProtection="1">
      <alignment horizontal="left" vertical="center" shrinkToFit="1"/>
      <protection locked="0"/>
    </xf>
    <xf numFmtId="177" fontId="37" fillId="0" borderId="118"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87" fontId="37" fillId="0" borderId="117" xfId="12" applyNumberFormat="1" applyFont="1" applyBorder="1" applyAlignment="1" applyProtection="1">
      <alignment horizontal="right" vertical="center" shrinkToFit="1"/>
      <protection locked="0"/>
    </xf>
    <xf numFmtId="187" fontId="37" fillId="0" borderId="113" xfId="12" applyNumberFormat="1" applyFont="1" applyBorder="1" applyAlignment="1" applyProtection="1">
      <alignment horizontal="right" vertical="center" shrinkToFit="1"/>
      <protection locked="0"/>
    </xf>
    <xf numFmtId="187" fontId="37"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36"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37"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39" xfId="12" applyFont="1" applyFill="1" applyBorder="1" applyAlignment="1" applyProtection="1">
      <alignment horizontal="left" vertical="center" shrinkToFit="1"/>
      <protection locked="0"/>
    </xf>
    <xf numFmtId="0" fontId="33" fillId="6" borderId="140" xfId="12" applyFont="1" applyFill="1" applyBorder="1" applyAlignment="1" applyProtection="1">
      <alignment horizontal="left" vertical="center" shrinkToFit="1"/>
      <protection locked="0"/>
    </xf>
    <xf numFmtId="0" fontId="33" fillId="6" borderId="141"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44"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48"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49"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45"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47"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46"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0" xfId="14" applyNumberFormat="1" applyFont="1" applyFill="1" applyBorder="1" applyAlignment="1" applyProtection="1">
      <alignment horizontal="right" vertical="center" shrinkToFit="1"/>
    </xf>
    <xf numFmtId="177" fontId="33" fillId="6" borderId="151" xfId="14" applyNumberFormat="1" applyFont="1" applyFill="1" applyBorder="1" applyAlignment="1" applyProtection="1">
      <alignment horizontal="right" vertical="center" shrinkToFit="1"/>
    </xf>
    <xf numFmtId="177" fontId="33" fillId="6" borderId="152" xfId="14" applyNumberFormat="1" applyFont="1" applyFill="1" applyBorder="1" applyAlignment="1" applyProtection="1">
      <alignment horizontal="right" vertical="center" shrinkToFit="1"/>
    </xf>
    <xf numFmtId="177" fontId="33" fillId="6" borderId="15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55"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57"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66" xfId="14" applyNumberFormat="1" applyFont="1" applyFill="1" applyBorder="1" applyAlignment="1" applyProtection="1">
      <alignment horizontal="right" vertical="center" shrinkToFit="1"/>
    </xf>
    <xf numFmtId="177" fontId="33" fillId="6" borderId="167"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164"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75" xfId="14" applyNumberFormat="1" applyFont="1" applyFill="1" applyBorder="1" applyAlignment="1" applyProtection="1">
      <alignment horizontal="right" vertical="center" shrinkToFit="1"/>
    </xf>
    <xf numFmtId="188" fontId="33" fillId="6" borderId="176" xfId="14" applyNumberFormat="1" applyFont="1" applyFill="1" applyBorder="1" applyAlignment="1" applyProtection="1">
      <alignment horizontal="right" vertical="center" shrinkToFit="1"/>
    </xf>
    <xf numFmtId="188" fontId="33" fillId="6" borderId="17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0" xfId="14" applyNumberFormat="1" applyFont="1" applyFill="1" applyBorder="1" applyAlignment="1" applyProtection="1">
      <alignment horizontal="right" vertical="center" shrinkToFit="1"/>
    </xf>
    <xf numFmtId="187" fontId="33" fillId="6" borderId="151"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168868</c:v>
                </c:pt>
                <c:pt idx="3">
                  <c:v>202870</c:v>
                </c:pt>
                <c:pt idx="4">
                  <c:v>167497</c:v>
                </c:pt>
              </c:numCache>
            </c:numRef>
          </c:val>
          <c:smooth val="0"/>
          <c:extLst>
            <c:ext xmlns:c16="http://schemas.microsoft.com/office/drawing/2014/chart" uri="{C3380CC4-5D6E-409C-BE32-E72D297353CC}">
              <c16:uniqueId val="{00000000-A2EB-4466-AB7A-E10AEBD25E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73605</c:v>
                </c:pt>
                <c:pt idx="1">
                  <c:v>76157</c:v>
                </c:pt>
                <c:pt idx="2">
                  <c:v>58001</c:v>
                </c:pt>
                <c:pt idx="3">
                  <c:v>83416</c:v>
                </c:pt>
                <c:pt idx="4">
                  <c:v>184223</c:v>
                </c:pt>
              </c:numCache>
            </c:numRef>
          </c:val>
          <c:smooth val="0"/>
          <c:extLst>
            <c:ext xmlns:c16="http://schemas.microsoft.com/office/drawing/2014/chart" uri="{C3380CC4-5D6E-409C-BE32-E72D297353CC}">
              <c16:uniqueId val="{00000001-A2EB-4466-AB7A-E10AEBD25E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c:v>
                </c:pt>
                <c:pt idx="1">
                  <c:v>5.76</c:v>
                </c:pt>
                <c:pt idx="2">
                  <c:v>4.72</c:v>
                </c:pt>
                <c:pt idx="3">
                  <c:v>6.11</c:v>
                </c:pt>
                <c:pt idx="4">
                  <c:v>8.25</c:v>
                </c:pt>
              </c:numCache>
            </c:numRef>
          </c:val>
          <c:extLst>
            <c:ext xmlns:c16="http://schemas.microsoft.com/office/drawing/2014/chart" uri="{C3380CC4-5D6E-409C-BE32-E72D297353CC}">
              <c16:uniqueId val="{00000000-87C0-44E8-9134-3D3FC47B5A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39.97</c:v>
                </c:pt>
                <c:pt idx="1">
                  <c:v>40.29</c:v>
                </c:pt>
                <c:pt idx="2">
                  <c:v>39.020000000000003</c:v>
                </c:pt>
                <c:pt idx="3">
                  <c:v>36.71</c:v>
                </c:pt>
                <c:pt idx="4">
                  <c:v>33.89</c:v>
                </c:pt>
              </c:numCache>
            </c:numRef>
          </c:val>
          <c:extLst>
            <c:ext xmlns:c16="http://schemas.microsoft.com/office/drawing/2014/chart" uri="{C3380CC4-5D6E-409C-BE32-E72D297353CC}">
              <c16:uniqueId val="{00000001-87C0-44E8-9134-3D3FC47B5A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-14.61</c:v>
                </c:pt>
                <c:pt idx="1">
                  <c:v>-1.52</c:v>
                </c:pt>
                <c:pt idx="2">
                  <c:v>-5.92</c:v>
                </c:pt>
                <c:pt idx="3">
                  <c:v>-5.73</c:v>
                </c:pt>
                <c:pt idx="4">
                  <c:v>-5.75</c:v>
                </c:pt>
              </c:numCache>
            </c:numRef>
          </c:val>
          <c:smooth val="0"/>
          <c:extLst>
            <c:ext xmlns:c16="http://schemas.microsoft.com/office/drawing/2014/chart" uri="{C3380CC4-5D6E-409C-BE32-E72D297353CC}">
              <c16:uniqueId val="{00000002-87C0-44E8-9134-3D3FC47B5A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5D-4EA5-BCFB-6AA9BDA64C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5D-4EA5-BCFB-6AA9BDA64C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5D-4EA5-BCFB-6AA9BDA64C5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A5D-4EA5-BCFB-6AA9BDA64C5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A5D-4EA5-BCFB-6AA9BDA64C5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1.05</c:v>
                </c:pt>
                <c:pt idx="2">
                  <c:v>#N/A</c:v>
                </c:pt>
                <c:pt idx="3">
                  <c:v>1.1200000000000001</c:v>
                </c:pt>
                <c:pt idx="4">
                  <c:v>#N/A</c:v>
                </c:pt>
                <c:pt idx="5">
                  <c:v>1.63</c:v>
                </c:pt>
                <c:pt idx="6">
                  <c:v>#N/A</c:v>
                </c:pt>
                <c:pt idx="7">
                  <c:v>1.25</c:v>
                </c:pt>
                <c:pt idx="8">
                  <c:v>#N/A</c:v>
                </c:pt>
                <c:pt idx="9">
                  <c:v>0.1</c:v>
                </c:pt>
              </c:numCache>
            </c:numRef>
          </c:val>
          <c:extLst>
            <c:ext xmlns:c16="http://schemas.microsoft.com/office/drawing/2014/chart" uri="{C3380CC4-5D6E-409C-BE32-E72D297353CC}">
              <c16:uniqueId val="{00000005-4A5D-4EA5-BCFB-6AA9BDA64C5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0.02</c:v>
                </c:pt>
                <c:pt idx="4">
                  <c:v>#N/A</c:v>
                </c:pt>
                <c:pt idx="5">
                  <c:v>0.02</c:v>
                </c:pt>
                <c:pt idx="6">
                  <c:v>#N/A</c:v>
                </c:pt>
                <c:pt idx="7">
                  <c:v>0.08</c:v>
                </c:pt>
                <c:pt idx="8">
                  <c:v>#N/A</c:v>
                </c:pt>
                <c:pt idx="9">
                  <c:v>0.18</c:v>
                </c:pt>
              </c:numCache>
            </c:numRef>
          </c:val>
          <c:extLst>
            <c:ext xmlns:c16="http://schemas.microsoft.com/office/drawing/2014/chart" uri="{C3380CC4-5D6E-409C-BE32-E72D297353CC}">
              <c16:uniqueId val="{00000006-4A5D-4EA5-BCFB-6AA9BDA64C5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5.01</c:v>
                </c:pt>
                <c:pt idx="2">
                  <c:v>#N/A</c:v>
                </c:pt>
                <c:pt idx="3">
                  <c:v>6.36</c:v>
                </c:pt>
                <c:pt idx="4">
                  <c:v>#N/A</c:v>
                </c:pt>
                <c:pt idx="5">
                  <c:v>1.25</c:v>
                </c:pt>
                <c:pt idx="6">
                  <c:v>#N/A</c:v>
                </c:pt>
                <c:pt idx="7">
                  <c:v>2.4</c:v>
                </c:pt>
                <c:pt idx="8">
                  <c:v>#N/A</c:v>
                </c:pt>
                <c:pt idx="9">
                  <c:v>2.19</c:v>
                </c:pt>
              </c:numCache>
            </c:numRef>
          </c:val>
          <c:extLst>
            <c:ext xmlns:c16="http://schemas.microsoft.com/office/drawing/2014/chart" uri="{C3380CC4-5D6E-409C-BE32-E72D297353CC}">
              <c16:uniqueId val="{00000007-4A5D-4EA5-BCFB-6AA9BDA64C5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4.41</c:v>
                </c:pt>
                <c:pt idx="2">
                  <c:v>#N/A</c:v>
                </c:pt>
                <c:pt idx="3">
                  <c:v>3.76</c:v>
                </c:pt>
                <c:pt idx="4">
                  <c:v>#N/A</c:v>
                </c:pt>
                <c:pt idx="5">
                  <c:v>2.83</c:v>
                </c:pt>
                <c:pt idx="6">
                  <c:v>#N/A</c:v>
                </c:pt>
                <c:pt idx="7">
                  <c:v>2.97</c:v>
                </c:pt>
                <c:pt idx="8">
                  <c:v>#N/A</c:v>
                </c:pt>
                <c:pt idx="9">
                  <c:v>3.89</c:v>
                </c:pt>
              </c:numCache>
            </c:numRef>
          </c:val>
          <c:extLst>
            <c:ext xmlns:c16="http://schemas.microsoft.com/office/drawing/2014/chart" uri="{C3380CC4-5D6E-409C-BE32-E72D297353CC}">
              <c16:uniqueId val="{00000008-4A5D-4EA5-BCFB-6AA9BDA64C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5.39</c:v>
                </c:pt>
                <c:pt idx="2">
                  <c:v>#N/A</c:v>
                </c:pt>
                <c:pt idx="3">
                  <c:v>5.75</c:v>
                </c:pt>
                <c:pt idx="4">
                  <c:v>#N/A</c:v>
                </c:pt>
                <c:pt idx="5">
                  <c:v>4.72</c:v>
                </c:pt>
                <c:pt idx="6">
                  <c:v>#N/A</c:v>
                </c:pt>
                <c:pt idx="7">
                  <c:v>6.11</c:v>
                </c:pt>
                <c:pt idx="8">
                  <c:v>#N/A</c:v>
                </c:pt>
                <c:pt idx="9">
                  <c:v>8.24</c:v>
                </c:pt>
              </c:numCache>
            </c:numRef>
          </c:val>
          <c:extLst>
            <c:ext xmlns:c16="http://schemas.microsoft.com/office/drawing/2014/chart" uri="{C3380CC4-5D6E-409C-BE32-E72D297353CC}">
              <c16:uniqueId val="{00000009-4A5D-4EA5-BCFB-6AA9BDA64C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352</c:v>
                </c:pt>
                <c:pt idx="5">
                  <c:v>345</c:v>
                </c:pt>
                <c:pt idx="8">
                  <c:v>451</c:v>
                </c:pt>
                <c:pt idx="11">
                  <c:v>430</c:v>
                </c:pt>
                <c:pt idx="14">
                  <c:v>418</c:v>
                </c:pt>
              </c:numCache>
            </c:numRef>
          </c:val>
          <c:extLst>
            <c:ext xmlns:c16="http://schemas.microsoft.com/office/drawing/2014/chart" uri="{C3380CC4-5D6E-409C-BE32-E72D297353CC}">
              <c16:uniqueId val="{00000000-7608-4816-BDFF-9C278556EB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2</c:v>
                </c:pt>
                <c:pt idx="6">
                  <c:v>1</c:v>
                </c:pt>
                <c:pt idx="9">
                  <c:v>1</c:v>
                </c:pt>
                <c:pt idx="12">
                  <c:v>3</c:v>
                </c:pt>
              </c:numCache>
            </c:numRef>
          </c:val>
          <c:extLst>
            <c:ext xmlns:c16="http://schemas.microsoft.com/office/drawing/2014/chart" uri="{C3380CC4-5D6E-409C-BE32-E72D297353CC}">
              <c16:uniqueId val="{00000001-7608-4816-BDFF-9C278556EB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48</c:v>
                </c:pt>
                <c:pt idx="6">
                  <c:v>48</c:v>
                </c:pt>
                <c:pt idx="9">
                  <c:v>47</c:v>
                </c:pt>
                <c:pt idx="12">
                  <c:v>46</c:v>
                </c:pt>
              </c:numCache>
            </c:numRef>
          </c:val>
          <c:extLst>
            <c:ext xmlns:c16="http://schemas.microsoft.com/office/drawing/2014/chart" uri="{C3380CC4-5D6E-409C-BE32-E72D297353CC}">
              <c16:uniqueId val="{00000002-7608-4816-BDFF-9C278556EB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110</c:v>
                </c:pt>
                <c:pt idx="3">
                  <c:v>114</c:v>
                </c:pt>
                <c:pt idx="6">
                  <c:v>123</c:v>
                </c:pt>
                <c:pt idx="9">
                  <c:v>92</c:v>
                </c:pt>
                <c:pt idx="12">
                  <c:v>103</c:v>
                </c:pt>
              </c:numCache>
            </c:numRef>
          </c:val>
          <c:extLst>
            <c:ext xmlns:c16="http://schemas.microsoft.com/office/drawing/2014/chart" uri="{C3380CC4-5D6E-409C-BE32-E72D297353CC}">
              <c16:uniqueId val="{00000003-7608-4816-BDFF-9C278556EB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60</c:v>
                </c:pt>
                <c:pt idx="3">
                  <c:v>62</c:v>
                </c:pt>
                <c:pt idx="6">
                  <c:v>67</c:v>
                </c:pt>
                <c:pt idx="9">
                  <c:v>84</c:v>
                </c:pt>
                <c:pt idx="12">
                  <c:v>102</c:v>
                </c:pt>
              </c:numCache>
            </c:numRef>
          </c:val>
          <c:extLst>
            <c:ext xmlns:c16="http://schemas.microsoft.com/office/drawing/2014/chart" uri="{C3380CC4-5D6E-409C-BE32-E72D297353CC}">
              <c16:uniqueId val="{00000004-7608-4816-BDFF-9C278556EB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08-4816-BDFF-9C278556EB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08-4816-BDFF-9C278556EB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417</c:v>
                </c:pt>
                <c:pt idx="3">
                  <c:v>393</c:v>
                </c:pt>
                <c:pt idx="6">
                  <c:v>541</c:v>
                </c:pt>
                <c:pt idx="9">
                  <c:v>508</c:v>
                </c:pt>
                <c:pt idx="12">
                  <c:v>489</c:v>
                </c:pt>
              </c:numCache>
            </c:numRef>
          </c:val>
          <c:extLst>
            <c:ext xmlns:c16="http://schemas.microsoft.com/office/drawing/2014/chart" uri="{C3380CC4-5D6E-409C-BE32-E72D297353CC}">
              <c16:uniqueId val="{00000007-7608-4816-BDFF-9C278556EB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237</c:v>
                </c:pt>
                <c:pt idx="2">
                  <c:v>#N/A</c:v>
                </c:pt>
                <c:pt idx="3">
                  <c:v>#N/A</c:v>
                </c:pt>
                <c:pt idx="4">
                  <c:v>274</c:v>
                </c:pt>
                <c:pt idx="5">
                  <c:v>#N/A</c:v>
                </c:pt>
                <c:pt idx="6">
                  <c:v>#N/A</c:v>
                </c:pt>
                <c:pt idx="7">
                  <c:v>329</c:v>
                </c:pt>
                <c:pt idx="8">
                  <c:v>#N/A</c:v>
                </c:pt>
                <c:pt idx="9">
                  <c:v>#N/A</c:v>
                </c:pt>
                <c:pt idx="10">
                  <c:v>302</c:v>
                </c:pt>
                <c:pt idx="11">
                  <c:v>#N/A</c:v>
                </c:pt>
                <c:pt idx="12">
                  <c:v>#N/A</c:v>
                </c:pt>
                <c:pt idx="13">
                  <c:v>325</c:v>
                </c:pt>
                <c:pt idx="14">
                  <c:v>#N/A</c:v>
                </c:pt>
              </c:numCache>
            </c:numRef>
          </c:val>
          <c:smooth val="0"/>
          <c:extLst>
            <c:ext xmlns:c16="http://schemas.microsoft.com/office/drawing/2014/chart" uri="{C3380CC4-5D6E-409C-BE32-E72D297353CC}">
              <c16:uniqueId val="{00000008-7608-4816-BDFF-9C278556EB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4363</c:v>
                </c:pt>
                <c:pt idx="5">
                  <c:v>4277</c:v>
                </c:pt>
                <c:pt idx="8">
                  <c:v>4023</c:v>
                </c:pt>
                <c:pt idx="11">
                  <c:v>3745</c:v>
                </c:pt>
                <c:pt idx="14">
                  <c:v>3776</c:v>
                </c:pt>
              </c:numCache>
            </c:numRef>
          </c:val>
          <c:extLst>
            <c:ext xmlns:c16="http://schemas.microsoft.com/office/drawing/2014/chart" uri="{C3380CC4-5D6E-409C-BE32-E72D297353CC}">
              <c16:uniqueId val="{00000000-641E-4EB1-A284-DFDD146567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c:v>
                </c:pt>
                <c:pt idx="5">
                  <c:v>28</c:v>
                </c:pt>
                <c:pt idx="8">
                  <c:v>23</c:v>
                </c:pt>
                <c:pt idx="11">
                  <c:v>21</c:v>
                </c:pt>
                <c:pt idx="14">
                  <c:v>11</c:v>
                </c:pt>
              </c:numCache>
            </c:numRef>
          </c:val>
          <c:extLst>
            <c:ext xmlns:c16="http://schemas.microsoft.com/office/drawing/2014/chart" uri="{C3380CC4-5D6E-409C-BE32-E72D297353CC}">
              <c16:uniqueId val="{00000001-641E-4EB1-A284-DFDD146567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3946</c:v>
                </c:pt>
                <c:pt idx="5">
                  <c:v>3720</c:v>
                </c:pt>
                <c:pt idx="8">
                  <c:v>3657</c:v>
                </c:pt>
                <c:pt idx="11">
                  <c:v>3500</c:v>
                </c:pt>
                <c:pt idx="14">
                  <c:v>3487</c:v>
                </c:pt>
              </c:numCache>
            </c:numRef>
          </c:val>
          <c:extLst>
            <c:ext xmlns:c16="http://schemas.microsoft.com/office/drawing/2014/chart" uri="{C3380CC4-5D6E-409C-BE32-E72D297353CC}">
              <c16:uniqueId val="{00000002-641E-4EB1-A284-DFDD146567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1E-4EB1-A284-DFDD146567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1E-4EB1-A284-DFDD146567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1E-4EB1-A284-DFDD146567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637</c:v>
                </c:pt>
                <c:pt idx="3">
                  <c:v>637</c:v>
                </c:pt>
                <c:pt idx="6">
                  <c:v>616</c:v>
                </c:pt>
                <c:pt idx="9">
                  <c:v>553</c:v>
                </c:pt>
                <c:pt idx="12">
                  <c:v>516</c:v>
                </c:pt>
              </c:numCache>
            </c:numRef>
          </c:val>
          <c:extLst>
            <c:ext xmlns:c16="http://schemas.microsoft.com/office/drawing/2014/chart" uri="{C3380CC4-5D6E-409C-BE32-E72D297353CC}">
              <c16:uniqueId val="{00000006-641E-4EB1-A284-DFDD146567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769</c:v>
                </c:pt>
                <c:pt idx="3">
                  <c:v>675</c:v>
                </c:pt>
                <c:pt idx="6">
                  <c:v>565</c:v>
                </c:pt>
                <c:pt idx="9">
                  <c:v>471</c:v>
                </c:pt>
                <c:pt idx="12">
                  <c:v>374</c:v>
                </c:pt>
              </c:numCache>
            </c:numRef>
          </c:val>
          <c:extLst>
            <c:ext xmlns:c16="http://schemas.microsoft.com/office/drawing/2014/chart" uri="{C3380CC4-5D6E-409C-BE32-E72D297353CC}">
              <c16:uniqueId val="{00000007-641E-4EB1-A284-DFDD146567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1145</c:v>
                </c:pt>
                <c:pt idx="3">
                  <c:v>1173</c:v>
                </c:pt>
                <c:pt idx="6">
                  <c:v>1171</c:v>
                </c:pt>
                <c:pt idx="9">
                  <c:v>1320</c:v>
                </c:pt>
                <c:pt idx="12">
                  <c:v>1297</c:v>
                </c:pt>
              </c:numCache>
            </c:numRef>
          </c:val>
          <c:extLst>
            <c:ext xmlns:c16="http://schemas.microsoft.com/office/drawing/2014/chart" uri="{C3380CC4-5D6E-409C-BE32-E72D297353CC}">
              <c16:uniqueId val="{00000008-641E-4EB1-A284-DFDD146567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467</c:v>
                </c:pt>
                <c:pt idx="3">
                  <c:v>469</c:v>
                </c:pt>
                <c:pt idx="6">
                  <c:v>1963</c:v>
                </c:pt>
                <c:pt idx="9">
                  <c:v>1843</c:v>
                </c:pt>
                <c:pt idx="12">
                  <c:v>1729</c:v>
                </c:pt>
              </c:numCache>
            </c:numRef>
          </c:val>
          <c:extLst>
            <c:ext xmlns:c16="http://schemas.microsoft.com/office/drawing/2014/chart" uri="{C3380CC4-5D6E-409C-BE32-E72D297353CC}">
              <c16:uniqueId val="{00000009-641E-4EB1-A284-DFDD146567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4818</c:v>
                </c:pt>
                <c:pt idx="3">
                  <c:v>4681</c:v>
                </c:pt>
                <c:pt idx="6">
                  <c:v>4367</c:v>
                </c:pt>
                <c:pt idx="9">
                  <c:v>4067</c:v>
                </c:pt>
                <c:pt idx="12">
                  <c:v>3981</c:v>
                </c:pt>
              </c:numCache>
            </c:numRef>
          </c:val>
          <c:extLst>
            <c:ext xmlns:c16="http://schemas.microsoft.com/office/drawing/2014/chart" uri="{C3380CC4-5D6E-409C-BE32-E72D297353CC}">
              <c16:uniqueId val="{0000000A-641E-4EB1-A284-DFDD146567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980</c:v>
                </c:pt>
                <c:pt idx="8">
                  <c:v>#N/A</c:v>
                </c:pt>
                <c:pt idx="9">
                  <c:v>#N/A</c:v>
                </c:pt>
                <c:pt idx="10">
                  <c:v>988</c:v>
                </c:pt>
                <c:pt idx="11">
                  <c:v>#N/A</c:v>
                </c:pt>
                <c:pt idx="12">
                  <c:v>#N/A</c:v>
                </c:pt>
                <c:pt idx="13">
                  <c:v>623</c:v>
                </c:pt>
                <c:pt idx="14">
                  <c:v>#N/A</c:v>
                </c:pt>
              </c:numCache>
            </c:numRef>
          </c:val>
          <c:smooth val="0"/>
          <c:extLst>
            <c:ext xmlns:c16="http://schemas.microsoft.com/office/drawing/2014/chart" uri="{C3380CC4-5D6E-409C-BE32-E72D297353CC}">
              <c16:uniqueId val="{0000000B-641E-4EB1-A284-DFDD146567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934</c:v>
                </c:pt>
                <c:pt idx="1">
                  <c:v>852</c:v>
                </c:pt>
                <c:pt idx="2">
                  <c:v>781</c:v>
                </c:pt>
              </c:numCache>
            </c:numRef>
          </c:val>
          <c:extLst>
            <c:ext xmlns:c16="http://schemas.microsoft.com/office/drawing/2014/chart" uri="{C3380CC4-5D6E-409C-BE32-E72D297353CC}">
              <c16:uniqueId val="{00000000-19FB-42D0-9B9C-23B23C383D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73</c:v>
                </c:pt>
                <c:pt idx="1">
                  <c:v>73</c:v>
                </c:pt>
                <c:pt idx="2">
                  <c:v>73</c:v>
                </c:pt>
              </c:numCache>
            </c:numRef>
          </c:val>
          <c:extLst>
            <c:ext xmlns:c16="http://schemas.microsoft.com/office/drawing/2014/chart" uri="{C3380CC4-5D6E-409C-BE32-E72D297353CC}">
              <c16:uniqueId val="{00000001-19FB-42D0-9B9C-23B23C383D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2475</c:v>
                </c:pt>
                <c:pt idx="1">
                  <c:v>2357</c:v>
                </c:pt>
                <c:pt idx="2">
                  <c:v>2414</c:v>
                </c:pt>
              </c:numCache>
            </c:numRef>
          </c:val>
          <c:extLst>
            <c:ext xmlns:c16="http://schemas.microsoft.com/office/drawing/2014/chart" uri="{C3380CC4-5D6E-409C-BE32-E72D297353CC}">
              <c16:uniqueId val="{00000002-19FB-42D0-9B9C-23B23C383D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{A3F1B7D2-2412-428B-9CDA-8FF3BDD12152}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508-44DB-AB70-EBB79E4A2C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{F7E17C31-AF6D-4A66-BC50-A4995895A8D2}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08-44DB-AB70-EBB79E4A2C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{8E2DDD6E-A190-46FF-A6F7-DDDDD6B3FC29}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08-44DB-AB70-EBB79E4A2C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{7D66684C-953D-48E4-A410-85AB3D7EF9EC}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08-44DB-AB70-EBB79E4A2C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{3EC02288-6E71-40E9-BE35-C8EF84F744C2}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08-44DB-AB70-EBB79E4A2C0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{50CE5E2E-BB3A-4EE4-A1E5-C98F73EF459B}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508-44DB-AB70-EBB79E4A2C02}"/>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{A5334882-1ACB-4DB5-98BB-DD461AD82B19}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508-44DB-AB70-EBB79E4A2C02}"/>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{D5A7F4D1-02EB-4E12-BC82-4E27E141D72C}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508-44DB-AB70-EBB79E4A2C02}"/>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{9CA21069-F46C-4C22-99CD-AB91038C0961}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508-44DB-AB70-EBB79E4A2C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67.900000000000006</c:v>
                </c:pt>
                <c:pt idx="24">
                  <c:v>70.099999999999994</c:v>
                </c:pt>
                <c:pt idx="32">
                  <c:v>68</c:v>
                </c:pt>
              </c:numCache>
            </c:numRef>
          </c:xVal>
          <c:yVal>
            <c:numRef>
              <c:f>公会計指標分析・財政指標組合せ分析表!$BP$51:$DC$51</c:f>
              <c:numCache>
                <c:formatCode>#,##0.0;"▲ "#,##0.0</c:formatCode>
                <c:ptCount val="40"/>
                <c:pt idx="16">
                  <c:v>50.3</c:v>
                </c:pt>
                <c:pt idx="24">
                  <c:v>52.1</c:v>
                </c:pt>
                <c:pt idx="32">
                  <c:v>32.9</c:v>
                </c:pt>
              </c:numCache>
            </c:numRef>
          </c:yVal>
          <c:smooth val="0"/>
          <c:extLst>
            <c:ext xmlns:c16="http://schemas.microsoft.com/office/drawing/2014/chart" uri="{C3380CC4-5D6E-409C-BE32-E72D297353CC}">
              <c16:uniqueId val="{00000009-A508-44DB-AB70-EBB79E4A2C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{B5DBB189-A713-403A-9273-5D2E6F5D6182}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508-44DB-AB70-EBB79E4A2C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{67F4FA37-CE87-45E0-8C55-63E147D9BA5D}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08-44DB-AB70-EBB79E4A2C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{D6EE384A-FFCC-4239-A7FB-69D3B41B05D0}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08-44DB-AB70-EBB79E4A2C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{7495B3D0-58D6-46BD-BEA5-78FC0C1FE85B}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08-44DB-AB70-EBB79E4A2C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{124625F2-F1CE-43E4-BFDB-3ECD772166DF}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08-44DB-AB70-EBB79E4A2C0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{F1C464AD-73CF-459B-81B9-8FAF55F06234}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508-44DB-AB70-EBB79E4A2C0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{DFE3E23D-A32F-41CF-9648-6FE78BD7EDDE}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508-44DB-AB70-EBB79E4A2C0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{BF64B05B-CEF8-4F52-8F3C-4303C5A8591E}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508-44DB-AB70-EBB79E4A2C0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{89F8EF75-5541-4806-9A74-C09FD747CC8B}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508-44DB-AB70-EBB79E4A2C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A508-44DB-AB70-EBB79E4A2C02}"/>
            </c:ext>
          </c:extLst>
        </c:ser>
        <c:dLbls>
          <c:showLegendKey val="0"/>
          <c:showVal val="1"/>
          <c:showCatName val="0"/>
          <c:showSerName val="0"/>
          <c:showPercent val="0"/>
          <c:showBubbleSize val="0"/>
        </c:dLbls>
        <c:axId val="46179840"/>
        <c:axId val="46181760"/>
      </c:scatterChart>
      <c:valAx>
        <c:axId val="46179840"/>
        <c:scaling>
          <c:orientation val="minMax"/>
          <c:max val="7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{72EC2B18-CAB2-4597-8D12-6E236C5FAC84}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8F4-4041-8656-95E437C0C7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{7C716D62-ADF9-488C-AA06-F1A41D0E65C5}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F4-4041-8656-95E437C0C7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{A59A8289-D37D-4B75-9F48-53E8E5BB583F}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F4-4041-8656-95E437C0C7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{B7CE4AF4-6D19-4DA5-A972-525EE3030D6D}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F4-4041-8656-95E437C0C7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{9C489814-1FEB-43EC-B2A4-CB94A9A92A7A}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F4-4041-8656-95E437C0C78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{C644020F-BB7D-4927-AA88-56A55864DAEB}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8F4-4041-8656-95E437C0C789}"/>
                </c:ext>
              </c:extLst>
            </c:dLbl>
            <c:dLbl>
              <c:idx val="16"/>
              <c:layout>
                <c:manualLayout>
                  <c:x val="-3.6512034892803649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{8EBEFFBF-37EC-4736-A34B-118F26590E1F}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8F4-4041-8656-95E437C0C789}"/>
                </c:ext>
              </c:extLst>
            </c:dLbl>
            <c:dLbl>
              <c:idx val="24"/>
              <c:layout>
                <c:manualLayout>
                  <c:x val="-2.6883948345417619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{5F83AD5E-E9A1-4994-8657-A3545103FDB9}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8F4-4041-8656-95E437C0C78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{707655D7-17D2-4EA9-B1DF-2E75A7AC3474}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8F4-4041-8656-95E437C0C7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14.5</c:v>
                </c:pt>
                <c:pt idx="16">
                  <c:v>15.2</c:v>
                </c:pt>
                <c:pt idx="24">
                  <c:v>15.4</c:v>
                </c:pt>
                <c:pt idx="32">
                  <c:v>16.600000000000001</c:v>
                </c:pt>
              </c:numCache>
            </c:numRef>
          </c:xVal>
          <c:yVal>
            <c:numRef>
              <c:f>公会計指標分析・財政指標組合せ分析表!$BP$73:$DC$73</c:f>
              <c:numCache>
                <c:formatCode>#,##0.0;"▲ "#,##0.0</c:formatCode>
                <c:ptCount val="40"/>
                <c:pt idx="16">
                  <c:v>50.3</c:v>
                </c:pt>
                <c:pt idx="24">
                  <c:v>52.1</c:v>
                </c:pt>
                <c:pt idx="32">
                  <c:v>32.9</c:v>
                </c:pt>
              </c:numCache>
            </c:numRef>
          </c:yVal>
          <c:smooth val="0"/>
          <c:extLst>
            <c:ext xmlns:c16="http://schemas.microsoft.com/office/drawing/2014/chart" uri="{C3380CC4-5D6E-409C-BE32-E72D297353CC}">
              <c16:uniqueId val="{00000009-C8F4-4041-8656-95E437C0C7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{3D0DF6AC-DDEB-42C1-9D72-AF90C163694D}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8F4-4041-8656-95E437C0C7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{3B5C0539-B7FA-4410-BA49-6117EB4A982C}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F4-4041-8656-95E437C0C7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{73D793D7-AA3D-41C9-B701-DA671041BB2B}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F4-4041-8656-95E437C0C7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{12EFE77A-0989-4BE5-8EC7-80FE5F92E74A}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F4-4041-8656-95E437C0C7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{BD46C75F-7DCF-4D0E-A27A-80132446E96A}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F4-4041-8656-95E437C0C789}"/>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{19E0063E-A91E-457B-8264-8A0D833F84F3}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8F4-4041-8656-95E437C0C789}"/>
                </c:ext>
              </c:extLst>
            </c:dLbl>
            <c:dLbl>
              <c:idx val="16"/>
              <c:layout>
                <c:manualLayout>
                  <c:x val="0"/>
                  <c:y val="-3.76934969145295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{80480E8A-9685-463C-ADAF-270AF29609D8}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8F4-4041-8656-95E437C0C789}"/>
                </c:ext>
              </c:extLst>
            </c:dLbl>
            <c:dLbl>
              <c:idx val="24"/>
              <c:layout>
                <c:manualLayout>
                  <c:x val="0"/>
                  <c:y val="3.77676454733073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{D27D0556-57FD-4F8F-BD6E-B4380B7C04F6}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8F4-4041-8656-95E437C0C789}"/>
                </c:ext>
              </c:extLst>
            </c:dLbl>
            <c:dLbl>
              <c:idx val="32"/>
              <c:layout>
                <c:manualLayout>
                  <c:x val="0"/>
                  <c:y val="-7.380607120880497E-5"/>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{D1FAA8E0-0E93-4BC8-A37A-B1B45FCA0E37}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8F4-4041-8656-95E437C0C7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8.5</c:v>
                </c:pt>
                <c:pt idx="24">
                  <c:v>8.5</c:v>
                </c:pt>
                <c:pt idx="32">
                  <c:v>8.6</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C8F4-4041-8656-95E437C0C789}"/>
            </c:ext>
          </c:extLst>
        </c:ser>
        <c:dLbls>
          <c:showLegendKey val="0"/>
          <c:showVal val="1"/>
          <c:showCatName val="0"/>
          <c:showSerName val="0"/>
          <c:showPercent val="0"/>
          <c:showBubbleSize val="0"/>
        </c:dLbls>
        <c:axId val="84219776"/>
        <c:axId val="84234240"/>
      </c:scatterChart>
      <c:valAx>
        <c:axId val="84219776"/>
        <c:scaling>
          <c:orientation val="minMax"/>
          <c:max val="17.400000000000002"/>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元利償還金については、毎年償還終了に伴い元利償還金が減少している。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公営企業債の元利償還金に対する繰入金及び組合等が起こした地方債の元利償還金に対する負担金については、高止まり状態である。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算入公債費等については、前年に比べ減となっているが、交付税算入率の高い地方債を探し利用している。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今後も、交付税算入率の高い地方債の利用や事業効果等を見極め、更なる起債の抑制に努める必要がある。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将来負担額の全項目は前年に比べ全て減少している。　　</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公債費については、年々減少傾向である。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充当可能財源等が横ばい状態にあり、将来負担比率抑制の要因となっている。今後も地方債抑制等の行財政改革等を進め、さらに交付税算入率が高い地方債を利用し、財政健全化に努める。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青森県大間町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比べると年々基金残高の減少が見られる。これは、各事業経費の増大や自主財源が少なく基金取り崩しを行わなければ事業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を行うことが出来ない状態であることが要因である。そのため、基金全体が減となっている。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・今後も必要な取り崩しを行っていくが、財政調整基金や目的基金への積み立てを継続し財政緩和を目指す。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・水産振興基金：大間漁業協同組合及び奥戸漁業協同組合における水産振興を図るための事業に要する経費の財源に充てるため積み立てする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・公共用施設維持運営基金：大間町公共用施設維持運営基金に基づき、公共用施設の維持運営に充てるため積み立てするもの。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・役場庁舎建設基金：役場庁舎建設に充てるため、当該年度の一般会計予算で定める額の範囲内の額及び決算において生じた剰余金の一部を</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積み立てするもの。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・地域福祉基金：高齢者の居宅における福祉の増進に関する事業等を行う民間の団体に対する補助を行うことにより、地域における高齢者の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福祉の増進を図るため積み立てするもの。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・文教施設整備基金：文教施設整備に充てるため、当該年度の一般会計予算で定める額の範囲内の額及び決算において生じた剰余金の一部を</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積み立てするもの。</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・水産振興基金：大間漁協への貸付金による取り崩しを行ったため減となった。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・公共用施設維持運営基金：公共用施設維持運営に充てるため、取り崩しを行ったため減となった。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・役場庁舎建設基金：役場庁舎整備事業負担金を積み立てたことより増となった。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・地域福祉基金：国民健康保険特別会計、介護保険特別会計、後期高齢者医療特別会計への繰出し金に充てるため、毎年同額を積み立て取り</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崩しを行った。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・文教施設整備基金：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取り崩しはなく、利息のみの積み立てを行った。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・各基金は、使途に沿った各事業へ充てるため、今後も積み立て及び取り崩しを行い財政緩和を目指す。</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百万円減となっている。これは、公共施設等の老朽化対策等に係る経費増大・社会保障関係経費の増大に伴い、年々基金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残高が減少している。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・今後も各経費の増が見込まれるため、基金の減少が見込まれている。財政圧迫に備え、できるだけ積立を行っていく。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まで積立て及び取り崩しがなく、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百万円と同額の数値である。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減債基金への積立予定はないが、今後取り崩しを行い財政補填として活用を行う。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5,366
5,352
52.10
6,757,178
6,563,753
190,175
2,305,675
3,980,570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平成２９年度に策定した公共施設等相応管理計画において、「新しい施設は造らない」「施設面積を縮減する」「施設は大切に賢く使う」を三つの原則を柱としている。建物について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、優先順位を定め計画的に除去を進める方針である。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2" name="テキスト ボックス 51"/>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4" name="直線コネクタ 63"/>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5"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6" name="直線コネクタ 65"/>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7"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8" name="直線コネクタ 67"/>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9"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0" name="フローチャート: 判断 69"/>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1" name="フローチャート: 判断 70"/>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2" name="フローチャート: 判断 71"/>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104267</xdr:rowOff>
    </xdr:from>
    <xdr:to>
      <xdr:col>11</xdr:col>
      <xdr:colOff>187325</xdr:colOff>
      <xdr:row>30</xdr:row>
      <xdr:rowOff>34417</xdr:rowOff>
    </xdr:to>
    <xdr:sp macro="" textlink="">
      <xdr:nvSpPr>
        <xdr:cNvPr id="73" name="フローチャート: 判断 72"/>
        <xdr:cNvSpPr/>
      </xdr:nvSpPr>
      <xdr:spPr>
        <a:xfrm>
          <a:off x="2476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20955</xdr:rowOff>
    </xdr:from>
    <xdr:to>
      <xdr:col>23</xdr:col>
      <xdr:colOff>136525</xdr:colOff>
      <xdr:row>28</xdr:row>
      <xdr:rowOff>122555</xdr:rowOff>
    </xdr:to>
    <xdr:sp macro="" textlink="">
      <xdr:nvSpPr>
        <xdr:cNvPr id="79" name="楕円 78"/>
        <xdr:cNvSpPr/>
      </xdr:nvSpPr>
      <xdr:spPr>
        <a:xfrm>
          <a:off x="47117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43832</xdr:rowOff>
    </xdr:from>
    <xdr:ext cx="405111" cy="259045"/>
    <xdr:sp macro="" textlink="">
      <xdr:nvSpPr>
        <xdr:cNvPr id="80" name="有形固定資産減価償却率該当値テキスト"/>
        <xdr:cNvSpPr txBox="1"/>
      </xdr:nvSpPr>
      <xdr:spPr>
        <a:xfrm>
          <a:off x="48133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147066</xdr:rowOff>
    </xdr:from>
    <xdr:to>
      <xdr:col>19</xdr:col>
      <xdr:colOff>187325</xdr:colOff>
      <xdr:row>28</xdr:row>
      <xdr:rowOff>77216</xdr:rowOff>
    </xdr:to>
    <xdr:sp macro="" textlink="">
      <xdr:nvSpPr>
        <xdr:cNvPr id="81" name="楕円 80"/>
        <xdr:cNvSpPr/>
      </xdr:nvSpPr>
      <xdr:spPr>
        <a:xfrm>
          <a:off x="4000500" y="55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26416</xdr:rowOff>
    </xdr:from>
    <xdr:to>
      <xdr:col>23</xdr:col>
      <xdr:colOff>85725</xdr:colOff>
      <xdr:row>28</xdr:row>
      <xdr:rowOff>71755</xdr:rowOff>
    </xdr:to>
    <xdr:cxnSp macro="">
      <xdr:nvCxnSpPr>
        <xdr:cNvPr id="82" name="直線コネクタ 81"/>
        <xdr:cNvCxnSpPr/>
      </xdr:nvCxnSpPr>
      <xdr:spPr>
        <a:xfrm>
          <a:off x="4051300" y="5598541"/>
          <a:ext cx="711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23114</xdr:rowOff>
    </xdr:from>
    <xdr:to>
      <xdr:col>15</xdr:col>
      <xdr:colOff>187325</xdr:colOff>
      <xdr:row>28</xdr:row>
      <xdr:rowOff>124714</xdr:rowOff>
    </xdr:to>
    <xdr:sp macro="" textlink="">
      <xdr:nvSpPr>
        <xdr:cNvPr id="83" name="楕円 82"/>
        <xdr:cNvSpPr/>
      </xdr:nvSpPr>
      <xdr:spPr>
        <a:xfrm>
          <a:off x="3238500" y="55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26416</xdr:rowOff>
    </xdr:from>
    <xdr:to>
      <xdr:col>19</xdr:col>
      <xdr:colOff>136525</xdr:colOff>
      <xdr:row>28</xdr:row>
      <xdr:rowOff>73914</xdr:rowOff>
    </xdr:to>
    <xdr:cxnSp macro="">
      <xdr:nvCxnSpPr>
        <xdr:cNvPr id="84" name="直線コネクタ 83"/>
        <xdr:cNvCxnSpPr/>
      </xdr:nvCxnSpPr>
      <xdr:spPr>
        <a:xfrm flipV="1">
          <a:off x="3289300" y="5598541"/>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5"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6"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50944</xdr:rowOff>
    </xdr:from>
    <xdr:ext cx="405111" cy="259045"/>
    <xdr:sp macro="" textlink="">
      <xdr:nvSpPr>
        <xdr:cNvPr id="87" name="n_3aveValue有形固定資産減価償却率"/>
        <xdr:cNvSpPr txBox="1"/>
      </xdr:nvSpPr>
      <xdr:spPr>
        <a:xfrm>
          <a:off x="2324744"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93743</xdr:rowOff>
    </xdr:from>
    <xdr:ext cx="405111" cy="259045"/>
    <xdr:sp macro="" textlink="">
      <xdr:nvSpPr>
        <xdr:cNvPr id="88" name="n_1mainValue有形固定資産減価償却率"/>
        <xdr:cNvSpPr txBox="1"/>
      </xdr:nvSpPr>
      <xdr:spPr>
        <a:xfrm>
          <a:off x="3836044" y="532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141241</xdr:rowOff>
    </xdr:from>
    <xdr:ext cx="405111" cy="259045"/>
    <xdr:sp macro="" textlink="">
      <xdr:nvSpPr>
        <xdr:cNvPr id="89" name="n_2mainValue有形固定資産減価償却率"/>
        <xdr:cNvSpPr txBox="1"/>
      </xdr:nvSpPr>
      <xdr:spPr>
        <a:xfrm>
          <a:off x="3086744" y="53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類似団体平均を下回っており、今後事業計画の平準化を図り、投資的経費の抑制に努めていく。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0" name="直線コネクタ 119"/>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3"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4" name="直線コネクタ 123"/>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25" name="債務償還比率平均値テキスト"/>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6" name="フローチャート: 判断 125"/>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7" name="フローチャート: 判断 126"/>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112513</xdr:rowOff>
    </xdr:from>
    <xdr:to>
      <xdr:col>76</xdr:col>
      <xdr:colOff>73025</xdr:colOff>
      <xdr:row>32</xdr:row>
      <xdr:rowOff>42663</xdr:rowOff>
    </xdr:to>
    <xdr:sp macro="" textlink="">
      <xdr:nvSpPr>
        <xdr:cNvPr id="133" name="楕円 132"/>
        <xdr:cNvSpPr/>
      </xdr:nvSpPr>
      <xdr:spPr>
        <a:xfrm>
          <a:off x="14744700" y="619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90940</xdr:rowOff>
    </xdr:from>
    <xdr:ext cx="469744" cy="259045"/>
    <xdr:sp macro="" textlink="">
      <xdr:nvSpPr>
        <xdr:cNvPr id="134" name="債務償還比率該当値テキスト"/>
        <xdr:cNvSpPr txBox="1"/>
      </xdr:nvSpPr>
      <xdr:spPr>
        <a:xfrm>
          <a:off x="14846300" y="61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50981</xdr:rowOff>
    </xdr:from>
    <xdr:to>
      <xdr:col>72</xdr:col>
      <xdr:colOff>123825</xdr:colOff>
      <xdr:row>31</xdr:row>
      <xdr:rowOff>152581</xdr:rowOff>
    </xdr:to>
    <xdr:sp macro="" textlink="">
      <xdr:nvSpPr>
        <xdr:cNvPr id="135" name="楕円 134"/>
        <xdr:cNvSpPr/>
      </xdr:nvSpPr>
      <xdr:spPr>
        <a:xfrm>
          <a:off x="14033500" y="613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101781</xdr:rowOff>
    </xdr:from>
    <xdr:to>
      <xdr:col>76</xdr:col>
      <xdr:colOff>22225</xdr:colOff>
      <xdr:row>31</xdr:row>
      <xdr:rowOff>163313</xdr:rowOff>
    </xdr:to>
    <xdr:cxnSp macro="">
      <xdr:nvCxnSpPr>
        <xdr:cNvPr id="136" name="直線コネクタ 135"/>
        <xdr:cNvCxnSpPr/>
      </xdr:nvCxnSpPr>
      <xdr:spPr>
        <a:xfrm>
          <a:off x="14084300" y="6188256"/>
          <a:ext cx="7112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37" name="n_1aveValue債務償還比率"/>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143708</xdr:rowOff>
    </xdr:from>
    <xdr:ext cx="469744" cy="259045"/>
    <xdr:sp macro="" textlink="">
      <xdr:nvSpPr>
        <xdr:cNvPr id="138" name="n_1mainValue債務償還比率"/>
        <xdr:cNvSpPr txBox="1"/>
      </xdr:nvSpPr>
      <xdr:spPr>
        <a:xfrm>
          <a:off x="13836727" y="623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5,366
5,352
52.10
6,757,178
6,563,753
190,175
2,305,675
3,980,570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78740</xdr:rowOff>
    </xdr:from>
    <xdr:to>
      <xdr:col>24</xdr:col>
      <xdr:colOff>114300</xdr:colOff>
      <xdr:row>34</xdr:row>
      <xdr:rowOff>8890</xdr:rowOff>
    </xdr:to>
    <xdr:sp macro="" textlink="">
      <xdr:nvSpPr>
        <xdr:cNvPr id="71" name="楕円 70"/>
        <xdr:cNvSpPr/>
      </xdr:nvSpPr>
      <xdr:spPr>
        <a:xfrm>
          <a:off x="45847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31767</xdr:rowOff>
    </xdr:from>
    <xdr:ext cx="405111" cy="259045"/>
    <xdr:sp macro="" textlink="">
      <xdr:nvSpPr>
        <xdr:cNvPr id="72" name="【道路】&#10;有形固定資産減価償却率該当値テキスト"/>
        <xdr:cNvSpPr txBox="1"/>
      </xdr:nvSpPr>
      <xdr:spPr>
        <a:xfrm>
          <a:off x="4673600" y="568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92075</xdr:rowOff>
    </xdr:from>
    <xdr:to>
      <xdr:col>20</xdr:col>
      <xdr:colOff>38100</xdr:colOff>
      <xdr:row>34</xdr:row>
      <xdr:rowOff>22225</xdr:rowOff>
    </xdr:to>
    <xdr:sp macro="" textlink="">
      <xdr:nvSpPr>
        <xdr:cNvPr id="73" name="楕円 72"/>
        <xdr:cNvSpPr/>
      </xdr:nvSpPr>
      <xdr:spPr>
        <a:xfrm>
          <a:off x="37465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129540</xdr:rowOff>
    </xdr:from>
    <xdr:to>
      <xdr:col>24</xdr:col>
      <xdr:colOff>63500</xdr:colOff>
      <xdr:row>33</xdr:row>
      <xdr:rowOff>142875</xdr:rowOff>
    </xdr:to>
    <xdr:cxnSp macro="">
      <xdr:nvCxnSpPr>
        <xdr:cNvPr id="74" name="直線コネクタ 73"/>
        <xdr:cNvCxnSpPr/>
      </xdr:nvCxnSpPr>
      <xdr:spPr>
        <a:xfrm flipV="1">
          <a:off x="3797300" y="57873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107315</xdr:rowOff>
    </xdr:from>
    <xdr:to>
      <xdr:col>15</xdr:col>
      <xdr:colOff>101600</xdr:colOff>
      <xdr:row>34</xdr:row>
      <xdr:rowOff>37465</xdr:rowOff>
    </xdr:to>
    <xdr:sp macro="" textlink="">
      <xdr:nvSpPr>
        <xdr:cNvPr id="75" name="楕円 74"/>
        <xdr:cNvSpPr/>
      </xdr:nvSpPr>
      <xdr:spPr>
        <a:xfrm>
          <a:off x="2857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142875</xdr:rowOff>
    </xdr:from>
    <xdr:to>
      <xdr:col>19</xdr:col>
      <xdr:colOff>177800</xdr:colOff>
      <xdr:row>33</xdr:row>
      <xdr:rowOff>158115</xdr:rowOff>
    </xdr:to>
    <xdr:cxnSp macro="">
      <xdr:nvCxnSpPr>
        <xdr:cNvPr id="76" name="直線コネクタ 75"/>
        <xdr:cNvCxnSpPr/>
      </xdr:nvCxnSpPr>
      <xdr:spPr>
        <a:xfrm flipV="1">
          <a:off x="2908300" y="58007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7"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78"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9"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38752</xdr:rowOff>
    </xdr:from>
    <xdr:ext cx="405111" cy="259045"/>
    <xdr:sp macro="" textlink="">
      <xdr:nvSpPr>
        <xdr:cNvPr id="80" name="n_1mainValue【道路】&#10;有形固定資産減価償却率"/>
        <xdr:cNvSpPr txBox="1"/>
      </xdr:nvSpPr>
      <xdr:spPr>
        <a:xfrm>
          <a:off x="3582044" y="55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53992</xdr:rowOff>
    </xdr:from>
    <xdr:ext cx="405111" cy="259045"/>
    <xdr:sp macro="" textlink="">
      <xdr:nvSpPr>
        <xdr:cNvPr id="81" name="n_2mainValue【道路】&#10;有形固定資産減価償却率"/>
        <xdr:cNvSpPr txBox="1"/>
      </xdr:nvSpPr>
      <xdr:spPr>
        <a:xfrm>
          <a:off x="2705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0"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45067</xdr:rowOff>
    </xdr:from>
    <xdr:to>
      <xdr:col>41</xdr:col>
      <xdr:colOff>101600</xdr:colOff>
      <xdr:row>41</xdr:row>
      <xdr:rowOff>146667</xdr:rowOff>
    </xdr:to>
    <xdr:sp macro="" textlink="">
      <xdr:nvSpPr>
        <xdr:cNvPr id="114" name="フローチャート: 判断 113"/>
        <xdr:cNvSpPr/>
      </xdr:nvSpPr>
      <xdr:spPr>
        <a:xfrm>
          <a:off x="7810500" y="70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108180</xdr:rowOff>
    </xdr:from>
    <xdr:to>
      <xdr:col>55</xdr:col>
      <xdr:colOff>50800</xdr:colOff>
      <xdr:row>42</xdr:row>
      <xdr:rowOff>38330</xdr:rowOff>
    </xdr:to>
    <xdr:sp macro="" textlink="">
      <xdr:nvSpPr>
        <xdr:cNvPr id="120" name="楕円 119"/>
        <xdr:cNvSpPr/>
      </xdr:nvSpPr>
      <xdr:spPr>
        <a:xfrm>
          <a:off x="10426700" y="71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23107</xdr:rowOff>
    </xdr:from>
    <xdr:ext cx="534377" cy="259045"/>
    <xdr:sp macro="" textlink="">
      <xdr:nvSpPr>
        <xdr:cNvPr id="121" name="【道路】&#10;一人当たり延長該当値テキスト"/>
        <xdr:cNvSpPr txBox="1"/>
      </xdr:nvSpPr>
      <xdr:spPr>
        <a:xfrm>
          <a:off x="10515600" y="70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109251</xdr:rowOff>
    </xdr:from>
    <xdr:to>
      <xdr:col>50</xdr:col>
      <xdr:colOff>165100</xdr:colOff>
      <xdr:row>42</xdr:row>
      <xdr:rowOff>39401</xdr:rowOff>
    </xdr:to>
    <xdr:sp macro="" textlink="">
      <xdr:nvSpPr>
        <xdr:cNvPr id="122" name="楕円 121"/>
        <xdr:cNvSpPr/>
      </xdr:nvSpPr>
      <xdr:spPr>
        <a:xfrm>
          <a:off x="9588500" y="71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158980</xdr:rowOff>
    </xdr:from>
    <xdr:to>
      <xdr:col>55</xdr:col>
      <xdr:colOff>0</xdr:colOff>
      <xdr:row>41</xdr:row>
      <xdr:rowOff>160051</xdr:rowOff>
    </xdr:to>
    <xdr:cxnSp macro="">
      <xdr:nvCxnSpPr>
        <xdr:cNvPr id="123" name="直線コネクタ 122"/>
        <xdr:cNvCxnSpPr/>
      </xdr:nvCxnSpPr>
      <xdr:spPr>
        <a:xfrm flipV="1">
          <a:off x="9639300" y="7188430"/>
          <a:ext cx="8382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110393</xdr:rowOff>
    </xdr:from>
    <xdr:to>
      <xdr:col>46</xdr:col>
      <xdr:colOff>38100</xdr:colOff>
      <xdr:row>42</xdr:row>
      <xdr:rowOff>40543</xdr:rowOff>
    </xdr:to>
    <xdr:sp macro="" textlink="">
      <xdr:nvSpPr>
        <xdr:cNvPr id="124" name="楕円 123"/>
        <xdr:cNvSpPr/>
      </xdr:nvSpPr>
      <xdr:spPr>
        <a:xfrm>
          <a:off x="8699500" y="713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160051</xdr:rowOff>
    </xdr:from>
    <xdr:to>
      <xdr:col>50</xdr:col>
      <xdr:colOff>114300</xdr:colOff>
      <xdr:row>41</xdr:row>
      <xdr:rowOff>161193</xdr:rowOff>
    </xdr:to>
    <xdr:cxnSp macro="">
      <xdr:nvCxnSpPr>
        <xdr:cNvPr id="125" name="直線コネクタ 124"/>
        <xdr:cNvCxnSpPr/>
      </xdr:nvCxnSpPr>
      <xdr:spPr>
        <a:xfrm flipV="1">
          <a:off x="8750300" y="718950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6"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7"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163194</xdr:rowOff>
    </xdr:from>
    <xdr:ext cx="534377" cy="259045"/>
    <xdr:sp macro="" textlink="">
      <xdr:nvSpPr>
        <xdr:cNvPr id="128" name="n_3aveValue【道路】&#10;一人当たり延長"/>
        <xdr:cNvSpPr txBox="1"/>
      </xdr:nvSpPr>
      <xdr:spPr>
        <a:xfrm>
          <a:off x="7594111" y="68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30528</xdr:rowOff>
    </xdr:from>
    <xdr:ext cx="534377" cy="259045"/>
    <xdr:sp macro="" textlink="">
      <xdr:nvSpPr>
        <xdr:cNvPr id="129" name="n_1mainValue【道路】&#10;一人当たり延長"/>
        <xdr:cNvSpPr txBox="1"/>
      </xdr:nvSpPr>
      <xdr:spPr>
        <a:xfrm>
          <a:off x="9359411" y="72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31670</xdr:rowOff>
    </xdr:from>
    <xdr:ext cx="534377" cy="259045"/>
    <xdr:sp macro="" textlink="">
      <xdr:nvSpPr>
        <xdr:cNvPr id="130" name="n_2mainValue【道路】&#10;一人当たり延長"/>
        <xdr:cNvSpPr txBox="1"/>
      </xdr:nvSpPr>
      <xdr:spPr>
        <a:xfrm>
          <a:off x="8483111" y="723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1"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5" name="フローチャート: 判断 164"/>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68399</xdr:rowOff>
    </xdr:from>
    <xdr:to>
      <xdr:col>24</xdr:col>
      <xdr:colOff>114300</xdr:colOff>
      <xdr:row>58</xdr:row>
      <xdr:rowOff>169999</xdr:rowOff>
    </xdr:to>
    <xdr:sp macro="" textlink="">
      <xdr:nvSpPr>
        <xdr:cNvPr id="171" name="楕円 170"/>
        <xdr:cNvSpPr/>
      </xdr:nvSpPr>
      <xdr:spPr>
        <a:xfrm>
          <a:off x="45847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91276</xdr:rowOff>
    </xdr:from>
    <xdr:ext cx="405111" cy="259045"/>
    <xdr:sp macro="" textlink="">
      <xdr:nvSpPr>
        <xdr:cNvPr id="172" name="【橋りょう・トンネル】&#10;有形固定資産減価償却率該当値テキスト"/>
        <xdr:cNvSpPr txBox="1"/>
      </xdr:nvSpPr>
      <xdr:spPr>
        <a:xfrm>
          <a:off x="4673600" y="986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68399</xdr:rowOff>
    </xdr:from>
    <xdr:to>
      <xdr:col>20</xdr:col>
      <xdr:colOff>38100</xdr:colOff>
      <xdr:row>58</xdr:row>
      <xdr:rowOff>169999</xdr:rowOff>
    </xdr:to>
    <xdr:sp macro="" textlink="">
      <xdr:nvSpPr>
        <xdr:cNvPr id="173" name="楕円 172"/>
        <xdr:cNvSpPr/>
      </xdr:nvSpPr>
      <xdr:spPr>
        <a:xfrm>
          <a:off x="3746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119199</xdr:rowOff>
    </xdr:from>
    <xdr:to>
      <xdr:col>24</xdr:col>
      <xdr:colOff>63500</xdr:colOff>
      <xdr:row>58</xdr:row>
      <xdr:rowOff>119199</xdr:rowOff>
    </xdr:to>
    <xdr:cxnSp macro="">
      <xdr:nvCxnSpPr>
        <xdr:cNvPr id="174" name="直線コネクタ 173"/>
        <xdr:cNvCxnSpPr/>
      </xdr:nvCxnSpPr>
      <xdr:spPr>
        <a:xfrm>
          <a:off x="3797300" y="100632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92891</xdr:rowOff>
    </xdr:from>
    <xdr:to>
      <xdr:col>15</xdr:col>
      <xdr:colOff>101600</xdr:colOff>
      <xdr:row>59</xdr:row>
      <xdr:rowOff>23041</xdr:rowOff>
    </xdr:to>
    <xdr:sp macro="" textlink="">
      <xdr:nvSpPr>
        <xdr:cNvPr id="175" name="楕円 174"/>
        <xdr:cNvSpPr/>
      </xdr:nvSpPr>
      <xdr:spPr>
        <a:xfrm>
          <a:off x="2857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119199</xdr:rowOff>
    </xdr:from>
    <xdr:to>
      <xdr:col>19</xdr:col>
      <xdr:colOff>177800</xdr:colOff>
      <xdr:row>58</xdr:row>
      <xdr:rowOff>143691</xdr:rowOff>
    </xdr:to>
    <xdr:cxnSp macro="">
      <xdr:nvCxnSpPr>
        <xdr:cNvPr id="176" name="直線コネクタ 175"/>
        <xdr:cNvCxnSpPr/>
      </xdr:nvCxnSpPr>
      <xdr:spPr>
        <a:xfrm flipV="1">
          <a:off x="2908300" y="100632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7"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78"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9"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15076</xdr:rowOff>
    </xdr:from>
    <xdr:ext cx="405111" cy="259045"/>
    <xdr:sp macro="" textlink="">
      <xdr:nvSpPr>
        <xdr:cNvPr id="180" name="n_1mainValue【橋りょう・トンネル】&#10;有形固定資産減価償却率"/>
        <xdr:cNvSpPr txBox="1"/>
      </xdr:nvSpPr>
      <xdr:spPr>
        <a:xfrm>
          <a:off x="35820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39568</xdr:rowOff>
    </xdr:from>
    <xdr:ext cx="405111" cy="259045"/>
    <xdr:sp macro="" textlink="">
      <xdr:nvSpPr>
        <xdr:cNvPr id="181" name="n_2mainValue【橋りょう・トンネル】&#10;有形固定資産減価償却率"/>
        <xdr:cNvSpPr txBox="1"/>
      </xdr:nvSpPr>
      <xdr:spPr>
        <a:xfrm>
          <a:off x="2705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12" name="フローチャート: 判断 211"/>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52054</xdr:rowOff>
    </xdr:from>
    <xdr:to>
      <xdr:col>55</xdr:col>
      <xdr:colOff>50800</xdr:colOff>
      <xdr:row>63</xdr:row>
      <xdr:rowOff>153654</xdr:rowOff>
    </xdr:to>
    <xdr:sp macro="" textlink="">
      <xdr:nvSpPr>
        <xdr:cNvPr id="218" name="楕円 217"/>
        <xdr:cNvSpPr/>
      </xdr:nvSpPr>
      <xdr:spPr>
        <a:xfrm>
          <a:off x="10426700" y="108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138431</xdr:rowOff>
    </xdr:from>
    <xdr:ext cx="599010" cy="259045"/>
    <xdr:sp macro="" textlink="">
      <xdr:nvSpPr>
        <xdr:cNvPr id="219" name="【橋りょう・トンネル】&#10;一人当たり有形固定資産（償却資産）額該当値テキスト"/>
        <xdr:cNvSpPr txBox="1"/>
      </xdr:nvSpPr>
      <xdr:spPr>
        <a:xfrm>
          <a:off x="10515600" y="1076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53505</xdr:rowOff>
    </xdr:from>
    <xdr:to>
      <xdr:col>50</xdr:col>
      <xdr:colOff>165100</xdr:colOff>
      <xdr:row>63</xdr:row>
      <xdr:rowOff>155105</xdr:rowOff>
    </xdr:to>
    <xdr:sp macro="" textlink="">
      <xdr:nvSpPr>
        <xdr:cNvPr id="220" name="楕円 219"/>
        <xdr:cNvSpPr/>
      </xdr:nvSpPr>
      <xdr:spPr>
        <a:xfrm>
          <a:off x="9588500" y="108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102854</xdr:rowOff>
    </xdr:from>
    <xdr:to>
      <xdr:col>55</xdr:col>
      <xdr:colOff>0</xdr:colOff>
      <xdr:row>63</xdr:row>
      <xdr:rowOff>104305</xdr:rowOff>
    </xdr:to>
    <xdr:cxnSp macro="">
      <xdr:nvCxnSpPr>
        <xdr:cNvPr id="221" name="直線コネクタ 220"/>
        <xdr:cNvCxnSpPr/>
      </xdr:nvCxnSpPr>
      <xdr:spPr>
        <a:xfrm flipV="1">
          <a:off x="9639300" y="10904204"/>
          <a:ext cx="8382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57003</xdr:rowOff>
    </xdr:from>
    <xdr:to>
      <xdr:col>46</xdr:col>
      <xdr:colOff>38100</xdr:colOff>
      <xdr:row>63</xdr:row>
      <xdr:rowOff>158603</xdr:rowOff>
    </xdr:to>
    <xdr:sp macro="" textlink="">
      <xdr:nvSpPr>
        <xdr:cNvPr id="222" name="楕円 221"/>
        <xdr:cNvSpPr/>
      </xdr:nvSpPr>
      <xdr:spPr>
        <a:xfrm>
          <a:off x="8699500" y="1085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104305</xdr:rowOff>
    </xdr:from>
    <xdr:to>
      <xdr:col>50</xdr:col>
      <xdr:colOff>114300</xdr:colOff>
      <xdr:row>63</xdr:row>
      <xdr:rowOff>107803</xdr:rowOff>
    </xdr:to>
    <xdr:cxnSp macro="">
      <xdr:nvCxnSpPr>
        <xdr:cNvPr id="223" name="直線コネクタ 222"/>
        <xdr:cNvCxnSpPr/>
      </xdr:nvCxnSpPr>
      <xdr:spPr>
        <a:xfrm flipV="1">
          <a:off x="8750300" y="10905655"/>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4"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5"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26"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146232</xdr:rowOff>
    </xdr:from>
    <xdr:ext cx="599010" cy="259045"/>
    <xdr:sp macro="" textlink="">
      <xdr:nvSpPr>
        <xdr:cNvPr id="227" name="n_1mainValue【橋りょう・トンネル】&#10;一人当たり有形固定資産（償却資産）額"/>
        <xdr:cNvSpPr txBox="1"/>
      </xdr:nvSpPr>
      <xdr:spPr>
        <a:xfrm>
          <a:off x="9327095" y="109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149730</xdr:rowOff>
    </xdr:from>
    <xdr:ext cx="599010" cy="259045"/>
    <xdr:sp macro="" textlink="">
      <xdr:nvSpPr>
        <xdr:cNvPr id="228" name="n_2mainValue【橋りょう・トンネル】&#10;一人当たり有形固定資産（償却資産）額"/>
        <xdr:cNvSpPr txBox="1"/>
      </xdr:nvSpPr>
      <xdr:spPr>
        <a:xfrm>
          <a:off x="8450795" y="1095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8"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23495</xdr:rowOff>
    </xdr:from>
    <xdr:to>
      <xdr:col>10</xdr:col>
      <xdr:colOff>165100</xdr:colOff>
      <xdr:row>82</xdr:row>
      <xdr:rowOff>125095</xdr:rowOff>
    </xdr:to>
    <xdr:sp macro="" textlink="">
      <xdr:nvSpPr>
        <xdr:cNvPr id="262" name="フローチャート: 判断 261"/>
        <xdr:cNvSpPr/>
      </xdr:nvSpPr>
      <xdr:spPr>
        <a:xfrm>
          <a:off x="1968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149225</xdr:rowOff>
    </xdr:from>
    <xdr:to>
      <xdr:col>24</xdr:col>
      <xdr:colOff>114300</xdr:colOff>
      <xdr:row>81</xdr:row>
      <xdr:rowOff>79375</xdr:rowOff>
    </xdr:to>
    <xdr:sp macro="" textlink="">
      <xdr:nvSpPr>
        <xdr:cNvPr id="268" name="楕円 267"/>
        <xdr:cNvSpPr/>
      </xdr:nvSpPr>
      <xdr:spPr>
        <a:xfrm>
          <a:off x="45847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652</xdr:rowOff>
    </xdr:from>
    <xdr:ext cx="405111" cy="259045"/>
    <xdr:sp macro="" textlink="">
      <xdr:nvSpPr>
        <xdr:cNvPr id="269" name="【公営住宅】&#10;有形固定資産減価償却率該当値テキスト"/>
        <xdr:cNvSpPr txBox="1"/>
      </xdr:nvSpPr>
      <xdr:spPr>
        <a:xfrm>
          <a:off x="4673600"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2539</xdr:rowOff>
    </xdr:from>
    <xdr:to>
      <xdr:col>20</xdr:col>
      <xdr:colOff>38100</xdr:colOff>
      <xdr:row>81</xdr:row>
      <xdr:rowOff>104139</xdr:rowOff>
    </xdr:to>
    <xdr:sp macro="" textlink="">
      <xdr:nvSpPr>
        <xdr:cNvPr id="270" name="楕円 269"/>
        <xdr:cNvSpPr/>
      </xdr:nvSpPr>
      <xdr:spPr>
        <a:xfrm>
          <a:off x="3746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28575</xdr:rowOff>
    </xdr:from>
    <xdr:to>
      <xdr:col>24</xdr:col>
      <xdr:colOff>63500</xdr:colOff>
      <xdr:row>81</xdr:row>
      <xdr:rowOff>53339</xdr:rowOff>
    </xdr:to>
    <xdr:cxnSp macro="">
      <xdr:nvCxnSpPr>
        <xdr:cNvPr id="271" name="直線コネクタ 270"/>
        <xdr:cNvCxnSpPr/>
      </xdr:nvCxnSpPr>
      <xdr:spPr>
        <a:xfrm flipV="1">
          <a:off x="3797300" y="139160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27305</xdr:rowOff>
    </xdr:from>
    <xdr:to>
      <xdr:col>15</xdr:col>
      <xdr:colOff>101600</xdr:colOff>
      <xdr:row>81</xdr:row>
      <xdr:rowOff>128905</xdr:rowOff>
    </xdr:to>
    <xdr:sp macro="" textlink="">
      <xdr:nvSpPr>
        <xdr:cNvPr id="272" name="楕円 271"/>
        <xdr:cNvSpPr/>
      </xdr:nvSpPr>
      <xdr:spPr>
        <a:xfrm>
          <a:off x="2857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53339</xdr:rowOff>
    </xdr:from>
    <xdr:to>
      <xdr:col>19</xdr:col>
      <xdr:colOff>177800</xdr:colOff>
      <xdr:row>81</xdr:row>
      <xdr:rowOff>78105</xdr:rowOff>
    </xdr:to>
    <xdr:cxnSp macro="">
      <xdr:nvCxnSpPr>
        <xdr:cNvPr id="273" name="直線コネクタ 272"/>
        <xdr:cNvCxnSpPr/>
      </xdr:nvCxnSpPr>
      <xdr:spPr>
        <a:xfrm flipV="1">
          <a:off x="2908300" y="139407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74"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75"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141622</xdr:rowOff>
    </xdr:from>
    <xdr:ext cx="405111" cy="259045"/>
    <xdr:sp macro="" textlink="">
      <xdr:nvSpPr>
        <xdr:cNvPr id="276" name="n_3aveValue【公営住宅】&#10;有形固定資産減価償却率"/>
        <xdr:cNvSpPr txBox="1"/>
      </xdr:nvSpPr>
      <xdr:spPr>
        <a:xfrm>
          <a:off x="1816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120666</xdr:rowOff>
    </xdr:from>
    <xdr:ext cx="405111" cy="259045"/>
    <xdr:sp macro="" textlink="">
      <xdr:nvSpPr>
        <xdr:cNvPr id="277" name="n_1mainValue【公営住宅】&#10;有形固定資産減価償却率"/>
        <xdr:cNvSpPr txBox="1"/>
      </xdr:nvSpPr>
      <xdr:spPr>
        <a:xfrm>
          <a:off x="3582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78" name="n_2mainValue【公営住宅】&#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07"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145414</xdr:rowOff>
    </xdr:from>
    <xdr:to>
      <xdr:col>41</xdr:col>
      <xdr:colOff>101600</xdr:colOff>
      <xdr:row>85</xdr:row>
      <xdr:rowOff>75564</xdr:rowOff>
    </xdr:to>
    <xdr:sp macro="" textlink="">
      <xdr:nvSpPr>
        <xdr:cNvPr id="311" name="フローチャート: 判断 310"/>
        <xdr:cNvSpPr/>
      </xdr:nvSpPr>
      <xdr:spPr>
        <a:xfrm>
          <a:off x="7810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22543</xdr:rowOff>
    </xdr:from>
    <xdr:to>
      <xdr:col>55</xdr:col>
      <xdr:colOff>50800</xdr:colOff>
      <xdr:row>85</xdr:row>
      <xdr:rowOff>124143</xdr:rowOff>
    </xdr:to>
    <xdr:sp macro="" textlink="">
      <xdr:nvSpPr>
        <xdr:cNvPr id="317" name="楕円 316"/>
        <xdr:cNvSpPr/>
      </xdr:nvSpPr>
      <xdr:spPr>
        <a:xfrm>
          <a:off x="10426700" y="1459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970</xdr:rowOff>
    </xdr:from>
    <xdr:ext cx="469744" cy="259045"/>
    <xdr:sp macro="" textlink="">
      <xdr:nvSpPr>
        <xdr:cNvPr id="318" name="【公営住宅】&#10;一人当たり面積該当値テキスト"/>
        <xdr:cNvSpPr txBox="1"/>
      </xdr:nvSpPr>
      <xdr:spPr>
        <a:xfrm>
          <a:off x="10515600" y="1457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26924</xdr:rowOff>
    </xdr:from>
    <xdr:to>
      <xdr:col>50</xdr:col>
      <xdr:colOff>165100</xdr:colOff>
      <xdr:row>85</xdr:row>
      <xdr:rowOff>128524</xdr:rowOff>
    </xdr:to>
    <xdr:sp macro="" textlink="">
      <xdr:nvSpPr>
        <xdr:cNvPr id="319" name="楕円 318"/>
        <xdr:cNvSpPr/>
      </xdr:nvSpPr>
      <xdr:spPr>
        <a:xfrm>
          <a:off x="9588500" y="146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73343</xdr:rowOff>
    </xdr:from>
    <xdr:to>
      <xdr:col>55</xdr:col>
      <xdr:colOff>0</xdr:colOff>
      <xdr:row>85</xdr:row>
      <xdr:rowOff>77724</xdr:rowOff>
    </xdr:to>
    <xdr:cxnSp macro="">
      <xdr:nvCxnSpPr>
        <xdr:cNvPr id="320" name="直線コネクタ 319"/>
        <xdr:cNvCxnSpPr/>
      </xdr:nvCxnSpPr>
      <xdr:spPr>
        <a:xfrm flipV="1">
          <a:off x="9639300" y="14646593"/>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31114</xdr:rowOff>
    </xdr:from>
    <xdr:to>
      <xdr:col>46</xdr:col>
      <xdr:colOff>38100</xdr:colOff>
      <xdr:row>85</xdr:row>
      <xdr:rowOff>132714</xdr:rowOff>
    </xdr:to>
    <xdr:sp macro="" textlink="">
      <xdr:nvSpPr>
        <xdr:cNvPr id="321" name="楕円 320"/>
        <xdr:cNvSpPr/>
      </xdr:nvSpPr>
      <xdr:spPr>
        <a:xfrm>
          <a:off x="8699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77724</xdr:rowOff>
    </xdr:from>
    <xdr:to>
      <xdr:col>50</xdr:col>
      <xdr:colOff>114300</xdr:colOff>
      <xdr:row>85</xdr:row>
      <xdr:rowOff>81914</xdr:rowOff>
    </xdr:to>
    <xdr:cxnSp macro="">
      <xdr:nvCxnSpPr>
        <xdr:cNvPr id="322" name="直線コネクタ 321"/>
        <xdr:cNvCxnSpPr/>
      </xdr:nvCxnSpPr>
      <xdr:spPr>
        <a:xfrm flipV="1">
          <a:off x="8750300" y="14650974"/>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23"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24"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92091</xdr:rowOff>
    </xdr:from>
    <xdr:ext cx="469744" cy="259045"/>
    <xdr:sp macro="" textlink="">
      <xdr:nvSpPr>
        <xdr:cNvPr id="325" name="n_3aveValue【公営住宅】&#10;一人当たり面積"/>
        <xdr:cNvSpPr txBox="1"/>
      </xdr:nvSpPr>
      <xdr:spPr>
        <a:xfrm>
          <a:off x="7626427" y="143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119651</xdr:rowOff>
    </xdr:from>
    <xdr:ext cx="469744" cy="259045"/>
    <xdr:sp macro="" textlink="">
      <xdr:nvSpPr>
        <xdr:cNvPr id="326" name="n_1mainValue【公営住宅】&#10;一人当たり面積"/>
        <xdr:cNvSpPr txBox="1"/>
      </xdr:nvSpPr>
      <xdr:spPr>
        <a:xfrm>
          <a:off x="9391727" y="1469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123841</xdr:rowOff>
    </xdr:from>
    <xdr:ext cx="469744" cy="259045"/>
    <xdr:sp macro="" textlink="">
      <xdr:nvSpPr>
        <xdr:cNvPr id="327" name="n_2mainValue【公営住宅】&#10;一人当たり面積"/>
        <xdr:cNvSpPr txBox="1"/>
      </xdr:nvSpPr>
      <xdr:spPr>
        <a:xfrm>
          <a:off x="8515427" y="146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8" name="テキスト ボックス 33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0" name="テキスト ボックス 33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8" name="テキスト ボックス 34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52" name="直線コネクタ 351"/>
        <xdr:cNvCxnSpPr/>
      </xdr:nvCxnSpPr>
      <xdr:spPr>
        <a:xfrm flipV="1">
          <a:off x="46348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53"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4" name="直線コネクタ 35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55"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56" name="直線コネクタ 355"/>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57" name="【港湾・漁港】&#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58" name="フローチャート: 判断 357"/>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59" name="フローチャート: 判断 358"/>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60" name="フローチャート: 判断 359"/>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40639</xdr:rowOff>
    </xdr:from>
    <xdr:to>
      <xdr:col>10</xdr:col>
      <xdr:colOff>165100</xdr:colOff>
      <xdr:row>105</xdr:row>
      <xdr:rowOff>142239</xdr:rowOff>
    </xdr:to>
    <xdr:sp macro="" textlink="">
      <xdr:nvSpPr>
        <xdr:cNvPr id="361" name="フローチャート: 判断 360"/>
        <xdr:cNvSpPr/>
      </xdr:nvSpPr>
      <xdr:spPr>
        <a:xfrm>
          <a:off x="1968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156845</xdr:rowOff>
    </xdr:from>
    <xdr:to>
      <xdr:col>24</xdr:col>
      <xdr:colOff>114300</xdr:colOff>
      <xdr:row>107</xdr:row>
      <xdr:rowOff>86995</xdr:rowOff>
    </xdr:to>
    <xdr:sp macro="" textlink="">
      <xdr:nvSpPr>
        <xdr:cNvPr id="367" name="楕円 366"/>
        <xdr:cNvSpPr/>
      </xdr:nvSpPr>
      <xdr:spPr>
        <a:xfrm>
          <a:off x="45847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135272</xdr:rowOff>
    </xdr:from>
    <xdr:ext cx="405111" cy="259045"/>
    <xdr:sp macro="" textlink="">
      <xdr:nvSpPr>
        <xdr:cNvPr id="368" name="【港湾・漁港】&#10;有形固定資産減価償却率該当値テキスト"/>
        <xdr:cNvSpPr txBox="1"/>
      </xdr:nvSpPr>
      <xdr:spPr>
        <a:xfrm>
          <a:off x="4673600"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29211</xdr:rowOff>
    </xdr:from>
    <xdr:to>
      <xdr:col>20</xdr:col>
      <xdr:colOff>38100</xdr:colOff>
      <xdr:row>107</xdr:row>
      <xdr:rowOff>130811</xdr:rowOff>
    </xdr:to>
    <xdr:sp macro="" textlink="">
      <xdr:nvSpPr>
        <xdr:cNvPr id="369" name="楕円 368"/>
        <xdr:cNvSpPr/>
      </xdr:nvSpPr>
      <xdr:spPr>
        <a:xfrm>
          <a:off x="3746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36195</xdr:rowOff>
    </xdr:from>
    <xdr:to>
      <xdr:col>24</xdr:col>
      <xdr:colOff>63500</xdr:colOff>
      <xdr:row>107</xdr:row>
      <xdr:rowOff>80011</xdr:rowOff>
    </xdr:to>
    <xdr:cxnSp macro="">
      <xdr:nvCxnSpPr>
        <xdr:cNvPr id="370" name="直線コネクタ 369"/>
        <xdr:cNvCxnSpPr/>
      </xdr:nvCxnSpPr>
      <xdr:spPr>
        <a:xfrm flipV="1">
          <a:off x="3797300" y="183813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71120</xdr:rowOff>
    </xdr:from>
    <xdr:to>
      <xdr:col>15</xdr:col>
      <xdr:colOff>101600</xdr:colOff>
      <xdr:row>108</xdr:row>
      <xdr:rowOff>1270</xdr:rowOff>
    </xdr:to>
    <xdr:sp macro="" textlink="">
      <xdr:nvSpPr>
        <xdr:cNvPr id="371" name="楕円 370"/>
        <xdr:cNvSpPr/>
      </xdr:nvSpPr>
      <xdr:spPr>
        <a:xfrm>
          <a:off x="2857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80011</xdr:rowOff>
    </xdr:from>
    <xdr:to>
      <xdr:col>19</xdr:col>
      <xdr:colOff>177800</xdr:colOff>
      <xdr:row>107</xdr:row>
      <xdr:rowOff>121920</xdr:rowOff>
    </xdr:to>
    <xdr:cxnSp macro="">
      <xdr:nvCxnSpPr>
        <xdr:cNvPr id="372" name="直線コネクタ 371"/>
        <xdr:cNvCxnSpPr/>
      </xdr:nvCxnSpPr>
      <xdr:spPr>
        <a:xfrm flipV="1">
          <a:off x="2908300" y="184251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373" name="n_1aveValue【港湾・漁港】&#10;有形固定資産減価償却率"/>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74" name="n_2aveValue【港湾・漁港】&#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158766</xdr:rowOff>
    </xdr:from>
    <xdr:ext cx="405111" cy="259045"/>
    <xdr:sp macro="" textlink="">
      <xdr:nvSpPr>
        <xdr:cNvPr id="375" name="n_3aveValue【港湾・漁港】&#10;有形固定資産減価償却率"/>
        <xdr:cNvSpPr txBox="1"/>
      </xdr:nvSpPr>
      <xdr:spPr>
        <a:xfrm>
          <a:off x="18167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121938</xdr:rowOff>
    </xdr:from>
    <xdr:ext cx="405111" cy="259045"/>
    <xdr:sp macro="" textlink="">
      <xdr:nvSpPr>
        <xdr:cNvPr id="376" name="n_1mainValue【港湾・漁港】&#10;有形固定資産減価償却率"/>
        <xdr:cNvSpPr txBox="1"/>
      </xdr:nvSpPr>
      <xdr:spPr>
        <a:xfrm>
          <a:off x="3582044"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163847</xdr:rowOff>
    </xdr:from>
    <xdr:ext cx="405111" cy="259045"/>
    <xdr:sp macro="" textlink="">
      <xdr:nvSpPr>
        <xdr:cNvPr id="377" name="n_2mainValue【港湾・漁港】&#10;有形固定資産減価償却率"/>
        <xdr:cNvSpPr txBox="1"/>
      </xdr:nvSpPr>
      <xdr:spPr>
        <a:xfrm>
          <a:off x="2705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8" name="直線コネクタ 38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9" name="テキスト ボックス 38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0" name="直線コネクタ 38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1" name="テキスト ボックス 390"/>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2" name="直線コネクタ 39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3" name="テキスト ボックス 39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4" name="直線コネクタ 39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5" name="テキスト ボックス 39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7" name="テキスト ボックス 39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399" name="直線コネクタ 398"/>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00" name="【港湾・漁港】&#10;一人当たり有形固定資産（償却資産）額最小値テキスト"/>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01" name="直線コネクタ 400"/>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02" name="【港湾・漁港】&#10;一人当たり有形固定資産（償却資産）額最大値テキスト"/>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03" name="直線コネクタ 402"/>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165019</xdr:rowOff>
    </xdr:from>
    <xdr:ext cx="599010" cy="259045"/>
    <xdr:sp macro="" textlink="">
      <xdr:nvSpPr>
        <xdr:cNvPr id="404" name="【港湾・漁港】&#10;一人当たり有形固定資産（償却資産）額平均値テキスト"/>
        <xdr:cNvSpPr txBox="1"/>
      </xdr:nvSpPr>
      <xdr:spPr>
        <a:xfrm>
          <a:off x="10515600" y="18167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05" name="フローチャート: 判断 404"/>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06" name="フローチャート: 判断 405"/>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07" name="フローチャート: 判断 406"/>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132015</xdr:rowOff>
    </xdr:from>
    <xdr:to>
      <xdr:col>41</xdr:col>
      <xdr:colOff>101600</xdr:colOff>
      <xdr:row>108</xdr:row>
      <xdr:rowOff>62165</xdr:rowOff>
    </xdr:to>
    <xdr:sp macro="" textlink="">
      <xdr:nvSpPr>
        <xdr:cNvPr id="408" name="フローチャート: 判断 407"/>
        <xdr:cNvSpPr/>
      </xdr:nvSpPr>
      <xdr:spPr>
        <a:xfrm>
          <a:off x="7810500" y="1847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122188</xdr:rowOff>
    </xdr:from>
    <xdr:to>
      <xdr:col>55</xdr:col>
      <xdr:colOff>50800</xdr:colOff>
      <xdr:row>108</xdr:row>
      <xdr:rowOff>52338</xdr:rowOff>
    </xdr:to>
    <xdr:sp macro="" textlink="">
      <xdr:nvSpPr>
        <xdr:cNvPr id="414" name="楕円 413"/>
        <xdr:cNvSpPr/>
      </xdr:nvSpPr>
      <xdr:spPr>
        <a:xfrm>
          <a:off x="10426700" y="1846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37115</xdr:rowOff>
    </xdr:from>
    <xdr:ext cx="599010" cy="259045"/>
    <xdr:sp macro="" textlink="">
      <xdr:nvSpPr>
        <xdr:cNvPr id="415" name="【港湾・漁港】&#10;一人当たり有形固定資産（償却資産）額該当値テキスト"/>
        <xdr:cNvSpPr txBox="1"/>
      </xdr:nvSpPr>
      <xdr:spPr>
        <a:xfrm>
          <a:off x="10515600" y="1838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123768</xdr:rowOff>
    </xdr:from>
    <xdr:to>
      <xdr:col>50</xdr:col>
      <xdr:colOff>165100</xdr:colOff>
      <xdr:row>108</xdr:row>
      <xdr:rowOff>53918</xdr:rowOff>
    </xdr:to>
    <xdr:sp macro="" textlink="">
      <xdr:nvSpPr>
        <xdr:cNvPr id="416" name="楕円 415"/>
        <xdr:cNvSpPr/>
      </xdr:nvSpPr>
      <xdr:spPr>
        <a:xfrm>
          <a:off x="9588500" y="184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1538</xdr:rowOff>
    </xdr:from>
    <xdr:to>
      <xdr:col>55</xdr:col>
      <xdr:colOff>0</xdr:colOff>
      <xdr:row>108</xdr:row>
      <xdr:rowOff>3118</xdr:rowOff>
    </xdr:to>
    <xdr:cxnSp macro="">
      <xdr:nvCxnSpPr>
        <xdr:cNvPr id="417" name="直線コネクタ 416"/>
        <xdr:cNvCxnSpPr/>
      </xdr:nvCxnSpPr>
      <xdr:spPr>
        <a:xfrm flipV="1">
          <a:off x="9639300" y="18518138"/>
          <a:ext cx="8382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125591</xdr:rowOff>
    </xdr:from>
    <xdr:to>
      <xdr:col>46</xdr:col>
      <xdr:colOff>38100</xdr:colOff>
      <xdr:row>108</xdr:row>
      <xdr:rowOff>55741</xdr:rowOff>
    </xdr:to>
    <xdr:sp macro="" textlink="">
      <xdr:nvSpPr>
        <xdr:cNvPr id="418" name="楕円 417"/>
        <xdr:cNvSpPr/>
      </xdr:nvSpPr>
      <xdr:spPr>
        <a:xfrm>
          <a:off x="8699500" y="184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3118</xdr:rowOff>
    </xdr:from>
    <xdr:to>
      <xdr:col>50</xdr:col>
      <xdr:colOff>114300</xdr:colOff>
      <xdr:row>108</xdr:row>
      <xdr:rowOff>4941</xdr:rowOff>
    </xdr:to>
    <xdr:cxnSp macro="">
      <xdr:nvCxnSpPr>
        <xdr:cNvPr id="419" name="直線コネクタ 418"/>
        <xdr:cNvCxnSpPr/>
      </xdr:nvCxnSpPr>
      <xdr:spPr>
        <a:xfrm flipV="1">
          <a:off x="8750300" y="18519718"/>
          <a:ext cx="8890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112718</xdr:rowOff>
    </xdr:from>
    <xdr:ext cx="599010" cy="259045"/>
    <xdr:sp macro="" textlink="">
      <xdr:nvSpPr>
        <xdr:cNvPr id="420" name="n_1aveValue【港湾・漁港】&#10;一人当たり有形固定資産（償却資産）額"/>
        <xdr:cNvSpPr txBox="1"/>
      </xdr:nvSpPr>
      <xdr:spPr>
        <a:xfrm>
          <a:off x="93270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96294</xdr:rowOff>
    </xdr:from>
    <xdr:ext cx="599010" cy="259045"/>
    <xdr:sp macro="" textlink="">
      <xdr:nvSpPr>
        <xdr:cNvPr id="421" name="n_2aveValue【港湾・漁港】&#10;一人当たり有形固定資産（償却資産）額"/>
        <xdr:cNvSpPr txBox="1"/>
      </xdr:nvSpPr>
      <xdr:spPr>
        <a:xfrm>
          <a:off x="8450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78692</xdr:rowOff>
    </xdr:from>
    <xdr:ext cx="599010" cy="259045"/>
    <xdr:sp macro="" textlink="">
      <xdr:nvSpPr>
        <xdr:cNvPr id="422" name="n_3aveValue【港湾・漁港】&#10;一人当たり有形固定資産（償却資産）額"/>
        <xdr:cNvSpPr txBox="1"/>
      </xdr:nvSpPr>
      <xdr:spPr>
        <a:xfrm>
          <a:off x="7561795" y="1825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45045</xdr:rowOff>
    </xdr:from>
    <xdr:ext cx="599010" cy="259045"/>
    <xdr:sp macro="" textlink="">
      <xdr:nvSpPr>
        <xdr:cNvPr id="423" name="n_1mainValue【港湾・漁港】&#10;一人当たり有形固定資産（償却資産）額"/>
        <xdr:cNvSpPr txBox="1"/>
      </xdr:nvSpPr>
      <xdr:spPr>
        <a:xfrm>
          <a:off x="9327095" y="1856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46868</xdr:rowOff>
    </xdr:from>
    <xdr:ext cx="599010" cy="259045"/>
    <xdr:sp macro="" textlink="">
      <xdr:nvSpPr>
        <xdr:cNvPr id="424" name="n_2mainValue【港湾・漁港】&#10;一人当たり有形固定資産（償却資産）額"/>
        <xdr:cNvSpPr txBox="1"/>
      </xdr:nvSpPr>
      <xdr:spPr>
        <a:xfrm>
          <a:off x="8450795" y="1856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5" name="直線コネクタ 4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6" name="テキスト ボックス 43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7" name="直線コネクタ 4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8" name="テキスト ボックス 4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9" name="直線コネクタ 4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0" name="テキスト ボックス 4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1" name="直線コネクタ 4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2" name="テキスト ボックス 4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3" name="直線コネクタ 4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4" name="テキスト ボックス 4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5" name="直線コネクタ 4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6" name="テキスト ボックス 44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7" name="直線コネクタ 4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8" name="テキスト ボックス 4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450" name="直線コネクタ 449"/>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451"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452" name="直線コネクタ 451"/>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453"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54" name="直線コネクタ 453"/>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455"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456" name="フローチャート: 判断 455"/>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457" name="フローチャート: 判断 456"/>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58" name="フローチャート: 判断 457"/>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59" name="フローチャート: 判断 458"/>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0" name="テキスト ボックス 4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1" name="テキスト ボックス 4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2" name="テキスト ボックス 4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3" name="テキスト ボックス 4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4" name="テキスト ボックス 4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36830</xdr:rowOff>
    </xdr:from>
    <xdr:to>
      <xdr:col>85</xdr:col>
      <xdr:colOff>177800</xdr:colOff>
      <xdr:row>36</xdr:row>
      <xdr:rowOff>138430</xdr:rowOff>
    </xdr:to>
    <xdr:sp macro="" textlink="">
      <xdr:nvSpPr>
        <xdr:cNvPr id="465" name="楕円 464"/>
        <xdr:cNvSpPr/>
      </xdr:nvSpPr>
      <xdr:spPr>
        <a:xfrm>
          <a:off x="16268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59707</xdr:rowOff>
    </xdr:from>
    <xdr:ext cx="405111" cy="259045"/>
    <xdr:sp macro="" textlink="">
      <xdr:nvSpPr>
        <xdr:cNvPr id="466" name="【認定こども園・幼稚園・保育所】&#10;有形固定資産減価償却率該当値テキスト"/>
        <xdr:cNvSpPr txBox="1"/>
      </xdr:nvSpPr>
      <xdr:spPr>
        <a:xfrm>
          <a:off x="16357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467" name="楕円 466"/>
        <xdr:cNvSpPr/>
      </xdr:nvSpPr>
      <xdr:spPr>
        <a:xfrm>
          <a:off x="15430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87630</xdr:rowOff>
    </xdr:from>
    <xdr:to>
      <xdr:col>85</xdr:col>
      <xdr:colOff>127000</xdr:colOff>
      <xdr:row>36</xdr:row>
      <xdr:rowOff>161108</xdr:rowOff>
    </xdr:to>
    <xdr:cxnSp macro="">
      <xdr:nvCxnSpPr>
        <xdr:cNvPr id="468" name="直線コネクタ 467"/>
        <xdr:cNvCxnSpPr/>
      </xdr:nvCxnSpPr>
      <xdr:spPr>
        <a:xfrm flipV="1">
          <a:off x="15481300" y="6259830"/>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69" name="楕円 468"/>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161108</xdr:rowOff>
    </xdr:from>
    <xdr:to>
      <xdr:col>81</xdr:col>
      <xdr:colOff>50800</xdr:colOff>
      <xdr:row>37</xdr:row>
      <xdr:rowOff>64770</xdr:rowOff>
    </xdr:to>
    <xdr:cxnSp macro="">
      <xdr:nvCxnSpPr>
        <xdr:cNvPr id="470" name="直線コネクタ 469"/>
        <xdr:cNvCxnSpPr/>
      </xdr:nvCxnSpPr>
      <xdr:spPr>
        <a:xfrm flipV="1">
          <a:off x="14592300" y="633330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71"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72"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73"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56985</xdr:rowOff>
    </xdr:from>
    <xdr:ext cx="405111" cy="259045"/>
    <xdr:sp macro="" textlink="">
      <xdr:nvSpPr>
        <xdr:cNvPr id="474" name="n_1mainValue【認定こども園・幼稚園・保育所】&#10;有形固定資産減価償却率"/>
        <xdr:cNvSpPr txBox="1"/>
      </xdr:nvSpPr>
      <xdr:spPr>
        <a:xfrm>
          <a:off x="15266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75" name="n_2main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6" name="正方形/長方形 4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7" name="正方形/長方形 4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8" name="正方形/長方形 4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9" name="正方形/長方形 4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0" name="正方形/長方形 4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1" name="正方形/長方形 4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2" name="正方形/長方形 4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3" name="正方形/長方形 4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4" name="テキスト ボックス 4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5" name="直線コネクタ 4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6" name="直線コネクタ 4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7" name="テキスト ボックス 4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8" name="直線コネクタ 4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9" name="テキスト ボックス 4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0" name="直線コネクタ 4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1" name="テキスト ボックス 4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2" name="直線コネクタ 4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3" name="テキスト ボックス 4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5" name="テキスト ボックス 4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97" name="直線コネクタ 49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9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99" name="直線コネクタ 49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50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501" name="直線コネクタ 50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502"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03" name="フローチャート: 判断 50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504" name="フローチャート: 判断 50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505" name="フローチャート: 判断 50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141986</xdr:rowOff>
    </xdr:from>
    <xdr:to>
      <xdr:col>102</xdr:col>
      <xdr:colOff>165100</xdr:colOff>
      <xdr:row>40</xdr:row>
      <xdr:rowOff>72136</xdr:rowOff>
    </xdr:to>
    <xdr:sp macro="" textlink="">
      <xdr:nvSpPr>
        <xdr:cNvPr id="506" name="フローチャート: 判断 505"/>
        <xdr:cNvSpPr/>
      </xdr:nvSpPr>
      <xdr:spPr>
        <a:xfrm>
          <a:off x="19494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70663</xdr:rowOff>
    </xdr:from>
    <xdr:to>
      <xdr:col>116</xdr:col>
      <xdr:colOff>114300</xdr:colOff>
      <xdr:row>40</xdr:row>
      <xdr:rowOff>813</xdr:rowOff>
    </xdr:to>
    <xdr:sp macro="" textlink="">
      <xdr:nvSpPr>
        <xdr:cNvPr id="512" name="楕円 511"/>
        <xdr:cNvSpPr/>
      </xdr:nvSpPr>
      <xdr:spPr>
        <a:xfrm>
          <a:off x="22110700" y="67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93540</xdr:rowOff>
    </xdr:from>
    <xdr:ext cx="469744" cy="259045"/>
    <xdr:sp macro="" textlink="">
      <xdr:nvSpPr>
        <xdr:cNvPr id="513" name="【認定こども園・幼稚園・保育所】&#10;一人当たり面積該当値テキスト"/>
        <xdr:cNvSpPr txBox="1"/>
      </xdr:nvSpPr>
      <xdr:spPr>
        <a:xfrm>
          <a:off x="22199600" y="66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77978</xdr:rowOff>
    </xdr:from>
    <xdr:to>
      <xdr:col>112</xdr:col>
      <xdr:colOff>38100</xdr:colOff>
      <xdr:row>40</xdr:row>
      <xdr:rowOff>8128</xdr:rowOff>
    </xdr:to>
    <xdr:sp macro="" textlink="">
      <xdr:nvSpPr>
        <xdr:cNvPr id="514" name="楕円 513"/>
        <xdr:cNvSpPr/>
      </xdr:nvSpPr>
      <xdr:spPr>
        <a:xfrm>
          <a:off x="2127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121463</xdr:rowOff>
    </xdr:from>
    <xdr:to>
      <xdr:col>116</xdr:col>
      <xdr:colOff>63500</xdr:colOff>
      <xdr:row>39</xdr:row>
      <xdr:rowOff>128778</xdr:rowOff>
    </xdr:to>
    <xdr:cxnSp macro="">
      <xdr:nvCxnSpPr>
        <xdr:cNvPr id="515" name="直線コネクタ 514"/>
        <xdr:cNvCxnSpPr/>
      </xdr:nvCxnSpPr>
      <xdr:spPr>
        <a:xfrm flipV="1">
          <a:off x="21323300" y="680801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85293</xdr:rowOff>
    </xdr:from>
    <xdr:to>
      <xdr:col>107</xdr:col>
      <xdr:colOff>101600</xdr:colOff>
      <xdr:row>40</xdr:row>
      <xdr:rowOff>15443</xdr:rowOff>
    </xdr:to>
    <xdr:sp macro="" textlink="">
      <xdr:nvSpPr>
        <xdr:cNvPr id="516" name="楕円 515"/>
        <xdr:cNvSpPr/>
      </xdr:nvSpPr>
      <xdr:spPr>
        <a:xfrm>
          <a:off x="20383500" y="67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128778</xdr:rowOff>
    </xdr:from>
    <xdr:to>
      <xdr:col>111</xdr:col>
      <xdr:colOff>177800</xdr:colOff>
      <xdr:row>39</xdr:row>
      <xdr:rowOff>136093</xdr:rowOff>
    </xdr:to>
    <xdr:cxnSp macro="">
      <xdr:nvCxnSpPr>
        <xdr:cNvPr id="517" name="直線コネクタ 516"/>
        <xdr:cNvCxnSpPr/>
      </xdr:nvCxnSpPr>
      <xdr:spPr>
        <a:xfrm flipV="1">
          <a:off x="20434300" y="681532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518" name="n_1aveValue【認定こども園・幼稚園・保育所】&#10;一人当たり面積"/>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519" name="n_2aveValue【認定こども園・幼稚園・保育所】&#10;一人当たり面積"/>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88663</xdr:rowOff>
    </xdr:from>
    <xdr:ext cx="469744" cy="259045"/>
    <xdr:sp macro="" textlink="">
      <xdr:nvSpPr>
        <xdr:cNvPr id="520" name="n_3aveValue【認定こども園・幼稚園・保育所】&#10;一人当たり面積"/>
        <xdr:cNvSpPr txBox="1"/>
      </xdr:nvSpPr>
      <xdr:spPr>
        <a:xfrm>
          <a:off x="19310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24655</xdr:rowOff>
    </xdr:from>
    <xdr:ext cx="469744" cy="259045"/>
    <xdr:sp macro="" textlink="">
      <xdr:nvSpPr>
        <xdr:cNvPr id="521" name="n_1mainValue【認定こども園・幼稚園・保育所】&#10;一人当たり面積"/>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31970</xdr:rowOff>
    </xdr:from>
    <xdr:ext cx="469744" cy="259045"/>
    <xdr:sp macro="" textlink="">
      <xdr:nvSpPr>
        <xdr:cNvPr id="522" name="n_2mainValue【認定こども園・幼稚園・保育所】&#10;一人当たり面積"/>
        <xdr:cNvSpPr txBox="1"/>
      </xdr:nvSpPr>
      <xdr:spPr>
        <a:xfrm>
          <a:off x="20199427" y="654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3" name="直線コネクタ 5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4" name="テキスト ボックス 5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5" name="直線コネクタ 5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6" name="テキスト ボックス 5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7" name="直線コネクタ 5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8" name="テキスト ボックス 5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9" name="直線コネクタ 5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0" name="テキスト ボックス 5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1" name="直線コネクタ 5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2" name="テキスト ボックス 5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3" name="直線コネクタ 5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4" name="テキスト ボックス 5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548" name="直線コネクタ 547"/>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549"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550" name="直線コネクタ 549"/>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51"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52" name="直線コネクタ 551"/>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553"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54" name="フローチャート: 判断 553"/>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55" name="フローチャート: 判断 554"/>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56" name="フローチャート: 判断 555"/>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50437</xdr:rowOff>
    </xdr:from>
    <xdr:to>
      <xdr:col>72</xdr:col>
      <xdr:colOff>38100</xdr:colOff>
      <xdr:row>59</xdr:row>
      <xdr:rowOff>152037</xdr:rowOff>
    </xdr:to>
    <xdr:sp macro="" textlink="">
      <xdr:nvSpPr>
        <xdr:cNvPr id="557" name="フローチャート: 判断 556"/>
        <xdr:cNvSpPr/>
      </xdr:nvSpPr>
      <xdr:spPr>
        <a:xfrm>
          <a:off x="13652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92891</xdr:rowOff>
    </xdr:from>
    <xdr:to>
      <xdr:col>85</xdr:col>
      <xdr:colOff>177800</xdr:colOff>
      <xdr:row>60</xdr:row>
      <xdr:rowOff>23041</xdr:rowOff>
    </xdr:to>
    <xdr:sp macro="" textlink="">
      <xdr:nvSpPr>
        <xdr:cNvPr id="563" name="楕円 562"/>
        <xdr:cNvSpPr/>
      </xdr:nvSpPr>
      <xdr:spPr>
        <a:xfrm>
          <a:off x="162687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71318</xdr:rowOff>
    </xdr:from>
    <xdr:ext cx="405111" cy="259045"/>
    <xdr:sp macro="" textlink="">
      <xdr:nvSpPr>
        <xdr:cNvPr id="564" name="【学校施設】&#10;有形固定資産減価償却率該当値テキスト"/>
        <xdr:cNvSpPr txBox="1"/>
      </xdr:nvSpPr>
      <xdr:spPr>
        <a:xfrm>
          <a:off x="16357600"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76563</xdr:rowOff>
    </xdr:from>
    <xdr:to>
      <xdr:col>81</xdr:col>
      <xdr:colOff>101600</xdr:colOff>
      <xdr:row>60</xdr:row>
      <xdr:rowOff>6713</xdr:rowOff>
    </xdr:to>
    <xdr:sp macro="" textlink="">
      <xdr:nvSpPr>
        <xdr:cNvPr id="565" name="楕円 564"/>
        <xdr:cNvSpPr/>
      </xdr:nvSpPr>
      <xdr:spPr>
        <a:xfrm>
          <a:off x="15430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127363</xdr:rowOff>
    </xdr:from>
    <xdr:to>
      <xdr:col>85</xdr:col>
      <xdr:colOff>127000</xdr:colOff>
      <xdr:row>59</xdr:row>
      <xdr:rowOff>143691</xdr:rowOff>
    </xdr:to>
    <xdr:cxnSp macro="">
      <xdr:nvCxnSpPr>
        <xdr:cNvPr id="566" name="直線コネクタ 565"/>
        <xdr:cNvCxnSpPr/>
      </xdr:nvCxnSpPr>
      <xdr:spPr>
        <a:xfrm>
          <a:off x="15481300" y="1024291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112485</xdr:rowOff>
    </xdr:from>
    <xdr:to>
      <xdr:col>76</xdr:col>
      <xdr:colOff>165100</xdr:colOff>
      <xdr:row>60</xdr:row>
      <xdr:rowOff>42635</xdr:rowOff>
    </xdr:to>
    <xdr:sp macro="" textlink="">
      <xdr:nvSpPr>
        <xdr:cNvPr id="567" name="楕円 566"/>
        <xdr:cNvSpPr/>
      </xdr:nvSpPr>
      <xdr:spPr>
        <a:xfrm>
          <a:off x="14541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127363</xdr:rowOff>
    </xdr:from>
    <xdr:to>
      <xdr:col>81</xdr:col>
      <xdr:colOff>50800</xdr:colOff>
      <xdr:row>59</xdr:row>
      <xdr:rowOff>163285</xdr:rowOff>
    </xdr:to>
    <xdr:cxnSp macro="">
      <xdr:nvCxnSpPr>
        <xdr:cNvPr id="568" name="直線コネクタ 567"/>
        <xdr:cNvCxnSpPr/>
      </xdr:nvCxnSpPr>
      <xdr:spPr>
        <a:xfrm flipV="1">
          <a:off x="14592300" y="1024291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69"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70"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168564</xdr:rowOff>
    </xdr:from>
    <xdr:ext cx="405111" cy="259045"/>
    <xdr:sp macro="" textlink="">
      <xdr:nvSpPr>
        <xdr:cNvPr id="571" name="n_3aveValue【学校施設】&#10;有形固定資産減価償却率"/>
        <xdr:cNvSpPr txBox="1"/>
      </xdr:nvSpPr>
      <xdr:spPr>
        <a:xfrm>
          <a:off x="13500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169290</xdr:rowOff>
    </xdr:from>
    <xdr:ext cx="405111" cy="259045"/>
    <xdr:sp macro="" textlink="">
      <xdr:nvSpPr>
        <xdr:cNvPr id="572" name="n_1mainValue【学校施設】&#10;有形固定資産減価償却率"/>
        <xdr:cNvSpPr txBox="1"/>
      </xdr:nvSpPr>
      <xdr:spPr>
        <a:xfrm>
          <a:off x="152660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33762</xdr:rowOff>
    </xdr:from>
    <xdr:ext cx="405111" cy="259045"/>
    <xdr:sp macro="" textlink="">
      <xdr:nvSpPr>
        <xdr:cNvPr id="573" name="n_2mainValue【学校施設】&#10;有形固定資産減価償却率"/>
        <xdr:cNvSpPr txBox="1"/>
      </xdr:nvSpPr>
      <xdr:spPr>
        <a:xfrm>
          <a:off x="14389744"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4" name="テキスト ボックス 59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98" name="直線コネクタ 597"/>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99"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600" name="直線コネクタ 599"/>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601"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602" name="直線コネクタ 601"/>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603"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604" name="フローチャート: 判断 603"/>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605" name="フローチャート: 判断 604"/>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606" name="フローチャート: 判断 605"/>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113411</xdr:rowOff>
    </xdr:from>
    <xdr:to>
      <xdr:col>102</xdr:col>
      <xdr:colOff>165100</xdr:colOff>
      <xdr:row>64</xdr:row>
      <xdr:rowOff>43561</xdr:rowOff>
    </xdr:to>
    <xdr:sp macro="" textlink="">
      <xdr:nvSpPr>
        <xdr:cNvPr id="607" name="フローチャート: 判断 606"/>
        <xdr:cNvSpPr/>
      </xdr:nvSpPr>
      <xdr:spPr>
        <a:xfrm>
          <a:off x="19494500" y="1091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826</xdr:rowOff>
    </xdr:from>
    <xdr:to>
      <xdr:col>116</xdr:col>
      <xdr:colOff>114300</xdr:colOff>
      <xdr:row>62</xdr:row>
      <xdr:rowOff>102426</xdr:rowOff>
    </xdr:to>
    <xdr:sp macro="" textlink="">
      <xdr:nvSpPr>
        <xdr:cNvPr id="613" name="楕円 612"/>
        <xdr:cNvSpPr/>
      </xdr:nvSpPr>
      <xdr:spPr>
        <a:xfrm>
          <a:off x="22110700" y="106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23703</xdr:rowOff>
    </xdr:from>
    <xdr:ext cx="469744" cy="259045"/>
    <xdr:sp macro="" textlink="">
      <xdr:nvSpPr>
        <xdr:cNvPr id="614" name="【学校施設】&#10;一人当たり面積該当値テキスト"/>
        <xdr:cNvSpPr txBox="1"/>
      </xdr:nvSpPr>
      <xdr:spPr>
        <a:xfrm>
          <a:off x="22199600" y="1048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16828</xdr:rowOff>
    </xdr:from>
    <xdr:to>
      <xdr:col>112</xdr:col>
      <xdr:colOff>38100</xdr:colOff>
      <xdr:row>62</xdr:row>
      <xdr:rowOff>118428</xdr:rowOff>
    </xdr:to>
    <xdr:sp macro="" textlink="">
      <xdr:nvSpPr>
        <xdr:cNvPr id="615" name="楕円 614"/>
        <xdr:cNvSpPr/>
      </xdr:nvSpPr>
      <xdr:spPr>
        <a:xfrm>
          <a:off x="21272500" y="106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51626</xdr:rowOff>
    </xdr:from>
    <xdr:to>
      <xdr:col>116</xdr:col>
      <xdr:colOff>63500</xdr:colOff>
      <xdr:row>62</xdr:row>
      <xdr:rowOff>67628</xdr:rowOff>
    </xdr:to>
    <xdr:cxnSp macro="">
      <xdr:nvCxnSpPr>
        <xdr:cNvPr id="616" name="直線コネクタ 615"/>
        <xdr:cNvCxnSpPr/>
      </xdr:nvCxnSpPr>
      <xdr:spPr>
        <a:xfrm flipV="1">
          <a:off x="21323300" y="1068152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31496</xdr:rowOff>
    </xdr:from>
    <xdr:to>
      <xdr:col>107</xdr:col>
      <xdr:colOff>101600</xdr:colOff>
      <xdr:row>62</xdr:row>
      <xdr:rowOff>133096</xdr:rowOff>
    </xdr:to>
    <xdr:sp macro="" textlink="">
      <xdr:nvSpPr>
        <xdr:cNvPr id="617" name="楕円 616"/>
        <xdr:cNvSpPr/>
      </xdr:nvSpPr>
      <xdr:spPr>
        <a:xfrm>
          <a:off x="20383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67628</xdr:rowOff>
    </xdr:from>
    <xdr:to>
      <xdr:col>111</xdr:col>
      <xdr:colOff>177800</xdr:colOff>
      <xdr:row>62</xdr:row>
      <xdr:rowOff>82296</xdr:rowOff>
    </xdr:to>
    <xdr:cxnSp macro="">
      <xdr:nvCxnSpPr>
        <xdr:cNvPr id="618" name="直線コネクタ 617"/>
        <xdr:cNvCxnSpPr/>
      </xdr:nvCxnSpPr>
      <xdr:spPr>
        <a:xfrm flipV="1">
          <a:off x="20434300" y="10697528"/>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619" name="n_1aveValue【学校施設】&#10;一人当たり面積"/>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620"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60088</xdr:rowOff>
    </xdr:from>
    <xdr:ext cx="469744" cy="259045"/>
    <xdr:sp macro="" textlink="">
      <xdr:nvSpPr>
        <xdr:cNvPr id="621" name="n_3aveValue【学校施設】&#10;一人当たり面積"/>
        <xdr:cNvSpPr txBox="1"/>
      </xdr:nvSpPr>
      <xdr:spPr>
        <a:xfrm>
          <a:off x="19310427" y="1068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134955</xdr:rowOff>
    </xdr:from>
    <xdr:ext cx="469744" cy="259045"/>
    <xdr:sp macro="" textlink="">
      <xdr:nvSpPr>
        <xdr:cNvPr id="622" name="n_1mainValue【学校施設】&#10;一人当たり面積"/>
        <xdr:cNvSpPr txBox="1"/>
      </xdr:nvSpPr>
      <xdr:spPr>
        <a:xfrm>
          <a:off x="21075727" y="1042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149623</xdr:rowOff>
    </xdr:from>
    <xdr:ext cx="469744" cy="259045"/>
    <xdr:sp macro="" textlink="">
      <xdr:nvSpPr>
        <xdr:cNvPr id="623" name="n_2mainValue【学校施設】&#10;一人当たり面積"/>
        <xdr:cNvSpPr txBox="1"/>
      </xdr:nvSpPr>
      <xdr:spPr>
        <a:xfrm>
          <a:off x="20199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65" name="直線コネクタ 664"/>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66"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67" name="直線コネクタ 666"/>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670" name="【公民館】&#10;有形固定資産減価償却率平均値テキスト"/>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71" name="フローチャート: 判断 670"/>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72" name="フローチャート: 判断 671"/>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73" name="フローチャート: 判断 672"/>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74" name="フローチャート: 判断 67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108676</xdr:rowOff>
    </xdr:from>
    <xdr:to>
      <xdr:col>85</xdr:col>
      <xdr:colOff>177800</xdr:colOff>
      <xdr:row>104</xdr:row>
      <xdr:rowOff>38826</xdr:rowOff>
    </xdr:to>
    <xdr:sp macro="" textlink="">
      <xdr:nvSpPr>
        <xdr:cNvPr id="680" name="楕円 679"/>
        <xdr:cNvSpPr/>
      </xdr:nvSpPr>
      <xdr:spPr>
        <a:xfrm>
          <a:off x="162687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87103</xdr:rowOff>
    </xdr:from>
    <xdr:ext cx="405111" cy="259045"/>
    <xdr:sp macro="" textlink="">
      <xdr:nvSpPr>
        <xdr:cNvPr id="681" name="【公民館】&#10;有形固定資産減価償却率該当値テキスト"/>
        <xdr:cNvSpPr txBox="1"/>
      </xdr:nvSpPr>
      <xdr:spPr>
        <a:xfrm>
          <a:off x="16357600"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152763</xdr:rowOff>
    </xdr:from>
    <xdr:to>
      <xdr:col>81</xdr:col>
      <xdr:colOff>101600</xdr:colOff>
      <xdr:row>104</xdr:row>
      <xdr:rowOff>82913</xdr:rowOff>
    </xdr:to>
    <xdr:sp macro="" textlink="">
      <xdr:nvSpPr>
        <xdr:cNvPr id="682" name="楕円 681"/>
        <xdr:cNvSpPr/>
      </xdr:nvSpPr>
      <xdr:spPr>
        <a:xfrm>
          <a:off x="15430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159476</xdr:rowOff>
    </xdr:from>
    <xdr:to>
      <xdr:col>85</xdr:col>
      <xdr:colOff>127000</xdr:colOff>
      <xdr:row>104</xdr:row>
      <xdr:rowOff>32113</xdr:rowOff>
    </xdr:to>
    <xdr:cxnSp macro="">
      <xdr:nvCxnSpPr>
        <xdr:cNvPr id="683" name="直線コネクタ 682"/>
        <xdr:cNvCxnSpPr/>
      </xdr:nvCxnSpPr>
      <xdr:spPr>
        <a:xfrm flipV="1">
          <a:off x="15481300" y="1781882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84" name="楕円 683"/>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32113</xdr:rowOff>
    </xdr:from>
    <xdr:to>
      <xdr:col>81</xdr:col>
      <xdr:colOff>50800</xdr:colOff>
      <xdr:row>104</xdr:row>
      <xdr:rowOff>76200</xdr:rowOff>
    </xdr:to>
    <xdr:cxnSp macro="">
      <xdr:nvCxnSpPr>
        <xdr:cNvPr id="685" name="直線コネクタ 684"/>
        <xdr:cNvCxnSpPr/>
      </xdr:nvCxnSpPr>
      <xdr:spPr>
        <a:xfrm flipV="1">
          <a:off x="14592300" y="178629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686"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687" name="n_2aveValue【公民館】&#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88"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74040</xdr:rowOff>
    </xdr:from>
    <xdr:ext cx="405111" cy="259045"/>
    <xdr:sp macro="" textlink="">
      <xdr:nvSpPr>
        <xdr:cNvPr id="689" name="n_1mainValue【公民館】&#10;有形固定資産減価償却率"/>
        <xdr:cNvSpPr txBox="1"/>
      </xdr:nvSpPr>
      <xdr:spPr>
        <a:xfrm>
          <a:off x="15266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90" name="n_2main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14" name="直線コネクタ 713"/>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15"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16" name="直線コネクタ 715"/>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17"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18" name="直線コネクタ 717"/>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719"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20" name="フローチャート: 判断 719"/>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21" name="フローチャート: 判断 720"/>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22" name="フローチャート: 判断 721"/>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169418</xdr:rowOff>
    </xdr:from>
    <xdr:to>
      <xdr:col>102</xdr:col>
      <xdr:colOff>165100</xdr:colOff>
      <xdr:row>107</xdr:row>
      <xdr:rowOff>99568</xdr:rowOff>
    </xdr:to>
    <xdr:sp macro="" textlink="">
      <xdr:nvSpPr>
        <xdr:cNvPr id="723" name="フローチャート: 判断 722"/>
        <xdr:cNvSpPr/>
      </xdr:nvSpPr>
      <xdr:spPr>
        <a:xfrm>
          <a:off x="19494500" y="1834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15494</xdr:rowOff>
    </xdr:from>
    <xdr:to>
      <xdr:col>116</xdr:col>
      <xdr:colOff>114300</xdr:colOff>
      <xdr:row>107</xdr:row>
      <xdr:rowOff>117094</xdr:rowOff>
    </xdr:to>
    <xdr:sp macro="" textlink="">
      <xdr:nvSpPr>
        <xdr:cNvPr id="729" name="楕円 728"/>
        <xdr:cNvSpPr/>
      </xdr:nvSpPr>
      <xdr:spPr>
        <a:xfrm>
          <a:off x="22110700" y="1836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165371</xdr:rowOff>
    </xdr:from>
    <xdr:ext cx="469744" cy="259045"/>
    <xdr:sp macro="" textlink="">
      <xdr:nvSpPr>
        <xdr:cNvPr id="730" name="【公民館】&#10;一人当たり面積該当値テキスト"/>
        <xdr:cNvSpPr txBox="1"/>
      </xdr:nvSpPr>
      <xdr:spPr>
        <a:xfrm>
          <a:off x="22199600" y="1833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20828</xdr:rowOff>
    </xdr:from>
    <xdr:to>
      <xdr:col>112</xdr:col>
      <xdr:colOff>38100</xdr:colOff>
      <xdr:row>107</xdr:row>
      <xdr:rowOff>122428</xdr:rowOff>
    </xdr:to>
    <xdr:sp macro="" textlink="">
      <xdr:nvSpPr>
        <xdr:cNvPr id="731" name="楕円 730"/>
        <xdr:cNvSpPr/>
      </xdr:nvSpPr>
      <xdr:spPr>
        <a:xfrm>
          <a:off x="21272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66294</xdr:rowOff>
    </xdr:from>
    <xdr:to>
      <xdr:col>116</xdr:col>
      <xdr:colOff>63500</xdr:colOff>
      <xdr:row>107</xdr:row>
      <xdr:rowOff>71628</xdr:rowOff>
    </xdr:to>
    <xdr:cxnSp macro="">
      <xdr:nvCxnSpPr>
        <xdr:cNvPr id="732" name="直線コネクタ 731"/>
        <xdr:cNvCxnSpPr/>
      </xdr:nvCxnSpPr>
      <xdr:spPr>
        <a:xfrm flipV="1">
          <a:off x="21323300" y="1841144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26163</xdr:rowOff>
    </xdr:from>
    <xdr:to>
      <xdr:col>107</xdr:col>
      <xdr:colOff>101600</xdr:colOff>
      <xdr:row>107</xdr:row>
      <xdr:rowOff>127763</xdr:rowOff>
    </xdr:to>
    <xdr:sp macro="" textlink="">
      <xdr:nvSpPr>
        <xdr:cNvPr id="733" name="楕円 732"/>
        <xdr:cNvSpPr/>
      </xdr:nvSpPr>
      <xdr:spPr>
        <a:xfrm>
          <a:off x="20383500" y="183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71628</xdr:rowOff>
    </xdr:from>
    <xdr:to>
      <xdr:col>111</xdr:col>
      <xdr:colOff>177800</xdr:colOff>
      <xdr:row>107</xdr:row>
      <xdr:rowOff>76963</xdr:rowOff>
    </xdr:to>
    <xdr:cxnSp macro="">
      <xdr:nvCxnSpPr>
        <xdr:cNvPr id="734" name="直線コネクタ 733"/>
        <xdr:cNvCxnSpPr/>
      </xdr:nvCxnSpPr>
      <xdr:spPr>
        <a:xfrm flipV="1">
          <a:off x="20434300" y="1841677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735"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736"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116095</xdr:rowOff>
    </xdr:from>
    <xdr:ext cx="469744" cy="259045"/>
    <xdr:sp macro="" textlink="">
      <xdr:nvSpPr>
        <xdr:cNvPr id="737" name="n_3aveValue【公民館】&#10;一人当たり面積"/>
        <xdr:cNvSpPr txBox="1"/>
      </xdr:nvSpPr>
      <xdr:spPr>
        <a:xfrm>
          <a:off x="19310427" y="181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113555</xdr:rowOff>
    </xdr:from>
    <xdr:ext cx="469744" cy="259045"/>
    <xdr:sp macro="" textlink="">
      <xdr:nvSpPr>
        <xdr:cNvPr id="738" name="n_1mainValue【公民館】&#10;一人当たり面積"/>
        <xdr:cNvSpPr txBox="1"/>
      </xdr:nvSpPr>
      <xdr:spPr>
        <a:xfrm>
          <a:off x="210757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118890</xdr:rowOff>
    </xdr:from>
    <xdr:ext cx="469744" cy="259045"/>
    <xdr:sp macro="" textlink="">
      <xdr:nvSpPr>
        <xdr:cNvPr id="739" name="n_2mainValue【公民館】&#10;一人当たり面積"/>
        <xdr:cNvSpPr txBox="1"/>
      </xdr:nvSpPr>
      <xdr:spPr>
        <a:xfrm>
          <a:off x="20199427" y="184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a:t>
          </a: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類似団体と比較し、有形固定資産減価償却率が高くなっている施設は、</a:t>
          </a:r>
          <a:r>
            <a:rPr kumimoji="0"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道路</a:t>
          </a:r>
          <a:r>
            <a:rPr kumimoji="0"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認定子ども園・幼稚園・保育所</a:t>
          </a:r>
          <a:r>
            <a:rPr kumimoji="0"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橋りょう・トンネル</a:t>
          </a:r>
          <a:r>
            <a:rPr kumimoji="0"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a:t>
          </a:r>
          <a:r>
            <a:rPr kumimoji="0"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公営住宅</a:t>
          </a:r>
          <a:r>
            <a:rPr kumimoji="0"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であり、他団体平均を下回っている施設は、</a:t>
          </a:r>
          <a:r>
            <a:rPr kumimoji="0"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道路（延長）</a:t>
          </a:r>
          <a:r>
            <a:rPr kumimoji="0"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橋りょう・トンネル（固定資産額）</a:t>
          </a:r>
          <a:r>
            <a:rPr kumimoji="0"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港湾・漁港</a:t>
          </a:r>
          <a:r>
            <a:rPr kumimoji="0"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endParaRPr kumimoji="0"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道路（延長）</a:t>
          </a:r>
          <a:r>
            <a:rPr kumimoji="0"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橋りょう・トンネル（固定資産額）</a:t>
          </a:r>
          <a:r>
            <a:rPr kumimoji="0"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においては、計画に基づき、類似団体との差を縮減できるよう努力していく。</a:t>
          </a:r>
          <a:endParaRPr kumimoji="0"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公営住宅</a:t>
          </a:r>
          <a:r>
            <a:rPr kumimoji="1"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については、建て替え及び解体を予定しており、減価償却・面積は今後変動していくと見込んでいる。今後も、各施設の老朽化対策等に取り組んでいく。</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5,366
5,352
52.10
6,757,178
6,563,753
190,175
2,305,675
3,980,570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7983</xdr:rowOff>
    </xdr:from>
    <xdr:to>
      <xdr:col>10</xdr:col>
      <xdr:colOff>165100</xdr:colOff>
      <xdr:row>58</xdr:row>
      <xdr:rowOff>109583</xdr:rowOff>
    </xdr:to>
    <xdr:sp macro="" textlink="">
      <xdr:nvSpPr>
        <xdr:cNvPr id="84" name="フローチャート: 判断 83"/>
        <xdr:cNvSpPr/>
      </xdr:nvSpPr>
      <xdr:spPr>
        <a:xfrm>
          <a:off x="1968500" y="995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126110</xdr:rowOff>
    </xdr:from>
    <xdr:ext cx="405111" cy="259045"/>
    <xdr:sp macro="" textlink="">
      <xdr:nvSpPr>
        <xdr:cNvPr id="85" name="n_3aveValue【体育館・プール】&#10;有形固定資産減価償却率"/>
        <xdr:cNvSpPr txBox="1"/>
      </xdr:nvSpPr>
      <xdr:spPr>
        <a:xfrm>
          <a:off x="1816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161472</xdr:rowOff>
    </xdr:from>
    <xdr:to>
      <xdr:col>24</xdr:col>
      <xdr:colOff>114300</xdr:colOff>
      <xdr:row>55</xdr:row>
      <xdr:rowOff>91622</xdr:rowOff>
    </xdr:to>
    <xdr:sp macro="" textlink="">
      <xdr:nvSpPr>
        <xdr:cNvPr id="91" name="楕円 90"/>
        <xdr:cNvSpPr/>
      </xdr:nvSpPr>
      <xdr:spPr>
        <a:xfrm>
          <a:off x="4584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469744" cy="259045"/>
    <xdr:sp macro="" textlink="">
      <xdr:nvSpPr>
        <xdr:cNvPr id="92" name="【体育館・プール】&#10;有形固定資産減価償却率該当値テキスト"/>
        <xdr:cNvSpPr txBox="1"/>
      </xdr:nvSpPr>
      <xdr:spPr>
        <a:xfrm>
          <a:off x="4673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93" name="楕円 92"/>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40822</xdr:rowOff>
    </xdr:to>
    <xdr:cxnSp macro="">
      <xdr:nvCxnSpPr>
        <xdr:cNvPr id="94" name="直線コネクタ 93"/>
        <xdr:cNvCxnSpPr/>
      </xdr:nvCxnSpPr>
      <xdr:spPr>
        <a:xfrm>
          <a:off x="3797300" y="947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161472</xdr:rowOff>
    </xdr:from>
    <xdr:to>
      <xdr:col>15</xdr:col>
      <xdr:colOff>101600</xdr:colOff>
      <xdr:row>55</xdr:row>
      <xdr:rowOff>91622</xdr:rowOff>
    </xdr:to>
    <xdr:sp macro="" textlink="">
      <xdr:nvSpPr>
        <xdr:cNvPr id="95" name="楕円 94"/>
        <xdr:cNvSpPr/>
      </xdr:nvSpPr>
      <xdr:spPr>
        <a:xfrm>
          <a:off x="2857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40822</xdr:rowOff>
    </xdr:to>
    <xdr:cxnSp macro="">
      <xdr:nvCxnSpPr>
        <xdr:cNvPr id="96" name="直線コネクタ 95"/>
        <xdr:cNvCxnSpPr/>
      </xdr:nvCxnSpPr>
      <xdr:spPr>
        <a:xfrm>
          <a:off x="2908300" y="947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108149</xdr:rowOff>
    </xdr:from>
    <xdr:ext cx="469744" cy="259045"/>
    <xdr:sp macro="" textlink="">
      <xdr:nvSpPr>
        <xdr:cNvPr id="97" name="n_1mainValue【体育館・プール】&#10;有形固定資産減価償却率"/>
        <xdr:cNvSpPr txBox="1"/>
      </xdr:nvSpPr>
      <xdr:spPr>
        <a:xfrm>
          <a:off x="3549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108149</xdr:rowOff>
    </xdr:from>
    <xdr:ext cx="469744" cy="259045"/>
    <xdr:sp macro="" textlink="">
      <xdr:nvSpPr>
        <xdr:cNvPr id="98" name="n_2mainValue【体育館・プール】&#10;有形固定資産減価償却率"/>
        <xdr:cNvSpPr txBox="1"/>
      </xdr:nvSpPr>
      <xdr:spPr>
        <a:xfrm>
          <a:off x="2673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2" name="直線コネクタ 121"/>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3"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4" name="直線コネクタ 123"/>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5"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6" name="直線コネクタ 125"/>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127"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28" name="フローチャート: 判断 127"/>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29" name="フローチャート: 判断 128"/>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30"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1" name="フローチャート: 判断 130"/>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2"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153416</xdr:rowOff>
    </xdr:from>
    <xdr:to>
      <xdr:col>41</xdr:col>
      <xdr:colOff>101600</xdr:colOff>
      <xdr:row>62</xdr:row>
      <xdr:rowOff>83566</xdr:rowOff>
    </xdr:to>
    <xdr:sp macro="" textlink="">
      <xdr:nvSpPr>
        <xdr:cNvPr id="133" name="フローチャート: 判断 132"/>
        <xdr:cNvSpPr/>
      </xdr:nvSpPr>
      <xdr:spPr>
        <a:xfrm>
          <a:off x="78105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100093</xdr:rowOff>
    </xdr:from>
    <xdr:ext cx="469744" cy="259045"/>
    <xdr:sp macro="" textlink="">
      <xdr:nvSpPr>
        <xdr:cNvPr id="134" name="n_3aveValue【体育館・プール】&#10;一人当たり面積"/>
        <xdr:cNvSpPr txBox="1"/>
      </xdr:nvSpPr>
      <xdr:spPr>
        <a:xfrm>
          <a:off x="7626427" y="103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71882</xdr:rowOff>
    </xdr:from>
    <xdr:to>
      <xdr:col>55</xdr:col>
      <xdr:colOff>50800</xdr:colOff>
      <xdr:row>64</xdr:row>
      <xdr:rowOff>2032</xdr:rowOff>
    </xdr:to>
    <xdr:sp macro="" textlink="">
      <xdr:nvSpPr>
        <xdr:cNvPr id="140" name="楕円 139"/>
        <xdr:cNvSpPr/>
      </xdr:nvSpPr>
      <xdr:spPr>
        <a:xfrm>
          <a:off x="10426700" y="108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158259</xdr:rowOff>
    </xdr:from>
    <xdr:ext cx="469744" cy="259045"/>
    <xdr:sp macro="" textlink="">
      <xdr:nvSpPr>
        <xdr:cNvPr id="141" name="【体育館・プール】&#10;一人当たり面積該当値テキスト"/>
        <xdr:cNvSpPr txBox="1"/>
      </xdr:nvSpPr>
      <xdr:spPr>
        <a:xfrm>
          <a:off x="10515600" y="1078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74930</xdr:rowOff>
    </xdr:from>
    <xdr:to>
      <xdr:col>50</xdr:col>
      <xdr:colOff>165100</xdr:colOff>
      <xdr:row>64</xdr:row>
      <xdr:rowOff>5080</xdr:rowOff>
    </xdr:to>
    <xdr:sp macro="" textlink="">
      <xdr:nvSpPr>
        <xdr:cNvPr id="142" name="楕円 141"/>
        <xdr:cNvSpPr/>
      </xdr:nvSpPr>
      <xdr:spPr>
        <a:xfrm>
          <a:off x="958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122682</xdr:rowOff>
    </xdr:from>
    <xdr:to>
      <xdr:col>55</xdr:col>
      <xdr:colOff>0</xdr:colOff>
      <xdr:row>63</xdr:row>
      <xdr:rowOff>125730</xdr:rowOff>
    </xdr:to>
    <xdr:cxnSp macro="">
      <xdr:nvCxnSpPr>
        <xdr:cNvPr id="143" name="直線コネクタ 142"/>
        <xdr:cNvCxnSpPr/>
      </xdr:nvCxnSpPr>
      <xdr:spPr>
        <a:xfrm flipV="1">
          <a:off x="9639300" y="1092403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77216</xdr:rowOff>
    </xdr:from>
    <xdr:to>
      <xdr:col>46</xdr:col>
      <xdr:colOff>38100</xdr:colOff>
      <xdr:row>64</xdr:row>
      <xdr:rowOff>7366</xdr:rowOff>
    </xdr:to>
    <xdr:sp macro="" textlink="">
      <xdr:nvSpPr>
        <xdr:cNvPr id="144" name="楕円 143"/>
        <xdr:cNvSpPr/>
      </xdr:nvSpPr>
      <xdr:spPr>
        <a:xfrm>
          <a:off x="8699500" y="108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125730</xdr:rowOff>
    </xdr:from>
    <xdr:to>
      <xdr:col>50</xdr:col>
      <xdr:colOff>114300</xdr:colOff>
      <xdr:row>63</xdr:row>
      <xdr:rowOff>128016</xdr:rowOff>
    </xdr:to>
    <xdr:cxnSp macro="">
      <xdr:nvCxnSpPr>
        <xdr:cNvPr id="145" name="直線コネクタ 144"/>
        <xdr:cNvCxnSpPr/>
      </xdr:nvCxnSpPr>
      <xdr:spPr>
        <a:xfrm flipV="1">
          <a:off x="8750300" y="109270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167657</xdr:rowOff>
    </xdr:from>
    <xdr:ext cx="469744" cy="259045"/>
    <xdr:sp macro="" textlink="">
      <xdr:nvSpPr>
        <xdr:cNvPr id="146" name="n_1mainValue【体育館・プール】&#10;一人当たり面積"/>
        <xdr:cNvSpPr txBox="1"/>
      </xdr:nvSpPr>
      <xdr:spPr>
        <a:xfrm>
          <a:off x="9391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169943</xdr:rowOff>
    </xdr:from>
    <xdr:ext cx="469744" cy="259045"/>
    <xdr:sp macro="" textlink="">
      <xdr:nvSpPr>
        <xdr:cNvPr id="147" name="n_2mainValue【体育館・プール】&#10;一人当たり面積"/>
        <xdr:cNvSpPr txBox="1"/>
      </xdr:nvSpPr>
      <xdr:spPr>
        <a:xfrm>
          <a:off x="8515427" y="109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9" name="テキスト ボックス 15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9" name="テキスト ボックス 16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3" name="直線コネクタ 172"/>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74"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75" name="直線コネクタ 174"/>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6"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7" name="直線コネクタ 17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70593</xdr:rowOff>
    </xdr:from>
    <xdr:ext cx="405111" cy="259045"/>
    <xdr:sp macro="" textlink="">
      <xdr:nvSpPr>
        <xdr:cNvPr id="178" name="【福祉施設】&#10;有形固定資産減価償却率平均値テキスト"/>
        <xdr:cNvSpPr txBox="1"/>
      </xdr:nvSpPr>
      <xdr:spPr>
        <a:xfrm>
          <a:off x="4673600" y="1395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79" name="フローチャート: 判断 178"/>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0" name="フローチャート: 判断 179"/>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133185</xdr:rowOff>
    </xdr:from>
    <xdr:ext cx="405111" cy="259045"/>
    <xdr:sp macro="" textlink="">
      <xdr:nvSpPr>
        <xdr:cNvPr id="181" name="n_1aveValue【福祉施設】&#10;有形固定資産減価償却率"/>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2" name="フローチャート: 判断 181"/>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108693</xdr:rowOff>
    </xdr:from>
    <xdr:ext cx="405111" cy="259045"/>
    <xdr:sp macro="" textlink="">
      <xdr:nvSpPr>
        <xdr:cNvPr id="183" name="n_2aveValue【福祉施設】&#10;有形固定資産減価償却率"/>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84" name="フローチャート: 判断 183"/>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185" name="n_3ave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1" name="楕円 190"/>
        <xdr:cNvSpPr/>
      </xdr:nvSpPr>
      <xdr:spPr>
        <a:xfrm>
          <a:off x="45847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50635</xdr:rowOff>
    </xdr:from>
    <xdr:ext cx="405111" cy="259045"/>
    <xdr:sp macro="" textlink="">
      <xdr:nvSpPr>
        <xdr:cNvPr id="192" name="【福祉施設】&#10;有形固定資産減価償却率該当値テキスト"/>
        <xdr:cNvSpPr txBox="1"/>
      </xdr:nvSpPr>
      <xdr:spPr>
        <a:xfrm>
          <a:off x="4673600"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106499</xdr:rowOff>
    </xdr:from>
    <xdr:to>
      <xdr:col>20</xdr:col>
      <xdr:colOff>38100</xdr:colOff>
      <xdr:row>83</xdr:row>
      <xdr:rowOff>36649</xdr:rowOff>
    </xdr:to>
    <xdr:sp macro="" textlink="">
      <xdr:nvSpPr>
        <xdr:cNvPr id="193" name="楕円 192"/>
        <xdr:cNvSpPr/>
      </xdr:nvSpPr>
      <xdr:spPr>
        <a:xfrm>
          <a:off x="3746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123008</xdr:rowOff>
    </xdr:from>
    <xdr:to>
      <xdr:col>24</xdr:col>
      <xdr:colOff>63500</xdr:colOff>
      <xdr:row>82</xdr:row>
      <xdr:rowOff>157299</xdr:rowOff>
    </xdr:to>
    <xdr:cxnSp macro="">
      <xdr:nvCxnSpPr>
        <xdr:cNvPr id="194" name="直線コネクタ 193"/>
        <xdr:cNvCxnSpPr/>
      </xdr:nvCxnSpPr>
      <xdr:spPr>
        <a:xfrm flipV="1">
          <a:off x="3797300" y="1418190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142421</xdr:rowOff>
    </xdr:from>
    <xdr:to>
      <xdr:col>15</xdr:col>
      <xdr:colOff>101600</xdr:colOff>
      <xdr:row>83</xdr:row>
      <xdr:rowOff>72571</xdr:rowOff>
    </xdr:to>
    <xdr:sp macro="" textlink="">
      <xdr:nvSpPr>
        <xdr:cNvPr id="195" name="楕円 194"/>
        <xdr:cNvSpPr/>
      </xdr:nvSpPr>
      <xdr:spPr>
        <a:xfrm>
          <a:off x="2857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157299</xdr:rowOff>
    </xdr:from>
    <xdr:to>
      <xdr:col>19</xdr:col>
      <xdr:colOff>177800</xdr:colOff>
      <xdr:row>83</xdr:row>
      <xdr:rowOff>21771</xdr:rowOff>
    </xdr:to>
    <xdr:cxnSp macro="">
      <xdr:nvCxnSpPr>
        <xdr:cNvPr id="196" name="直線コネクタ 195"/>
        <xdr:cNvCxnSpPr/>
      </xdr:nvCxnSpPr>
      <xdr:spPr>
        <a:xfrm flipV="1">
          <a:off x="2908300" y="142161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27776</xdr:rowOff>
    </xdr:from>
    <xdr:ext cx="405111" cy="259045"/>
    <xdr:sp macro="" textlink="">
      <xdr:nvSpPr>
        <xdr:cNvPr id="197" name="n_1mainValue【福祉施設】&#10;有形固定資産減価償却率"/>
        <xdr:cNvSpPr txBox="1"/>
      </xdr:nvSpPr>
      <xdr:spPr>
        <a:xfrm>
          <a:off x="35820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63698</xdr:rowOff>
    </xdr:from>
    <xdr:ext cx="405111" cy="259045"/>
    <xdr:sp macro="" textlink="">
      <xdr:nvSpPr>
        <xdr:cNvPr id="198" name="n_2mainValue【福祉施設】&#10;有形固定資産減価償却率"/>
        <xdr:cNvSpPr txBox="1"/>
      </xdr:nvSpPr>
      <xdr:spPr>
        <a:xfrm>
          <a:off x="2705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9" name="直線コネクタ 20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0" name="テキスト ボックス 20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1" name="直線コネクタ 21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2" name="テキスト ボックス 21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3" name="直線コネクタ 21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4" name="テキスト ボックス 21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5" name="直線コネクタ 21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6" name="テキスト ボックス 21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0" name="直線コネクタ 219"/>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21"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22" name="直線コネクタ 221"/>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23"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24" name="直線コネクタ 223"/>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144035</xdr:rowOff>
    </xdr:from>
    <xdr:ext cx="469744" cy="259045"/>
    <xdr:sp macro="" textlink="">
      <xdr:nvSpPr>
        <xdr:cNvPr id="225" name="【福祉施設】&#10;一人当たり面積平均値テキスト"/>
        <xdr:cNvSpPr txBox="1"/>
      </xdr:nvSpPr>
      <xdr:spPr>
        <a:xfrm>
          <a:off x="10515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26" name="フローチャート: 判断 225"/>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27" name="フローチャート: 判断 226"/>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85513</xdr:rowOff>
    </xdr:from>
    <xdr:ext cx="469744" cy="259045"/>
    <xdr:sp macro="" textlink="">
      <xdr:nvSpPr>
        <xdr:cNvPr id="228" name="n_1aveValue【福祉施設】&#10;一人当たり面積"/>
        <xdr:cNvSpPr txBox="1"/>
      </xdr:nvSpPr>
      <xdr:spPr>
        <a:xfrm>
          <a:off x="93917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29" name="フローチャート: 判断 228"/>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96944</xdr:rowOff>
    </xdr:from>
    <xdr:ext cx="469744" cy="259045"/>
    <xdr:sp macro="" textlink="">
      <xdr:nvSpPr>
        <xdr:cNvPr id="230" name="n_2aveValue【福祉施設】&#10;一人当たり面積"/>
        <xdr:cNvSpPr txBox="1"/>
      </xdr:nvSpPr>
      <xdr:spPr>
        <a:xfrm>
          <a:off x="8515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57708</xdr:rowOff>
    </xdr:from>
    <xdr:to>
      <xdr:col>41</xdr:col>
      <xdr:colOff>101600</xdr:colOff>
      <xdr:row>85</xdr:row>
      <xdr:rowOff>159308</xdr:rowOff>
    </xdr:to>
    <xdr:sp macro="" textlink="">
      <xdr:nvSpPr>
        <xdr:cNvPr id="231" name="フローチャート: 判断 230"/>
        <xdr:cNvSpPr/>
      </xdr:nvSpPr>
      <xdr:spPr>
        <a:xfrm>
          <a:off x="7810500" y="1463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4385</xdr:rowOff>
    </xdr:from>
    <xdr:ext cx="469744" cy="259045"/>
    <xdr:sp macro="" textlink="">
      <xdr:nvSpPr>
        <xdr:cNvPr id="232" name="n_3aveValue【福祉施設】&#10;一人当たり面積"/>
        <xdr:cNvSpPr txBox="1"/>
      </xdr:nvSpPr>
      <xdr:spPr>
        <a:xfrm>
          <a:off x="7626427" y="1440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3" name="テキスト ボックス 2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68681</xdr:rowOff>
    </xdr:from>
    <xdr:to>
      <xdr:col>55</xdr:col>
      <xdr:colOff>50800</xdr:colOff>
      <xdr:row>84</xdr:row>
      <xdr:rowOff>170281</xdr:rowOff>
    </xdr:to>
    <xdr:sp macro="" textlink="">
      <xdr:nvSpPr>
        <xdr:cNvPr id="238" name="楕円 237"/>
        <xdr:cNvSpPr/>
      </xdr:nvSpPr>
      <xdr:spPr>
        <a:xfrm>
          <a:off x="10426700" y="1447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91558</xdr:rowOff>
    </xdr:from>
    <xdr:ext cx="469744" cy="259045"/>
    <xdr:sp macro="" textlink="">
      <xdr:nvSpPr>
        <xdr:cNvPr id="239" name="【福祉施設】&#10;一人当たり面積該当値テキスト"/>
        <xdr:cNvSpPr txBox="1"/>
      </xdr:nvSpPr>
      <xdr:spPr>
        <a:xfrm>
          <a:off x="10515600" y="1432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74168</xdr:rowOff>
    </xdr:from>
    <xdr:to>
      <xdr:col>50</xdr:col>
      <xdr:colOff>165100</xdr:colOff>
      <xdr:row>85</xdr:row>
      <xdr:rowOff>4318</xdr:rowOff>
    </xdr:to>
    <xdr:sp macro="" textlink="">
      <xdr:nvSpPr>
        <xdr:cNvPr id="240" name="楕円 239"/>
        <xdr:cNvSpPr/>
      </xdr:nvSpPr>
      <xdr:spPr>
        <a:xfrm>
          <a:off x="9588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119481</xdr:rowOff>
    </xdr:from>
    <xdr:to>
      <xdr:col>55</xdr:col>
      <xdr:colOff>0</xdr:colOff>
      <xdr:row>84</xdr:row>
      <xdr:rowOff>124968</xdr:rowOff>
    </xdr:to>
    <xdr:cxnSp macro="">
      <xdr:nvCxnSpPr>
        <xdr:cNvPr id="241" name="直線コネクタ 240"/>
        <xdr:cNvCxnSpPr/>
      </xdr:nvCxnSpPr>
      <xdr:spPr>
        <a:xfrm flipV="1">
          <a:off x="9639300" y="1452128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79197</xdr:rowOff>
    </xdr:from>
    <xdr:to>
      <xdr:col>46</xdr:col>
      <xdr:colOff>38100</xdr:colOff>
      <xdr:row>85</xdr:row>
      <xdr:rowOff>9347</xdr:rowOff>
    </xdr:to>
    <xdr:sp macro="" textlink="">
      <xdr:nvSpPr>
        <xdr:cNvPr id="242" name="楕円 241"/>
        <xdr:cNvSpPr/>
      </xdr:nvSpPr>
      <xdr:spPr>
        <a:xfrm>
          <a:off x="8699500" y="1448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124968</xdr:rowOff>
    </xdr:from>
    <xdr:to>
      <xdr:col>50</xdr:col>
      <xdr:colOff>114300</xdr:colOff>
      <xdr:row>84</xdr:row>
      <xdr:rowOff>129997</xdr:rowOff>
    </xdr:to>
    <xdr:cxnSp macro="">
      <xdr:nvCxnSpPr>
        <xdr:cNvPr id="243" name="直線コネクタ 242"/>
        <xdr:cNvCxnSpPr/>
      </xdr:nvCxnSpPr>
      <xdr:spPr>
        <a:xfrm flipV="1">
          <a:off x="8750300" y="1452676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20845</xdr:rowOff>
    </xdr:from>
    <xdr:ext cx="469744" cy="259045"/>
    <xdr:sp macro="" textlink="">
      <xdr:nvSpPr>
        <xdr:cNvPr id="244" name="n_1mainValue【福祉施設】&#10;一人当たり面積"/>
        <xdr:cNvSpPr txBox="1"/>
      </xdr:nvSpPr>
      <xdr:spPr>
        <a:xfrm>
          <a:off x="9391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25874</xdr:rowOff>
    </xdr:from>
    <xdr:ext cx="469744" cy="259045"/>
    <xdr:sp macro="" textlink="">
      <xdr:nvSpPr>
        <xdr:cNvPr id="245" name="n_2mainValue【福祉施設】&#10;一人当たり面積"/>
        <xdr:cNvSpPr txBox="1"/>
      </xdr:nvSpPr>
      <xdr:spPr>
        <a:xfrm>
          <a:off x="8515427" y="1425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0" name="テキスト ボックス 2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1" name="直線コネクタ 2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2" name="テキスト ボックス 2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3" name="直線コネクタ 2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4" name="テキスト ボックス 2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5" name="直線コネクタ 2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6" name="テキスト ボックス 2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7" name="直線コネクタ 2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8" name="テキスト ボックス 2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9" name="直線コネクタ 2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0" name="テキスト ボックス 2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1" name="直線コネクタ 2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2" name="テキスト ボックス 2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86" name="直線コネクタ 285"/>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87"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288" name="直線コネクタ 287"/>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289"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290" name="直線コネクタ 289"/>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291" name="【一般廃棄物処理施設】&#10;有形固定資産減価償却率平均値テキスト"/>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292" name="フローチャート: 判断 291"/>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93" name="フローチャート: 判断 292"/>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94"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295" name="フローチャート: 判断 294"/>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2557</xdr:rowOff>
    </xdr:from>
    <xdr:ext cx="405111" cy="259045"/>
    <xdr:sp macro="" textlink="">
      <xdr:nvSpPr>
        <xdr:cNvPr id="296" name="n_2aveValue【一般廃棄物処理施設】&#10;有形固定資産減価償却率"/>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297" name="フローチャート: 判断 296"/>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298"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9" name="テキスト ボックス 2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304" name="楕円 303"/>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125747</xdr:rowOff>
    </xdr:from>
    <xdr:ext cx="405111" cy="259045"/>
    <xdr:sp macro="" textlink="">
      <xdr:nvSpPr>
        <xdr:cNvPr id="305" name="【一般廃棄物処理施設】&#10;有形固定資産減価償却率該当値テキスト"/>
        <xdr:cNvSpPr txBox="1"/>
      </xdr:nvSpPr>
      <xdr:spPr>
        <a:xfrm>
          <a:off x="16357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306" name="楕円 305"/>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26670</xdr:rowOff>
    </xdr:from>
    <xdr:to>
      <xdr:col>85</xdr:col>
      <xdr:colOff>127000</xdr:colOff>
      <xdr:row>39</xdr:row>
      <xdr:rowOff>53340</xdr:rowOff>
    </xdr:to>
    <xdr:cxnSp macro="">
      <xdr:nvCxnSpPr>
        <xdr:cNvPr id="307" name="直線コネクタ 306"/>
        <xdr:cNvCxnSpPr/>
      </xdr:nvCxnSpPr>
      <xdr:spPr>
        <a:xfrm flipV="1">
          <a:off x="15481300" y="67132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59690</xdr:rowOff>
    </xdr:from>
    <xdr:to>
      <xdr:col>76</xdr:col>
      <xdr:colOff>165100</xdr:colOff>
      <xdr:row>39</xdr:row>
      <xdr:rowOff>161290</xdr:rowOff>
    </xdr:to>
    <xdr:sp macro="" textlink="">
      <xdr:nvSpPr>
        <xdr:cNvPr id="308" name="楕円 307"/>
        <xdr:cNvSpPr/>
      </xdr:nvSpPr>
      <xdr:spPr>
        <a:xfrm>
          <a:off x="1454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39</xdr:row>
      <xdr:rowOff>110490</xdr:rowOff>
    </xdr:to>
    <xdr:cxnSp macro="">
      <xdr:nvCxnSpPr>
        <xdr:cNvPr id="309" name="直線コネクタ 308"/>
        <xdr:cNvCxnSpPr/>
      </xdr:nvCxnSpPr>
      <xdr:spPr>
        <a:xfrm flipV="1">
          <a:off x="14592300" y="67398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95267</xdr:rowOff>
    </xdr:from>
    <xdr:ext cx="405111" cy="259045"/>
    <xdr:sp macro="" textlink="">
      <xdr:nvSpPr>
        <xdr:cNvPr id="310" name="n_1mainValue【一般廃棄物処理施設】&#10;有形固定資産減価償却率"/>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152417</xdr:rowOff>
    </xdr:from>
    <xdr:ext cx="405111" cy="259045"/>
    <xdr:sp macro="" textlink="">
      <xdr:nvSpPr>
        <xdr:cNvPr id="311" name="n_2mainValue【一般廃棄物処理施設】&#10;有形固定資産減価償却率"/>
        <xdr:cNvSpPr txBox="1"/>
      </xdr:nvSpPr>
      <xdr:spPr>
        <a:xfrm>
          <a:off x="14389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2" name="直線コネクタ 3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23" name="テキスト ボックス 32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4" name="直線コネクタ 3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25" name="テキスト ボックス 32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6" name="直線コネクタ 3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27" name="テキスト ボックス 32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8" name="直線コネクタ 3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29" name="テキスト ボックス 32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0" name="直線コネクタ 3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31" name="テキスト ボックス 33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2" name="直線コネクタ 3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33" name="テキスト ボックス 33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5" name="テキスト ボックス 3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37" name="直線コネクタ 336"/>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38"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39" name="直線コネクタ 338"/>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40"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41" name="直線コネクタ 340"/>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342" name="【一般廃棄物処理施設】&#10;一人当たり有形固定資産（償却資産）額平均値テキスト"/>
        <xdr:cNvSpPr txBox="1"/>
      </xdr:nvSpPr>
      <xdr:spPr>
        <a:xfrm>
          <a:off x="22199600" y="669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43" name="フローチャート: 判断 342"/>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44" name="フローチャート: 判断 343"/>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947</xdr:rowOff>
    </xdr:from>
    <xdr:ext cx="599010" cy="259045"/>
    <xdr:sp macro="" textlink="">
      <xdr:nvSpPr>
        <xdr:cNvPr id="345" name="n_1aveValue【一般廃棄物処理施設】&#10;一人当たり有形固定資産（償却資産）額"/>
        <xdr:cNvSpPr txBox="1"/>
      </xdr:nvSpPr>
      <xdr:spPr>
        <a:xfrm>
          <a:off x="210110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346" name="フローチャート: 判断 345"/>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126376</xdr:rowOff>
    </xdr:from>
    <xdr:ext cx="599010" cy="259045"/>
    <xdr:sp macro="" textlink="">
      <xdr:nvSpPr>
        <xdr:cNvPr id="347" name="n_2aveValue【一般廃棄物処理施設】&#10;一人当たり有形固定資産（償却資産）額"/>
        <xdr:cNvSpPr txBox="1"/>
      </xdr:nvSpPr>
      <xdr:spPr>
        <a:xfrm>
          <a:off x="20134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67593</xdr:rowOff>
    </xdr:from>
    <xdr:to>
      <xdr:col>102</xdr:col>
      <xdr:colOff>165100</xdr:colOff>
      <xdr:row>40</xdr:row>
      <xdr:rowOff>169193</xdr:rowOff>
    </xdr:to>
    <xdr:sp macro="" textlink="">
      <xdr:nvSpPr>
        <xdr:cNvPr id="348" name="フローチャート: 判断 347"/>
        <xdr:cNvSpPr/>
      </xdr:nvSpPr>
      <xdr:spPr>
        <a:xfrm>
          <a:off x="19494500" y="692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14270</xdr:rowOff>
    </xdr:from>
    <xdr:ext cx="534377" cy="259045"/>
    <xdr:sp macro="" textlink="">
      <xdr:nvSpPr>
        <xdr:cNvPr id="349" name="n_3aveValue【一般廃棄物処理施設】&#10;一人当たり有形固定資産（償却資産）額"/>
        <xdr:cNvSpPr txBox="1"/>
      </xdr:nvSpPr>
      <xdr:spPr>
        <a:xfrm>
          <a:off x="19278111" y="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127532</xdr:rowOff>
    </xdr:from>
    <xdr:to>
      <xdr:col>116</xdr:col>
      <xdr:colOff>114300</xdr:colOff>
      <xdr:row>38</xdr:row>
      <xdr:rowOff>57682</xdr:rowOff>
    </xdr:to>
    <xdr:sp macro="" textlink="">
      <xdr:nvSpPr>
        <xdr:cNvPr id="355" name="楕円 354"/>
        <xdr:cNvSpPr/>
      </xdr:nvSpPr>
      <xdr:spPr>
        <a:xfrm>
          <a:off x="22110700" y="64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150409</xdr:rowOff>
    </xdr:from>
    <xdr:ext cx="599010" cy="259045"/>
    <xdr:sp macro="" textlink="">
      <xdr:nvSpPr>
        <xdr:cNvPr id="356" name="【一般廃棄物処理施設】&#10;一人当たり有形固定資産（償却資産）額該当値テキスト"/>
        <xdr:cNvSpPr txBox="1"/>
      </xdr:nvSpPr>
      <xdr:spPr>
        <a:xfrm>
          <a:off x="22199600" y="632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29933</xdr:rowOff>
    </xdr:from>
    <xdr:to>
      <xdr:col>112</xdr:col>
      <xdr:colOff>38100</xdr:colOff>
      <xdr:row>38</xdr:row>
      <xdr:rowOff>131533</xdr:rowOff>
    </xdr:to>
    <xdr:sp macro="" textlink="">
      <xdr:nvSpPr>
        <xdr:cNvPr id="357" name="楕円 356"/>
        <xdr:cNvSpPr/>
      </xdr:nvSpPr>
      <xdr:spPr>
        <a:xfrm>
          <a:off x="21272500" y="65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6882</xdr:rowOff>
    </xdr:from>
    <xdr:to>
      <xdr:col>116</xdr:col>
      <xdr:colOff>63500</xdr:colOff>
      <xdr:row>38</xdr:row>
      <xdr:rowOff>80733</xdr:rowOff>
    </xdr:to>
    <xdr:cxnSp macro="">
      <xdr:nvCxnSpPr>
        <xdr:cNvPr id="358" name="直線コネクタ 357"/>
        <xdr:cNvCxnSpPr/>
      </xdr:nvCxnSpPr>
      <xdr:spPr>
        <a:xfrm flipV="1">
          <a:off x="21323300" y="6521982"/>
          <a:ext cx="838200" cy="7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5623</xdr:rowOff>
    </xdr:from>
    <xdr:to>
      <xdr:col>107</xdr:col>
      <xdr:colOff>101600</xdr:colOff>
      <xdr:row>38</xdr:row>
      <xdr:rowOff>107223</xdr:rowOff>
    </xdr:to>
    <xdr:sp macro="" textlink="">
      <xdr:nvSpPr>
        <xdr:cNvPr id="359" name="楕円 358"/>
        <xdr:cNvSpPr/>
      </xdr:nvSpPr>
      <xdr:spPr>
        <a:xfrm>
          <a:off x="20383500" y="65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56423</xdr:rowOff>
    </xdr:from>
    <xdr:to>
      <xdr:col>111</xdr:col>
      <xdr:colOff>177800</xdr:colOff>
      <xdr:row>38</xdr:row>
      <xdr:rowOff>80733</xdr:rowOff>
    </xdr:to>
    <xdr:cxnSp macro="">
      <xdr:nvCxnSpPr>
        <xdr:cNvPr id="360" name="直線コネクタ 359"/>
        <xdr:cNvCxnSpPr/>
      </xdr:nvCxnSpPr>
      <xdr:spPr>
        <a:xfrm>
          <a:off x="20434300" y="6571523"/>
          <a:ext cx="889000" cy="2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148060</xdr:rowOff>
    </xdr:from>
    <xdr:ext cx="599010" cy="259045"/>
    <xdr:sp macro="" textlink="">
      <xdr:nvSpPr>
        <xdr:cNvPr id="361" name="n_1mainValue【一般廃棄物処理施設】&#10;一人当たり有形固定資産（償却資産）額"/>
        <xdr:cNvSpPr txBox="1"/>
      </xdr:nvSpPr>
      <xdr:spPr>
        <a:xfrm>
          <a:off x="21011095" y="632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123750</xdr:rowOff>
    </xdr:from>
    <xdr:ext cx="599010" cy="259045"/>
    <xdr:sp macro="" textlink="">
      <xdr:nvSpPr>
        <xdr:cNvPr id="362" name="n_2mainValue【一般廃棄物処理施設】&#10;一人当たり有形固定資産（償却資産）額"/>
        <xdr:cNvSpPr txBox="1"/>
      </xdr:nvSpPr>
      <xdr:spPr>
        <a:xfrm>
          <a:off x="20134795" y="629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6" name="正方形/長方形 3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7" name="テキスト ボックス 3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8" name="直線コネクタ 3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9" name="直線コネクタ 3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0" name="テキスト ボックス 38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1" name="直線コネクタ 3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2" name="テキスト ボックス 3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3" name="直線コネクタ 3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4" name="テキスト ボックス 3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5" name="直線コネクタ 3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6" name="テキスト ボックス 3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7" name="直線コネクタ 3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8" name="テキスト ボックス 3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9" name="直線コネクタ 3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0" name="テキスト ボックス 39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1" name="直線コネクタ 4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2" name="テキスト ボックス 4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04" name="直線コネクタ 403"/>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05"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06" name="直線コネクタ 405"/>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8" name="直線コネクタ 40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409"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10" name="フローチャート: 判断 409"/>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11" name="フローチャート: 判断 410"/>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412"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413" name="フローチャート: 判断 412"/>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152779</xdr:rowOff>
    </xdr:from>
    <xdr:ext cx="405111" cy="259045"/>
    <xdr:sp macro="" textlink="">
      <xdr:nvSpPr>
        <xdr:cNvPr id="414" name="n_2aveValue【消防施設】&#10;有形固定資産減価償却率"/>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168548</xdr:rowOff>
    </xdr:from>
    <xdr:to>
      <xdr:col>72</xdr:col>
      <xdr:colOff>38100</xdr:colOff>
      <xdr:row>81</xdr:row>
      <xdr:rowOff>98698</xdr:rowOff>
    </xdr:to>
    <xdr:sp macro="" textlink="">
      <xdr:nvSpPr>
        <xdr:cNvPr id="415" name="フローチャート: 判断 414"/>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115225</xdr:rowOff>
    </xdr:from>
    <xdr:ext cx="405111" cy="259045"/>
    <xdr:sp macro="" textlink="">
      <xdr:nvSpPr>
        <xdr:cNvPr id="416" name="n_3aveValue【消防施設】&#10;有形固定資産減価償却率"/>
        <xdr:cNvSpPr txBox="1"/>
      </xdr:nvSpPr>
      <xdr:spPr>
        <a:xfrm>
          <a:off x="13500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7" name="テキスト ボックス 4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8" name="テキスト ボックス 4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9" name="テキスト ボックス 4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0" name="テキスト ボックス 4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1" name="テキスト ボックス 4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422" name="楕円 421"/>
        <xdr:cNvSpPr/>
      </xdr:nvSpPr>
      <xdr:spPr>
        <a:xfrm>
          <a:off x="16268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160038</xdr:rowOff>
    </xdr:from>
    <xdr:ext cx="405111" cy="259045"/>
    <xdr:sp macro="" textlink="">
      <xdr:nvSpPr>
        <xdr:cNvPr id="423" name="【消防施設】&#10;有形固定資産減価償却率該当値テキスト"/>
        <xdr:cNvSpPr txBox="1"/>
      </xdr:nvSpPr>
      <xdr:spPr>
        <a:xfrm>
          <a:off x="16357600"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29755</xdr:rowOff>
    </xdr:from>
    <xdr:to>
      <xdr:col>81</xdr:col>
      <xdr:colOff>101600</xdr:colOff>
      <xdr:row>81</xdr:row>
      <xdr:rowOff>131355</xdr:rowOff>
    </xdr:to>
    <xdr:sp macro="" textlink="">
      <xdr:nvSpPr>
        <xdr:cNvPr id="424" name="楕円 423"/>
        <xdr:cNvSpPr/>
      </xdr:nvSpPr>
      <xdr:spPr>
        <a:xfrm>
          <a:off x="15430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60961</xdr:rowOff>
    </xdr:from>
    <xdr:to>
      <xdr:col>85</xdr:col>
      <xdr:colOff>127000</xdr:colOff>
      <xdr:row>81</xdr:row>
      <xdr:rowOff>80555</xdr:rowOff>
    </xdr:to>
    <xdr:cxnSp macro="">
      <xdr:nvCxnSpPr>
        <xdr:cNvPr id="425" name="直線コネクタ 424"/>
        <xdr:cNvCxnSpPr/>
      </xdr:nvCxnSpPr>
      <xdr:spPr>
        <a:xfrm flipV="1">
          <a:off x="15481300" y="1394841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78739</xdr:rowOff>
    </xdr:from>
    <xdr:to>
      <xdr:col>76</xdr:col>
      <xdr:colOff>165100</xdr:colOff>
      <xdr:row>82</xdr:row>
      <xdr:rowOff>8889</xdr:rowOff>
    </xdr:to>
    <xdr:sp macro="" textlink="">
      <xdr:nvSpPr>
        <xdr:cNvPr id="426" name="楕円 425"/>
        <xdr:cNvSpPr/>
      </xdr:nvSpPr>
      <xdr:spPr>
        <a:xfrm>
          <a:off x="14541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80555</xdr:rowOff>
    </xdr:from>
    <xdr:to>
      <xdr:col>81</xdr:col>
      <xdr:colOff>50800</xdr:colOff>
      <xdr:row>81</xdr:row>
      <xdr:rowOff>129539</xdr:rowOff>
    </xdr:to>
    <xdr:cxnSp macro="">
      <xdr:nvCxnSpPr>
        <xdr:cNvPr id="427" name="直線コネクタ 426"/>
        <xdr:cNvCxnSpPr/>
      </xdr:nvCxnSpPr>
      <xdr:spPr>
        <a:xfrm flipV="1">
          <a:off x="14592300" y="1396800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122482</xdr:rowOff>
    </xdr:from>
    <xdr:ext cx="405111" cy="259045"/>
    <xdr:sp macro="" textlink="">
      <xdr:nvSpPr>
        <xdr:cNvPr id="428" name="n_1mainValue【消防施設】&#10;有形固定資産減価償却率"/>
        <xdr:cNvSpPr txBox="1"/>
      </xdr:nvSpPr>
      <xdr:spPr>
        <a:xfrm>
          <a:off x="15266044" y="1400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429" name="n_2mainValue【消防施設】&#10;有形固定資産減価償却率"/>
        <xdr:cNvSpPr txBox="1"/>
      </xdr:nvSpPr>
      <xdr:spPr>
        <a:xfrm>
          <a:off x="14389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0" name="正方形/長方形 4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1" name="正方形/長方形 4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2" name="正方形/長方形 4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3" name="正方形/長方形 4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4" name="正方形/長方形 4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5" name="正方形/長方形 4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6" name="正方形/長方形 4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7" name="正方形/長方形 4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8" name="テキスト ボックス 4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9" name="直線コネクタ 4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0" name="直線コネクタ 43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1" name="テキスト ボックス 44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2" name="直線コネクタ 44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3" name="テキスト ボックス 44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4" name="直線コネクタ 4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5" name="テキスト ボックス 4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6" name="直線コネクタ 44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7" name="テキスト ボックス 44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8" name="直線コネクタ 44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9" name="テキスト ボックス 44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0" name="直線コネクタ 4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1" name="テキスト ボックス 4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453" name="直線コネクタ 452"/>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54"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55" name="直線コネクタ 454"/>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456"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457" name="直線コネクタ 456"/>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458" name="【消防施設】&#10;一人当たり面積平均値テキスト"/>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459" name="フローチャート: 判断 458"/>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60" name="フローチャート: 判断 45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461"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462" name="フローチャート: 判断 461"/>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93363</xdr:rowOff>
    </xdr:from>
    <xdr:ext cx="469744" cy="259045"/>
    <xdr:sp macro="" textlink="">
      <xdr:nvSpPr>
        <xdr:cNvPr id="463" name="n_2aveValue【消防施設】&#10;一人当たり面積"/>
        <xdr:cNvSpPr txBox="1"/>
      </xdr:nvSpPr>
      <xdr:spPr>
        <a:xfrm>
          <a:off x="20199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158750</xdr:rowOff>
    </xdr:from>
    <xdr:to>
      <xdr:col>102</xdr:col>
      <xdr:colOff>165100</xdr:colOff>
      <xdr:row>85</xdr:row>
      <xdr:rowOff>88900</xdr:rowOff>
    </xdr:to>
    <xdr:sp macro="" textlink="">
      <xdr:nvSpPr>
        <xdr:cNvPr id="464" name="フローチャート: 判断 463"/>
        <xdr:cNvSpPr/>
      </xdr:nvSpPr>
      <xdr:spPr>
        <a:xfrm>
          <a:off x="19494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105427</xdr:rowOff>
    </xdr:from>
    <xdr:ext cx="469744" cy="259045"/>
    <xdr:sp macro="" textlink="">
      <xdr:nvSpPr>
        <xdr:cNvPr id="465" name="n_3aveValue【消防施設】&#10;一人当たり面積"/>
        <xdr:cNvSpPr txBox="1"/>
      </xdr:nvSpPr>
      <xdr:spPr>
        <a:xfrm>
          <a:off x="19310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6" name="テキスト ボックス 4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7" name="テキスト ボックス 4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8" name="テキスト ボックス 4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9" name="テキスト ボックス 4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0" name="テキスト ボックス 4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105411</xdr:rowOff>
    </xdr:from>
    <xdr:to>
      <xdr:col>116</xdr:col>
      <xdr:colOff>114300</xdr:colOff>
      <xdr:row>84</xdr:row>
      <xdr:rowOff>35561</xdr:rowOff>
    </xdr:to>
    <xdr:sp macro="" textlink="">
      <xdr:nvSpPr>
        <xdr:cNvPr id="471" name="楕円 470"/>
        <xdr:cNvSpPr/>
      </xdr:nvSpPr>
      <xdr:spPr>
        <a:xfrm>
          <a:off x="22110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128288</xdr:rowOff>
    </xdr:from>
    <xdr:ext cx="469744" cy="259045"/>
    <xdr:sp macro="" textlink="">
      <xdr:nvSpPr>
        <xdr:cNvPr id="472" name="【消防施設】&#10;一人当たり面積該当値テキスト"/>
        <xdr:cNvSpPr txBox="1"/>
      </xdr:nvSpPr>
      <xdr:spPr>
        <a:xfrm>
          <a:off x="22199600"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473" name="楕円 472"/>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156211</xdr:rowOff>
    </xdr:from>
    <xdr:to>
      <xdr:col>116</xdr:col>
      <xdr:colOff>63500</xdr:colOff>
      <xdr:row>84</xdr:row>
      <xdr:rowOff>15239</xdr:rowOff>
    </xdr:to>
    <xdr:cxnSp macro="">
      <xdr:nvCxnSpPr>
        <xdr:cNvPr id="474" name="直線コネクタ 473"/>
        <xdr:cNvCxnSpPr/>
      </xdr:nvCxnSpPr>
      <xdr:spPr>
        <a:xfrm flipV="1">
          <a:off x="21323300" y="143865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128270</xdr:rowOff>
    </xdr:from>
    <xdr:to>
      <xdr:col>107</xdr:col>
      <xdr:colOff>101600</xdr:colOff>
      <xdr:row>84</xdr:row>
      <xdr:rowOff>58420</xdr:rowOff>
    </xdr:to>
    <xdr:sp macro="" textlink="">
      <xdr:nvSpPr>
        <xdr:cNvPr id="475" name="楕円 474"/>
        <xdr:cNvSpPr/>
      </xdr:nvSpPr>
      <xdr:spPr>
        <a:xfrm>
          <a:off x="20383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xdr:rowOff>
    </xdr:from>
    <xdr:to>
      <xdr:col>111</xdr:col>
      <xdr:colOff>177800</xdr:colOff>
      <xdr:row>84</xdr:row>
      <xdr:rowOff>15239</xdr:rowOff>
    </xdr:to>
    <xdr:cxnSp macro="">
      <xdr:nvCxnSpPr>
        <xdr:cNvPr id="476" name="直線コネクタ 475"/>
        <xdr:cNvCxnSpPr/>
      </xdr:nvCxnSpPr>
      <xdr:spPr>
        <a:xfrm>
          <a:off x="20434300" y="14409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477" name="n_1mainValue【消防施設】&#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478" name="n_2mainValue【消防施設】&#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89" name="直線コネクタ 48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90" name="テキスト ボックス 48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1" name="直線コネクタ 49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2" name="テキスト ボックス 49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3" name="直線コネクタ 4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4" name="テキスト ボックス 4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5" name="直線コネクタ 49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6" name="テキスト ボックス 49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7" name="直線コネクタ 49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8" name="テキスト ボックス 49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9" name="直線コネクタ 4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0" name="テキスト ボックス 4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02" name="直線コネクタ 501"/>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03"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04" name="直線コネクタ 50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05"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06" name="直線コネクタ 505"/>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507"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08" name="フローチャート: 判断 507"/>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09" name="フローチャート: 判断 508"/>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510"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511" name="フローチャート: 判断 510"/>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512"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58420</xdr:rowOff>
    </xdr:from>
    <xdr:to>
      <xdr:col>72</xdr:col>
      <xdr:colOff>38100</xdr:colOff>
      <xdr:row>104</xdr:row>
      <xdr:rowOff>160020</xdr:rowOff>
    </xdr:to>
    <xdr:sp macro="" textlink="">
      <xdr:nvSpPr>
        <xdr:cNvPr id="513" name="フローチャート: 判断 512"/>
        <xdr:cNvSpPr/>
      </xdr:nvSpPr>
      <xdr:spPr>
        <a:xfrm>
          <a:off x="13652500" y="1788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5097</xdr:rowOff>
    </xdr:from>
    <xdr:ext cx="405111" cy="259045"/>
    <xdr:sp macro="" textlink="">
      <xdr:nvSpPr>
        <xdr:cNvPr id="514" name="n_3aveValue【庁舎】&#10;有形固定資産減価償却率"/>
        <xdr:cNvSpPr txBox="1"/>
      </xdr:nvSpPr>
      <xdr:spPr>
        <a:xfrm>
          <a:off x="13500744" y="17664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5" name="テキスト ボックス 5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6" name="テキスト ボックス 5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7" name="テキスト ボックス 5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8" name="テキスト ボックス 5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9" name="テキスト ボックス 5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31750</xdr:rowOff>
    </xdr:from>
    <xdr:to>
      <xdr:col>85</xdr:col>
      <xdr:colOff>177800</xdr:colOff>
      <xdr:row>101</xdr:row>
      <xdr:rowOff>133350</xdr:rowOff>
    </xdr:to>
    <xdr:sp macro="" textlink="">
      <xdr:nvSpPr>
        <xdr:cNvPr id="520" name="楕円 519"/>
        <xdr:cNvSpPr/>
      </xdr:nvSpPr>
      <xdr:spPr>
        <a:xfrm>
          <a:off x="162687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156227</xdr:rowOff>
    </xdr:from>
    <xdr:ext cx="469744" cy="259045"/>
    <xdr:sp macro="" textlink="">
      <xdr:nvSpPr>
        <xdr:cNvPr id="521" name="【庁舎】&#10;有形固定資産減価償却率該当値テキスト"/>
        <xdr:cNvSpPr txBox="1"/>
      </xdr:nvSpPr>
      <xdr:spPr>
        <a:xfrm>
          <a:off x="16357600" y="1730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31750</xdr:rowOff>
    </xdr:from>
    <xdr:to>
      <xdr:col>81</xdr:col>
      <xdr:colOff>101600</xdr:colOff>
      <xdr:row>101</xdr:row>
      <xdr:rowOff>133350</xdr:rowOff>
    </xdr:to>
    <xdr:sp macro="" textlink="">
      <xdr:nvSpPr>
        <xdr:cNvPr id="522" name="楕円 521"/>
        <xdr:cNvSpPr/>
      </xdr:nvSpPr>
      <xdr:spPr>
        <a:xfrm>
          <a:off x="15430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82550</xdr:rowOff>
    </xdr:from>
    <xdr:to>
      <xdr:col>85</xdr:col>
      <xdr:colOff>127000</xdr:colOff>
      <xdr:row>101</xdr:row>
      <xdr:rowOff>82550</xdr:rowOff>
    </xdr:to>
    <xdr:cxnSp macro="">
      <xdr:nvCxnSpPr>
        <xdr:cNvPr id="523" name="直線コネクタ 522"/>
        <xdr:cNvCxnSpPr/>
      </xdr:nvCxnSpPr>
      <xdr:spPr>
        <a:xfrm>
          <a:off x="15481300" y="1739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31750</xdr:rowOff>
    </xdr:from>
    <xdr:to>
      <xdr:col>76</xdr:col>
      <xdr:colOff>165100</xdr:colOff>
      <xdr:row>101</xdr:row>
      <xdr:rowOff>133350</xdr:rowOff>
    </xdr:to>
    <xdr:sp macro="" textlink="">
      <xdr:nvSpPr>
        <xdr:cNvPr id="524" name="楕円 523"/>
        <xdr:cNvSpPr/>
      </xdr:nvSpPr>
      <xdr:spPr>
        <a:xfrm>
          <a:off x="14541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82550</xdr:rowOff>
    </xdr:from>
    <xdr:to>
      <xdr:col>81</xdr:col>
      <xdr:colOff>50800</xdr:colOff>
      <xdr:row>101</xdr:row>
      <xdr:rowOff>82550</xdr:rowOff>
    </xdr:to>
    <xdr:cxnSp macro="">
      <xdr:nvCxnSpPr>
        <xdr:cNvPr id="525" name="直線コネクタ 524"/>
        <xdr:cNvCxnSpPr/>
      </xdr:nvCxnSpPr>
      <xdr:spPr>
        <a:xfrm>
          <a:off x="14592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99</xdr:row>
      <xdr:rowOff>149877</xdr:rowOff>
    </xdr:from>
    <xdr:ext cx="469744" cy="259045"/>
    <xdr:sp macro="" textlink="">
      <xdr:nvSpPr>
        <xdr:cNvPr id="526" name="n_1mainValue【庁舎】&#10;有形固定資産減価償却率"/>
        <xdr:cNvSpPr txBox="1"/>
      </xdr:nvSpPr>
      <xdr:spPr>
        <a:xfrm>
          <a:off x="152337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99</xdr:row>
      <xdr:rowOff>149877</xdr:rowOff>
    </xdr:from>
    <xdr:ext cx="469744" cy="259045"/>
    <xdr:sp macro="" textlink="">
      <xdr:nvSpPr>
        <xdr:cNvPr id="527" name="n_2mainValue【庁舎】&#10;有形固定資産減価償却率"/>
        <xdr:cNvSpPr txBox="1"/>
      </xdr:nvSpPr>
      <xdr:spPr>
        <a:xfrm>
          <a:off x="14357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8" name="正方形/長方形 5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9" name="正方形/長方形 5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0" name="正方形/長方形 5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1" name="正方形/長方形 5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2" name="正方形/長方形 5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3" name="正方形/長方形 5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4" name="正方形/長方形 5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5" name="正方形/長方形 5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6" name="テキスト ボックス 5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7" name="直線コネクタ 5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8" name="直線コネクタ 5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9" name="テキスト ボックス 5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0" name="直線コネクタ 5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1" name="テキスト ボックス 5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2" name="直線コネクタ 5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3" name="テキスト ボックス 5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4" name="直線コネクタ 5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5" name="テキスト ボックス 5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6" name="直線コネクタ 5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7" name="テキスト ボックス 5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8" name="直線コネクタ 5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49" name="テキスト ボックス 548"/>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0" name="直線コネクタ 5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51" name="テキスト ボックス 55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53" name="直線コネクタ 552"/>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54"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55" name="直線コネクタ 554"/>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56"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57" name="直線コネクタ 556"/>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558"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59" name="フローチャート: 判断 558"/>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60" name="フローチャート: 判断 559"/>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561"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562" name="フローチャート: 判断 561"/>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563"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80428</xdr:rowOff>
    </xdr:from>
    <xdr:to>
      <xdr:col>102</xdr:col>
      <xdr:colOff>165100</xdr:colOff>
      <xdr:row>109</xdr:row>
      <xdr:rowOff>10578</xdr:rowOff>
    </xdr:to>
    <xdr:sp macro="" textlink="">
      <xdr:nvSpPr>
        <xdr:cNvPr id="564" name="フローチャート: 判断 563"/>
        <xdr:cNvSpPr/>
      </xdr:nvSpPr>
      <xdr:spPr>
        <a:xfrm>
          <a:off x="19494500" y="1859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27105</xdr:rowOff>
    </xdr:from>
    <xdr:ext cx="469744" cy="259045"/>
    <xdr:sp macro="" textlink="">
      <xdr:nvSpPr>
        <xdr:cNvPr id="565" name="n_3aveValue【庁舎】&#10;一人当たり面積"/>
        <xdr:cNvSpPr txBox="1"/>
      </xdr:nvSpPr>
      <xdr:spPr>
        <a:xfrm>
          <a:off x="19310427" y="1837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6" name="テキスト ボックス 5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7" name="テキスト ボックス 5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8" name="テキスト ボックス 5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9" name="テキスト ボックス 5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0" name="テキスト ボックス 5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115697</xdr:rowOff>
    </xdr:from>
    <xdr:to>
      <xdr:col>116</xdr:col>
      <xdr:colOff>114300</xdr:colOff>
      <xdr:row>109</xdr:row>
      <xdr:rowOff>45847</xdr:rowOff>
    </xdr:to>
    <xdr:sp macro="" textlink="">
      <xdr:nvSpPr>
        <xdr:cNvPr id="571" name="楕円 570"/>
        <xdr:cNvSpPr/>
      </xdr:nvSpPr>
      <xdr:spPr>
        <a:xfrm>
          <a:off x="22110700" y="1863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30624</xdr:rowOff>
    </xdr:from>
    <xdr:ext cx="469744" cy="259045"/>
    <xdr:sp macro="" textlink="">
      <xdr:nvSpPr>
        <xdr:cNvPr id="572" name="【庁舎】&#10;一人当たり面積該当値テキスト"/>
        <xdr:cNvSpPr txBox="1"/>
      </xdr:nvSpPr>
      <xdr:spPr>
        <a:xfrm>
          <a:off x="22199600" y="185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116514</xdr:rowOff>
    </xdr:from>
    <xdr:to>
      <xdr:col>112</xdr:col>
      <xdr:colOff>38100</xdr:colOff>
      <xdr:row>109</xdr:row>
      <xdr:rowOff>46664</xdr:rowOff>
    </xdr:to>
    <xdr:sp macro="" textlink="">
      <xdr:nvSpPr>
        <xdr:cNvPr id="573" name="楕円 572"/>
        <xdr:cNvSpPr/>
      </xdr:nvSpPr>
      <xdr:spPr>
        <a:xfrm>
          <a:off x="21272500" y="186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166497</xdr:rowOff>
    </xdr:from>
    <xdr:to>
      <xdr:col>116</xdr:col>
      <xdr:colOff>63500</xdr:colOff>
      <xdr:row>108</xdr:row>
      <xdr:rowOff>167314</xdr:rowOff>
    </xdr:to>
    <xdr:cxnSp macro="">
      <xdr:nvCxnSpPr>
        <xdr:cNvPr id="574" name="直線コネクタ 573"/>
        <xdr:cNvCxnSpPr/>
      </xdr:nvCxnSpPr>
      <xdr:spPr>
        <a:xfrm flipV="1">
          <a:off x="21323300" y="18683097"/>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117329</xdr:rowOff>
    </xdr:from>
    <xdr:to>
      <xdr:col>107</xdr:col>
      <xdr:colOff>101600</xdr:colOff>
      <xdr:row>109</xdr:row>
      <xdr:rowOff>47479</xdr:rowOff>
    </xdr:to>
    <xdr:sp macro="" textlink="">
      <xdr:nvSpPr>
        <xdr:cNvPr id="575" name="楕円 574"/>
        <xdr:cNvSpPr/>
      </xdr:nvSpPr>
      <xdr:spPr>
        <a:xfrm>
          <a:off x="20383500" y="186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167314</xdr:rowOff>
    </xdr:from>
    <xdr:to>
      <xdr:col>111</xdr:col>
      <xdr:colOff>177800</xdr:colOff>
      <xdr:row>108</xdr:row>
      <xdr:rowOff>168129</xdr:rowOff>
    </xdr:to>
    <xdr:cxnSp macro="">
      <xdr:nvCxnSpPr>
        <xdr:cNvPr id="576" name="直線コネクタ 575"/>
        <xdr:cNvCxnSpPr/>
      </xdr:nvCxnSpPr>
      <xdr:spPr>
        <a:xfrm flipV="1">
          <a:off x="20434300" y="18683914"/>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37791</xdr:rowOff>
    </xdr:from>
    <xdr:ext cx="469744" cy="259045"/>
    <xdr:sp macro="" textlink="">
      <xdr:nvSpPr>
        <xdr:cNvPr id="577" name="n_1mainValue【庁舎】&#10;一人当たり面積"/>
        <xdr:cNvSpPr txBox="1"/>
      </xdr:nvSpPr>
      <xdr:spPr>
        <a:xfrm>
          <a:off x="21075727" y="1872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38606</xdr:rowOff>
    </xdr:from>
    <xdr:ext cx="469744" cy="259045"/>
    <xdr:sp macro="" textlink="">
      <xdr:nvSpPr>
        <xdr:cNvPr id="578" name="n_2mainValue【庁舎】&#10;一人当たり面積"/>
        <xdr:cNvSpPr txBox="1"/>
      </xdr:nvSpPr>
      <xdr:spPr>
        <a:xfrm>
          <a:off x="20199427" y="1872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9" name="正方形/長方形 5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0" name="正方形/長方形 5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1" name="テキスト ボックス 5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は類似団体を下回ってはいるが、ほぼ同水準である。その他施設については、特に有形固定資産減価償却率が高くなっている施設は、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であり、特に低くなっている施設は、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体育館・プール（面積）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庁舎（面積）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の減価償却が進んでいるが、財政負担を考え計画的に整備していく必要がある。また、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庁舎（面積）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においては、新庁舎完成したことに伴い、今後旧庁舎の解体を行う予定である。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5,366
5,352
52.10
6,757,178
6,563,753
190,175
2,305,675
3,980,570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例年通りではあるが、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原発工事の一時中断に伴う地域経済の低迷並びに基幹産業である漁業不振により、個人・法人ともに目に見える増収には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至っていない。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財政力指数</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と類似団体の平均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と同数値となっている。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徴収強化期間を設け訪問等行っているが、地域経済の低迷等の背景があり税収増を見込めることが難しい。今後も訪問等行い、納税意識を高め財政基盤強化に繋がるように努力をする。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43543</xdr:rowOff>
    </xdr:to>
    <xdr:cxnSp macro="">
      <xdr:nvCxnSpPr>
        <xdr:cNvPr id="70" name="直線コネクタ 69"/>
        <xdr:cNvCxnSpPr/>
      </xdr:nvCxnSpPr>
      <xdr:spPr>
        <a:xfrm flipV="1">
          <a:off x="4114800" y="73814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43543</xdr:rowOff>
    </xdr:to>
    <xdr:cxnSp macro="">
      <xdr:nvCxnSpPr>
        <xdr:cNvPr id="73" name="直線コネクタ 72"/>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6" name="直線コネクタ 75"/>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43543</xdr:rowOff>
    </xdr:to>
    <xdr:cxnSp macro="">
      <xdr:nvCxnSpPr>
        <xdr:cNvPr id="79" name="直線コネクタ 78"/>
        <xdr:cNvCxnSpPr/>
      </xdr:nvCxnSpPr>
      <xdr:spPr>
        <a:xfrm>
          <a:off x="1447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146249</xdr:rowOff>
    </xdr:from>
    <xdr:ext cx="762000" cy="259045"/>
    <xdr:sp macro="" textlink="">
      <xdr:nvSpPr>
        <xdr:cNvPr id="90" name="財政力該当値テキスト"/>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1" name="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3" name="楕円 92"/>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4" name="テキスト ボックス 93"/>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5" name="楕円 94"/>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96" name="テキスト ボックス 95"/>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7" name="楕円 96"/>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8" name="テキスト ボックス 97"/>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77.8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％と昨年度と比べ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％減り、類似団体平均と比べても下回っている。これは、特定目的基金への充当が要因となっている。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今後も経常収支比率は、横ばいになると思われる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65</xdr:row>
      <xdr:rowOff>81069</xdr:rowOff>
    </xdr:to>
    <xdr:cxnSp macro="">
      <xdr:nvCxnSpPr>
        <xdr:cNvPr id="128" name="直線コネクタ 127"/>
        <xdr:cNvCxnSpPr/>
      </xdr:nvCxnSpPr>
      <xdr:spPr>
        <a:xfrm flipV="1">
          <a:off x="4953000" y="10167620"/>
          <a:ext cx="0" cy="10576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53146</xdr:rowOff>
    </xdr:from>
    <xdr:ext cx="762000" cy="259045"/>
    <xdr:sp macro="" textlink="">
      <xdr:nvSpPr>
        <xdr:cNvPr id="129" name="財政構造の弾力性最小値テキスト"/>
        <xdr:cNvSpPr txBox="1"/>
      </xdr:nvSpPr>
      <xdr:spPr>
        <a:xfrm>
          <a:off x="5041900" y="1119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81069</xdr:rowOff>
    </xdr:from>
    <xdr:to>
      <xdr:col>24</xdr:col>
      <xdr:colOff>12700</xdr:colOff>
      <xdr:row>65</xdr:row>
      <xdr:rowOff>81069</xdr:rowOff>
    </xdr:to>
    <xdr:cxnSp macro="">
      <xdr:nvCxnSpPr>
        <xdr:cNvPr id="130" name="直線コネクタ 129"/>
        <xdr:cNvCxnSpPr/>
      </xdr:nvCxnSpPr>
      <xdr:spPr>
        <a:xfrm>
          <a:off x="4864100" y="1122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17356</xdr:rowOff>
    </xdr:from>
    <xdr:to>
      <xdr:col>23</xdr:col>
      <xdr:colOff>133350</xdr:colOff>
      <xdr:row>60</xdr:row>
      <xdr:rowOff>45508</xdr:rowOff>
    </xdr:to>
    <xdr:cxnSp macro="">
      <xdr:nvCxnSpPr>
        <xdr:cNvPr id="133" name="直線コネクタ 132"/>
        <xdr:cNvCxnSpPr/>
      </xdr:nvCxnSpPr>
      <xdr:spPr>
        <a:xfrm flipV="1">
          <a:off x="4114800" y="10304356"/>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4" name="財政構造の弾力性平均値テキスト"/>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5" name="フローチャート: 判断 134"/>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45508</xdr:rowOff>
    </xdr:from>
    <xdr:to>
      <xdr:col>19</xdr:col>
      <xdr:colOff>133350</xdr:colOff>
      <xdr:row>60</xdr:row>
      <xdr:rowOff>113877</xdr:rowOff>
    </xdr:to>
    <xdr:cxnSp macro="">
      <xdr:nvCxnSpPr>
        <xdr:cNvPr id="136" name="直線コネクタ 135"/>
        <xdr:cNvCxnSpPr/>
      </xdr:nvCxnSpPr>
      <xdr:spPr>
        <a:xfrm flipV="1">
          <a:off x="3225800" y="10332508"/>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136948</xdr:rowOff>
    </xdr:from>
    <xdr:to>
      <xdr:col>19</xdr:col>
      <xdr:colOff>184150</xdr:colOff>
      <xdr:row>62</xdr:row>
      <xdr:rowOff>67098</xdr:rowOff>
    </xdr:to>
    <xdr:sp macro="" textlink="">
      <xdr:nvSpPr>
        <xdr:cNvPr id="137" name="フローチャート: 判断 136"/>
        <xdr:cNvSpPr/>
      </xdr:nvSpPr>
      <xdr:spPr>
        <a:xfrm>
          <a:off x="4064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51875</xdr:rowOff>
    </xdr:from>
    <xdr:ext cx="736600" cy="259045"/>
    <xdr:sp macro="" textlink="">
      <xdr:nvSpPr>
        <xdr:cNvPr id="138" name="テキスト ボックス 137"/>
        <xdr:cNvSpPr txBox="1"/>
      </xdr:nvSpPr>
      <xdr:spPr>
        <a:xfrm>
          <a:off x="3733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113877</xdr:rowOff>
    </xdr:from>
    <xdr:to>
      <xdr:col>15</xdr:col>
      <xdr:colOff>82550</xdr:colOff>
      <xdr:row>61</xdr:row>
      <xdr:rowOff>34925</xdr:rowOff>
    </xdr:to>
    <xdr:cxnSp macro="">
      <xdr:nvCxnSpPr>
        <xdr:cNvPr id="139" name="直線コネクタ 138"/>
        <xdr:cNvCxnSpPr/>
      </xdr:nvCxnSpPr>
      <xdr:spPr>
        <a:xfrm flipV="1">
          <a:off x="2336800" y="1040087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64558</xdr:rowOff>
    </xdr:from>
    <xdr:to>
      <xdr:col>15</xdr:col>
      <xdr:colOff>133350</xdr:colOff>
      <xdr:row>61</xdr:row>
      <xdr:rowOff>166158</xdr:rowOff>
    </xdr:to>
    <xdr:sp macro="" textlink="">
      <xdr:nvSpPr>
        <xdr:cNvPr id="140" name="フローチャート: 判断 139"/>
        <xdr:cNvSpPr/>
      </xdr:nvSpPr>
      <xdr:spPr>
        <a:xfrm>
          <a:off x="31750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150935</xdr:rowOff>
    </xdr:from>
    <xdr:ext cx="762000" cy="259045"/>
    <xdr:sp macro="" textlink="">
      <xdr:nvSpPr>
        <xdr:cNvPr id="141" name="テキスト ボックス 140"/>
        <xdr:cNvSpPr txBox="1"/>
      </xdr:nvSpPr>
      <xdr:spPr>
        <a:xfrm>
          <a:off x="2844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34925</xdr:rowOff>
    </xdr:from>
    <xdr:to>
      <xdr:col>11</xdr:col>
      <xdr:colOff>31750</xdr:colOff>
      <xdr:row>66</xdr:row>
      <xdr:rowOff>58420</xdr:rowOff>
    </xdr:to>
    <xdr:cxnSp macro="">
      <xdr:nvCxnSpPr>
        <xdr:cNvPr id="142" name="直線コネクタ 141"/>
        <xdr:cNvCxnSpPr/>
      </xdr:nvCxnSpPr>
      <xdr:spPr>
        <a:xfrm flipV="1">
          <a:off x="1447800" y="10493375"/>
          <a:ext cx="889000" cy="88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16298</xdr:rowOff>
    </xdr:from>
    <xdr:to>
      <xdr:col>11</xdr:col>
      <xdr:colOff>82550</xdr:colOff>
      <xdr:row>61</xdr:row>
      <xdr:rowOff>117898</xdr:rowOff>
    </xdr:to>
    <xdr:sp macro="" textlink="">
      <xdr:nvSpPr>
        <xdr:cNvPr id="143" name="フローチャート: 判断 142"/>
        <xdr:cNvSpPr/>
      </xdr:nvSpPr>
      <xdr:spPr>
        <a:xfrm>
          <a:off x="2286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102675</xdr:rowOff>
    </xdr:from>
    <xdr:ext cx="762000" cy="259045"/>
    <xdr:sp macro="" textlink="">
      <xdr:nvSpPr>
        <xdr:cNvPr id="144" name="テキスト ボックス 143"/>
        <xdr:cNvSpPr txBox="1"/>
      </xdr:nvSpPr>
      <xdr:spPr>
        <a:xfrm>
          <a:off x="1955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96731</xdr:rowOff>
    </xdr:from>
    <xdr:to>
      <xdr:col>7</xdr:col>
      <xdr:colOff>31750</xdr:colOff>
      <xdr:row>62</xdr:row>
      <xdr:rowOff>26881</xdr:rowOff>
    </xdr:to>
    <xdr:sp macro="" textlink="">
      <xdr:nvSpPr>
        <xdr:cNvPr id="145" name="フローチャート: 判断 144"/>
        <xdr:cNvSpPr/>
      </xdr:nvSpPr>
      <xdr:spPr>
        <a:xfrm>
          <a:off x="1397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37058</xdr:rowOff>
    </xdr:from>
    <xdr:ext cx="762000" cy="259045"/>
    <xdr:sp macro="" textlink="">
      <xdr:nvSpPr>
        <xdr:cNvPr id="146" name="テキスト ボックス 145"/>
        <xdr:cNvSpPr txBox="1"/>
      </xdr:nvSpPr>
      <xdr:spPr>
        <a:xfrm>
          <a:off x="1066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138006</xdr:rowOff>
    </xdr:from>
    <xdr:to>
      <xdr:col>23</xdr:col>
      <xdr:colOff>184150</xdr:colOff>
      <xdr:row>60</xdr:row>
      <xdr:rowOff>68156</xdr:rowOff>
    </xdr:to>
    <xdr:sp macro="" textlink="">
      <xdr:nvSpPr>
        <xdr:cNvPr id="152" name="楕円 151"/>
        <xdr:cNvSpPr/>
      </xdr:nvSpPr>
      <xdr:spPr>
        <a:xfrm>
          <a:off x="4902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154533</xdr:rowOff>
    </xdr:from>
    <xdr:ext cx="762000" cy="259045"/>
    <xdr:sp macro="" textlink="">
      <xdr:nvSpPr>
        <xdr:cNvPr id="153" name="財政構造の弾力性該当値テキスト"/>
        <xdr:cNvSpPr txBox="1"/>
      </xdr:nvSpPr>
      <xdr:spPr>
        <a:xfrm>
          <a:off x="5041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166158</xdr:rowOff>
    </xdr:from>
    <xdr:to>
      <xdr:col>19</xdr:col>
      <xdr:colOff>184150</xdr:colOff>
      <xdr:row>60</xdr:row>
      <xdr:rowOff>96308</xdr:rowOff>
    </xdr:to>
    <xdr:sp macro="" textlink="">
      <xdr:nvSpPr>
        <xdr:cNvPr id="154" name="楕円 153"/>
        <xdr:cNvSpPr/>
      </xdr:nvSpPr>
      <xdr:spPr>
        <a:xfrm>
          <a:off x="4064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106485</xdr:rowOff>
    </xdr:from>
    <xdr:ext cx="736600" cy="259045"/>
    <xdr:sp macro="" textlink="">
      <xdr:nvSpPr>
        <xdr:cNvPr id="155" name="テキスト ボックス 154"/>
        <xdr:cNvSpPr txBox="1"/>
      </xdr:nvSpPr>
      <xdr:spPr>
        <a:xfrm>
          <a:off x="3733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6" name="楕円 155"/>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3404</xdr:rowOff>
    </xdr:from>
    <xdr:ext cx="762000" cy="259045"/>
    <xdr:sp macro="" textlink="">
      <xdr:nvSpPr>
        <xdr:cNvPr id="157" name="テキスト ボックス 156"/>
        <xdr:cNvSpPr txBox="1"/>
      </xdr:nvSpPr>
      <xdr:spPr>
        <a:xfrm>
          <a:off x="2844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155575</xdr:rowOff>
    </xdr:from>
    <xdr:to>
      <xdr:col>11</xdr:col>
      <xdr:colOff>82550</xdr:colOff>
      <xdr:row>61</xdr:row>
      <xdr:rowOff>85725</xdr:rowOff>
    </xdr:to>
    <xdr:sp macro="" textlink="">
      <xdr:nvSpPr>
        <xdr:cNvPr id="158" name="楕円 157"/>
        <xdr:cNvSpPr/>
      </xdr:nvSpPr>
      <xdr:spPr>
        <a:xfrm>
          <a:off x="2286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95902</xdr:rowOff>
    </xdr:from>
    <xdr:ext cx="762000" cy="259045"/>
    <xdr:sp macro="" textlink="">
      <xdr:nvSpPr>
        <xdr:cNvPr id="159" name="テキスト ボックス 158"/>
        <xdr:cNvSpPr txBox="1"/>
      </xdr:nvSpPr>
      <xdr:spPr>
        <a:xfrm>
          <a:off x="1955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60" name="楕円 159"/>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61" name="テキスト ボックス 160"/>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数年横ばいであり、類似団体平均を下回っている。今後も、行財政改革等により財政健全化を目指した歳出削減に努める。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91" name="直線コネクタ 190"/>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2"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3" name="直線コネクタ 192"/>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4"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5" name="直線コネクタ 194"/>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133010</xdr:rowOff>
    </xdr:from>
    <xdr:to>
      <xdr:col>23</xdr:col>
      <xdr:colOff>133350</xdr:colOff>
      <xdr:row>83</xdr:row>
      <xdr:rowOff>29262</xdr:rowOff>
    </xdr:to>
    <xdr:cxnSp macro="">
      <xdr:nvCxnSpPr>
        <xdr:cNvPr id="196" name="直線コネクタ 195"/>
        <xdr:cNvCxnSpPr/>
      </xdr:nvCxnSpPr>
      <xdr:spPr>
        <a:xfrm>
          <a:off x="4114800" y="14191910"/>
          <a:ext cx="838200" cy="6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7"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8" name="フローチャート: 判断 197"/>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133010</xdr:rowOff>
    </xdr:from>
    <xdr:to>
      <xdr:col>19</xdr:col>
      <xdr:colOff>133350</xdr:colOff>
      <xdr:row>82</xdr:row>
      <xdr:rowOff>143929</xdr:rowOff>
    </xdr:to>
    <xdr:cxnSp macro="">
      <xdr:nvCxnSpPr>
        <xdr:cNvPr id="199" name="直線コネクタ 198"/>
        <xdr:cNvCxnSpPr/>
      </xdr:nvCxnSpPr>
      <xdr:spPr>
        <a:xfrm flipV="1">
          <a:off x="3225800" y="14191910"/>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200" name="フローチャート: 判断 199"/>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201" name="テキスト ボックス 200"/>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116884</xdr:rowOff>
    </xdr:from>
    <xdr:to>
      <xdr:col>15</xdr:col>
      <xdr:colOff>82550</xdr:colOff>
      <xdr:row>82</xdr:row>
      <xdr:rowOff>143929</xdr:rowOff>
    </xdr:to>
    <xdr:cxnSp macro="">
      <xdr:nvCxnSpPr>
        <xdr:cNvPr id="202" name="直線コネクタ 201"/>
        <xdr:cNvCxnSpPr/>
      </xdr:nvCxnSpPr>
      <xdr:spPr>
        <a:xfrm>
          <a:off x="2336800" y="14175784"/>
          <a:ext cx="889000" cy="2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3" name="フローチャート: 判断 202"/>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4" name="テキスト ボックス 203"/>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116884</xdr:rowOff>
    </xdr:from>
    <xdr:to>
      <xdr:col>11</xdr:col>
      <xdr:colOff>31750</xdr:colOff>
      <xdr:row>82</xdr:row>
      <xdr:rowOff>120515</xdr:rowOff>
    </xdr:to>
    <xdr:cxnSp macro="">
      <xdr:nvCxnSpPr>
        <xdr:cNvPr id="205" name="直線コネクタ 204"/>
        <xdr:cNvCxnSpPr/>
      </xdr:nvCxnSpPr>
      <xdr:spPr>
        <a:xfrm flipV="1">
          <a:off x="1447800" y="14175784"/>
          <a:ext cx="8890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164244</xdr:rowOff>
    </xdr:from>
    <xdr:to>
      <xdr:col>11</xdr:col>
      <xdr:colOff>82550</xdr:colOff>
      <xdr:row>83</xdr:row>
      <xdr:rowOff>94394</xdr:rowOff>
    </xdr:to>
    <xdr:sp macro="" textlink="">
      <xdr:nvSpPr>
        <xdr:cNvPr id="206" name="フローチャート: 判断 205"/>
        <xdr:cNvSpPr/>
      </xdr:nvSpPr>
      <xdr:spPr>
        <a:xfrm>
          <a:off x="2286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79171</xdr:rowOff>
    </xdr:from>
    <xdr:ext cx="762000" cy="259045"/>
    <xdr:sp macro="" textlink="">
      <xdr:nvSpPr>
        <xdr:cNvPr id="207" name="テキスト ボックス 206"/>
        <xdr:cNvSpPr txBox="1"/>
      </xdr:nvSpPr>
      <xdr:spPr>
        <a:xfrm>
          <a:off x="1955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5683</xdr:rowOff>
    </xdr:from>
    <xdr:to>
      <xdr:col>7</xdr:col>
      <xdr:colOff>31750</xdr:colOff>
      <xdr:row>83</xdr:row>
      <xdr:rowOff>107283</xdr:rowOff>
    </xdr:to>
    <xdr:sp macro="" textlink="">
      <xdr:nvSpPr>
        <xdr:cNvPr id="208" name="フローチャート: 判断 207"/>
        <xdr:cNvSpPr/>
      </xdr:nvSpPr>
      <xdr:spPr>
        <a:xfrm>
          <a:off x="13970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92060</xdr:rowOff>
    </xdr:from>
    <xdr:ext cx="762000" cy="259045"/>
    <xdr:sp macro="" textlink="">
      <xdr:nvSpPr>
        <xdr:cNvPr id="209" name="テキスト ボックス 208"/>
        <xdr:cNvSpPr txBox="1"/>
      </xdr:nvSpPr>
      <xdr:spPr>
        <a:xfrm>
          <a:off x="1066800" y="1432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149912</xdr:rowOff>
    </xdr:from>
    <xdr:to>
      <xdr:col>23</xdr:col>
      <xdr:colOff>184150</xdr:colOff>
      <xdr:row>83</xdr:row>
      <xdr:rowOff>80062</xdr:rowOff>
    </xdr:to>
    <xdr:sp macro="" textlink="">
      <xdr:nvSpPr>
        <xdr:cNvPr id="215" name="楕円 214"/>
        <xdr:cNvSpPr/>
      </xdr:nvSpPr>
      <xdr:spPr>
        <a:xfrm>
          <a:off x="4902200" y="142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166439</xdr:rowOff>
    </xdr:from>
    <xdr:ext cx="762000" cy="259045"/>
    <xdr:sp macro="" textlink="">
      <xdr:nvSpPr>
        <xdr:cNvPr id="216" name="人件費・物件費等の状況該当値テキスト"/>
        <xdr:cNvSpPr txBox="1"/>
      </xdr:nvSpPr>
      <xdr:spPr>
        <a:xfrm>
          <a:off x="5041900" y="140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82210</xdr:rowOff>
    </xdr:from>
    <xdr:to>
      <xdr:col>19</xdr:col>
      <xdr:colOff>184150</xdr:colOff>
      <xdr:row>83</xdr:row>
      <xdr:rowOff>12360</xdr:rowOff>
    </xdr:to>
    <xdr:sp macro="" textlink="">
      <xdr:nvSpPr>
        <xdr:cNvPr id="217" name="楕円 216"/>
        <xdr:cNvSpPr/>
      </xdr:nvSpPr>
      <xdr:spPr>
        <a:xfrm>
          <a:off x="4064000" y="141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22537</xdr:rowOff>
    </xdr:from>
    <xdr:ext cx="736600" cy="259045"/>
    <xdr:sp macro="" textlink="">
      <xdr:nvSpPr>
        <xdr:cNvPr id="218" name="テキスト ボックス 217"/>
        <xdr:cNvSpPr txBox="1"/>
      </xdr:nvSpPr>
      <xdr:spPr>
        <a:xfrm>
          <a:off x="3733800" y="13909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93129</xdr:rowOff>
    </xdr:from>
    <xdr:to>
      <xdr:col>15</xdr:col>
      <xdr:colOff>133350</xdr:colOff>
      <xdr:row>83</xdr:row>
      <xdr:rowOff>23279</xdr:rowOff>
    </xdr:to>
    <xdr:sp macro="" textlink="">
      <xdr:nvSpPr>
        <xdr:cNvPr id="219" name="楕円 218"/>
        <xdr:cNvSpPr/>
      </xdr:nvSpPr>
      <xdr:spPr>
        <a:xfrm>
          <a:off x="3175000" y="1415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33456</xdr:rowOff>
    </xdr:from>
    <xdr:ext cx="762000" cy="259045"/>
    <xdr:sp macro="" textlink="">
      <xdr:nvSpPr>
        <xdr:cNvPr id="220" name="テキスト ボックス 219"/>
        <xdr:cNvSpPr txBox="1"/>
      </xdr:nvSpPr>
      <xdr:spPr>
        <a:xfrm>
          <a:off x="2844800" y="1392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66084</xdr:rowOff>
    </xdr:from>
    <xdr:to>
      <xdr:col>11</xdr:col>
      <xdr:colOff>82550</xdr:colOff>
      <xdr:row>82</xdr:row>
      <xdr:rowOff>167684</xdr:rowOff>
    </xdr:to>
    <xdr:sp macro="" textlink="">
      <xdr:nvSpPr>
        <xdr:cNvPr id="221" name="楕円 220"/>
        <xdr:cNvSpPr/>
      </xdr:nvSpPr>
      <xdr:spPr>
        <a:xfrm>
          <a:off x="2286000" y="1412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6411</xdr:rowOff>
    </xdr:from>
    <xdr:ext cx="762000" cy="259045"/>
    <xdr:sp macro="" textlink="">
      <xdr:nvSpPr>
        <xdr:cNvPr id="222" name="テキスト ボックス 221"/>
        <xdr:cNvSpPr txBox="1"/>
      </xdr:nvSpPr>
      <xdr:spPr>
        <a:xfrm>
          <a:off x="1955800" y="1389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69715</xdr:rowOff>
    </xdr:from>
    <xdr:to>
      <xdr:col>7</xdr:col>
      <xdr:colOff>31750</xdr:colOff>
      <xdr:row>82</xdr:row>
      <xdr:rowOff>171315</xdr:rowOff>
    </xdr:to>
    <xdr:sp macro="" textlink="">
      <xdr:nvSpPr>
        <xdr:cNvPr id="223" name="楕円 222"/>
        <xdr:cNvSpPr/>
      </xdr:nvSpPr>
      <xdr:spPr>
        <a:xfrm>
          <a:off x="1397000" y="141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10042</xdr:rowOff>
    </xdr:from>
    <xdr:ext cx="762000" cy="259045"/>
    <xdr:sp macro="" textlink="">
      <xdr:nvSpPr>
        <xdr:cNvPr id="224" name="テキスト ボックス 223"/>
        <xdr:cNvSpPr txBox="1"/>
      </xdr:nvSpPr>
      <xdr:spPr>
        <a:xfrm>
          <a:off x="1066800" y="1389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近年は大きな増減なく横ばい状態が続いている。また、類似団体平均より高い数値である。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等に基づき健全性に努めてはいるものの、一般行政職経験年数構成比が長い職員ほど比率が高く、職員構成比の均衡が図られていないことが、引き上げの要因となっている。定年退職等により改善の見込みはあるが、更なる健全性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3" name="直線コネクタ 252"/>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6"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7" name="直線コネクタ 256"/>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117687</xdr:rowOff>
    </xdr:from>
    <xdr:to>
      <xdr:col>81</xdr:col>
      <xdr:colOff>44450</xdr:colOff>
      <xdr:row>86</xdr:row>
      <xdr:rowOff>133773</xdr:rowOff>
    </xdr:to>
    <xdr:cxnSp macro="">
      <xdr:nvCxnSpPr>
        <xdr:cNvPr id="258" name="直線コネクタ 257"/>
        <xdr:cNvCxnSpPr/>
      </xdr:nvCxnSpPr>
      <xdr:spPr>
        <a:xfrm flipV="1">
          <a:off x="16179800" y="148623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37254</xdr:rowOff>
    </xdr:from>
    <xdr:to>
      <xdr:col>77</xdr:col>
      <xdr:colOff>44450</xdr:colOff>
      <xdr:row>86</xdr:row>
      <xdr:rowOff>133773</xdr:rowOff>
    </xdr:to>
    <xdr:cxnSp macro="">
      <xdr:nvCxnSpPr>
        <xdr:cNvPr id="261" name="直線コネクタ 260"/>
        <xdr:cNvCxnSpPr/>
      </xdr:nvCxnSpPr>
      <xdr:spPr>
        <a:xfrm>
          <a:off x="15290800" y="147819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37254</xdr:rowOff>
    </xdr:from>
    <xdr:to>
      <xdr:col>72</xdr:col>
      <xdr:colOff>203200</xdr:colOff>
      <xdr:row>86</xdr:row>
      <xdr:rowOff>93557</xdr:rowOff>
    </xdr:to>
    <xdr:cxnSp macro="">
      <xdr:nvCxnSpPr>
        <xdr:cNvPr id="264" name="直線コネクタ 263"/>
        <xdr:cNvCxnSpPr/>
      </xdr:nvCxnSpPr>
      <xdr:spPr>
        <a:xfrm flipV="1">
          <a:off x="14401800" y="1478195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47837</xdr:rowOff>
    </xdr:from>
    <xdr:to>
      <xdr:col>68</xdr:col>
      <xdr:colOff>152400</xdr:colOff>
      <xdr:row>86</xdr:row>
      <xdr:rowOff>93557</xdr:rowOff>
    </xdr:to>
    <xdr:cxnSp macro="">
      <xdr:nvCxnSpPr>
        <xdr:cNvPr id="267" name="直線コネクタ 266"/>
        <xdr:cNvCxnSpPr/>
      </xdr:nvCxnSpPr>
      <xdr:spPr>
        <a:xfrm>
          <a:off x="13512800" y="1462108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8" name="フローチャート: 判断 267"/>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69" name="テキスト ボックス 268"/>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70" name="フローチャート: 判断 269"/>
        <xdr:cNvSpPr/>
      </xdr:nvSpPr>
      <xdr:spPr>
        <a:xfrm>
          <a:off x="13462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139716</xdr:rowOff>
    </xdr:from>
    <xdr:ext cx="762000" cy="259045"/>
    <xdr:sp macro="" textlink="">
      <xdr:nvSpPr>
        <xdr:cNvPr id="271" name="テキスト ボックス 270"/>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66887</xdr:rowOff>
    </xdr:from>
    <xdr:to>
      <xdr:col>81</xdr:col>
      <xdr:colOff>95250</xdr:colOff>
      <xdr:row>86</xdr:row>
      <xdr:rowOff>168487</xdr:rowOff>
    </xdr:to>
    <xdr:sp macro="" textlink="">
      <xdr:nvSpPr>
        <xdr:cNvPr id="277" name="楕円 276"/>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38964</xdr:rowOff>
    </xdr:from>
    <xdr:ext cx="762000" cy="259045"/>
    <xdr:sp macro="" textlink="">
      <xdr:nvSpPr>
        <xdr:cNvPr id="278"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82973</xdr:rowOff>
    </xdr:from>
    <xdr:to>
      <xdr:col>77</xdr:col>
      <xdr:colOff>95250</xdr:colOff>
      <xdr:row>87</xdr:row>
      <xdr:rowOff>13123</xdr:rowOff>
    </xdr:to>
    <xdr:sp macro="" textlink="">
      <xdr:nvSpPr>
        <xdr:cNvPr id="279" name="楕円 278"/>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169350</xdr:rowOff>
    </xdr:from>
    <xdr:ext cx="736600" cy="259045"/>
    <xdr:sp macro="" textlink="">
      <xdr:nvSpPr>
        <xdr:cNvPr id="280" name="テキスト ボックス 279"/>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157904</xdr:rowOff>
    </xdr:from>
    <xdr:to>
      <xdr:col>73</xdr:col>
      <xdr:colOff>44450</xdr:colOff>
      <xdr:row>86</xdr:row>
      <xdr:rowOff>88054</xdr:rowOff>
    </xdr:to>
    <xdr:sp macro="" textlink="">
      <xdr:nvSpPr>
        <xdr:cNvPr id="281" name="楕円 280"/>
        <xdr:cNvSpPr/>
      </xdr:nvSpPr>
      <xdr:spPr>
        <a:xfrm>
          <a:off x="15240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82" name="テキスト ボックス 281"/>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3" name="楕円 282"/>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129134</xdr:rowOff>
    </xdr:from>
    <xdr:ext cx="762000" cy="259045"/>
    <xdr:sp macro="" textlink="">
      <xdr:nvSpPr>
        <xdr:cNvPr id="284" name="テキスト ボックス 283"/>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168487</xdr:rowOff>
    </xdr:from>
    <xdr:to>
      <xdr:col>64</xdr:col>
      <xdr:colOff>152400</xdr:colOff>
      <xdr:row>85</xdr:row>
      <xdr:rowOff>98637</xdr:rowOff>
    </xdr:to>
    <xdr:sp macro="" textlink="">
      <xdr:nvSpPr>
        <xdr:cNvPr id="285" name="楕円 284"/>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108814</xdr:rowOff>
    </xdr:from>
    <xdr:ext cx="762000" cy="259045"/>
    <xdr:sp macro="" textlink="">
      <xdr:nvSpPr>
        <xdr:cNvPr id="286" name="テキスト ボックス 285"/>
        <xdr:cNvSpPr txBox="1"/>
      </xdr:nvSpPr>
      <xdr:spPr>
        <a:xfrm>
          <a:off x="13131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大きな増減なく、横ばい状態が続いている。また、類似団体平均を下回っている。毎年新規採用者が見込まれるが、組織改革等・適正を図り、健全性に努める必要がある。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8" name="直線コネクタ 317"/>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9"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20" name="直線コネクタ 319"/>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21"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2" name="直線コネクタ 321"/>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93653</xdr:rowOff>
    </xdr:from>
    <xdr:to>
      <xdr:col>81</xdr:col>
      <xdr:colOff>44450</xdr:colOff>
      <xdr:row>60</xdr:row>
      <xdr:rowOff>149497</xdr:rowOff>
    </xdr:to>
    <xdr:cxnSp macro="">
      <xdr:nvCxnSpPr>
        <xdr:cNvPr id="323" name="直線コネクタ 322"/>
        <xdr:cNvCxnSpPr/>
      </xdr:nvCxnSpPr>
      <xdr:spPr>
        <a:xfrm>
          <a:off x="16179800" y="10380653"/>
          <a:ext cx="8382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4"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5" name="フローチャート: 判断 324"/>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93653</xdr:rowOff>
    </xdr:from>
    <xdr:to>
      <xdr:col>77</xdr:col>
      <xdr:colOff>44450</xdr:colOff>
      <xdr:row>60</xdr:row>
      <xdr:rowOff>102616</xdr:rowOff>
    </xdr:to>
    <xdr:cxnSp macro="">
      <xdr:nvCxnSpPr>
        <xdr:cNvPr id="326" name="直線コネクタ 325"/>
        <xdr:cNvCxnSpPr/>
      </xdr:nvCxnSpPr>
      <xdr:spPr>
        <a:xfrm flipV="1">
          <a:off x="15290800" y="10380653"/>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7" name="フローチャート: 判断 326"/>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8" name="テキスト ボックス 327"/>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62630</xdr:rowOff>
    </xdr:from>
    <xdr:to>
      <xdr:col>72</xdr:col>
      <xdr:colOff>203200</xdr:colOff>
      <xdr:row>60</xdr:row>
      <xdr:rowOff>102616</xdr:rowOff>
    </xdr:to>
    <xdr:cxnSp macro="">
      <xdr:nvCxnSpPr>
        <xdr:cNvPr id="329" name="直線コネクタ 328"/>
        <xdr:cNvCxnSpPr/>
      </xdr:nvCxnSpPr>
      <xdr:spPr>
        <a:xfrm>
          <a:off x="14401800" y="10349630"/>
          <a:ext cx="8890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0" name="フローチャート: 判断 329"/>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1" name="テキスト ボックス 330"/>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62630</xdr:rowOff>
    </xdr:from>
    <xdr:to>
      <xdr:col>68</xdr:col>
      <xdr:colOff>152400</xdr:colOff>
      <xdr:row>60</xdr:row>
      <xdr:rowOff>81933</xdr:rowOff>
    </xdr:to>
    <xdr:cxnSp macro="">
      <xdr:nvCxnSpPr>
        <xdr:cNvPr id="332" name="直線コネクタ 331"/>
        <xdr:cNvCxnSpPr/>
      </xdr:nvCxnSpPr>
      <xdr:spPr>
        <a:xfrm flipV="1">
          <a:off x="13512800" y="10349630"/>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78704</xdr:rowOff>
    </xdr:from>
    <xdr:to>
      <xdr:col>68</xdr:col>
      <xdr:colOff>203200</xdr:colOff>
      <xdr:row>61</xdr:row>
      <xdr:rowOff>8854</xdr:rowOff>
    </xdr:to>
    <xdr:sp macro="" textlink="">
      <xdr:nvSpPr>
        <xdr:cNvPr id="333" name="フローチャート: 判断 332"/>
        <xdr:cNvSpPr/>
      </xdr:nvSpPr>
      <xdr:spPr>
        <a:xfrm>
          <a:off x="14351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165081</xdr:rowOff>
    </xdr:from>
    <xdr:ext cx="762000" cy="259045"/>
    <xdr:sp macro="" textlink="">
      <xdr:nvSpPr>
        <xdr:cNvPr id="334" name="テキスト ボックス 333"/>
        <xdr:cNvSpPr txBox="1"/>
      </xdr:nvSpPr>
      <xdr:spPr>
        <a:xfrm>
          <a:off x="14020800" y="104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5" name="フローチャート: 判断 334"/>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6730</xdr:rowOff>
    </xdr:from>
    <xdr:ext cx="762000" cy="259045"/>
    <xdr:sp macro="" textlink="">
      <xdr:nvSpPr>
        <xdr:cNvPr id="336" name="テキスト ボックス 335"/>
        <xdr:cNvSpPr txBox="1"/>
      </xdr:nvSpPr>
      <xdr:spPr>
        <a:xfrm>
          <a:off x="13131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98697</xdr:rowOff>
    </xdr:from>
    <xdr:to>
      <xdr:col>81</xdr:col>
      <xdr:colOff>95250</xdr:colOff>
      <xdr:row>61</xdr:row>
      <xdr:rowOff>28847</xdr:rowOff>
    </xdr:to>
    <xdr:sp macro="" textlink="">
      <xdr:nvSpPr>
        <xdr:cNvPr id="342" name="楕円 341"/>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115224</xdr:rowOff>
    </xdr:from>
    <xdr:ext cx="762000" cy="259045"/>
    <xdr:sp macro="" textlink="">
      <xdr:nvSpPr>
        <xdr:cNvPr id="343" name="定員管理の状況該当値テキスト"/>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42853</xdr:rowOff>
    </xdr:from>
    <xdr:to>
      <xdr:col>77</xdr:col>
      <xdr:colOff>95250</xdr:colOff>
      <xdr:row>60</xdr:row>
      <xdr:rowOff>144453</xdr:rowOff>
    </xdr:to>
    <xdr:sp macro="" textlink="">
      <xdr:nvSpPr>
        <xdr:cNvPr id="344" name="楕円 343"/>
        <xdr:cNvSpPr/>
      </xdr:nvSpPr>
      <xdr:spPr>
        <a:xfrm>
          <a:off x="16129000" y="1032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154630</xdr:rowOff>
    </xdr:from>
    <xdr:ext cx="736600" cy="259045"/>
    <xdr:sp macro="" textlink="">
      <xdr:nvSpPr>
        <xdr:cNvPr id="345" name="テキスト ボックス 344"/>
        <xdr:cNvSpPr txBox="1"/>
      </xdr:nvSpPr>
      <xdr:spPr>
        <a:xfrm>
          <a:off x="15798800" y="10098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51816</xdr:rowOff>
    </xdr:from>
    <xdr:to>
      <xdr:col>73</xdr:col>
      <xdr:colOff>44450</xdr:colOff>
      <xdr:row>60</xdr:row>
      <xdr:rowOff>153416</xdr:rowOff>
    </xdr:to>
    <xdr:sp macro="" textlink="">
      <xdr:nvSpPr>
        <xdr:cNvPr id="346" name="楕円 345"/>
        <xdr:cNvSpPr/>
      </xdr:nvSpPr>
      <xdr:spPr>
        <a:xfrm>
          <a:off x="15240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163593</xdr:rowOff>
    </xdr:from>
    <xdr:ext cx="762000" cy="259045"/>
    <xdr:sp macro="" textlink="">
      <xdr:nvSpPr>
        <xdr:cNvPr id="347" name="テキスト ボックス 346"/>
        <xdr:cNvSpPr txBox="1"/>
      </xdr:nvSpPr>
      <xdr:spPr>
        <a:xfrm>
          <a:off x="14909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11830</xdr:rowOff>
    </xdr:from>
    <xdr:to>
      <xdr:col>68</xdr:col>
      <xdr:colOff>203200</xdr:colOff>
      <xdr:row>60</xdr:row>
      <xdr:rowOff>113430</xdr:rowOff>
    </xdr:to>
    <xdr:sp macro="" textlink="">
      <xdr:nvSpPr>
        <xdr:cNvPr id="348" name="楕円 347"/>
        <xdr:cNvSpPr/>
      </xdr:nvSpPr>
      <xdr:spPr>
        <a:xfrm>
          <a:off x="14351000" y="102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123607</xdr:rowOff>
    </xdr:from>
    <xdr:ext cx="762000" cy="259045"/>
    <xdr:sp macro="" textlink="">
      <xdr:nvSpPr>
        <xdr:cNvPr id="349" name="テキスト ボックス 348"/>
        <xdr:cNvSpPr txBox="1"/>
      </xdr:nvSpPr>
      <xdr:spPr>
        <a:xfrm>
          <a:off x="14020800" y="100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31133</xdr:rowOff>
    </xdr:from>
    <xdr:to>
      <xdr:col>64</xdr:col>
      <xdr:colOff>152400</xdr:colOff>
      <xdr:row>60</xdr:row>
      <xdr:rowOff>132733</xdr:rowOff>
    </xdr:to>
    <xdr:sp macro="" textlink="">
      <xdr:nvSpPr>
        <xdr:cNvPr id="350" name="楕円 349"/>
        <xdr:cNvSpPr/>
      </xdr:nvSpPr>
      <xdr:spPr>
        <a:xfrm>
          <a:off x="13462000" y="103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142910</xdr:rowOff>
    </xdr:from>
    <xdr:ext cx="762000" cy="259045"/>
    <xdr:sp macro="" textlink="">
      <xdr:nvSpPr>
        <xdr:cNvPr id="351" name="テキスト ボックス 350"/>
        <xdr:cNvSpPr txBox="1"/>
      </xdr:nvSpPr>
      <xdr:spPr>
        <a:xfrm>
          <a:off x="13131800" y="1008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前年度から</a:t>
          </a:r>
          <a:r>
            <a:rPr kumimoji="1" lang="en-US" altLang="ja-JP" sz="1400">
              <a:latin typeface="ＭＳ Ｐゴシック" panose="020B0600070205080204" pitchFamily="50" charset="-128"/>
              <a:ea typeface="ＭＳ Ｐゴシック" panose="020B0600070205080204" pitchFamily="50" charset="-128"/>
            </a:rPr>
            <a:t>1.2</a:t>
          </a:r>
          <a:r>
            <a:rPr kumimoji="1" lang="ja-JP" altLang="en-US" sz="1400">
              <a:latin typeface="ＭＳ Ｐゴシック" panose="020B0600070205080204" pitchFamily="50" charset="-128"/>
              <a:ea typeface="ＭＳ Ｐゴシック" panose="020B0600070205080204" pitchFamily="50" charset="-128"/>
            </a:rPr>
            <a:t>％比率増となり、類似団体平均を</a:t>
          </a:r>
          <a:r>
            <a:rPr kumimoji="1" lang="en-US" altLang="ja-JP" sz="1400">
              <a:latin typeface="ＭＳ Ｐゴシック" panose="020B0600070205080204" pitchFamily="50" charset="-128"/>
              <a:ea typeface="ＭＳ Ｐゴシック" panose="020B0600070205080204" pitchFamily="50" charset="-128"/>
            </a:rPr>
            <a:t>8</a:t>
          </a:r>
          <a:r>
            <a:rPr kumimoji="1" lang="ja-JP" altLang="en-US" sz="1400">
              <a:latin typeface="ＭＳ Ｐゴシック" panose="020B0600070205080204" pitchFamily="50" charset="-128"/>
              <a:ea typeface="ＭＳ Ｐゴシック" panose="020B0600070205080204" pitchFamily="50" charset="-128"/>
            </a:rPr>
            <a:t>％高い比率となっている。これは、公営企業への財政補填分が主な要因となっている。今後も財政補填が続く見込みがありえるため、事業効果等を見極め比率を下げることに努める。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7" name="直線コネクタ 376"/>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8"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9" name="直線コネクタ 378"/>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80"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81" name="直線コネクタ 380"/>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114554</xdr:rowOff>
    </xdr:from>
    <xdr:to>
      <xdr:col>81</xdr:col>
      <xdr:colOff>44450</xdr:colOff>
      <xdr:row>44</xdr:row>
      <xdr:rowOff>1016</xdr:rowOff>
    </xdr:to>
    <xdr:cxnSp macro="">
      <xdr:nvCxnSpPr>
        <xdr:cNvPr id="382" name="直線コネクタ 381"/>
        <xdr:cNvCxnSpPr/>
      </xdr:nvCxnSpPr>
      <xdr:spPr>
        <a:xfrm>
          <a:off x="16179800" y="748690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3"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4" name="フローチャート: 判断 383"/>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104902</xdr:rowOff>
    </xdr:from>
    <xdr:to>
      <xdr:col>77</xdr:col>
      <xdr:colOff>44450</xdr:colOff>
      <xdr:row>43</xdr:row>
      <xdr:rowOff>114554</xdr:rowOff>
    </xdr:to>
    <xdr:cxnSp macro="">
      <xdr:nvCxnSpPr>
        <xdr:cNvPr id="385" name="直線コネクタ 384"/>
        <xdr:cNvCxnSpPr/>
      </xdr:nvCxnSpPr>
      <xdr:spPr>
        <a:xfrm>
          <a:off x="15290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6" name="フローチャート: 判断 385"/>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7" name="テキスト ボックス 386"/>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104902</xdr:rowOff>
    </xdr:to>
    <xdr:cxnSp macro="">
      <xdr:nvCxnSpPr>
        <xdr:cNvPr id="388" name="直線コネクタ 387"/>
        <xdr:cNvCxnSpPr/>
      </xdr:nvCxnSpPr>
      <xdr:spPr>
        <a:xfrm>
          <a:off x="14401800" y="74434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9" name="フローチャート: 判断 388"/>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90" name="テキスト ボックス 389"/>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126746</xdr:rowOff>
    </xdr:from>
    <xdr:to>
      <xdr:col>68</xdr:col>
      <xdr:colOff>152400</xdr:colOff>
      <xdr:row>43</xdr:row>
      <xdr:rowOff>71120</xdr:rowOff>
    </xdr:to>
    <xdr:cxnSp macro="">
      <xdr:nvCxnSpPr>
        <xdr:cNvPr id="391" name="直線コネクタ 390"/>
        <xdr:cNvCxnSpPr/>
      </xdr:nvCxnSpPr>
      <xdr:spPr>
        <a:xfrm>
          <a:off x="13512800" y="732764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54356</xdr:rowOff>
    </xdr:from>
    <xdr:to>
      <xdr:col>68</xdr:col>
      <xdr:colOff>203200</xdr:colOff>
      <xdr:row>41</xdr:row>
      <xdr:rowOff>155956</xdr:rowOff>
    </xdr:to>
    <xdr:sp macro="" textlink="">
      <xdr:nvSpPr>
        <xdr:cNvPr id="392" name="フローチャート: 判断 391"/>
        <xdr:cNvSpPr/>
      </xdr:nvSpPr>
      <xdr:spPr>
        <a:xfrm>
          <a:off x="14351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166133</xdr:rowOff>
    </xdr:from>
    <xdr:ext cx="762000" cy="259045"/>
    <xdr:sp macro="" textlink="">
      <xdr:nvSpPr>
        <xdr:cNvPr id="393" name="テキスト ボックス 392"/>
        <xdr:cNvSpPr txBox="1"/>
      </xdr:nvSpPr>
      <xdr:spPr>
        <a:xfrm>
          <a:off x="14020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4" name="フローチャート: 判断 393"/>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395" name="テキスト ボックス 394"/>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121666</xdr:rowOff>
    </xdr:from>
    <xdr:to>
      <xdr:col>81</xdr:col>
      <xdr:colOff>95250</xdr:colOff>
      <xdr:row>44</xdr:row>
      <xdr:rowOff>51816</xdr:rowOff>
    </xdr:to>
    <xdr:sp macro="" textlink="">
      <xdr:nvSpPr>
        <xdr:cNvPr id="401" name="楕円 400"/>
        <xdr:cNvSpPr/>
      </xdr:nvSpPr>
      <xdr:spPr>
        <a:xfrm>
          <a:off x="16967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93743</xdr:rowOff>
    </xdr:from>
    <xdr:ext cx="762000" cy="259045"/>
    <xdr:sp macro="" textlink="">
      <xdr:nvSpPr>
        <xdr:cNvPr id="402" name="公債費負担の状況該当値テキスト"/>
        <xdr:cNvSpPr txBox="1"/>
      </xdr:nvSpPr>
      <xdr:spPr>
        <a:xfrm>
          <a:off x="17106900" y="746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63754</xdr:rowOff>
    </xdr:from>
    <xdr:to>
      <xdr:col>77</xdr:col>
      <xdr:colOff>95250</xdr:colOff>
      <xdr:row>43</xdr:row>
      <xdr:rowOff>165354</xdr:rowOff>
    </xdr:to>
    <xdr:sp macro="" textlink="">
      <xdr:nvSpPr>
        <xdr:cNvPr id="403" name="楕円 402"/>
        <xdr:cNvSpPr/>
      </xdr:nvSpPr>
      <xdr:spPr>
        <a:xfrm>
          <a:off x="16129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150131</xdr:rowOff>
    </xdr:from>
    <xdr:ext cx="736600" cy="259045"/>
    <xdr:sp macro="" textlink="">
      <xdr:nvSpPr>
        <xdr:cNvPr id="404" name="テキスト ボックス 403"/>
        <xdr:cNvSpPr txBox="1"/>
      </xdr:nvSpPr>
      <xdr:spPr>
        <a:xfrm>
          <a:off x="15798800" y="75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54102</xdr:rowOff>
    </xdr:from>
    <xdr:to>
      <xdr:col>73</xdr:col>
      <xdr:colOff>44450</xdr:colOff>
      <xdr:row>43</xdr:row>
      <xdr:rowOff>155702</xdr:rowOff>
    </xdr:to>
    <xdr:sp macro="" textlink="">
      <xdr:nvSpPr>
        <xdr:cNvPr id="405" name="楕円 404"/>
        <xdr:cNvSpPr/>
      </xdr:nvSpPr>
      <xdr:spPr>
        <a:xfrm>
          <a:off x="15240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140479</xdr:rowOff>
    </xdr:from>
    <xdr:ext cx="762000" cy="259045"/>
    <xdr:sp macro="" textlink="">
      <xdr:nvSpPr>
        <xdr:cNvPr id="406" name="テキスト ボックス 405"/>
        <xdr:cNvSpPr txBox="1"/>
      </xdr:nvSpPr>
      <xdr:spPr>
        <a:xfrm>
          <a:off x="14909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7" name="楕円 406"/>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8" name="テキスト ボックス 407"/>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75946</xdr:rowOff>
    </xdr:from>
    <xdr:to>
      <xdr:col>64</xdr:col>
      <xdr:colOff>152400</xdr:colOff>
      <xdr:row>43</xdr:row>
      <xdr:rowOff>6096</xdr:rowOff>
    </xdr:to>
    <xdr:sp macro="" textlink="">
      <xdr:nvSpPr>
        <xdr:cNvPr id="409" name="楕円 408"/>
        <xdr:cNvSpPr/>
      </xdr:nvSpPr>
      <xdr:spPr>
        <a:xfrm>
          <a:off x="13462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162323</xdr:rowOff>
    </xdr:from>
    <xdr:ext cx="762000" cy="259045"/>
    <xdr:sp macro="" textlink="">
      <xdr:nvSpPr>
        <xdr:cNvPr id="410" name="テキスト ボックス 409"/>
        <xdr:cNvSpPr txBox="1"/>
      </xdr:nvSpPr>
      <xdr:spPr>
        <a:xfrm>
          <a:off x="13131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地方債の現在高の減や債務負担行為に基づく支出予定額の減が主な要因となっている。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新規発行の抑制に努め、財政の健全化に努める。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7" name="直線コネクタ 436"/>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8"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9" name="直線コネクタ 438"/>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0"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25451</xdr:rowOff>
    </xdr:from>
    <xdr:to>
      <xdr:col>81</xdr:col>
      <xdr:colOff>44450</xdr:colOff>
      <xdr:row>17</xdr:row>
      <xdr:rowOff>39319</xdr:rowOff>
    </xdr:to>
    <xdr:cxnSp macro="">
      <xdr:nvCxnSpPr>
        <xdr:cNvPr id="442" name="直線コネクタ 441"/>
        <xdr:cNvCxnSpPr/>
      </xdr:nvCxnSpPr>
      <xdr:spPr>
        <a:xfrm flipV="1">
          <a:off x="16179800" y="2768651"/>
          <a:ext cx="838200" cy="18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3"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4" name="フローチャート: 判断 44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21946</xdr:rowOff>
    </xdr:from>
    <xdr:to>
      <xdr:col>77</xdr:col>
      <xdr:colOff>44450</xdr:colOff>
      <xdr:row>17</xdr:row>
      <xdr:rowOff>39319</xdr:rowOff>
    </xdr:to>
    <xdr:cxnSp macro="">
      <xdr:nvCxnSpPr>
        <xdr:cNvPr id="445" name="直線コネクタ 444"/>
        <xdr:cNvCxnSpPr/>
      </xdr:nvCxnSpPr>
      <xdr:spPr>
        <a:xfrm>
          <a:off x="15290800" y="2936596"/>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6" name="フローチャート: 判断 44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7" name="テキスト ボックス 44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7722</xdr:rowOff>
    </xdr:from>
    <xdr:to>
      <xdr:col>68</xdr:col>
      <xdr:colOff>203200</xdr:colOff>
      <xdr:row>14</xdr:row>
      <xdr:rowOff>109322</xdr:rowOff>
    </xdr:to>
    <xdr:sp macro="" textlink="">
      <xdr:nvSpPr>
        <xdr:cNvPr id="450" name="フローチャート: 判断 449"/>
        <xdr:cNvSpPr/>
      </xdr:nvSpPr>
      <xdr:spPr>
        <a:xfrm>
          <a:off x="143510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119499</xdr:rowOff>
    </xdr:from>
    <xdr:ext cx="762000" cy="259045"/>
    <xdr:sp macro="" textlink="">
      <xdr:nvSpPr>
        <xdr:cNvPr id="451" name="テキスト ボックス 450"/>
        <xdr:cNvSpPr txBox="1"/>
      </xdr:nvSpPr>
      <xdr:spPr>
        <a:xfrm>
          <a:off x="14020800" y="21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46685</xdr:rowOff>
    </xdr:from>
    <xdr:to>
      <xdr:col>64</xdr:col>
      <xdr:colOff>152400</xdr:colOff>
      <xdr:row>15</xdr:row>
      <xdr:rowOff>148285</xdr:rowOff>
    </xdr:to>
    <xdr:sp macro="" textlink="">
      <xdr:nvSpPr>
        <xdr:cNvPr id="452" name="フローチャート: 判断 451"/>
        <xdr:cNvSpPr/>
      </xdr:nvSpPr>
      <xdr:spPr>
        <a:xfrm>
          <a:off x="13462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158462</xdr:rowOff>
    </xdr:from>
    <xdr:ext cx="762000" cy="259045"/>
    <xdr:sp macro="" textlink="">
      <xdr:nvSpPr>
        <xdr:cNvPr id="453" name="テキスト ボックス 452"/>
        <xdr:cNvSpPr txBox="1"/>
      </xdr:nvSpPr>
      <xdr:spPr>
        <a:xfrm>
          <a:off x="13131800" y="238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146101</xdr:rowOff>
    </xdr:from>
    <xdr:to>
      <xdr:col>81</xdr:col>
      <xdr:colOff>95250</xdr:colOff>
      <xdr:row>16</xdr:row>
      <xdr:rowOff>76251</xdr:rowOff>
    </xdr:to>
    <xdr:sp macro="" textlink="">
      <xdr:nvSpPr>
        <xdr:cNvPr id="459" name="楕円 458"/>
        <xdr:cNvSpPr/>
      </xdr:nvSpPr>
      <xdr:spPr>
        <a:xfrm>
          <a:off x="16967200" y="27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118178</xdr:rowOff>
    </xdr:from>
    <xdr:ext cx="762000" cy="259045"/>
    <xdr:sp macro="" textlink="">
      <xdr:nvSpPr>
        <xdr:cNvPr id="460" name="将来負担の状況該当値テキスト"/>
        <xdr:cNvSpPr txBox="1"/>
      </xdr:nvSpPr>
      <xdr:spPr>
        <a:xfrm>
          <a:off x="17106900" y="268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159969</xdr:rowOff>
    </xdr:from>
    <xdr:to>
      <xdr:col>77</xdr:col>
      <xdr:colOff>95250</xdr:colOff>
      <xdr:row>17</xdr:row>
      <xdr:rowOff>90119</xdr:rowOff>
    </xdr:to>
    <xdr:sp macro="" textlink="">
      <xdr:nvSpPr>
        <xdr:cNvPr id="461" name="楕円 460"/>
        <xdr:cNvSpPr/>
      </xdr:nvSpPr>
      <xdr:spPr>
        <a:xfrm>
          <a:off x="16129000" y="29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74896</xdr:rowOff>
    </xdr:from>
    <xdr:ext cx="736600" cy="259045"/>
    <xdr:sp macro="" textlink="">
      <xdr:nvSpPr>
        <xdr:cNvPr id="462" name="テキスト ボックス 461"/>
        <xdr:cNvSpPr txBox="1"/>
      </xdr:nvSpPr>
      <xdr:spPr>
        <a:xfrm>
          <a:off x="15798800" y="298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142596</xdr:rowOff>
    </xdr:from>
    <xdr:to>
      <xdr:col>73</xdr:col>
      <xdr:colOff>44450</xdr:colOff>
      <xdr:row>17</xdr:row>
      <xdr:rowOff>72746</xdr:rowOff>
    </xdr:to>
    <xdr:sp macro="" textlink="">
      <xdr:nvSpPr>
        <xdr:cNvPr id="463" name="楕円 462"/>
        <xdr:cNvSpPr/>
      </xdr:nvSpPr>
      <xdr:spPr>
        <a:xfrm>
          <a:off x="15240000" y="28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57523</xdr:rowOff>
    </xdr:from>
    <xdr:ext cx="762000" cy="259045"/>
    <xdr:sp macro="" textlink="">
      <xdr:nvSpPr>
        <xdr:cNvPr id="464" name="テキスト ボックス 463"/>
        <xdr:cNvSpPr txBox="1"/>
      </xdr:nvSpPr>
      <xdr:spPr>
        <a:xfrm>
          <a:off x="14909800" y="29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5,366
5,352
52.10
6,757,178
6,563,753
190,175
2,305,675
3,980,570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下回った状態である。職員の構成比率が不均等で高齢年齢層の比率が高いが、年々改善されてきている。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72136</xdr:rowOff>
    </xdr:to>
    <xdr:cxnSp macro="">
      <xdr:nvCxnSpPr>
        <xdr:cNvPr id="64" name="直線コネクタ 63"/>
        <xdr:cNvCxnSpPr/>
      </xdr:nvCxnSpPr>
      <xdr:spPr>
        <a:xfrm flipV="1">
          <a:off x="3987800" y="61711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81280</xdr:rowOff>
    </xdr:to>
    <xdr:cxnSp macro="">
      <xdr:nvCxnSpPr>
        <xdr:cNvPr id="67" name="直線コネクタ 66"/>
        <xdr:cNvCxnSpPr/>
      </xdr:nvCxnSpPr>
      <xdr:spPr>
        <a:xfrm flipV="1">
          <a:off x="3098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99568</xdr:rowOff>
    </xdr:to>
    <xdr:cxnSp macro="">
      <xdr:nvCxnSpPr>
        <xdr:cNvPr id="70" name="直線コネクタ 69"/>
        <xdr:cNvCxnSpPr/>
      </xdr:nvCxnSpPr>
      <xdr:spPr>
        <a:xfrm flipV="1">
          <a:off x="2209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37</xdr:row>
      <xdr:rowOff>56134</xdr:rowOff>
    </xdr:to>
    <xdr:cxnSp macro="">
      <xdr:nvCxnSpPr>
        <xdr:cNvPr id="73" name="直線コネクタ 72"/>
        <xdr:cNvCxnSpPr/>
      </xdr:nvCxnSpPr>
      <xdr:spPr>
        <a:xfrm flipV="1">
          <a:off x="1320800" y="62717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136161</xdr:rowOff>
    </xdr:from>
    <xdr:ext cx="762000" cy="259045"/>
    <xdr:sp macro="" textlink="">
      <xdr:nvSpPr>
        <xdr:cNvPr id="84" name="人件費該当値テキスト"/>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7" name="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から横ばい状態が続いている。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も類似団体平均を下回っており、青森県平均と比較した場合、</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％低い状態である。今後も事務事業の整理合理化を図り、更なる経費削減に努める。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97282</xdr:rowOff>
    </xdr:from>
    <xdr:to>
      <xdr:col>82</xdr:col>
      <xdr:colOff>107950</xdr:colOff>
      <xdr:row>15</xdr:row>
      <xdr:rowOff>110998</xdr:rowOff>
    </xdr:to>
    <xdr:cxnSp macro="">
      <xdr:nvCxnSpPr>
        <xdr:cNvPr id="122" name="直線コネクタ 121"/>
        <xdr:cNvCxnSpPr/>
      </xdr:nvCxnSpPr>
      <xdr:spPr>
        <a:xfrm flipV="1">
          <a:off x="15671800" y="26690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78994</xdr:rowOff>
    </xdr:from>
    <xdr:to>
      <xdr:col>78</xdr:col>
      <xdr:colOff>69850</xdr:colOff>
      <xdr:row>15</xdr:row>
      <xdr:rowOff>110998</xdr:rowOff>
    </xdr:to>
    <xdr:cxnSp macro="">
      <xdr:nvCxnSpPr>
        <xdr:cNvPr id="125" name="直線コネクタ 124"/>
        <xdr:cNvCxnSpPr/>
      </xdr:nvCxnSpPr>
      <xdr:spPr>
        <a:xfrm>
          <a:off x="14782800" y="26507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33274</xdr:rowOff>
    </xdr:from>
    <xdr:to>
      <xdr:col>73</xdr:col>
      <xdr:colOff>180975</xdr:colOff>
      <xdr:row>15</xdr:row>
      <xdr:rowOff>78994</xdr:rowOff>
    </xdr:to>
    <xdr:cxnSp macro="">
      <xdr:nvCxnSpPr>
        <xdr:cNvPr id="128" name="直線コネクタ 127"/>
        <xdr:cNvCxnSpPr/>
      </xdr:nvCxnSpPr>
      <xdr:spPr>
        <a:xfrm>
          <a:off x="13893800" y="2605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33274</xdr:rowOff>
    </xdr:from>
    <xdr:to>
      <xdr:col>69</xdr:col>
      <xdr:colOff>92075</xdr:colOff>
      <xdr:row>16</xdr:row>
      <xdr:rowOff>53848</xdr:rowOff>
    </xdr:to>
    <xdr:cxnSp macro="">
      <xdr:nvCxnSpPr>
        <xdr:cNvPr id="131" name="直線コネクタ 130"/>
        <xdr:cNvCxnSpPr/>
      </xdr:nvCxnSpPr>
      <xdr:spPr>
        <a:xfrm flipV="1">
          <a:off x="13004800" y="260502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2" name="フローチャート: 判断 131"/>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3" name="テキスト ボックス 132"/>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34" name="フローチャート: 判断 133"/>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35" name="テキスト ボックス 134"/>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46482</xdr:rowOff>
    </xdr:from>
    <xdr:to>
      <xdr:col>82</xdr:col>
      <xdr:colOff>158750</xdr:colOff>
      <xdr:row>15</xdr:row>
      <xdr:rowOff>148082</xdr:rowOff>
    </xdr:to>
    <xdr:sp macro="" textlink="">
      <xdr:nvSpPr>
        <xdr:cNvPr id="141" name="楕円 140"/>
        <xdr:cNvSpPr/>
      </xdr:nvSpPr>
      <xdr:spPr>
        <a:xfrm>
          <a:off x="164592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126509</xdr:rowOff>
    </xdr:from>
    <xdr:ext cx="762000" cy="259045"/>
    <xdr:sp macro="" textlink="">
      <xdr:nvSpPr>
        <xdr:cNvPr id="142" name="物件費該当値テキスト"/>
        <xdr:cNvSpPr txBox="1"/>
      </xdr:nvSpPr>
      <xdr:spPr>
        <a:xfrm>
          <a:off x="16598900" y="252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60198</xdr:rowOff>
    </xdr:from>
    <xdr:to>
      <xdr:col>78</xdr:col>
      <xdr:colOff>120650</xdr:colOff>
      <xdr:row>15</xdr:row>
      <xdr:rowOff>161798</xdr:rowOff>
    </xdr:to>
    <xdr:sp macro="" textlink="">
      <xdr:nvSpPr>
        <xdr:cNvPr id="143" name="楕円 142"/>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525</xdr:rowOff>
    </xdr:from>
    <xdr:ext cx="736600" cy="259045"/>
    <xdr:sp macro="" textlink="">
      <xdr:nvSpPr>
        <xdr:cNvPr id="144" name="テキスト ボックス 143"/>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28194</xdr:rowOff>
    </xdr:from>
    <xdr:to>
      <xdr:col>74</xdr:col>
      <xdr:colOff>31750</xdr:colOff>
      <xdr:row>15</xdr:row>
      <xdr:rowOff>129794</xdr:rowOff>
    </xdr:to>
    <xdr:sp macro="" textlink="">
      <xdr:nvSpPr>
        <xdr:cNvPr id="145" name="楕円 144"/>
        <xdr:cNvSpPr/>
      </xdr:nvSpPr>
      <xdr:spPr>
        <a:xfrm>
          <a:off x="14732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139971</xdr:rowOff>
    </xdr:from>
    <xdr:ext cx="762000" cy="259045"/>
    <xdr:sp macro="" textlink="">
      <xdr:nvSpPr>
        <xdr:cNvPr id="146" name="テキスト ボックス 145"/>
        <xdr:cNvSpPr txBox="1"/>
      </xdr:nvSpPr>
      <xdr:spPr>
        <a:xfrm>
          <a:off x="14401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153924</xdr:rowOff>
    </xdr:from>
    <xdr:to>
      <xdr:col>69</xdr:col>
      <xdr:colOff>142875</xdr:colOff>
      <xdr:row>15</xdr:row>
      <xdr:rowOff>84074</xdr:rowOff>
    </xdr:to>
    <xdr:sp macro="" textlink="">
      <xdr:nvSpPr>
        <xdr:cNvPr id="147" name="楕円 146"/>
        <xdr:cNvSpPr/>
      </xdr:nvSpPr>
      <xdr:spPr>
        <a:xfrm>
          <a:off x="13843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94251</xdr:rowOff>
    </xdr:from>
    <xdr:ext cx="762000" cy="259045"/>
    <xdr:sp macro="" textlink="">
      <xdr:nvSpPr>
        <xdr:cNvPr id="148" name="テキスト ボックス 147"/>
        <xdr:cNvSpPr txBox="1"/>
      </xdr:nvSpPr>
      <xdr:spPr>
        <a:xfrm>
          <a:off x="13512800" y="232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49" name="楕円 148"/>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0" name="テキスト ボックス 149"/>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数年横ばい状態が続いており、類似団体平均よりも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これは、重度心身障害者医療費等の単独事業に係る比率が主な要因として考えられる。財政を圧迫する前に歯止めをかけるように努める。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88900</xdr:rowOff>
    </xdr:to>
    <xdr:cxnSp macro="">
      <xdr:nvCxnSpPr>
        <xdr:cNvPr id="183" name="直線コネクタ 182"/>
        <xdr:cNvCxnSpPr/>
      </xdr:nvCxnSpPr>
      <xdr:spPr>
        <a:xfrm>
          <a:off x="3987800" y="9671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127000</xdr:rowOff>
    </xdr:to>
    <xdr:cxnSp macro="">
      <xdr:nvCxnSpPr>
        <xdr:cNvPr id="186" name="直線コネクタ 185"/>
        <xdr:cNvCxnSpPr/>
      </xdr:nvCxnSpPr>
      <xdr:spPr>
        <a:xfrm flipV="1">
          <a:off x="3098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127000</xdr:rowOff>
    </xdr:to>
    <xdr:cxnSp macro="">
      <xdr:nvCxnSpPr>
        <xdr:cNvPr id="189" name="直線コネクタ 188"/>
        <xdr:cNvCxnSpPr/>
      </xdr:nvCxnSpPr>
      <xdr:spPr>
        <a:xfrm>
          <a:off x="2209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50800</xdr:rowOff>
    </xdr:to>
    <xdr:cxnSp macro="">
      <xdr:nvCxnSpPr>
        <xdr:cNvPr id="192" name="直線コネクタ 191"/>
        <xdr:cNvCxnSpPr/>
      </xdr:nvCxnSpPr>
      <xdr:spPr>
        <a:xfrm flipV="1">
          <a:off x="1320800" y="9690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3" name="フローチャート: 判断 192"/>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4" name="テキスト ボックス 19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5" name="フローチャート: 判断 194"/>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6" name="テキスト ボックス 19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2" name="楕円 201"/>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3"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4" name="楕円 203"/>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5" name="テキスト ボックス 20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6" name="楕円 205"/>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7" name="テキスト ボックス 206"/>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8" name="楕円 207"/>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9" name="テキスト ボックス 208"/>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0" name="楕円 209"/>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1" name="テキスト ボックス 210"/>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％低い状態である。今後も、下水道整備に伴う繰出金の増加が見込まれる為、経費節減を図るとともに下水道管への接続率を高め料金収入の増加を図り普通会計の負担抑制に努める。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44704</xdr:rowOff>
    </xdr:from>
    <xdr:to>
      <xdr:col>82</xdr:col>
      <xdr:colOff>107950</xdr:colOff>
      <xdr:row>54</xdr:row>
      <xdr:rowOff>58420</xdr:rowOff>
    </xdr:to>
    <xdr:cxnSp macro="">
      <xdr:nvCxnSpPr>
        <xdr:cNvPr id="241" name="直線コネクタ 240"/>
        <xdr:cNvCxnSpPr/>
      </xdr:nvCxnSpPr>
      <xdr:spPr>
        <a:xfrm flipV="1">
          <a:off x="15671800" y="93030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17272</xdr:rowOff>
    </xdr:from>
    <xdr:to>
      <xdr:col>78</xdr:col>
      <xdr:colOff>69850</xdr:colOff>
      <xdr:row>54</xdr:row>
      <xdr:rowOff>58420</xdr:rowOff>
    </xdr:to>
    <xdr:cxnSp macro="">
      <xdr:nvCxnSpPr>
        <xdr:cNvPr id="244" name="直線コネクタ 243"/>
        <xdr:cNvCxnSpPr/>
      </xdr:nvCxnSpPr>
      <xdr:spPr>
        <a:xfrm>
          <a:off x="14782800" y="92755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17272</xdr:rowOff>
    </xdr:from>
    <xdr:to>
      <xdr:col>73</xdr:col>
      <xdr:colOff>180975</xdr:colOff>
      <xdr:row>55</xdr:row>
      <xdr:rowOff>133858</xdr:rowOff>
    </xdr:to>
    <xdr:cxnSp macro="">
      <xdr:nvCxnSpPr>
        <xdr:cNvPr id="247" name="直線コネクタ 246"/>
        <xdr:cNvCxnSpPr/>
      </xdr:nvCxnSpPr>
      <xdr:spPr>
        <a:xfrm flipV="1">
          <a:off x="13893800" y="9275572"/>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133858</xdr:rowOff>
    </xdr:from>
    <xdr:to>
      <xdr:col>69</xdr:col>
      <xdr:colOff>92075</xdr:colOff>
      <xdr:row>56</xdr:row>
      <xdr:rowOff>3556</xdr:rowOff>
    </xdr:to>
    <xdr:cxnSp macro="">
      <xdr:nvCxnSpPr>
        <xdr:cNvPr id="250" name="直線コネクタ 249"/>
        <xdr:cNvCxnSpPr/>
      </xdr:nvCxnSpPr>
      <xdr:spPr>
        <a:xfrm flipV="1">
          <a:off x="13004800" y="95636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53" name="フローチャート: 判断 252"/>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54" name="テキスト ボックス 253"/>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165354</xdr:rowOff>
    </xdr:from>
    <xdr:to>
      <xdr:col>82</xdr:col>
      <xdr:colOff>158750</xdr:colOff>
      <xdr:row>54</xdr:row>
      <xdr:rowOff>95504</xdr:rowOff>
    </xdr:to>
    <xdr:sp macro="" textlink="">
      <xdr:nvSpPr>
        <xdr:cNvPr id="260" name="楕円 259"/>
        <xdr:cNvSpPr/>
      </xdr:nvSpPr>
      <xdr:spPr>
        <a:xfrm>
          <a:off x="164592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10431</xdr:rowOff>
    </xdr:from>
    <xdr:ext cx="762000" cy="259045"/>
    <xdr:sp macro="" textlink="">
      <xdr:nvSpPr>
        <xdr:cNvPr id="261" name="その他該当値テキスト"/>
        <xdr:cNvSpPr txBox="1"/>
      </xdr:nvSpPr>
      <xdr:spPr>
        <a:xfrm>
          <a:off x="16598900" y="909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xdr:rowOff>
    </xdr:from>
    <xdr:to>
      <xdr:col>78</xdr:col>
      <xdr:colOff>120650</xdr:colOff>
      <xdr:row>54</xdr:row>
      <xdr:rowOff>109220</xdr:rowOff>
    </xdr:to>
    <xdr:sp macro="" textlink="">
      <xdr:nvSpPr>
        <xdr:cNvPr id="262" name="楕円 261"/>
        <xdr:cNvSpPr/>
      </xdr:nvSpPr>
      <xdr:spPr>
        <a:xfrm>
          <a:off x="15621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119397</xdr:rowOff>
    </xdr:from>
    <xdr:ext cx="736600" cy="259045"/>
    <xdr:sp macro="" textlink="">
      <xdr:nvSpPr>
        <xdr:cNvPr id="263" name="テキスト ボックス 262"/>
        <xdr:cNvSpPr txBox="1"/>
      </xdr:nvSpPr>
      <xdr:spPr>
        <a:xfrm>
          <a:off x="15290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137922</xdr:rowOff>
    </xdr:from>
    <xdr:to>
      <xdr:col>74</xdr:col>
      <xdr:colOff>31750</xdr:colOff>
      <xdr:row>54</xdr:row>
      <xdr:rowOff>68072</xdr:rowOff>
    </xdr:to>
    <xdr:sp macro="" textlink="">
      <xdr:nvSpPr>
        <xdr:cNvPr id="264" name="楕円 263"/>
        <xdr:cNvSpPr/>
      </xdr:nvSpPr>
      <xdr:spPr>
        <a:xfrm>
          <a:off x="14732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78249</xdr:rowOff>
    </xdr:from>
    <xdr:ext cx="762000" cy="259045"/>
    <xdr:sp macro="" textlink="">
      <xdr:nvSpPr>
        <xdr:cNvPr id="265" name="テキスト ボックス 264"/>
        <xdr:cNvSpPr txBox="1"/>
      </xdr:nvSpPr>
      <xdr:spPr>
        <a:xfrm>
          <a:off x="14401800" y="89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83058</xdr:rowOff>
    </xdr:from>
    <xdr:to>
      <xdr:col>69</xdr:col>
      <xdr:colOff>142875</xdr:colOff>
      <xdr:row>56</xdr:row>
      <xdr:rowOff>13208</xdr:rowOff>
    </xdr:to>
    <xdr:sp macro="" textlink="">
      <xdr:nvSpPr>
        <xdr:cNvPr id="266" name="楕円 265"/>
        <xdr:cNvSpPr/>
      </xdr:nvSpPr>
      <xdr:spPr>
        <a:xfrm>
          <a:off x="13843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23385</xdr:rowOff>
    </xdr:from>
    <xdr:ext cx="762000" cy="259045"/>
    <xdr:sp macro="" textlink="">
      <xdr:nvSpPr>
        <xdr:cNvPr id="267" name="テキスト ボックス 266"/>
        <xdr:cNvSpPr txBox="1"/>
      </xdr:nvSpPr>
      <xdr:spPr>
        <a:xfrm>
          <a:off x="13512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124206</xdr:rowOff>
    </xdr:from>
    <xdr:to>
      <xdr:col>65</xdr:col>
      <xdr:colOff>53975</xdr:colOff>
      <xdr:row>56</xdr:row>
      <xdr:rowOff>54356</xdr:rowOff>
    </xdr:to>
    <xdr:sp macro="" textlink="">
      <xdr:nvSpPr>
        <xdr:cNvPr id="268" name="楕円 267"/>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64533</xdr:rowOff>
    </xdr:from>
    <xdr:ext cx="762000" cy="259045"/>
    <xdr:sp macro="" textlink="">
      <xdr:nvSpPr>
        <xdr:cNvPr id="269" name="テキスト ボックス 268"/>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前年に比べ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％増し、類似団体平均を</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上回っている状態である。要因としては、下北広域行政事務組合に対する負担金の比率が高いことが考えられる。今後も、補助費等の比率が高くなることが見込まれるため、必要性の低い補助金の見直し等の対策に努め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4" name="直線コネクタ 28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5" name="テキスト ボックス 28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6" name="直線コネクタ 28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7" name="テキスト ボックス 28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8" name="直線コネクタ 28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89" name="テキスト ボックス 28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0" name="直線コネクタ 28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1" name="テキスト ボックス 29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2" name="直線コネクタ 29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3" name="テキスト ボックス 29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104140</xdr:rowOff>
    </xdr:from>
    <xdr:to>
      <xdr:col>82</xdr:col>
      <xdr:colOff>107950</xdr:colOff>
      <xdr:row>38</xdr:row>
      <xdr:rowOff>81280</xdr:rowOff>
    </xdr:to>
    <xdr:cxnSp macro="">
      <xdr:nvCxnSpPr>
        <xdr:cNvPr id="296" name="直線コネクタ 295"/>
        <xdr:cNvCxnSpPr/>
      </xdr:nvCxnSpPr>
      <xdr:spPr>
        <a:xfrm flipV="1">
          <a:off x="16510000" y="5761990"/>
          <a:ext cx="0" cy="834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53357</xdr:rowOff>
    </xdr:from>
    <xdr:ext cx="762000" cy="259045"/>
    <xdr:sp macro="" textlink="">
      <xdr:nvSpPr>
        <xdr:cNvPr id="297" name="補助費等最小値テキスト"/>
        <xdr:cNvSpPr txBox="1"/>
      </xdr:nvSpPr>
      <xdr:spPr>
        <a:xfrm>
          <a:off x="16598900" y="656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38</xdr:row>
      <xdr:rowOff>81280</xdr:rowOff>
    </xdr:from>
    <xdr:to>
      <xdr:col>82</xdr:col>
      <xdr:colOff>196850</xdr:colOff>
      <xdr:row>38</xdr:row>
      <xdr:rowOff>81280</xdr:rowOff>
    </xdr:to>
    <xdr:cxnSp macro="">
      <xdr:nvCxnSpPr>
        <xdr:cNvPr id="298" name="直線コネクタ 297"/>
        <xdr:cNvCxnSpPr/>
      </xdr:nvCxnSpPr>
      <xdr:spPr>
        <a:xfrm>
          <a:off x="16421100" y="659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19067</xdr:rowOff>
    </xdr:from>
    <xdr:ext cx="762000" cy="259045"/>
    <xdr:sp macro="" textlink="">
      <xdr:nvSpPr>
        <xdr:cNvPr id="299" name="補助費等最大値テキスト"/>
        <xdr:cNvSpPr txBox="1"/>
      </xdr:nvSpPr>
      <xdr:spPr>
        <a:xfrm>
          <a:off x="16598900" y="550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104140</xdr:rowOff>
    </xdr:from>
    <xdr:to>
      <xdr:col>82</xdr:col>
      <xdr:colOff>196850</xdr:colOff>
      <xdr:row>33</xdr:row>
      <xdr:rowOff>104140</xdr:rowOff>
    </xdr:to>
    <xdr:cxnSp macro="">
      <xdr:nvCxnSpPr>
        <xdr:cNvPr id="300" name="直線コネクタ 299"/>
        <xdr:cNvCxnSpPr/>
      </xdr:nvCxnSpPr>
      <xdr:spPr>
        <a:xfrm>
          <a:off x="16421100" y="57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5080</xdr:rowOff>
    </xdr:from>
    <xdr:to>
      <xdr:col>82</xdr:col>
      <xdr:colOff>107950</xdr:colOff>
      <xdr:row>37</xdr:row>
      <xdr:rowOff>88900</xdr:rowOff>
    </xdr:to>
    <xdr:cxnSp macro="">
      <xdr:nvCxnSpPr>
        <xdr:cNvPr id="301" name="直線コネクタ 300"/>
        <xdr:cNvCxnSpPr/>
      </xdr:nvCxnSpPr>
      <xdr:spPr>
        <a:xfrm>
          <a:off x="15671800" y="63487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02"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03" name="フローチャート: 判断 302"/>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xdr:rowOff>
    </xdr:from>
    <xdr:to>
      <xdr:col>78</xdr:col>
      <xdr:colOff>69850</xdr:colOff>
      <xdr:row>37</xdr:row>
      <xdr:rowOff>92710</xdr:rowOff>
    </xdr:to>
    <xdr:cxnSp macro="">
      <xdr:nvCxnSpPr>
        <xdr:cNvPr id="304" name="直線コネクタ 303"/>
        <xdr:cNvCxnSpPr/>
      </xdr:nvCxnSpPr>
      <xdr:spPr>
        <a:xfrm flipV="1">
          <a:off x="14782800" y="63487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05" name="フローチャート: 判断 304"/>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06" name="テキスト ボックス 305"/>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38</xdr:row>
      <xdr:rowOff>35560</xdr:rowOff>
    </xdr:to>
    <xdr:cxnSp macro="">
      <xdr:nvCxnSpPr>
        <xdr:cNvPr id="307" name="直線コネクタ 306"/>
        <xdr:cNvCxnSpPr/>
      </xdr:nvCxnSpPr>
      <xdr:spPr>
        <a:xfrm flipV="1">
          <a:off x="13893800" y="6436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129540</xdr:rowOff>
    </xdr:from>
    <xdr:to>
      <xdr:col>74</xdr:col>
      <xdr:colOff>31750</xdr:colOff>
      <xdr:row>36</xdr:row>
      <xdr:rowOff>59690</xdr:rowOff>
    </xdr:to>
    <xdr:sp macro="" textlink="">
      <xdr:nvSpPr>
        <xdr:cNvPr id="308" name="フローチャート: 判断 307"/>
        <xdr:cNvSpPr/>
      </xdr:nvSpPr>
      <xdr:spPr>
        <a:xfrm>
          <a:off x="14732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69867</xdr:rowOff>
    </xdr:from>
    <xdr:ext cx="762000" cy="259045"/>
    <xdr:sp macro="" textlink="">
      <xdr:nvSpPr>
        <xdr:cNvPr id="309" name="テキスト ボックス 308"/>
        <xdr:cNvSpPr txBox="1"/>
      </xdr:nvSpPr>
      <xdr:spPr>
        <a:xfrm>
          <a:off x="144018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40</xdr:row>
      <xdr:rowOff>104140</xdr:rowOff>
    </xdr:to>
    <xdr:cxnSp macro="">
      <xdr:nvCxnSpPr>
        <xdr:cNvPr id="310" name="直線コネクタ 309"/>
        <xdr:cNvCxnSpPr/>
      </xdr:nvCxnSpPr>
      <xdr:spPr>
        <a:xfrm flipV="1">
          <a:off x="13004800" y="65506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110490</xdr:rowOff>
    </xdr:from>
    <xdr:to>
      <xdr:col>69</xdr:col>
      <xdr:colOff>142875</xdr:colOff>
      <xdr:row>36</xdr:row>
      <xdr:rowOff>40640</xdr:rowOff>
    </xdr:to>
    <xdr:sp macro="" textlink="">
      <xdr:nvSpPr>
        <xdr:cNvPr id="311" name="フローチャート: 判断 310"/>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12" name="テキスト ボックス 311"/>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13" name="フローチャート: 判断 312"/>
        <xdr:cNvSpPr/>
      </xdr:nvSpPr>
      <xdr:spPr>
        <a:xfrm>
          <a:off x="12954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14" name="テキスト ボックス 313"/>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20" name="楕円 319"/>
        <xdr:cNvSpPr/>
      </xdr:nvSpPr>
      <xdr:spPr>
        <a:xfrm>
          <a:off x="164592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10177</xdr:rowOff>
    </xdr:from>
    <xdr:ext cx="762000" cy="259045"/>
    <xdr:sp macro="" textlink="">
      <xdr:nvSpPr>
        <xdr:cNvPr id="321" name="補助費等該当値テキスト"/>
        <xdr:cNvSpPr txBox="1"/>
      </xdr:nvSpPr>
      <xdr:spPr>
        <a:xfrm>
          <a:off x="165989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125730</xdr:rowOff>
    </xdr:from>
    <xdr:to>
      <xdr:col>78</xdr:col>
      <xdr:colOff>120650</xdr:colOff>
      <xdr:row>37</xdr:row>
      <xdr:rowOff>55880</xdr:rowOff>
    </xdr:to>
    <xdr:sp macro="" textlink="">
      <xdr:nvSpPr>
        <xdr:cNvPr id="322" name="楕円 321"/>
        <xdr:cNvSpPr/>
      </xdr:nvSpPr>
      <xdr:spPr>
        <a:xfrm>
          <a:off x="15621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40657</xdr:rowOff>
    </xdr:from>
    <xdr:ext cx="736600" cy="259045"/>
    <xdr:sp macro="" textlink="">
      <xdr:nvSpPr>
        <xdr:cNvPr id="323" name="テキスト ボックス 322"/>
        <xdr:cNvSpPr txBox="1"/>
      </xdr:nvSpPr>
      <xdr:spPr>
        <a:xfrm>
          <a:off x="15290800" y="638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4" name="楕円 323"/>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26" name="楕円 325"/>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27" name="テキスト ボックス 326"/>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53340</xdr:rowOff>
    </xdr:from>
    <xdr:to>
      <xdr:col>65</xdr:col>
      <xdr:colOff>53975</xdr:colOff>
      <xdr:row>40</xdr:row>
      <xdr:rowOff>154940</xdr:rowOff>
    </xdr:to>
    <xdr:sp macro="" textlink="">
      <xdr:nvSpPr>
        <xdr:cNvPr id="328" name="楕円 327"/>
        <xdr:cNvSpPr/>
      </xdr:nvSpPr>
      <xdr:spPr>
        <a:xfrm>
          <a:off x="12954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139717</xdr:rowOff>
    </xdr:from>
    <xdr:ext cx="762000" cy="259045"/>
    <xdr:sp macro="" textlink="">
      <xdr:nvSpPr>
        <xdr:cNvPr id="329" name="テキスト ボックス 328"/>
        <xdr:cNvSpPr txBox="1"/>
      </xdr:nvSpPr>
      <xdr:spPr>
        <a:xfrm>
          <a:off x="12623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％低く、類似団体平均よりも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％高い状態である。現在、公債費は減少傾向にある。今後も事業効果及び必要性を考慮したうえで、各種事業への地方債活用の有効性を見極め抑制に努める。</a:t>
          </a: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6" name="直線コネクタ 355"/>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7"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8" name="直線コネクタ 357"/>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111761</xdr:rowOff>
    </xdr:from>
    <xdr:to>
      <xdr:col>24</xdr:col>
      <xdr:colOff>25400</xdr:colOff>
      <xdr:row>77</xdr:row>
      <xdr:rowOff>142239</xdr:rowOff>
    </xdr:to>
    <xdr:cxnSp macro="">
      <xdr:nvCxnSpPr>
        <xdr:cNvPr id="361" name="直線コネクタ 360"/>
        <xdr:cNvCxnSpPr/>
      </xdr:nvCxnSpPr>
      <xdr:spPr>
        <a:xfrm flipV="1">
          <a:off x="3987800" y="133134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2"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3" name="フローチャート: 判断 362"/>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142239</xdr:rowOff>
    </xdr:from>
    <xdr:to>
      <xdr:col>19</xdr:col>
      <xdr:colOff>187325</xdr:colOff>
      <xdr:row>77</xdr:row>
      <xdr:rowOff>161289</xdr:rowOff>
    </xdr:to>
    <xdr:cxnSp macro="">
      <xdr:nvCxnSpPr>
        <xdr:cNvPr id="364" name="直線コネクタ 363"/>
        <xdr:cNvCxnSpPr/>
      </xdr:nvCxnSpPr>
      <xdr:spPr>
        <a:xfrm flipV="1">
          <a:off x="3098800" y="13343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5" name="フローチャート: 判断 364"/>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6" name="テキスト ボックス 365"/>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77</xdr:row>
      <xdr:rowOff>161289</xdr:rowOff>
    </xdr:to>
    <xdr:cxnSp macro="">
      <xdr:nvCxnSpPr>
        <xdr:cNvPr id="367" name="直線コネクタ 366"/>
        <xdr:cNvCxnSpPr/>
      </xdr:nvCxnSpPr>
      <xdr:spPr>
        <a:xfrm>
          <a:off x="2209800" y="131267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8" name="フローチャート: 判断 367"/>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9" name="テキスト ボックス 368"/>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77</xdr:row>
      <xdr:rowOff>20320</xdr:rowOff>
    </xdr:to>
    <xdr:cxnSp macro="">
      <xdr:nvCxnSpPr>
        <xdr:cNvPr id="370" name="直線コネクタ 369"/>
        <xdr:cNvCxnSpPr/>
      </xdr:nvCxnSpPr>
      <xdr:spPr>
        <a:xfrm flipV="1">
          <a:off x="1320800" y="131267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71" name="フローチャート: 判断 370"/>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72" name="テキスト ボックス 371"/>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3" name="フローチャート: 判断 372"/>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4" name="テキスト ボックス 373"/>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60961</xdr:rowOff>
    </xdr:from>
    <xdr:to>
      <xdr:col>24</xdr:col>
      <xdr:colOff>76200</xdr:colOff>
      <xdr:row>77</xdr:row>
      <xdr:rowOff>162561</xdr:rowOff>
    </xdr:to>
    <xdr:sp macro="" textlink="">
      <xdr:nvSpPr>
        <xdr:cNvPr id="380" name="楕円 379"/>
        <xdr:cNvSpPr/>
      </xdr:nvSpPr>
      <xdr:spPr>
        <a:xfrm>
          <a:off x="4775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33038</xdr:rowOff>
    </xdr:from>
    <xdr:ext cx="762000" cy="259045"/>
    <xdr:sp macro="" textlink="">
      <xdr:nvSpPr>
        <xdr:cNvPr id="381" name="公債費該当値テキスト"/>
        <xdr:cNvSpPr txBox="1"/>
      </xdr:nvSpPr>
      <xdr:spPr>
        <a:xfrm>
          <a:off x="4914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91439</xdr:rowOff>
    </xdr:from>
    <xdr:to>
      <xdr:col>20</xdr:col>
      <xdr:colOff>38100</xdr:colOff>
      <xdr:row>78</xdr:row>
      <xdr:rowOff>21589</xdr:rowOff>
    </xdr:to>
    <xdr:sp macro="" textlink="">
      <xdr:nvSpPr>
        <xdr:cNvPr id="382" name="楕円 381"/>
        <xdr:cNvSpPr/>
      </xdr:nvSpPr>
      <xdr:spPr>
        <a:xfrm>
          <a:off x="3937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6366</xdr:rowOff>
    </xdr:from>
    <xdr:ext cx="736600" cy="259045"/>
    <xdr:sp macro="" textlink="">
      <xdr:nvSpPr>
        <xdr:cNvPr id="383" name="テキスト ボックス 382"/>
        <xdr:cNvSpPr txBox="1"/>
      </xdr:nvSpPr>
      <xdr:spPr>
        <a:xfrm>
          <a:off x="3606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84" name="楕円 383"/>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5" name="テキスト ボックス 38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6" name="楕円 385"/>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7" name="テキスト ボックス 386"/>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88" name="楕円 387"/>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55897</xdr:rowOff>
    </xdr:from>
    <xdr:ext cx="762000" cy="259045"/>
    <xdr:sp macro="" textlink="">
      <xdr:nvSpPr>
        <xdr:cNvPr id="389" name="テキスト ボックス 388"/>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から大きな増減なく横ばい状態が続いており、類似団体平均と比べても下回った状態である。今後も数値が高くならないように、物件費やその他を見習い、他科目経費も抑制し経費削減に努める必要がある。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9" name="直線コネクタ 418"/>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20"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21" name="直線コネクタ 420"/>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2"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3" name="直線コネクタ 422"/>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154759</xdr:rowOff>
    </xdr:from>
    <xdr:to>
      <xdr:col>82</xdr:col>
      <xdr:colOff>107950</xdr:colOff>
      <xdr:row>73</xdr:row>
      <xdr:rowOff>158024</xdr:rowOff>
    </xdr:to>
    <xdr:cxnSp macro="">
      <xdr:nvCxnSpPr>
        <xdr:cNvPr id="424" name="直線コネクタ 423"/>
        <xdr:cNvCxnSpPr/>
      </xdr:nvCxnSpPr>
      <xdr:spPr>
        <a:xfrm>
          <a:off x="15671800" y="1267060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5"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6" name="フローチャート: 判断 425"/>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154759</xdr:rowOff>
    </xdr:from>
    <xdr:to>
      <xdr:col>78</xdr:col>
      <xdr:colOff>69850</xdr:colOff>
      <xdr:row>74</xdr:row>
      <xdr:rowOff>22497</xdr:rowOff>
    </xdr:to>
    <xdr:cxnSp macro="">
      <xdr:nvCxnSpPr>
        <xdr:cNvPr id="427" name="直線コネクタ 426"/>
        <xdr:cNvCxnSpPr/>
      </xdr:nvCxnSpPr>
      <xdr:spPr>
        <a:xfrm flipV="1">
          <a:off x="14782800" y="126706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8" name="フローチャート: 判断 427"/>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9" name="テキスト ボックス 428"/>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22497</xdr:rowOff>
    </xdr:from>
    <xdr:to>
      <xdr:col>73</xdr:col>
      <xdr:colOff>180975</xdr:colOff>
      <xdr:row>75</xdr:row>
      <xdr:rowOff>128633</xdr:rowOff>
    </xdr:to>
    <xdr:cxnSp macro="">
      <xdr:nvCxnSpPr>
        <xdr:cNvPr id="430" name="直線コネクタ 429"/>
        <xdr:cNvCxnSpPr/>
      </xdr:nvCxnSpPr>
      <xdr:spPr>
        <a:xfrm flipV="1">
          <a:off x="13893800" y="1270979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31" name="フローチャート: 判断 430"/>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2" name="テキスト ボックス 431"/>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128633</xdr:rowOff>
    </xdr:from>
    <xdr:to>
      <xdr:col>69</xdr:col>
      <xdr:colOff>92075</xdr:colOff>
      <xdr:row>79</xdr:row>
      <xdr:rowOff>76381</xdr:rowOff>
    </xdr:to>
    <xdr:cxnSp macro="">
      <xdr:nvCxnSpPr>
        <xdr:cNvPr id="433" name="直線コネクタ 432"/>
        <xdr:cNvCxnSpPr/>
      </xdr:nvCxnSpPr>
      <xdr:spPr>
        <a:xfrm flipV="1">
          <a:off x="13004800" y="12987383"/>
          <a:ext cx="889000" cy="6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4" name="フローチャート: 判断 433"/>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35" name="テキスト ボックス 434"/>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159476</xdr:rowOff>
    </xdr:from>
    <xdr:to>
      <xdr:col>65</xdr:col>
      <xdr:colOff>53975</xdr:colOff>
      <xdr:row>76</xdr:row>
      <xdr:rowOff>89626</xdr:rowOff>
    </xdr:to>
    <xdr:sp macro="" textlink="">
      <xdr:nvSpPr>
        <xdr:cNvPr id="436" name="フローチャート: 判断 435"/>
        <xdr:cNvSpPr/>
      </xdr:nvSpPr>
      <xdr:spPr>
        <a:xfrm>
          <a:off x="12954000" y="1301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99803</xdr:rowOff>
    </xdr:from>
    <xdr:ext cx="762000" cy="259045"/>
    <xdr:sp macro="" textlink="">
      <xdr:nvSpPr>
        <xdr:cNvPr id="437" name="テキスト ボックス 436"/>
        <xdr:cNvSpPr txBox="1"/>
      </xdr:nvSpPr>
      <xdr:spPr>
        <a:xfrm>
          <a:off x="12623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107224</xdr:rowOff>
    </xdr:from>
    <xdr:to>
      <xdr:col>82</xdr:col>
      <xdr:colOff>158750</xdr:colOff>
      <xdr:row>74</xdr:row>
      <xdr:rowOff>37374</xdr:rowOff>
    </xdr:to>
    <xdr:sp macro="" textlink="">
      <xdr:nvSpPr>
        <xdr:cNvPr id="443" name="楕円 442"/>
        <xdr:cNvSpPr/>
      </xdr:nvSpPr>
      <xdr:spPr>
        <a:xfrm>
          <a:off x="164592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123751</xdr:rowOff>
    </xdr:from>
    <xdr:ext cx="762000" cy="259045"/>
    <xdr:sp macro="" textlink="">
      <xdr:nvSpPr>
        <xdr:cNvPr id="444" name="公債費以外該当値テキスト"/>
        <xdr:cNvSpPr txBox="1"/>
      </xdr:nvSpPr>
      <xdr:spPr>
        <a:xfrm>
          <a:off x="16598900" y="1246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103959</xdr:rowOff>
    </xdr:from>
    <xdr:to>
      <xdr:col>78</xdr:col>
      <xdr:colOff>120650</xdr:colOff>
      <xdr:row>74</xdr:row>
      <xdr:rowOff>34109</xdr:rowOff>
    </xdr:to>
    <xdr:sp macro="" textlink="">
      <xdr:nvSpPr>
        <xdr:cNvPr id="445" name="楕円 444"/>
        <xdr:cNvSpPr/>
      </xdr:nvSpPr>
      <xdr:spPr>
        <a:xfrm>
          <a:off x="15621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44286</xdr:rowOff>
    </xdr:from>
    <xdr:ext cx="736600" cy="259045"/>
    <xdr:sp macro="" textlink="">
      <xdr:nvSpPr>
        <xdr:cNvPr id="446" name="テキスト ボックス 445"/>
        <xdr:cNvSpPr txBox="1"/>
      </xdr:nvSpPr>
      <xdr:spPr>
        <a:xfrm>
          <a:off x="15290800" y="1238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143147</xdr:rowOff>
    </xdr:from>
    <xdr:to>
      <xdr:col>74</xdr:col>
      <xdr:colOff>31750</xdr:colOff>
      <xdr:row>74</xdr:row>
      <xdr:rowOff>73297</xdr:rowOff>
    </xdr:to>
    <xdr:sp macro="" textlink="">
      <xdr:nvSpPr>
        <xdr:cNvPr id="447" name="楕円 446"/>
        <xdr:cNvSpPr/>
      </xdr:nvSpPr>
      <xdr:spPr>
        <a:xfrm>
          <a:off x="14732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83474</xdr:rowOff>
    </xdr:from>
    <xdr:ext cx="762000" cy="259045"/>
    <xdr:sp macro="" textlink="">
      <xdr:nvSpPr>
        <xdr:cNvPr id="448" name="テキスト ボックス 447"/>
        <xdr:cNvSpPr txBox="1"/>
      </xdr:nvSpPr>
      <xdr:spPr>
        <a:xfrm>
          <a:off x="14401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77833</xdr:rowOff>
    </xdr:from>
    <xdr:to>
      <xdr:col>69</xdr:col>
      <xdr:colOff>142875</xdr:colOff>
      <xdr:row>76</xdr:row>
      <xdr:rowOff>7984</xdr:rowOff>
    </xdr:to>
    <xdr:sp macro="" textlink="">
      <xdr:nvSpPr>
        <xdr:cNvPr id="449" name="楕円 448"/>
        <xdr:cNvSpPr/>
      </xdr:nvSpPr>
      <xdr:spPr>
        <a:xfrm>
          <a:off x="13843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18160</xdr:rowOff>
    </xdr:from>
    <xdr:ext cx="762000" cy="259045"/>
    <xdr:sp macro="" textlink="">
      <xdr:nvSpPr>
        <xdr:cNvPr id="450" name="テキスト ボックス 449"/>
        <xdr:cNvSpPr txBox="1"/>
      </xdr:nvSpPr>
      <xdr:spPr>
        <a:xfrm>
          <a:off x="13512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25581</xdr:rowOff>
    </xdr:from>
    <xdr:to>
      <xdr:col>65</xdr:col>
      <xdr:colOff>53975</xdr:colOff>
      <xdr:row>79</xdr:row>
      <xdr:rowOff>127181</xdr:rowOff>
    </xdr:to>
    <xdr:sp macro="" textlink="">
      <xdr:nvSpPr>
        <xdr:cNvPr id="451" name="楕円 450"/>
        <xdr:cNvSpPr/>
      </xdr:nvSpPr>
      <xdr:spPr>
        <a:xfrm>
          <a:off x="12954000" y="13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111958</xdr:rowOff>
    </xdr:from>
    <xdr:ext cx="762000" cy="259045"/>
    <xdr:sp macro="" textlink="">
      <xdr:nvSpPr>
        <xdr:cNvPr id="452" name="テキスト ボックス 451"/>
        <xdr:cNvSpPr txBox="1"/>
      </xdr:nvSpPr>
      <xdr:spPr>
        <a:xfrm>
          <a:off x="12623800" y="1365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120778</xdr:rowOff>
    </xdr:from>
    <xdr:to>
      <xdr:col>29</xdr:col>
      <xdr:colOff>127000</xdr:colOff>
      <xdr:row>16</xdr:row>
      <xdr:rowOff>131060</xdr:rowOff>
    </xdr:to>
    <xdr:cxnSp macro="">
      <xdr:nvCxnSpPr>
        <xdr:cNvPr id="46" name="直線コネクタ 45"/>
        <xdr:cNvCxnSpPr/>
      </xdr:nvCxnSpPr>
      <xdr:spPr bwMode="auto">
        <a:xfrm flipV="1">
          <a:off x="5003800" y="2911603"/>
          <a:ext cx="647700" cy="10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105556</xdr:rowOff>
    </xdr:from>
    <xdr:ext cx="762000" cy="259045"/>
    <xdr:sp macro="" textlink="">
      <xdr:nvSpPr>
        <xdr:cNvPr id="47" name="人口1人当たり決算額の推移平均値テキスト130"/>
        <xdr:cNvSpPr txBox="1"/>
      </xdr:nvSpPr>
      <xdr:spPr>
        <a:xfrm>
          <a:off x="5740400" y="28963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131060</xdr:rowOff>
    </xdr:from>
    <xdr:to>
      <xdr:col>26</xdr:col>
      <xdr:colOff>50800</xdr:colOff>
      <xdr:row>17</xdr:row>
      <xdr:rowOff>76744</xdr:rowOff>
    </xdr:to>
    <xdr:cxnSp macro="">
      <xdr:nvCxnSpPr>
        <xdr:cNvPr id="49" name="直線コネクタ 48"/>
        <xdr:cNvCxnSpPr/>
      </xdr:nvCxnSpPr>
      <xdr:spPr bwMode="auto">
        <a:xfrm flipV="1">
          <a:off x="4305300" y="2921885"/>
          <a:ext cx="698500" cy="11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58668</xdr:rowOff>
    </xdr:from>
    <xdr:to>
      <xdr:col>22</xdr:col>
      <xdr:colOff>114300</xdr:colOff>
      <xdr:row>17</xdr:row>
      <xdr:rowOff>76744</xdr:rowOff>
    </xdr:to>
    <xdr:cxnSp macro="">
      <xdr:nvCxnSpPr>
        <xdr:cNvPr id="52" name="直線コネクタ 51"/>
        <xdr:cNvCxnSpPr/>
      </xdr:nvCxnSpPr>
      <xdr:spPr bwMode="auto">
        <a:xfrm>
          <a:off x="3606800" y="3020943"/>
          <a:ext cx="698500" cy="18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161326</xdr:rowOff>
    </xdr:from>
    <xdr:to>
      <xdr:col>18</xdr:col>
      <xdr:colOff>177800</xdr:colOff>
      <xdr:row>17</xdr:row>
      <xdr:rowOff>58668</xdr:rowOff>
    </xdr:to>
    <xdr:cxnSp macro="">
      <xdr:nvCxnSpPr>
        <xdr:cNvPr id="55" name="直線コネクタ 54"/>
        <xdr:cNvCxnSpPr/>
      </xdr:nvCxnSpPr>
      <xdr:spPr bwMode="auto">
        <a:xfrm>
          <a:off x="2908300" y="2952151"/>
          <a:ext cx="698500" cy="68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10662</xdr:rowOff>
    </xdr:from>
    <xdr:to>
      <xdr:col>19</xdr:col>
      <xdr:colOff>38100</xdr:colOff>
      <xdr:row>18</xdr:row>
      <xdr:rowOff>112262</xdr:rowOff>
    </xdr:to>
    <xdr:sp macro="" textlink="">
      <xdr:nvSpPr>
        <xdr:cNvPr id="56" name="フローチャート: 判断 55"/>
        <xdr:cNvSpPr/>
      </xdr:nvSpPr>
      <xdr:spPr bwMode="auto">
        <a:xfrm>
          <a:off x="3556000" y="3144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97039</xdr:rowOff>
    </xdr:from>
    <xdr:ext cx="762000" cy="259045"/>
    <xdr:sp macro="" textlink="">
      <xdr:nvSpPr>
        <xdr:cNvPr id="57" name="テキスト ボックス 56"/>
        <xdr:cNvSpPr txBox="1"/>
      </xdr:nvSpPr>
      <xdr:spPr>
        <a:xfrm>
          <a:off x="3225800" y="323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1473</xdr:rowOff>
    </xdr:from>
    <xdr:to>
      <xdr:col>15</xdr:col>
      <xdr:colOff>101600</xdr:colOff>
      <xdr:row>18</xdr:row>
      <xdr:rowOff>103073</xdr:rowOff>
    </xdr:to>
    <xdr:sp macro="" textlink="">
      <xdr:nvSpPr>
        <xdr:cNvPr id="58" name="フローチャート: 判断 57"/>
        <xdr:cNvSpPr/>
      </xdr:nvSpPr>
      <xdr:spPr bwMode="auto">
        <a:xfrm>
          <a:off x="2857500" y="3135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87849</xdr:rowOff>
    </xdr:from>
    <xdr:ext cx="762000" cy="259045"/>
    <xdr:sp macro="" textlink="">
      <xdr:nvSpPr>
        <xdr:cNvPr id="59" name="テキスト ボックス 58"/>
        <xdr:cNvSpPr txBox="1"/>
      </xdr:nvSpPr>
      <xdr:spPr>
        <a:xfrm>
          <a:off x="2527300" y="322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69978</xdr:rowOff>
    </xdr:from>
    <xdr:to>
      <xdr:col>29</xdr:col>
      <xdr:colOff>177800</xdr:colOff>
      <xdr:row>17</xdr:row>
      <xdr:rowOff>128</xdr:rowOff>
    </xdr:to>
    <xdr:sp macro="" textlink="">
      <xdr:nvSpPr>
        <xdr:cNvPr id="65" name="楕円 64"/>
        <xdr:cNvSpPr/>
      </xdr:nvSpPr>
      <xdr:spPr bwMode="auto">
        <a:xfrm>
          <a:off x="5600700" y="286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86505</xdr:rowOff>
    </xdr:from>
    <xdr:ext cx="762000" cy="259045"/>
    <xdr:sp macro="" textlink="">
      <xdr:nvSpPr>
        <xdr:cNvPr id="66" name="人口1人当たり決算額の推移該当値テキスト130"/>
        <xdr:cNvSpPr txBox="1"/>
      </xdr:nvSpPr>
      <xdr:spPr>
        <a:xfrm>
          <a:off x="5740400" y="270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80260</xdr:rowOff>
    </xdr:from>
    <xdr:to>
      <xdr:col>26</xdr:col>
      <xdr:colOff>101600</xdr:colOff>
      <xdr:row>17</xdr:row>
      <xdr:rowOff>10410</xdr:rowOff>
    </xdr:to>
    <xdr:sp macro="" textlink="">
      <xdr:nvSpPr>
        <xdr:cNvPr id="67" name="楕円 66"/>
        <xdr:cNvSpPr/>
      </xdr:nvSpPr>
      <xdr:spPr bwMode="auto">
        <a:xfrm>
          <a:off x="4953000" y="2871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20587</xdr:rowOff>
    </xdr:from>
    <xdr:ext cx="736600" cy="259045"/>
    <xdr:sp macro="" textlink="">
      <xdr:nvSpPr>
        <xdr:cNvPr id="68" name="テキスト ボックス 67"/>
        <xdr:cNvSpPr txBox="1"/>
      </xdr:nvSpPr>
      <xdr:spPr>
        <a:xfrm>
          <a:off x="4622800" y="263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25944</xdr:rowOff>
    </xdr:from>
    <xdr:to>
      <xdr:col>22</xdr:col>
      <xdr:colOff>165100</xdr:colOff>
      <xdr:row>17</xdr:row>
      <xdr:rowOff>127544</xdr:rowOff>
    </xdr:to>
    <xdr:sp macro="" textlink="">
      <xdr:nvSpPr>
        <xdr:cNvPr id="69" name="楕円 68"/>
        <xdr:cNvSpPr/>
      </xdr:nvSpPr>
      <xdr:spPr bwMode="auto">
        <a:xfrm>
          <a:off x="4254500" y="2988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112321</xdr:rowOff>
    </xdr:from>
    <xdr:ext cx="762000" cy="259045"/>
    <xdr:sp macro="" textlink="">
      <xdr:nvSpPr>
        <xdr:cNvPr id="70" name="テキスト ボックス 69"/>
        <xdr:cNvSpPr txBox="1"/>
      </xdr:nvSpPr>
      <xdr:spPr>
        <a:xfrm>
          <a:off x="3924300" y="307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7868</xdr:rowOff>
    </xdr:from>
    <xdr:to>
      <xdr:col>19</xdr:col>
      <xdr:colOff>38100</xdr:colOff>
      <xdr:row>17</xdr:row>
      <xdr:rowOff>109468</xdr:rowOff>
    </xdr:to>
    <xdr:sp macro="" textlink="">
      <xdr:nvSpPr>
        <xdr:cNvPr id="71" name="楕円 70"/>
        <xdr:cNvSpPr/>
      </xdr:nvSpPr>
      <xdr:spPr bwMode="auto">
        <a:xfrm>
          <a:off x="3556000" y="297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119645</xdr:rowOff>
    </xdr:from>
    <xdr:ext cx="762000" cy="259045"/>
    <xdr:sp macro="" textlink="">
      <xdr:nvSpPr>
        <xdr:cNvPr id="72" name="テキスト ボックス 71"/>
        <xdr:cNvSpPr txBox="1"/>
      </xdr:nvSpPr>
      <xdr:spPr>
        <a:xfrm>
          <a:off x="3225800" y="273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110526</xdr:rowOff>
    </xdr:from>
    <xdr:to>
      <xdr:col>15</xdr:col>
      <xdr:colOff>101600</xdr:colOff>
      <xdr:row>17</xdr:row>
      <xdr:rowOff>40676</xdr:rowOff>
    </xdr:to>
    <xdr:sp macro="" textlink="">
      <xdr:nvSpPr>
        <xdr:cNvPr id="73" name="楕円 72"/>
        <xdr:cNvSpPr/>
      </xdr:nvSpPr>
      <xdr:spPr bwMode="auto">
        <a:xfrm>
          <a:off x="2857500" y="2901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50853</xdr:rowOff>
    </xdr:from>
    <xdr:ext cx="762000" cy="259045"/>
    <xdr:sp macro="" textlink="">
      <xdr:nvSpPr>
        <xdr:cNvPr id="74" name="テキスト ボックス 73"/>
        <xdr:cNvSpPr txBox="1"/>
      </xdr:nvSpPr>
      <xdr:spPr>
        <a:xfrm>
          <a:off x="2527300" y="267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29976</xdr:rowOff>
    </xdr:from>
    <xdr:to>
      <xdr:col>29</xdr:col>
      <xdr:colOff>127000</xdr:colOff>
      <xdr:row>34</xdr:row>
      <xdr:rowOff>91469</xdr:rowOff>
    </xdr:to>
    <xdr:cxnSp macro="">
      <xdr:nvCxnSpPr>
        <xdr:cNvPr id="108" name="直線コネクタ 107"/>
        <xdr:cNvCxnSpPr/>
      </xdr:nvCxnSpPr>
      <xdr:spPr bwMode="auto">
        <a:xfrm flipV="1">
          <a:off x="5003800" y="6297426"/>
          <a:ext cx="647700" cy="61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51965</xdr:rowOff>
    </xdr:from>
    <xdr:to>
      <xdr:col>26</xdr:col>
      <xdr:colOff>50800</xdr:colOff>
      <xdr:row>34</xdr:row>
      <xdr:rowOff>91469</xdr:rowOff>
    </xdr:to>
    <xdr:cxnSp macro="">
      <xdr:nvCxnSpPr>
        <xdr:cNvPr id="111" name="直線コネクタ 110"/>
        <xdr:cNvCxnSpPr/>
      </xdr:nvCxnSpPr>
      <xdr:spPr bwMode="auto">
        <a:xfrm>
          <a:off x="4305300" y="6319415"/>
          <a:ext cx="698500" cy="39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51965</xdr:rowOff>
    </xdr:from>
    <xdr:to>
      <xdr:col>22</xdr:col>
      <xdr:colOff>114300</xdr:colOff>
      <xdr:row>34</xdr:row>
      <xdr:rowOff>167506</xdr:rowOff>
    </xdr:to>
    <xdr:cxnSp macro="">
      <xdr:nvCxnSpPr>
        <xdr:cNvPr id="114" name="直線コネクタ 113"/>
        <xdr:cNvCxnSpPr/>
      </xdr:nvCxnSpPr>
      <xdr:spPr bwMode="auto">
        <a:xfrm flipV="1">
          <a:off x="3606800" y="6319415"/>
          <a:ext cx="698500" cy="115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167506</xdr:rowOff>
    </xdr:from>
    <xdr:to>
      <xdr:col>18</xdr:col>
      <xdr:colOff>177800</xdr:colOff>
      <xdr:row>34</xdr:row>
      <xdr:rowOff>247178</xdr:rowOff>
    </xdr:to>
    <xdr:cxnSp macro="">
      <xdr:nvCxnSpPr>
        <xdr:cNvPr id="117" name="直線コネクタ 116"/>
        <xdr:cNvCxnSpPr/>
      </xdr:nvCxnSpPr>
      <xdr:spPr bwMode="auto">
        <a:xfrm flipV="1">
          <a:off x="2908300" y="6434956"/>
          <a:ext cx="698500" cy="79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23905</xdr:rowOff>
    </xdr:from>
    <xdr:to>
      <xdr:col>19</xdr:col>
      <xdr:colOff>38100</xdr:colOff>
      <xdr:row>35</xdr:row>
      <xdr:rowOff>125505</xdr:rowOff>
    </xdr:to>
    <xdr:sp macro="" textlink="">
      <xdr:nvSpPr>
        <xdr:cNvPr id="118" name="フローチャート: 判断 117"/>
        <xdr:cNvSpPr/>
      </xdr:nvSpPr>
      <xdr:spPr bwMode="auto">
        <a:xfrm>
          <a:off x="3556000" y="66342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110282</xdr:rowOff>
    </xdr:from>
    <xdr:ext cx="762000" cy="259045"/>
    <xdr:sp macro="" textlink="">
      <xdr:nvSpPr>
        <xdr:cNvPr id="119" name="テキスト ボックス 118"/>
        <xdr:cNvSpPr txBox="1"/>
      </xdr:nvSpPr>
      <xdr:spPr>
        <a:xfrm>
          <a:off x="3225800" y="672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330371</xdr:rowOff>
    </xdr:from>
    <xdr:to>
      <xdr:col>15</xdr:col>
      <xdr:colOff>101600</xdr:colOff>
      <xdr:row>35</xdr:row>
      <xdr:rowOff>89071</xdr:rowOff>
    </xdr:to>
    <xdr:sp macro="" textlink="">
      <xdr:nvSpPr>
        <xdr:cNvPr id="120" name="フローチャート: 判断 119"/>
        <xdr:cNvSpPr/>
      </xdr:nvSpPr>
      <xdr:spPr bwMode="auto">
        <a:xfrm>
          <a:off x="2857500" y="6597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73848</xdr:rowOff>
    </xdr:from>
    <xdr:ext cx="762000" cy="259045"/>
    <xdr:sp macro="" textlink="">
      <xdr:nvSpPr>
        <xdr:cNvPr id="121" name="テキスト ボックス 120"/>
        <xdr:cNvSpPr txBox="1"/>
      </xdr:nvSpPr>
      <xdr:spPr>
        <a:xfrm>
          <a:off x="2527300" y="668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322076</xdr:rowOff>
    </xdr:from>
    <xdr:to>
      <xdr:col>29</xdr:col>
      <xdr:colOff>177800</xdr:colOff>
      <xdr:row>34</xdr:row>
      <xdr:rowOff>80776</xdr:rowOff>
    </xdr:to>
    <xdr:sp macro="" textlink="">
      <xdr:nvSpPr>
        <xdr:cNvPr id="127" name="楕円 126"/>
        <xdr:cNvSpPr/>
      </xdr:nvSpPr>
      <xdr:spPr bwMode="auto">
        <a:xfrm>
          <a:off x="5600700" y="624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167153</xdr:rowOff>
    </xdr:from>
    <xdr:ext cx="762000" cy="259045"/>
    <xdr:sp macro="" textlink="">
      <xdr:nvSpPr>
        <xdr:cNvPr id="128" name="人口1人当たり決算額の推移該当値テキスト445"/>
        <xdr:cNvSpPr txBox="1"/>
      </xdr:nvSpPr>
      <xdr:spPr>
        <a:xfrm>
          <a:off x="5740400" y="609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40669</xdr:rowOff>
    </xdr:from>
    <xdr:to>
      <xdr:col>26</xdr:col>
      <xdr:colOff>101600</xdr:colOff>
      <xdr:row>34</xdr:row>
      <xdr:rowOff>142269</xdr:rowOff>
    </xdr:to>
    <xdr:sp macro="" textlink="">
      <xdr:nvSpPr>
        <xdr:cNvPr id="129" name="楕円 128"/>
        <xdr:cNvSpPr/>
      </xdr:nvSpPr>
      <xdr:spPr bwMode="auto">
        <a:xfrm>
          <a:off x="4953000" y="6308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152446</xdr:rowOff>
    </xdr:from>
    <xdr:ext cx="736600" cy="259045"/>
    <xdr:sp macro="" textlink="">
      <xdr:nvSpPr>
        <xdr:cNvPr id="130" name="テキスト ボックス 129"/>
        <xdr:cNvSpPr txBox="1"/>
      </xdr:nvSpPr>
      <xdr:spPr>
        <a:xfrm>
          <a:off x="4622800" y="6076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1165</xdr:rowOff>
    </xdr:from>
    <xdr:to>
      <xdr:col>22</xdr:col>
      <xdr:colOff>165100</xdr:colOff>
      <xdr:row>34</xdr:row>
      <xdr:rowOff>102765</xdr:rowOff>
    </xdr:to>
    <xdr:sp macro="" textlink="">
      <xdr:nvSpPr>
        <xdr:cNvPr id="131" name="楕円 130"/>
        <xdr:cNvSpPr/>
      </xdr:nvSpPr>
      <xdr:spPr bwMode="auto">
        <a:xfrm>
          <a:off x="4254500" y="626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112942</xdr:rowOff>
    </xdr:from>
    <xdr:ext cx="762000" cy="259045"/>
    <xdr:sp macro="" textlink="">
      <xdr:nvSpPr>
        <xdr:cNvPr id="132" name="テキスト ボックス 131"/>
        <xdr:cNvSpPr txBox="1"/>
      </xdr:nvSpPr>
      <xdr:spPr>
        <a:xfrm>
          <a:off x="3924300" y="603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116706</xdr:rowOff>
    </xdr:from>
    <xdr:to>
      <xdr:col>19</xdr:col>
      <xdr:colOff>38100</xdr:colOff>
      <xdr:row>34</xdr:row>
      <xdr:rowOff>218306</xdr:rowOff>
    </xdr:to>
    <xdr:sp macro="" textlink="">
      <xdr:nvSpPr>
        <xdr:cNvPr id="133" name="楕円 132"/>
        <xdr:cNvSpPr/>
      </xdr:nvSpPr>
      <xdr:spPr bwMode="auto">
        <a:xfrm>
          <a:off x="3556000" y="6384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228483</xdr:rowOff>
    </xdr:from>
    <xdr:ext cx="762000" cy="259045"/>
    <xdr:sp macro="" textlink="">
      <xdr:nvSpPr>
        <xdr:cNvPr id="134" name="テキスト ボックス 133"/>
        <xdr:cNvSpPr txBox="1"/>
      </xdr:nvSpPr>
      <xdr:spPr>
        <a:xfrm>
          <a:off x="3225800" y="615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196378</xdr:rowOff>
    </xdr:from>
    <xdr:to>
      <xdr:col>15</xdr:col>
      <xdr:colOff>101600</xdr:colOff>
      <xdr:row>34</xdr:row>
      <xdr:rowOff>297979</xdr:rowOff>
    </xdr:to>
    <xdr:sp macro="" textlink="">
      <xdr:nvSpPr>
        <xdr:cNvPr id="135" name="楕円 134"/>
        <xdr:cNvSpPr/>
      </xdr:nvSpPr>
      <xdr:spPr bwMode="auto">
        <a:xfrm>
          <a:off x="2857500" y="646382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308155</xdr:rowOff>
    </xdr:from>
    <xdr:ext cx="762000" cy="259045"/>
    <xdr:sp macro="" textlink="">
      <xdr:nvSpPr>
        <xdr:cNvPr id="136" name="テキスト ボックス 135"/>
        <xdr:cNvSpPr txBox="1"/>
      </xdr:nvSpPr>
      <xdr:spPr>
        <a:xfrm>
          <a:off x="2527300" y="623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5,366
5,352
52.10
6,757,178
6,563,753
190,175
2,305,675
3,980,570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168717</xdr:rowOff>
    </xdr:from>
    <xdr:to>
      <xdr:col>24</xdr:col>
      <xdr:colOff>63500</xdr:colOff>
      <xdr:row>37</xdr:row>
      <xdr:rowOff>17620</xdr:rowOff>
    </xdr:to>
    <xdr:cxnSp macro="">
      <xdr:nvCxnSpPr>
        <xdr:cNvPr id="61" name="直線コネクタ 60"/>
        <xdr:cNvCxnSpPr/>
      </xdr:nvCxnSpPr>
      <xdr:spPr>
        <a:xfrm>
          <a:off x="3797300" y="6340917"/>
          <a:ext cx="838200" cy="2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164191</xdr:rowOff>
    </xdr:from>
    <xdr:to>
      <xdr:col>19</xdr:col>
      <xdr:colOff>177800</xdr:colOff>
      <xdr:row>36</xdr:row>
      <xdr:rowOff>168717</xdr:rowOff>
    </xdr:to>
    <xdr:cxnSp macro="">
      <xdr:nvCxnSpPr>
        <xdr:cNvPr id="64" name="直線コネクタ 63"/>
        <xdr:cNvCxnSpPr/>
      </xdr:nvCxnSpPr>
      <xdr:spPr>
        <a:xfrm>
          <a:off x="2908300" y="6336391"/>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151069</xdr:rowOff>
    </xdr:from>
    <xdr:to>
      <xdr:col>15</xdr:col>
      <xdr:colOff>50800</xdr:colOff>
      <xdr:row>36</xdr:row>
      <xdr:rowOff>164191</xdr:rowOff>
    </xdr:to>
    <xdr:cxnSp macro="">
      <xdr:nvCxnSpPr>
        <xdr:cNvPr id="67" name="直線コネクタ 66"/>
        <xdr:cNvCxnSpPr/>
      </xdr:nvCxnSpPr>
      <xdr:spPr>
        <a:xfrm>
          <a:off x="2019300" y="6323269"/>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149598</xdr:rowOff>
    </xdr:from>
    <xdr:to>
      <xdr:col>10</xdr:col>
      <xdr:colOff>114300</xdr:colOff>
      <xdr:row>36</xdr:row>
      <xdr:rowOff>151069</xdr:rowOff>
    </xdr:to>
    <xdr:cxnSp macro="">
      <xdr:nvCxnSpPr>
        <xdr:cNvPr id="70" name="直線コネクタ 69"/>
        <xdr:cNvCxnSpPr/>
      </xdr:nvCxnSpPr>
      <xdr:spPr>
        <a:xfrm>
          <a:off x="1130300" y="6321798"/>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138270</xdr:rowOff>
    </xdr:from>
    <xdr:to>
      <xdr:col>24</xdr:col>
      <xdr:colOff>114300</xdr:colOff>
      <xdr:row>37</xdr:row>
      <xdr:rowOff>68420</xdr:rowOff>
    </xdr:to>
    <xdr:sp macro="" textlink="">
      <xdr:nvSpPr>
        <xdr:cNvPr id="80" name="楕円 79"/>
        <xdr:cNvSpPr/>
      </xdr:nvSpPr>
      <xdr:spPr>
        <a:xfrm>
          <a:off x="4584700" y="63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116697</xdr:rowOff>
    </xdr:from>
    <xdr:ext cx="534377" cy="259045"/>
    <xdr:sp macro="" textlink="">
      <xdr:nvSpPr>
        <xdr:cNvPr id="81" name="人件費該当値テキスト"/>
        <xdr:cNvSpPr txBox="1"/>
      </xdr:nvSpPr>
      <xdr:spPr>
        <a:xfrm>
          <a:off x="4686300" y="628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117917</xdr:rowOff>
    </xdr:from>
    <xdr:to>
      <xdr:col>20</xdr:col>
      <xdr:colOff>38100</xdr:colOff>
      <xdr:row>37</xdr:row>
      <xdr:rowOff>48067</xdr:rowOff>
    </xdr:to>
    <xdr:sp macro="" textlink="">
      <xdr:nvSpPr>
        <xdr:cNvPr id="82" name="楕円 81"/>
        <xdr:cNvSpPr/>
      </xdr:nvSpPr>
      <xdr:spPr>
        <a:xfrm>
          <a:off x="3746500" y="62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39194</xdr:rowOff>
    </xdr:from>
    <xdr:ext cx="599010" cy="259045"/>
    <xdr:sp macro="" textlink="">
      <xdr:nvSpPr>
        <xdr:cNvPr id="83" name="テキスト ボックス 82"/>
        <xdr:cNvSpPr txBox="1"/>
      </xdr:nvSpPr>
      <xdr:spPr>
        <a:xfrm>
          <a:off x="3497795" y="638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113391</xdr:rowOff>
    </xdr:from>
    <xdr:to>
      <xdr:col>15</xdr:col>
      <xdr:colOff>101600</xdr:colOff>
      <xdr:row>37</xdr:row>
      <xdr:rowOff>43541</xdr:rowOff>
    </xdr:to>
    <xdr:sp macro="" textlink="">
      <xdr:nvSpPr>
        <xdr:cNvPr id="84" name="楕円 83"/>
        <xdr:cNvSpPr/>
      </xdr:nvSpPr>
      <xdr:spPr>
        <a:xfrm>
          <a:off x="2857500" y="62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34668</xdr:rowOff>
    </xdr:from>
    <xdr:ext cx="599010" cy="259045"/>
    <xdr:sp macro="" textlink="">
      <xdr:nvSpPr>
        <xdr:cNvPr id="85" name="テキスト ボックス 84"/>
        <xdr:cNvSpPr txBox="1"/>
      </xdr:nvSpPr>
      <xdr:spPr>
        <a:xfrm>
          <a:off x="2608795" y="637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100269</xdr:rowOff>
    </xdr:from>
    <xdr:to>
      <xdr:col>10</xdr:col>
      <xdr:colOff>165100</xdr:colOff>
      <xdr:row>37</xdr:row>
      <xdr:rowOff>30419</xdr:rowOff>
    </xdr:to>
    <xdr:sp macro="" textlink="">
      <xdr:nvSpPr>
        <xdr:cNvPr id="86" name="楕円 85"/>
        <xdr:cNvSpPr/>
      </xdr:nvSpPr>
      <xdr:spPr>
        <a:xfrm>
          <a:off x="1968500" y="62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21546</xdr:rowOff>
    </xdr:from>
    <xdr:ext cx="599010" cy="259045"/>
    <xdr:sp macro="" textlink="">
      <xdr:nvSpPr>
        <xdr:cNvPr id="87" name="テキスト ボックス 86"/>
        <xdr:cNvSpPr txBox="1"/>
      </xdr:nvSpPr>
      <xdr:spPr>
        <a:xfrm>
          <a:off x="1719795" y="636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98798</xdr:rowOff>
    </xdr:from>
    <xdr:to>
      <xdr:col>6</xdr:col>
      <xdr:colOff>38100</xdr:colOff>
      <xdr:row>37</xdr:row>
      <xdr:rowOff>28948</xdr:rowOff>
    </xdr:to>
    <xdr:sp macro="" textlink="">
      <xdr:nvSpPr>
        <xdr:cNvPr id="88" name="楕円 87"/>
        <xdr:cNvSpPr/>
      </xdr:nvSpPr>
      <xdr:spPr>
        <a:xfrm>
          <a:off x="1079500" y="62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20075</xdr:rowOff>
    </xdr:from>
    <xdr:ext cx="599010" cy="259045"/>
    <xdr:sp macro="" textlink="">
      <xdr:nvSpPr>
        <xdr:cNvPr id="89" name="テキスト ボックス 88"/>
        <xdr:cNvSpPr txBox="1"/>
      </xdr:nvSpPr>
      <xdr:spPr>
        <a:xfrm>
          <a:off x="830795" y="63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124132</xdr:rowOff>
    </xdr:from>
    <xdr:to>
      <xdr:col>24</xdr:col>
      <xdr:colOff>63500</xdr:colOff>
      <xdr:row>56</xdr:row>
      <xdr:rowOff>36510</xdr:rowOff>
    </xdr:to>
    <xdr:cxnSp macro="">
      <xdr:nvCxnSpPr>
        <xdr:cNvPr id="116" name="直線コネクタ 115"/>
        <xdr:cNvCxnSpPr/>
      </xdr:nvCxnSpPr>
      <xdr:spPr>
        <a:xfrm flipV="1">
          <a:off x="3797300" y="9553882"/>
          <a:ext cx="838200" cy="8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6765</xdr:rowOff>
    </xdr:from>
    <xdr:to>
      <xdr:col>19</xdr:col>
      <xdr:colOff>177800</xdr:colOff>
      <xdr:row>56</xdr:row>
      <xdr:rowOff>36510</xdr:rowOff>
    </xdr:to>
    <xdr:cxnSp macro="">
      <xdr:nvCxnSpPr>
        <xdr:cNvPr id="119" name="直線コネクタ 118"/>
        <xdr:cNvCxnSpPr/>
      </xdr:nvCxnSpPr>
      <xdr:spPr>
        <a:xfrm>
          <a:off x="2908300" y="9607965"/>
          <a:ext cx="889000" cy="2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6765</xdr:rowOff>
    </xdr:from>
    <xdr:to>
      <xdr:col>15</xdr:col>
      <xdr:colOff>50800</xdr:colOff>
      <xdr:row>56</xdr:row>
      <xdr:rowOff>37996</xdr:rowOff>
    </xdr:to>
    <xdr:cxnSp macro="">
      <xdr:nvCxnSpPr>
        <xdr:cNvPr id="122" name="直線コネクタ 121"/>
        <xdr:cNvCxnSpPr/>
      </xdr:nvCxnSpPr>
      <xdr:spPr>
        <a:xfrm flipV="1">
          <a:off x="2019300" y="9607965"/>
          <a:ext cx="889000" cy="3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37996</xdr:rowOff>
    </xdr:from>
    <xdr:to>
      <xdr:col>10</xdr:col>
      <xdr:colOff>114300</xdr:colOff>
      <xdr:row>56</xdr:row>
      <xdr:rowOff>46244</xdr:rowOff>
    </xdr:to>
    <xdr:cxnSp macro="">
      <xdr:nvCxnSpPr>
        <xdr:cNvPr id="125" name="直線コネクタ 124"/>
        <xdr:cNvCxnSpPr/>
      </xdr:nvCxnSpPr>
      <xdr:spPr>
        <a:xfrm flipV="1">
          <a:off x="1130300" y="9639196"/>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92146</xdr:rowOff>
    </xdr:from>
    <xdr:to>
      <xdr:col>10</xdr:col>
      <xdr:colOff>165100</xdr:colOff>
      <xdr:row>56</xdr:row>
      <xdr:rowOff>22296</xdr:rowOff>
    </xdr:to>
    <xdr:sp macro="" textlink="">
      <xdr:nvSpPr>
        <xdr:cNvPr id="126" name="フローチャート: 判断 125"/>
        <xdr:cNvSpPr/>
      </xdr:nvSpPr>
      <xdr:spPr>
        <a:xfrm>
          <a:off x="1968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38823</xdr:rowOff>
    </xdr:from>
    <xdr:ext cx="599010" cy="259045"/>
    <xdr:sp macro="" textlink="">
      <xdr:nvSpPr>
        <xdr:cNvPr id="127" name="テキスト ボックス 126"/>
        <xdr:cNvSpPr txBox="1"/>
      </xdr:nvSpPr>
      <xdr:spPr>
        <a:xfrm>
          <a:off x="1719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105254</xdr:rowOff>
    </xdr:from>
    <xdr:to>
      <xdr:col>6</xdr:col>
      <xdr:colOff>38100</xdr:colOff>
      <xdr:row>56</xdr:row>
      <xdr:rowOff>35404</xdr:rowOff>
    </xdr:to>
    <xdr:sp macro="" textlink="">
      <xdr:nvSpPr>
        <xdr:cNvPr id="128" name="フローチャート: 判断 127"/>
        <xdr:cNvSpPr/>
      </xdr:nvSpPr>
      <xdr:spPr>
        <a:xfrm>
          <a:off x="1079500" y="953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51931</xdr:rowOff>
    </xdr:from>
    <xdr:ext cx="599010" cy="259045"/>
    <xdr:sp macro="" textlink="">
      <xdr:nvSpPr>
        <xdr:cNvPr id="129" name="テキスト ボックス 128"/>
        <xdr:cNvSpPr txBox="1"/>
      </xdr:nvSpPr>
      <xdr:spPr>
        <a:xfrm>
          <a:off x="830795" y="931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73332</xdr:rowOff>
    </xdr:from>
    <xdr:to>
      <xdr:col>24</xdr:col>
      <xdr:colOff>114300</xdr:colOff>
      <xdr:row>56</xdr:row>
      <xdr:rowOff>3482</xdr:rowOff>
    </xdr:to>
    <xdr:sp macro="" textlink="">
      <xdr:nvSpPr>
        <xdr:cNvPr id="135" name="楕円 134"/>
        <xdr:cNvSpPr/>
      </xdr:nvSpPr>
      <xdr:spPr>
        <a:xfrm>
          <a:off x="4584700" y="950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51759</xdr:rowOff>
    </xdr:from>
    <xdr:ext cx="599010" cy="259045"/>
    <xdr:sp macro="" textlink="">
      <xdr:nvSpPr>
        <xdr:cNvPr id="136" name="物件費該当値テキスト"/>
        <xdr:cNvSpPr txBox="1"/>
      </xdr:nvSpPr>
      <xdr:spPr>
        <a:xfrm>
          <a:off x="4686300" y="94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157160</xdr:rowOff>
    </xdr:from>
    <xdr:to>
      <xdr:col>20</xdr:col>
      <xdr:colOff>38100</xdr:colOff>
      <xdr:row>56</xdr:row>
      <xdr:rowOff>87310</xdr:rowOff>
    </xdr:to>
    <xdr:sp macro="" textlink="">
      <xdr:nvSpPr>
        <xdr:cNvPr id="137" name="楕円 136"/>
        <xdr:cNvSpPr/>
      </xdr:nvSpPr>
      <xdr:spPr>
        <a:xfrm>
          <a:off x="3746500" y="958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78437</xdr:rowOff>
    </xdr:from>
    <xdr:ext cx="534377" cy="259045"/>
    <xdr:sp macro="" textlink="">
      <xdr:nvSpPr>
        <xdr:cNvPr id="138" name="テキスト ボックス 137"/>
        <xdr:cNvSpPr txBox="1"/>
      </xdr:nvSpPr>
      <xdr:spPr>
        <a:xfrm>
          <a:off x="3530111" y="967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127415</xdr:rowOff>
    </xdr:from>
    <xdr:to>
      <xdr:col>15</xdr:col>
      <xdr:colOff>101600</xdr:colOff>
      <xdr:row>56</xdr:row>
      <xdr:rowOff>57565</xdr:rowOff>
    </xdr:to>
    <xdr:sp macro="" textlink="">
      <xdr:nvSpPr>
        <xdr:cNvPr id="139" name="楕円 138"/>
        <xdr:cNvSpPr/>
      </xdr:nvSpPr>
      <xdr:spPr>
        <a:xfrm>
          <a:off x="2857500" y="95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48692</xdr:rowOff>
    </xdr:from>
    <xdr:ext cx="599010" cy="259045"/>
    <xdr:sp macro="" textlink="">
      <xdr:nvSpPr>
        <xdr:cNvPr id="140" name="テキスト ボックス 139"/>
        <xdr:cNvSpPr txBox="1"/>
      </xdr:nvSpPr>
      <xdr:spPr>
        <a:xfrm>
          <a:off x="2608795" y="964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158646</xdr:rowOff>
    </xdr:from>
    <xdr:to>
      <xdr:col>10</xdr:col>
      <xdr:colOff>165100</xdr:colOff>
      <xdr:row>56</xdr:row>
      <xdr:rowOff>88796</xdr:rowOff>
    </xdr:to>
    <xdr:sp macro="" textlink="">
      <xdr:nvSpPr>
        <xdr:cNvPr id="141" name="楕円 140"/>
        <xdr:cNvSpPr/>
      </xdr:nvSpPr>
      <xdr:spPr>
        <a:xfrm>
          <a:off x="1968500" y="95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79923</xdr:rowOff>
    </xdr:from>
    <xdr:ext cx="534377" cy="259045"/>
    <xdr:sp macro="" textlink="">
      <xdr:nvSpPr>
        <xdr:cNvPr id="142" name="テキスト ボックス 141"/>
        <xdr:cNvSpPr txBox="1"/>
      </xdr:nvSpPr>
      <xdr:spPr>
        <a:xfrm>
          <a:off x="1752111" y="968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166894</xdr:rowOff>
    </xdr:from>
    <xdr:to>
      <xdr:col>6</xdr:col>
      <xdr:colOff>38100</xdr:colOff>
      <xdr:row>56</xdr:row>
      <xdr:rowOff>97044</xdr:rowOff>
    </xdr:to>
    <xdr:sp macro="" textlink="">
      <xdr:nvSpPr>
        <xdr:cNvPr id="143" name="楕円 142"/>
        <xdr:cNvSpPr/>
      </xdr:nvSpPr>
      <xdr:spPr>
        <a:xfrm>
          <a:off x="1079500" y="95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88171</xdr:rowOff>
    </xdr:from>
    <xdr:ext cx="534377" cy="259045"/>
    <xdr:sp macro="" textlink="">
      <xdr:nvSpPr>
        <xdr:cNvPr id="144" name="テキスト ボックス 143"/>
        <xdr:cNvSpPr txBox="1"/>
      </xdr:nvSpPr>
      <xdr:spPr>
        <a:xfrm>
          <a:off x="863111" y="96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56055</xdr:rowOff>
    </xdr:from>
    <xdr:to>
      <xdr:col>24</xdr:col>
      <xdr:colOff>63500</xdr:colOff>
      <xdr:row>77</xdr:row>
      <xdr:rowOff>112657</xdr:rowOff>
    </xdr:to>
    <xdr:cxnSp macro="">
      <xdr:nvCxnSpPr>
        <xdr:cNvPr id="171" name="直線コネクタ 170"/>
        <xdr:cNvCxnSpPr/>
      </xdr:nvCxnSpPr>
      <xdr:spPr>
        <a:xfrm>
          <a:off x="3797300" y="13257705"/>
          <a:ext cx="838200" cy="5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56055</xdr:rowOff>
    </xdr:from>
    <xdr:to>
      <xdr:col>19</xdr:col>
      <xdr:colOff>177800</xdr:colOff>
      <xdr:row>77</xdr:row>
      <xdr:rowOff>120475</xdr:rowOff>
    </xdr:to>
    <xdr:cxnSp macro="">
      <xdr:nvCxnSpPr>
        <xdr:cNvPr id="174" name="直線コネクタ 173"/>
        <xdr:cNvCxnSpPr/>
      </xdr:nvCxnSpPr>
      <xdr:spPr>
        <a:xfrm flipV="1">
          <a:off x="2908300" y="13257705"/>
          <a:ext cx="8890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120475</xdr:rowOff>
    </xdr:from>
    <xdr:to>
      <xdr:col>15</xdr:col>
      <xdr:colOff>50800</xdr:colOff>
      <xdr:row>78</xdr:row>
      <xdr:rowOff>5283</xdr:rowOff>
    </xdr:to>
    <xdr:cxnSp macro="">
      <xdr:nvCxnSpPr>
        <xdr:cNvPr id="177" name="直線コネクタ 176"/>
        <xdr:cNvCxnSpPr/>
      </xdr:nvCxnSpPr>
      <xdr:spPr>
        <a:xfrm flipV="1">
          <a:off x="2019300" y="13322125"/>
          <a:ext cx="889000" cy="5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158697</xdr:rowOff>
    </xdr:from>
    <xdr:to>
      <xdr:col>10</xdr:col>
      <xdr:colOff>114300</xdr:colOff>
      <xdr:row>78</xdr:row>
      <xdr:rowOff>5283</xdr:rowOff>
    </xdr:to>
    <xdr:cxnSp macro="">
      <xdr:nvCxnSpPr>
        <xdr:cNvPr id="180" name="直線コネクタ 179"/>
        <xdr:cNvCxnSpPr/>
      </xdr:nvCxnSpPr>
      <xdr:spPr>
        <a:xfrm>
          <a:off x="1130300" y="13360347"/>
          <a:ext cx="8890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73149</xdr:rowOff>
    </xdr:from>
    <xdr:to>
      <xdr:col>10</xdr:col>
      <xdr:colOff>165100</xdr:colOff>
      <xdr:row>78</xdr:row>
      <xdr:rowOff>3299</xdr:rowOff>
    </xdr:to>
    <xdr:sp macro="" textlink="">
      <xdr:nvSpPr>
        <xdr:cNvPr id="181" name="フローチャート: 判断 180"/>
        <xdr:cNvSpPr/>
      </xdr:nvSpPr>
      <xdr:spPr>
        <a:xfrm>
          <a:off x="19685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19826</xdr:rowOff>
    </xdr:from>
    <xdr:ext cx="469744" cy="259045"/>
    <xdr:sp macro="" textlink="">
      <xdr:nvSpPr>
        <xdr:cNvPr id="182" name="テキスト ボックス 181"/>
        <xdr:cNvSpPr txBox="1"/>
      </xdr:nvSpPr>
      <xdr:spPr>
        <a:xfrm>
          <a:off x="1784428" y="130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146644</xdr:rowOff>
    </xdr:from>
    <xdr:to>
      <xdr:col>6</xdr:col>
      <xdr:colOff>38100</xdr:colOff>
      <xdr:row>77</xdr:row>
      <xdr:rowOff>76794</xdr:rowOff>
    </xdr:to>
    <xdr:sp macro="" textlink="">
      <xdr:nvSpPr>
        <xdr:cNvPr id="183" name="フローチャート: 判断 182"/>
        <xdr:cNvSpPr/>
      </xdr:nvSpPr>
      <xdr:spPr>
        <a:xfrm>
          <a:off x="1079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93322</xdr:rowOff>
    </xdr:from>
    <xdr:ext cx="534377" cy="259045"/>
    <xdr:sp macro="" textlink="">
      <xdr:nvSpPr>
        <xdr:cNvPr id="184" name="テキスト ボックス 183"/>
        <xdr:cNvSpPr txBox="1"/>
      </xdr:nvSpPr>
      <xdr:spPr>
        <a:xfrm>
          <a:off x="863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61857</xdr:rowOff>
    </xdr:from>
    <xdr:to>
      <xdr:col>24</xdr:col>
      <xdr:colOff>114300</xdr:colOff>
      <xdr:row>77</xdr:row>
      <xdr:rowOff>163457</xdr:rowOff>
    </xdr:to>
    <xdr:sp macro="" textlink="">
      <xdr:nvSpPr>
        <xdr:cNvPr id="190" name="楕円 189"/>
        <xdr:cNvSpPr/>
      </xdr:nvSpPr>
      <xdr:spPr>
        <a:xfrm>
          <a:off x="4584700" y="132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40284</xdr:rowOff>
    </xdr:from>
    <xdr:ext cx="469744" cy="259045"/>
    <xdr:sp macro="" textlink="">
      <xdr:nvSpPr>
        <xdr:cNvPr id="191" name="維持補修費該当値テキスト"/>
        <xdr:cNvSpPr txBox="1"/>
      </xdr:nvSpPr>
      <xdr:spPr>
        <a:xfrm>
          <a:off x="4686300" y="1324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5255</xdr:rowOff>
    </xdr:from>
    <xdr:to>
      <xdr:col>20</xdr:col>
      <xdr:colOff>38100</xdr:colOff>
      <xdr:row>77</xdr:row>
      <xdr:rowOff>106855</xdr:rowOff>
    </xdr:to>
    <xdr:sp macro="" textlink="">
      <xdr:nvSpPr>
        <xdr:cNvPr id="192" name="楕円 191"/>
        <xdr:cNvSpPr/>
      </xdr:nvSpPr>
      <xdr:spPr>
        <a:xfrm>
          <a:off x="3746500" y="1320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97982</xdr:rowOff>
    </xdr:from>
    <xdr:ext cx="534377" cy="259045"/>
    <xdr:sp macro="" textlink="">
      <xdr:nvSpPr>
        <xdr:cNvPr id="193" name="テキスト ボックス 192"/>
        <xdr:cNvSpPr txBox="1"/>
      </xdr:nvSpPr>
      <xdr:spPr>
        <a:xfrm>
          <a:off x="3530111" y="1329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69675</xdr:rowOff>
    </xdr:from>
    <xdr:to>
      <xdr:col>15</xdr:col>
      <xdr:colOff>101600</xdr:colOff>
      <xdr:row>77</xdr:row>
      <xdr:rowOff>171275</xdr:rowOff>
    </xdr:to>
    <xdr:sp macro="" textlink="">
      <xdr:nvSpPr>
        <xdr:cNvPr id="194" name="楕円 193"/>
        <xdr:cNvSpPr/>
      </xdr:nvSpPr>
      <xdr:spPr>
        <a:xfrm>
          <a:off x="2857500" y="1327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162402</xdr:rowOff>
    </xdr:from>
    <xdr:ext cx="469744" cy="259045"/>
    <xdr:sp macro="" textlink="">
      <xdr:nvSpPr>
        <xdr:cNvPr id="195" name="テキスト ボックス 194"/>
        <xdr:cNvSpPr txBox="1"/>
      </xdr:nvSpPr>
      <xdr:spPr>
        <a:xfrm>
          <a:off x="2673428" y="1336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125933</xdr:rowOff>
    </xdr:from>
    <xdr:to>
      <xdr:col>10</xdr:col>
      <xdr:colOff>165100</xdr:colOff>
      <xdr:row>78</xdr:row>
      <xdr:rowOff>56083</xdr:rowOff>
    </xdr:to>
    <xdr:sp macro="" textlink="">
      <xdr:nvSpPr>
        <xdr:cNvPr id="196" name="楕円 195"/>
        <xdr:cNvSpPr/>
      </xdr:nvSpPr>
      <xdr:spPr>
        <a:xfrm>
          <a:off x="19685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47210</xdr:rowOff>
    </xdr:from>
    <xdr:ext cx="469744" cy="259045"/>
    <xdr:sp macro="" textlink="">
      <xdr:nvSpPr>
        <xdr:cNvPr id="197" name="テキスト ボックス 196"/>
        <xdr:cNvSpPr txBox="1"/>
      </xdr:nvSpPr>
      <xdr:spPr>
        <a:xfrm>
          <a:off x="1784428" y="1342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107897</xdr:rowOff>
    </xdr:from>
    <xdr:to>
      <xdr:col>6</xdr:col>
      <xdr:colOff>38100</xdr:colOff>
      <xdr:row>78</xdr:row>
      <xdr:rowOff>38047</xdr:rowOff>
    </xdr:to>
    <xdr:sp macro="" textlink="">
      <xdr:nvSpPr>
        <xdr:cNvPr id="198" name="楕円 197"/>
        <xdr:cNvSpPr/>
      </xdr:nvSpPr>
      <xdr:spPr>
        <a:xfrm>
          <a:off x="1079500" y="1330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29174</xdr:rowOff>
    </xdr:from>
    <xdr:ext cx="469744" cy="259045"/>
    <xdr:sp macro="" textlink="">
      <xdr:nvSpPr>
        <xdr:cNvPr id="199" name="テキスト ボックス 198"/>
        <xdr:cNvSpPr txBox="1"/>
      </xdr:nvSpPr>
      <xdr:spPr>
        <a:xfrm>
          <a:off x="895428" y="134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34479</xdr:rowOff>
    </xdr:from>
    <xdr:to>
      <xdr:col>24</xdr:col>
      <xdr:colOff>63500</xdr:colOff>
      <xdr:row>97</xdr:row>
      <xdr:rowOff>58644</xdr:rowOff>
    </xdr:to>
    <xdr:cxnSp macro="">
      <xdr:nvCxnSpPr>
        <xdr:cNvPr id="231" name="直線コネクタ 230"/>
        <xdr:cNvCxnSpPr/>
      </xdr:nvCxnSpPr>
      <xdr:spPr>
        <a:xfrm>
          <a:off x="3797300" y="16665129"/>
          <a:ext cx="838200" cy="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129984</xdr:rowOff>
    </xdr:from>
    <xdr:to>
      <xdr:col>19</xdr:col>
      <xdr:colOff>177800</xdr:colOff>
      <xdr:row>97</xdr:row>
      <xdr:rowOff>34479</xdr:rowOff>
    </xdr:to>
    <xdr:cxnSp macro="">
      <xdr:nvCxnSpPr>
        <xdr:cNvPr id="234" name="直線コネクタ 233"/>
        <xdr:cNvCxnSpPr/>
      </xdr:nvCxnSpPr>
      <xdr:spPr>
        <a:xfrm>
          <a:off x="2908300" y="16589184"/>
          <a:ext cx="889000" cy="7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129984</xdr:rowOff>
    </xdr:from>
    <xdr:to>
      <xdr:col>15</xdr:col>
      <xdr:colOff>50800</xdr:colOff>
      <xdr:row>97</xdr:row>
      <xdr:rowOff>57241</xdr:rowOff>
    </xdr:to>
    <xdr:cxnSp macro="">
      <xdr:nvCxnSpPr>
        <xdr:cNvPr id="237" name="直線コネクタ 236"/>
        <xdr:cNvCxnSpPr/>
      </xdr:nvCxnSpPr>
      <xdr:spPr>
        <a:xfrm flipV="1">
          <a:off x="2019300" y="16589184"/>
          <a:ext cx="889000" cy="9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57241</xdr:rowOff>
    </xdr:from>
    <xdr:to>
      <xdr:col>10</xdr:col>
      <xdr:colOff>114300</xdr:colOff>
      <xdr:row>97</xdr:row>
      <xdr:rowOff>61274</xdr:rowOff>
    </xdr:to>
    <xdr:cxnSp macro="">
      <xdr:nvCxnSpPr>
        <xdr:cNvPr id="240" name="直線コネクタ 239"/>
        <xdr:cNvCxnSpPr/>
      </xdr:nvCxnSpPr>
      <xdr:spPr>
        <a:xfrm flipV="1">
          <a:off x="1130300" y="16687891"/>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148369</xdr:rowOff>
    </xdr:from>
    <xdr:to>
      <xdr:col>10</xdr:col>
      <xdr:colOff>165100</xdr:colOff>
      <xdr:row>98</xdr:row>
      <xdr:rowOff>78519</xdr:rowOff>
    </xdr:to>
    <xdr:sp macro="" textlink="">
      <xdr:nvSpPr>
        <xdr:cNvPr id="241" name="フローチャート: 判断 240"/>
        <xdr:cNvSpPr/>
      </xdr:nvSpPr>
      <xdr:spPr>
        <a:xfrm>
          <a:off x="1968500" y="167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69646</xdr:rowOff>
    </xdr:from>
    <xdr:ext cx="534377" cy="259045"/>
    <xdr:sp macro="" textlink="">
      <xdr:nvSpPr>
        <xdr:cNvPr id="242" name="テキスト ボックス 241"/>
        <xdr:cNvSpPr txBox="1"/>
      </xdr:nvSpPr>
      <xdr:spPr>
        <a:xfrm>
          <a:off x="1752111" y="168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166363</xdr:rowOff>
    </xdr:from>
    <xdr:to>
      <xdr:col>6</xdr:col>
      <xdr:colOff>38100</xdr:colOff>
      <xdr:row>98</xdr:row>
      <xdr:rowOff>96513</xdr:rowOff>
    </xdr:to>
    <xdr:sp macro="" textlink="">
      <xdr:nvSpPr>
        <xdr:cNvPr id="243" name="フローチャート: 判断 242"/>
        <xdr:cNvSpPr/>
      </xdr:nvSpPr>
      <xdr:spPr>
        <a:xfrm>
          <a:off x="1079500" y="1679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87640</xdr:rowOff>
    </xdr:from>
    <xdr:ext cx="534377" cy="259045"/>
    <xdr:sp macro="" textlink="">
      <xdr:nvSpPr>
        <xdr:cNvPr id="244" name="テキスト ボックス 243"/>
        <xdr:cNvSpPr txBox="1"/>
      </xdr:nvSpPr>
      <xdr:spPr>
        <a:xfrm>
          <a:off x="863111" y="1688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7844</xdr:rowOff>
    </xdr:from>
    <xdr:to>
      <xdr:col>24</xdr:col>
      <xdr:colOff>114300</xdr:colOff>
      <xdr:row>97</xdr:row>
      <xdr:rowOff>109444</xdr:rowOff>
    </xdr:to>
    <xdr:sp macro="" textlink="">
      <xdr:nvSpPr>
        <xdr:cNvPr id="250" name="楕円 249"/>
        <xdr:cNvSpPr/>
      </xdr:nvSpPr>
      <xdr:spPr>
        <a:xfrm>
          <a:off x="4584700" y="166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157721</xdr:rowOff>
    </xdr:from>
    <xdr:ext cx="534377" cy="259045"/>
    <xdr:sp macro="" textlink="">
      <xdr:nvSpPr>
        <xdr:cNvPr id="251" name="扶助費該当値テキスト"/>
        <xdr:cNvSpPr txBox="1"/>
      </xdr:nvSpPr>
      <xdr:spPr>
        <a:xfrm>
          <a:off x="4686300" y="166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155129</xdr:rowOff>
    </xdr:from>
    <xdr:to>
      <xdr:col>20</xdr:col>
      <xdr:colOff>38100</xdr:colOff>
      <xdr:row>97</xdr:row>
      <xdr:rowOff>85279</xdr:rowOff>
    </xdr:to>
    <xdr:sp macro="" textlink="">
      <xdr:nvSpPr>
        <xdr:cNvPr id="252" name="楕円 251"/>
        <xdr:cNvSpPr/>
      </xdr:nvSpPr>
      <xdr:spPr>
        <a:xfrm>
          <a:off x="3746500" y="166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76406</xdr:rowOff>
    </xdr:from>
    <xdr:ext cx="534377" cy="259045"/>
    <xdr:sp macro="" textlink="">
      <xdr:nvSpPr>
        <xdr:cNvPr id="253" name="テキスト ボックス 252"/>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79184</xdr:rowOff>
    </xdr:from>
    <xdr:to>
      <xdr:col>15</xdr:col>
      <xdr:colOff>101600</xdr:colOff>
      <xdr:row>97</xdr:row>
      <xdr:rowOff>9334</xdr:rowOff>
    </xdr:to>
    <xdr:sp macro="" textlink="">
      <xdr:nvSpPr>
        <xdr:cNvPr id="254" name="楕円 253"/>
        <xdr:cNvSpPr/>
      </xdr:nvSpPr>
      <xdr:spPr>
        <a:xfrm>
          <a:off x="2857500" y="165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xdr:rowOff>
    </xdr:from>
    <xdr:ext cx="534377" cy="259045"/>
    <xdr:sp macro="" textlink="">
      <xdr:nvSpPr>
        <xdr:cNvPr id="255" name="テキスト ボックス 254"/>
        <xdr:cNvSpPr txBox="1"/>
      </xdr:nvSpPr>
      <xdr:spPr>
        <a:xfrm>
          <a:off x="2641111" y="1663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6441</xdr:rowOff>
    </xdr:from>
    <xdr:to>
      <xdr:col>10</xdr:col>
      <xdr:colOff>165100</xdr:colOff>
      <xdr:row>97</xdr:row>
      <xdr:rowOff>108041</xdr:rowOff>
    </xdr:to>
    <xdr:sp macro="" textlink="">
      <xdr:nvSpPr>
        <xdr:cNvPr id="256" name="楕円 255"/>
        <xdr:cNvSpPr/>
      </xdr:nvSpPr>
      <xdr:spPr>
        <a:xfrm>
          <a:off x="1968500" y="166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124568</xdr:rowOff>
    </xdr:from>
    <xdr:ext cx="534377" cy="259045"/>
    <xdr:sp macro="" textlink="">
      <xdr:nvSpPr>
        <xdr:cNvPr id="257" name="テキスト ボックス 256"/>
        <xdr:cNvSpPr txBox="1"/>
      </xdr:nvSpPr>
      <xdr:spPr>
        <a:xfrm>
          <a:off x="1752111" y="1641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10474</xdr:rowOff>
    </xdr:from>
    <xdr:to>
      <xdr:col>6</xdr:col>
      <xdr:colOff>38100</xdr:colOff>
      <xdr:row>97</xdr:row>
      <xdr:rowOff>112074</xdr:rowOff>
    </xdr:to>
    <xdr:sp macro="" textlink="">
      <xdr:nvSpPr>
        <xdr:cNvPr id="258" name="楕円 257"/>
        <xdr:cNvSpPr/>
      </xdr:nvSpPr>
      <xdr:spPr>
        <a:xfrm>
          <a:off x="1079500" y="1664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128601</xdr:rowOff>
    </xdr:from>
    <xdr:ext cx="534377" cy="259045"/>
    <xdr:sp macro="" textlink="">
      <xdr:nvSpPr>
        <xdr:cNvPr id="259" name="テキスト ボックス 258"/>
        <xdr:cNvSpPr txBox="1"/>
      </xdr:nvSpPr>
      <xdr:spPr>
        <a:xfrm>
          <a:off x="863111" y="164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13961</xdr:rowOff>
    </xdr:from>
    <xdr:to>
      <xdr:col>55</xdr:col>
      <xdr:colOff>0</xdr:colOff>
      <xdr:row>34</xdr:row>
      <xdr:rowOff>62195</xdr:rowOff>
    </xdr:to>
    <xdr:cxnSp macro="">
      <xdr:nvCxnSpPr>
        <xdr:cNvPr id="286" name="直線コネクタ 285"/>
        <xdr:cNvCxnSpPr/>
      </xdr:nvCxnSpPr>
      <xdr:spPr>
        <a:xfrm flipV="1">
          <a:off x="9639300" y="5843261"/>
          <a:ext cx="8382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62195</xdr:rowOff>
    </xdr:from>
    <xdr:to>
      <xdr:col>50</xdr:col>
      <xdr:colOff>114300</xdr:colOff>
      <xdr:row>34</xdr:row>
      <xdr:rowOff>84296</xdr:rowOff>
    </xdr:to>
    <xdr:cxnSp macro="">
      <xdr:nvCxnSpPr>
        <xdr:cNvPr id="289" name="直線コネクタ 288"/>
        <xdr:cNvCxnSpPr/>
      </xdr:nvCxnSpPr>
      <xdr:spPr>
        <a:xfrm flipV="1">
          <a:off x="8750300" y="5891495"/>
          <a:ext cx="889000" cy="2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84296</xdr:rowOff>
    </xdr:from>
    <xdr:to>
      <xdr:col>45</xdr:col>
      <xdr:colOff>177800</xdr:colOff>
      <xdr:row>34</xdr:row>
      <xdr:rowOff>96632</xdr:rowOff>
    </xdr:to>
    <xdr:cxnSp macro="">
      <xdr:nvCxnSpPr>
        <xdr:cNvPr id="292" name="直線コネクタ 291"/>
        <xdr:cNvCxnSpPr/>
      </xdr:nvCxnSpPr>
      <xdr:spPr>
        <a:xfrm flipV="1">
          <a:off x="7861300" y="5913596"/>
          <a:ext cx="889000" cy="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96632</xdr:rowOff>
    </xdr:from>
    <xdr:to>
      <xdr:col>41</xdr:col>
      <xdr:colOff>50800</xdr:colOff>
      <xdr:row>34</xdr:row>
      <xdr:rowOff>107591</xdr:rowOff>
    </xdr:to>
    <xdr:cxnSp macro="">
      <xdr:nvCxnSpPr>
        <xdr:cNvPr id="295" name="直線コネクタ 294"/>
        <xdr:cNvCxnSpPr/>
      </xdr:nvCxnSpPr>
      <xdr:spPr>
        <a:xfrm flipV="1">
          <a:off x="6972300" y="5925932"/>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7404</xdr:rowOff>
    </xdr:from>
    <xdr:to>
      <xdr:col>41</xdr:col>
      <xdr:colOff>101600</xdr:colOff>
      <xdr:row>36</xdr:row>
      <xdr:rowOff>109004</xdr:rowOff>
    </xdr:to>
    <xdr:sp macro="" textlink="">
      <xdr:nvSpPr>
        <xdr:cNvPr id="296" name="フローチャート: 判断 295"/>
        <xdr:cNvSpPr/>
      </xdr:nvSpPr>
      <xdr:spPr>
        <a:xfrm>
          <a:off x="7810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100131</xdr:rowOff>
    </xdr:from>
    <xdr:ext cx="534377" cy="259045"/>
    <xdr:sp macro="" textlink="">
      <xdr:nvSpPr>
        <xdr:cNvPr id="297" name="テキスト ボックス 296"/>
        <xdr:cNvSpPr txBox="1"/>
      </xdr:nvSpPr>
      <xdr:spPr>
        <a:xfrm>
          <a:off x="7594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26556</xdr:rowOff>
    </xdr:from>
    <xdr:to>
      <xdr:col>36</xdr:col>
      <xdr:colOff>165100</xdr:colOff>
      <xdr:row>36</xdr:row>
      <xdr:rowOff>128156</xdr:rowOff>
    </xdr:to>
    <xdr:sp macro="" textlink="">
      <xdr:nvSpPr>
        <xdr:cNvPr id="298" name="フローチャート: 判断 297"/>
        <xdr:cNvSpPr/>
      </xdr:nvSpPr>
      <xdr:spPr>
        <a:xfrm>
          <a:off x="6921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119283</xdr:rowOff>
    </xdr:from>
    <xdr:ext cx="534377" cy="259045"/>
    <xdr:sp macro="" textlink="">
      <xdr:nvSpPr>
        <xdr:cNvPr id="299" name="テキスト ボックス 298"/>
        <xdr:cNvSpPr txBox="1"/>
      </xdr:nvSpPr>
      <xdr:spPr>
        <a:xfrm>
          <a:off x="6705111" y="62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134611</xdr:rowOff>
    </xdr:from>
    <xdr:to>
      <xdr:col>55</xdr:col>
      <xdr:colOff>50800</xdr:colOff>
      <xdr:row>34</xdr:row>
      <xdr:rowOff>64761</xdr:rowOff>
    </xdr:to>
    <xdr:sp macro="" textlink="">
      <xdr:nvSpPr>
        <xdr:cNvPr id="305" name="楕円 304"/>
        <xdr:cNvSpPr/>
      </xdr:nvSpPr>
      <xdr:spPr>
        <a:xfrm>
          <a:off x="10426700" y="579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157488</xdr:rowOff>
    </xdr:from>
    <xdr:ext cx="599010" cy="259045"/>
    <xdr:sp macro="" textlink="">
      <xdr:nvSpPr>
        <xdr:cNvPr id="306" name="補助費等該当値テキスト"/>
        <xdr:cNvSpPr txBox="1"/>
      </xdr:nvSpPr>
      <xdr:spPr>
        <a:xfrm>
          <a:off x="10528300" y="564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11395</xdr:rowOff>
    </xdr:from>
    <xdr:to>
      <xdr:col>50</xdr:col>
      <xdr:colOff>165100</xdr:colOff>
      <xdr:row>34</xdr:row>
      <xdr:rowOff>112995</xdr:rowOff>
    </xdr:to>
    <xdr:sp macro="" textlink="">
      <xdr:nvSpPr>
        <xdr:cNvPr id="307" name="楕円 306"/>
        <xdr:cNvSpPr/>
      </xdr:nvSpPr>
      <xdr:spPr>
        <a:xfrm>
          <a:off x="9588500" y="58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129522</xdr:rowOff>
    </xdr:from>
    <xdr:ext cx="599010" cy="259045"/>
    <xdr:sp macro="" textlink="">
      <xdr:nvSpPr>
        <xdr:cNvPr id="308" name="テキスト ボックス 307"/>
        <xdr:cNvSpPr txBox="1"/>
      </xdr:nvSpPr>
      <xdr:spPr>
        <a:xfrm>
          <a:off x="9339795" y="561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33496</xdr:rowOff>
    </xdr:from>
    <xdr:to>
      <xdr:col>46</xdr:col>
      <xdr:colOff>38100</xdr:colOff>
      <xdr:row>34</xdr:row>
      <xdr:rowOff>135096</xdr:rowOff>
    </xdr:to>
    <xdr:sp macro="" textlink="">
      <xdr:nvSpPr>
        <xdr:cNvPr id="309" name="楕円 308"/>
        <xdr:cNvSpPr/>
      </xdr:nvSpPr>
      <xdr:spPr>
        <a:xfrm>
          <a:off x="8699500" y="586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151623</xdr:rowOff>
    </xdr:from>
    <xdr:ext cx="599010" cy="259045"/>
    <xdr:sp macro="" textlink="">
      <xdr:nvSpPr>
        <xdr:cNvPr id="310" name="テキスト ボックス 309"/>
        <xdr:cNvSpPr txBox="1"/>
      </xdr:nvSpPr>
      <xdr:spPr>
        <a:xfrm>
          <a:off x="8450795" y="563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45832</xdr:rowOff>
    </xdr:from>
    <xdr:to>
      <xdr:col>41</xdr:col>
      <xdr:colOff>101600</xdr:colOff>
      <xdr:row>34</xdr:row>
      <xdr:rowOff>147432</xdr:rowOff>
    </xdr:to>
    <xdr:sp macro="" textlink="">
      <xdr:nvSpPr>
        <xdr:cNvPr id="311" name="楕円 310"/>
        <xdr:cNvSpPr/>
      </xdr:nvSpPr>
      <xdr:spPr>
        <a:xfrm>
          <a:off x="7810500" y="58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163959</xdr:rowOff>
    </xdr:from>
    <xdr:ext cx="599010" cy="259045"/>
    <xdr:sp macro="" textlink="">
      <xdr:nvSpPr>
        <xdr:cNvPr id="312" name="テキスト ボックス 311"/>
        <xdr:cNvSpPr txBox="1"/>
      </xdr:nvSpPr>
      <xdr:spPr>
        <a:xfrm>
          <a:off x="7561795" y="565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56791</xdr:rowOff>
    </xdr:from>
    <xdr:to>
      <xdr:col>36</xdr:col>
      <xdr:colOff>165100</xdr:colOff>
      <xdr:row>34</xdr:row>
      <xdr:rowOff>158391</xdr:rowOff>
    </xdr:to>
    <xdr:sp macro="" textlink="">
      <xdr:nvSpPr>
        <xdr:cNvPr id="313" name="楕円 312"/>
        <xdr:cNvSpPr/>
      </xdr:nvSpPr>
      <xdr:spPr>
        <a:xfrm>
          <a:off x="6921500" y="588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3468</xdr:rowOff>
    </xdr:from>
    <xdr:ext cx="599010" cy="259045"/>
    <xdr:sp macro="" textlink="">
      <xdr:nvSpPr>
        <xdr:cNvPr id="314" name="テキスト ボックス 313"/>
        <xdr:cNvSpPr txBox="1"/>
      </xdr:nvSpPr>
      <xdr:spPr>
        <a:xfrm>
          <a:off x="6672795" y="566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28360</xdr:rowOff>
    </xdr:from>
    <xdr:to>
      <xdr:col>55</xdr:col>
      <xdr:colOff>0</xdr:colOff>
      <xdr:row>57</xdr:row>
      <xdr:rowOff>69535</xdr:rowOff>
    </xdr:to>
    <xdr:cxnSp macro="">
      <xdr:nvCxnSpPr>
        <xdr:cNvPr id="343" name="直線コネクタ 342"/>
        <xdr:cNvCxnSpPr/>
      </xdr:nvCxnSpPr>
      <xdr:spPr>
        <a:xfrm flipV="1">
          <a:off x="9639300" y="9458110"/>
          <a:ext cx="838200" cy="38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69535</xdr:rowOff>
    </xdr:from>
    <xdr:to>
      <xdr:col>50</xdr:col>
      <xdr:colOff>114300</xdr:colOff>
      <xdr:row>57</xdr:row>
      <xdr:rowOff>166366</xdr:rowOff>
    </xdr:to>
    <xdr:cxnSp macro="">
      <xdr:nvCxnSpPr>
        <xdr:cNvPr id="346" name="直線コネクタ 345"/>
        <xdr:cNvCxnSpPr/>
      </xdr:nvCxnSpPr>
      <xdr:spPr>
        <a:xfrm flipV="1">
          <a:off x="8750300" y="9842185"/>
          <a:ext cx="889000" cy="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97192</xdr:rowOff>
    </xdr:from>
    <xdr:to>
      <xdr:col>45</xdr:col>
      <xdr:colOff>177800</xdr:colOff>
      <xdr:row>57</xdr:row>
      <xdr:rowOff>166366</xdr:rowOff>
    </xdr:to>
    <xdr:cxnSp macro="">
      <xdr:nvCxnSpPr>
        <xdr:cNvPr id="349" name="直線コネクタ 348"/>
        <xdr:cNvCxnSpPr/>
      </xdr:nvCxnSpPr>
      <xdr:spPr>
        <a:xfrm>
          <a:off x="7861300" y="9869842"/>
          <a:ext cx="889000" cy="6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97192</xdr:rowOff>
    </xdr:from>
    <xdr:to>
      <xdr:col>41</xdr:col>
      <xdr:colOff>50800</xdr:colOff>
      <xdr:row>57</xdr:row>
      <xdr:rowOff>106915</xdr:rowOff>
    </xdr:to>
    <xdr:cxnSp macro="">
      <xdr:nvCxnSpPr>
        <xdr:cNvPr id="352" name="直線コネクタ 351"/>
        <xdr:cNvCxnSpPr/>
      </xdr:nvCxnSpPr>
      <xdr:spPr>
        <a:xfrm flipV="1">
          <a:off x="6972300" y="9869842"/>
          <a:ext cx="88900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17992</xdr:rowOff>
    </xdr:from>
    <xdr:to>
      <xdr:col>41</xdr:col>
      <xdr:colOff>101600</xdr:colOff>
      <xdr:row>56</xdr:row>
      <xdr:rowOff>119592</xdr:rowOff>
    </xdr:to>
    <xdr:sp macro="" textlink="">
      <xdr:nvSpPr>
        <xdr:cNvPr id="353" name="フローチャート: 判断 352"/>
        <xdr:cNvSpPr/>
      </xdr:nvSpPr>
      <xdr:spPr>
        <a:xfrm>
          <a:off x="7810500" y="961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136119</xdr:rowOff>
    </xdr:from>
    <xdr:ext cx="599010" cy="259045"/>
    <xdr:sp macro="" textlink="">
      <xdr:nvSpPr>
        <xdr:cNvPr id="354" name="テキスト ボックス 353"/>
        <xdr:cNvSpPr txBox="1"/>
      </xdr:nvSpPr>
      <xdr:spPr>
        <a:xfrm>
          <a:off x="7561795" y="939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18473</xdr:rowOff>
    </xdr:from>
    <xdr:to>
      <xdr:col>36</xdr:col>
      <xdr:colOff>165100</xdr:colOff>
      <xdr:row>56</xdr:row>
      <xdr:rowOff>120073</xdr:rowOff>
    </xdr:to>
    <xdr:sp macro="" textlink="">
      <xdr:nvSpPr>
        <xdr:cNvPr id="355" name="フローチャート: 判断 354"/>
        <xdr:cNvSpPr/>
      </xdr:nvSpPr>
      <xdr:spPr>
        <a:xfrm>
          <a:off x="6921500" y="961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136600</xdr:rowOff>
    </xdr:from>
    <xdr:ext cx="599010" cy="259045"/>
    <xdr:sp macro="" textlink="">
      <xdr:nvSpPr>
        <xdr:cNvPr id="356" name="テキスト ボックス 355"/>
        <xdr:cNvSpPr txBox="1"/>
      </xdr:nvSpPr>
      <xdr:spPr>
        <a:xfrm>
          <a:off x="6672795" y="939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149010</xdr:rowOff>
    </xdr:from>
    <xdr:to>
      <xdr:col>55</xdr:col>
      <xdr:colOff>50800</xdr:colOff>
      <xdr:row>55</xdr:row>
      <xdr:rowOff>79160</xdr:rowOff>
    </xdr:to>
    <xdr:sp macro="" textlink="">
      <xdr:nvSpPr>
        <xdr:cNvPr id="362" name="楕円 361"/>
        <xdr:cNvSpPr/>
      </xdr:nvSpPr>
      <xdr:spPr>
        <a:xfrm>
          <a:off x="10426700" y="94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437</xdr:rowOff>
    </xdr:from>
    <xdr:ext cx="599010" cy="259045"/>
    <xdr:sp macro="" textlink="">
      <xdr:nvSpPr>
        <xdr:cNvPr id="363" name="普通建設事業費該当値テキスト"/>
        <xdr:cNvSpPr txBox="1"/>
      </xdr:nvSpPr>
      <xdr:spPr>
        <a:xfrm>
          <a:off x="10528300" y="925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18735</xdr:rowOff>
    </xdr:from>
    <xdr:to>
      <xdr:col>50</xdr:col>
      <xdr:colOff>165100</xdr:colOff>
      <xdr:row>57</xdr:row>
      <xdr:rowOff>120335</xdr:rowOff>
    </xdr:to>
    <xdr:sp macro="" textlink="">
      <xdr:nvSpPr>
        <xdr:cNvPr id="364" name="楕円 363"/>
        <xdr:cNvSpPr/>
      </xdr:nvSpPr>
      <xdr:spPr>
        <a:xfrm>
          <a:off x="9588500" y="979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111462</xdr:rowOff>
    </xdr:from>
    <xdr:ext cx="534377" cy="259045"/>
    <xdr:sp macro="" textlink="">
      <xdr:nvSpPr>
        <xdr:cNvPr id="365" name="テキスト ボックス 364"/>
        <xdr:cNvSpPr txBox="1"/>
      </xdr:nvSpPr>
      <xdr:spPr>
        <a:xfrm>
          <a:off x="9372111" y="988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115566</xdr:rowOff>
    </xdr:from>
    <xdr:to>
      <xdr:col>46</xdr:col>
      <xdr:colOff>38100</xdr:colOff>
      <xdr:row>58</xdr:row>
      <xdr:rowOff>45716</xdr:rowOff>
    </xdr:to>
    <xdr:sp macro="" textlink="">
      <xdr:nvSpPr>
        <xdr:cNvPr id="366" name="楕円 365"/>
        <xdr:cNvSpPr/>
      </xdr:nvSpPr>
      <xdr:spPr>
        <a:xfrm>
          <a:off x="8699500" y="988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36843</xdr:rowOff>
    </xdr:from>
    <xdr:ext cx="534377" cy="259045"/>
    <xdr:sp macro="" textlink="">
      <xdr:nvSpPr>
        <xdr:cNvPr id="367" name="テキスト ボックス 366"/>
        <xdr:cNvSpPr txBox="1"/>
      </xdr:nvSpPr>
      <xdr:spPr>
        <a:xfrm>
          <a:off x="8483111" y="998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46392</xdr:rowOff>
    </xdr:from>
    <xdr:to>
      <xdr:col>41</xdr:col>
      <xdr:colOff>101600</xdr:colOff>
      <xdr:row>57</xdr:row>
      <xdr:rowOff>147992</xdr:rowOff>
    </xdr:to>
    <xdr:sp macro="" textlink="">
      <xdr:nvSpPr>
        <xdr:cNvPr id="368" name="楕円 367"/>
        <xdr:cNvSpPr/>
      </xdr:nvSpPr>
      <xdr:spPr>
        <a:xfrm>
          <a:off x="7810500" y="981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139119</xdr:rowOff>
    </xdr:from>
    <xdr:ext cx="534377" cy="259045"/>
    <xdr:sp macro="" textlink="">
      <xdr:nvSpPr>
        <xdr:cNvPr id="369" name="テキスト ボックス 368"/>
        <xdr:cNvSpPr txBox="1"/>
      </xdr:nvSpPr>
      <xdr:spPr>
        <a:xfrm>
          <a:off x="7594111" y="99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56115</xdr:rowOff>
    </xdr:from>
    <xdr:to>
      <xdr:col>36</xdr:col>
      <xdr:colOff>165100</xdr:colOff>
      <xdr:row>57</xdr:row>
      <xdr:rowOff>157715</xdr:rowOff>
    </xdr:to>
    <xdr:sp macro="" textlink="">
      <xdr:nvSpPr>
        <xdr:cNvPr id="370" name="楕円 369"/>
        <xdr:cNvSpPr/>
      </xdr:nvSpPr>
      <xdr:spPr>
        <a:xfrm>
          <a:off x="6921500" y="98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148842</xdr:rowOff>
    </xdr:from>
    <xdr:ext cx="534377" cy="259045"/>
    <xdr:sp macro="" textlink="">
      <xdr:nvSpPr>
        <xdr:cNvPr id="371" name="テキスト ボックス 370"/>
        <xdr:cNvSpPr txBox="1"/>
      </xdr:nvSpPr>
      <xdr:spPr>
        <a:xfrm>
          <a:off x="6705111" y="99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128832</xdr:rowOff>
    </xdr:from>
    <xdr:to>
      <xdr:col>55</xdr:col>
      <xdr:colOff>0</xdr:colOff>
      <xdr:row>78</xdr:row>
      <xdr:rowOff>131401</xdr:rowOff>
    </xdr:to>
    <xdr:cxnSp macro="">
      <xdr:nvCxnSpPr>
        <xdr:cNvPr id="398" name="直線コネクタ 397"/>
        <xdr:cNvCxnSpPr/>
      </xdr:nvCxnSpPr>
      <xdr:spPr>
        <a:xfrm flipV="1">
          <a:off x="9639300" y="13501932"/>
          <a:ext cx="8382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41205</xdr:rowOff>
    </xdr:from>
    <xdr:to>
      <xdr:col>50</xdr:col>
      <xdr:colOff>114300</xdr:colOff>
      <xdr:row>78</xdr:row>
      <xdr:rowOff>131401</xdr:rowOff>
    </xdr:to>
    <xdr:cxnSp macro="">
      <xdr:nvCxnSpPr>
        <xdr:cNvPr id="401" name="直線コネクタ 400"/>
        <xdr:cNvCxnSpPr/>
      </xdr:nvCxnSpPr>
      <xdr:spPr>
        <a:xfrm>
          <a:off x="8750300" y="13414305"/>
          <a:ext cx="889000" cy="9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36770</xdr:rowOff>
    </xdr:from>
    <xdr:to>
      <xdr:col>45</xdr:col>
      <xdr:colOff>177800</xdr:colOff>
      <xdr:row>78</xdr:row>
      <xdr:rowOff>41205</xdr:rowOff>
    </xdr:to>
    <xdr:cxnSp macro="">
      <xdr:nvCxnSpPr>
        <xdr:cNvPr id="404" name="直線コネクタ 403"/>
        <xdr:cNvCxnSpPr/>
      </xdr:nvCxnSpPr>
      <xdr:spPr>
        <a:xfrm>
          <a:off x="7861300" y="13238420"/>
          <a:ext cx="889000" cy="17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36770</xdr:rowOff>
    </xdr:from>
    <xdr:to>
      <xdr:col>41</xdr:col>
      <xdr:colOff>50800</xdr:colOff>
      <xdr:row>77</xdr:row>
      <xdr:rowOff>145552</xdr:rowOff>
    </xdr:to>
    <xdr:cxnSp macro="">
      <xdr:nvCxnSpPr>
        <xdr:cNvPr id="407" name="直線コネクタ 406"/>
        <xdr:cNvCxnSpPr/>
      </xdr:nvCxnSpPr>
      <xdr:spPr>
        <a:xfrm flipV="1">
          <a:off x="6972300" y="13238420"/>
          <a:ext cx="889000" cy="10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134652</xdr:rowOff>
    </xdr:from>
    <xdr:to>
      <xdr:col>41</xdr:col>
      <xdr:colOff>101600</xdr:colOff>
      <xdr:row>77</xdr:row>
      <xdr:rowOff>64802</xdr:rowOff>
    </xdr:to>
    <xdr:sp macro="" textlink="">
      <xdr:nvSpPr>
        <xdr:cNvPr id="408" name="フローチャート: 判断 407"/>
        <xdr:cNvSpPr/>
      </xdr:nvSpPr>
      <xdr:spPr>
        <a:xfrm>
          <a:off x="7810500" y="1316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81329</xdr:rowOff>
    </xdr:from>
    <xdr:ext cx="534377" cy="259045"/>
    <xdr:sp macro="" textlink="">
      <xdr:nvSpPr>
        <xdr:cNvPr id="409" name="テキスト ボックス 408"/>
        <xdr:cNvSpPr txBox="1"/>
      </xdr:nvSpPr>
      <xdr:spPr>
        <a:xfrm>
          <a:off x="7594111" y="129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53687</xdr:rowOff>
    </xdr:from>
    <xdr:to>
      <xdr:col>36</xdr:col>
      <xdr:colOff>165100</xdr:colOff>
      <xdr:row>77</xdr:row>
      <xdr:rowOff>155287</xdr:rowOff>
    </xdr:to>
    <xdr:sp macro="" textlink="">
      <xdr:nvSpPr>
        <xdr:cNvPr id="410" name="フローチャート: 判断 409"/>
        <xdr:cNvSpPr/>
      </xdr:nvSpPr>
      <xdr:spPr>
        <a:xfrm>
          <a:off x="6921500" y="1325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364</xdr:rowOff>
    </xdr:from>
    <xdr:ext cx="534377" cy="259045"/>
    <xdr:sp macro="" textlink="">
      <xdr:nvSpPr>
        <xdr:cNvPr id="411" name="テキスト ボックス 410"/>
        <xdr:cNvSpPr txBox="1"/>
      </xdr:nvSpPr>
      <xdr:spPr>
        <a:xfrm>
          <a:off x="6705111" y="130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78032</xdr:rowOff>
    </xdr:from>
    <xdr:to>
      <xdr:col>55</xdr:col>
      <xdr:colOff>50800</xdr:colOff>
      <xdr:row>79</xdr:row>
      <xdr:rowOff>8182</xdr:rowOff>
    </xdr:to>
    <xdr:sp macro="" textlink="">
      <xdr:nvSpPr>
        <xdr:cNvPr id="417" name="楕円 416"/>
        <xdr:cNvSpPr/>
      </xdr:nvSpPr>
      <xdr:spPr>
        <a:xfrm>
          <a:off x="10426700" y="1345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164409</xdr:rowOff>
    </xdr:from>
    <xdr:ext cx="469744" cy="259045"/>
    <xdr:sp macro="" textlink="">
      <xdr:nvSpPr>
        <xdr:cNvPr id="418" name="普通建設事業費 （ うち新規整備　）該当値テキスト"/>
        <xdr:cNvSpPr txBox="1"/>
      </xdr:nvSpPr>
      <xdr:spPr>
        <a:xfrm>
          <a:off x="10528300" y="1336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80601</xdr:rowOff>
    </xdr:from>
    <xdr:to>
      <xdr:col>50</xdr:col>
      <xdr:colOff>165100</xdr:colOff>
      <xdr:row>79</xdr:row>
      <xdr:rowOff>10751</xdr:rowOff>
    </xdr:to>
    <xdr:sp macro="" textlink="">
      <xdr:nvSpPr>
        <xdr:cNvPr id="419" name="楕円 418"/>
        <xdr:cNvSpPr/>
      </xdr:nvSpPr>
      <xdr:spPr>
        <a:xfrm>
          <a:off x="9588500" y="134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1878</xdr:rowOff>
    </xdr:from>
    <xdr:ext cx="469744" cy="259045"/>
    <xdr:sp macro="" textlink="">
      <xdr:nvSpPr>
        <xdr:cNvPr id="420" name="テキスト ボックス 419"/>
        <xdr:cNvSpPr txBox="1"/>
      </xdr:nvSpPr>
      <xdr:spPr>
        <a:xfrm>
          <a:off x="9404428" y="1354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161855</xdr:rowOff>
    </xdr:from>
    <xdr:to>
      <xdr:col>46</xdr:col>
      <xdr:colOff>38100</xdr:colOff>
      <xdr:row>78</xdr:row>
      <xdr:rowOff>92005</xdr:rowOff>
    </xdr:to>
    <xdr:sp macro="" textlink="">
      <xdr:nvSpPr>
        <xdr:cNvPr id="421" name="楕円 420"/>
        <xdr:cNvSpPr/>
      </xdr:nvSpPr>
      <xdr:spPr>
        <a:xfrm>
          <a:off x="8699500" y="133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83132</xdr:rowOff>
    </xdr:from>
    <xdr:ext cx="534377" cy="259045"/>
    <xdr:sp macro="" textlink="">
      <xdr:nvSpPr>
        <xdr:cNvPr id="422" name="テキスト ボックス 421"/>
        <xdr:cNvSpPr txBox="1"/>
      </xdr:nvSpPr>
      <xdr:spPr>
        <a:xfrm>
          <a:off x="8483111" y="1345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157420</xdr:rowOff>
    </xdr:from>
    <xdr:to>
      <xdr:col>41</xdr:col>
      <xdr:colOff>101600</xdr:colOff>
      <xdr:row>77</xdr:row>
      <xdr:rowOff>87570</xdr:rowOff>
    </xdr:to>
    <xdr:sp macro="" textlink="">
      <xdr:nvSpPr>
        <xdr:cNvPr id="423" name="楕円 422"/>
        <xdr:cNvSpPr/>
      </xdr:nvSpPr>
      <xdr:spPr>
        <a:xfrm>
          <a:off x="7810500" y="131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78697</xdr:rowOff>
    </xdr:from>
    <xdr:ext cx="534377" cy="259045"/>
    <xdr:sp macro="" textlink="">
      <xdr:nvSpPr>
        <xdr:cNvPr id="424" name="テキスト ボックス 423"/>
        <xdr:cNvSpPr txBox="1"/>
      </xdr:nvSpPr>
      <xdr:spPr>
        <a:xfrm>
          <a:off x="7594111" y="1328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94752</xdr:rowOff>
    </xdr:from>
    <xdr:to>
      <xdr:col>36</xdr:col>
      <xdr:colOff>165100</xdr:colOff>
      <xdr:row>78</xdr:row>
      <xdr:rowOff>24902</xdr:rowOff>
    </xdr:to>
    <xdr:sp macro="" textlink="">
      <xdr:nvSpPr>
        <xdr:cNvPr id="425" name="楕円 424"/>
        <xdr:cNvSpPr/>
      </xdr:nvSpPr>
      <xdr:spPr>
        <a:xfrm>
          <a:off x="6921500" y="132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16029</xdr:rowOff>
    </xdr:from>
    <xdr:ext cx="534377" cy="259045"/>
    <xdr:sp macro="" textlink="">
      <xdr:nvSpPr>
        <xdr:cNvPr id="426" name="テキスト ボックス 425"/>
        <xdr:cNvSpPr txBox="1"/>
      </xdr:nvSpPr>
      <xdr:spPr>
        <a:xfrm>
          <a:off x="6705111" y="1338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80511</xdr:rowOff>
    </xdr:from>
    <xdr:to>
      <xdr:col>55</xdr:col>
      <xdr:colOff>0</xdr:colOff>
      <xdr:row>97</xdr:row>
      <xdr:rowOff>120734</xdr:rowOff>
    </xdr:to>
    <xdr:cxnSp macro="">
      <xdr:nvCxnSpPr>
        <xdr:cNvPr id="455" name="直線コネクタ 454"/>
        <xdr:cNvCxnSpPr/>
      </xdr:nvCxnSpPr>
      <xdr:spPr>
        <a:xfrm flipV="1">
          <a:off x="9639300" y="16368261"/>
          <a:ext cx="838200" cy="38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120734</xdr:rowOff>
    </xdr:from>
    <xdr:to>
      <xdr:col>50</xdr:col>
      <xdr:colOff>114300</xdr:colOff>
      <xdr:row>98</xdr:row>
      <xdr:rowOff>140808</xdr:rowOff>
    </xdr:to>
    <xdr:cxnSp macro="">
      <xdr:nvCxnSpPr>
        <xdr:cNvPr id="458" name="直線コネクタ 457"/>
        <xdr:cNvCxnSpPr/>
      </xdr:nvCxnSpPr>
      <xdr:spPr>
        <a:xfrm flipV="1">
          <a:off x="8750300" y="16751384"/>
          <a:ext cx="889000" cy="19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140808</xdr:rowOff>
    </xdr:from>
    <xdr:to>
      <xdr:col>45</xdr:col>
      <xdr:colOff>177800</xdr:colOff>
      <xdr:row>99</xdr:row>
      <xdr:rowOff>17921</xdr:rowOff>
    </xdr:to>
    <xdr:cxnSp macro="">
      <xdr:nvCxnSpPr>
        <xdr:cNvPr id="461" name="直線コネクタ 460"/>
        <xdr:cNvCxnSpPr/>
      </xdr:nvCxnSpPr>
      <xdr:spPr>
        <a:xfrm flipV="1">
          <a:off x="7861300" y="16942908"/>
          <a:ext cx="889000" cy="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148760</xdr:rowOff>
    </xdr:from>
    <xdr:to>
      <xdr:col>41</xdr:col>
      <xdr:colOff>50800</xdr:colOff>
      <xdr:row>99</xdr:row>
      <xdr:rowOff>17921</xdr:rowOff>
    </xdr:to>
    <xdr:cxnSp macro="">
      <xdr:nvCxnSpPr>
        <xdr:cNvPr id="464" name="直線コネクタ 463"/>
        <xdr:cNvCxnSpPr/>
      </xdr:nvCxnSpPr>
      <xdr:spPr>
        <a:xfrm>
          <a:off x="6972300" y="16950860"/>
          <a:ext cx="889000" cy="4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165649</xdr:rowOff>
    </xdr:from>
    <xdr:to>
      <xdr:col>41</xdr:col>
      <xdr:colOff>101600</xdr:colOff>
      <xdr:row>98</xdr:row>
      <xdr:rowOff>95799</xdr:rowOff>
    </xdr:to>
    <xdr:sp macro="" textlink="">
      <xdr:nvSpPr>
        <xdr:cNvPr id="465" name="フローチャート: 判断 464"/>
        <xdr:cNvSpPr/>
      </xdr:nvSpPr>
      <xdr:spPr>
        <a:xfrm>
          <a:off x="7810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112326</xdr:rowOff>
    </xdr:from>
    <xdr:ext cx="534377" cy="259045"/>
    <xdr:sp macro="" textlink="">
      <xdr:nvSpPr>
        <xdr:cNvPr id="466" name="テキスト ボックス 465"/>
        <xdr:cNvSpPr txBox="1"/>
      </xdr:nvSpPr>
      <xdr:spPr>
        <a:xfrm>
          <a:off x="7594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70757</xdr:rowOff>
    </xdr:from>
    <xdr:to>
      <xdr:col>36</xdr:col>
      <xdr:colOff>165100</xdr:colOff>
      <xdr:row>98</xdr:row>
      <xdr:rowOff>907</xdr:rowOff>
    </xdr:to>
    <xdr:sp macro="" textlink="">
      <xdr:nvSpPr>
        <xdr:cNvPr id="467" name="フローチャート: 判断 466"/>
        <xdr:cNvSpPr/>
      </xdr:nvSpPr>
      <xdr:spPr>
        <a:xfrm>
          <a:off x="6921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17434</xdr:rowOff>
    </xdr:from>
    <xdr:ext cx="534377" cy="259045"/>
    <xdr:sp macro="" textlink="">
      <xdr:nvSpPr>
        <xdr:cNvPr id="468" name="テキスト ボックス 467"/>
        <xdr:cNvSpPr txBox="1"/>
      </xdr:nvSpPr>
      <xdr:spPr>
        <a:xfrm>
          <a:off x="6705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29711</xdr:rowOff>
    </xdr:from>
    <xdr:to>
      <xdr:col>55</xdr:col>
      <xdr:colOff>50800</xdr:colOff>
      <xdr:row>95</xdr:row>
      <xdr:rowOff>131311</xdr:rowOff>
    </xdr:to>
    <xdr:sp macro="" textlink="">
      <xdr:nvSpPr>
        <xdr:cNvPr id="474" name="楕円 473"/>
        <xdr:cNvSpPr/>
      </xdr:nvSpPr>
      <xdr:spPr>
        <a:xfrm>
          <a:off x="10426700" y="163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52588</xdr:rowOff>
    </xdr:from>
    <xdr:ext cx="599010" cy="259045"/>
    <xdr:sp macro="" textlink="">
      <xdr:nvSpPr>
        <xdr:cNvPr id="475" name="普通建設事業費 （ うち更新整備　）該当値テキスト"/>
        <xdr:cNvSpPr txBox="1"/>
      </xdr:nvSpPr>
      <xdr:spPr>
        <a:xfrm>
          <a:off x="10528300" y="1616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69934</xdr:rowOff>
    </xdr:from>
    <xdr:to>
      <xdr:col>50</xdr:col>
      <xdr:colOff>165100</xdr:colOff>
      <xdr:row>98</xdr:row>
      <xdr:rowOff>84</xdr:rowOff>
    </xdr:to>
    <xdr:sp macro="" textlink="">
      <xdr:nvSpPr>
        <xdr:cNvPr id="476" name="楕円 475"/>
        <xdr:cNvSpPr/>
      </xdr:nvSpPr>
      <xdr:spPr>
        <a:xfrm>
          <a:off x="9588500" y="167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162661</xdr:rowOff>
    </xdr:from>
    <xdr:ext cx="534377" cy="259045"/>
    <xdr:sp macro="" textlink="">
      <xdr:nvSpPr>
        <xdr:cNvPr id="477" name="テキスト ボックス 476"/>
        <xdr:cNvSpPr txBox="1"/>
      </xdr:nvSpPr>
      <xdr:spPr>
        <a:xfrm>
          <a:off x="9372111" y="1679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90008</xdr:rowOff>
    </xdr:from>
    <xdr:to>
      <xdr:col>46</xdr:col>
      <xdr:colOff>38100</xdr:colOff>
      <xdr:row>99</xdr:row>
      <xdr:rowOff>20158</xdr:rowOff>
    </xdr:to>
    <xdr:sp macro="" textlink="">
      <xdr:nvSpPr>
        <xdr:cNvPr id="478" name="楕円 477"/>
        <xdr:cNvSpPr/>
      </xdr:nvSpPr>
      <xdr:spPr>
        <a:xfrm>
          <a:off x="8699500" y="1689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11285</xdr:rowOff>
    </xdr:from>
    <xdr:ext cx="534377" cy="259045"/>
    <xdr:sp macro="" textlink="">
      <xdr:nvSpPr>
        <xdr:cNvPr id="479" name="テキスト ボックス 478"/>
        <xdr:cNvSpPr txBox="1"/>
      </xdr:nvSpPr>
      <xdr:spPr>
        <a:xfrm>
          <a:off x="8483111" y="1698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138571</xdr:rowOff>
    </xdr:from>
    <xdr:to>
      <xdr:col>41</xdr:col>
      <xdr:colOff>101600</xdr:colOff>
      <xdr:row>99</xdr:row>
      <xdr:rowOff>68721</xdr:rowOff>
    </xdr:to>
    <xdr:sp macro="" textlink="">
      <xdr:nvSpPr>
        <xdr:cNvPr id="480" name="楕円 479"/>
        <xdr:cNvSpPr/>
      </xdr:nvSpPr>
      <xdr:spPr>
        <a:xfrm>
          <a:off x="7810500" y="169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59848</xdr:rowOff>
    </xdr:from>
    <xdr:ext cx="469744" cy="259045"/>
    <xdr:sp macro="" textlink="">
      <xdr:nvSpPr>
        <xdr:cNvPr id="481" name="テキスト ボックス 480"/>
        <xdr:cNvSpPr txBox="1"/>
      </xdr:nvSpPr>
      <xdr:spPr>
        <a:xfrm>
          <a:off x="7626428" y="1703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97960</xdr:rowOff>
    </xdr:from>
    <xdr:to>
      <xdr:col>36</xdr:col>
      <xdr:colOff>165100</xdr:colOff>
      <xdr:row>99</xdr:row>
      <xdr:rowOff>28110</xdr:rowOff>
    </xdr:to>
    <xdr:sp macro="" textlink="">
      <xdr:nvSpPr>
        <xdr:cNvPr id="482" name="楕円 481"/>
        <xdr:cNvSpPr/>
      </xdr:nvSpPr>
      <xdr:spPr>
        <a:xfrm>
          <a:off x="6921500" y="1690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19237</xdr:rowOff>
    </xdr:from>
    <xdr:ext cx="534377" cy="259045"/>
    <xdr:sp macro="" textlink="">
      <xdr:nvSpPr>
        <xdr:cNvPr id="483" name="テキスト ボックス 482"/>
        <xdr:cNvSpPr txBox="1"/>
      </xdr:nvSpPr>
      <xdr:spPr>
        <a:xfrm>
          <a:off x="6705111" y="1699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0" name="フローチャート: 判断 519"/>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1" name="テキスト ボックス 520"/>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22" name="フローチャート: 判断 521"/>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23" name="テキスト ボックス 522"/>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249299" cy="259045"/>
    <xdr:sp macro="" textlink="">
      <xdr:nvSpPr>
        <xdr:cNvPr id="530" name="災害復旧事業費該当値テキスト"/>
        <xdr:cNvSpPr txBox="1"/>
      </xdr:nvSpPr>
      <xdr:spPr>
        <a:xfrm>
          <a:off x="16370300" y="6546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57979</xdr:rowOff>
    </xdr:from>
    <xdr:to>
      <xdr:col>85</xdr:col>
      <xdr:colOff>127000</xdr:colOff>
      <xdr:row>76</xdr:row>
      <xdr:rowOff>63201</xdr:rowOff>
    </xdr:to>
    <xdr:cxnSp macro="">
      <xdr:nvCxnSpPr>
        <xdr:cNvPr id="620" name="直線コネクタ 619"/>
        <xdr:cNvCxnSpPr/>
      </xdr:nvCxnSpPr>
      <xdr:spPr>
        <a:xfrm>
          <a:off x="15481300" y="13088179"/>
          <a:ext cx="8382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39971</xdr:rowOff>
    </xdr:from>
    <xdr:to>
      <xdr:col>81</xdr:col>
      <xdr:colOff>50800</xdr:colOff>
      <xdr:row>76</xdr:row>
      <xdr:rowOff>57979</xdr:rowOff>
    </xdr:to>
    <xdr:cxnSp macro="">
      <xdr:nvCxnSpPr>
        <xdr:cNvPr id="623" name="直線コネクタ 622"/>
        <xdr:cNvCxnSpPr/>
      </xdr:nvCxnSpPr>
      <xdr:spPr>
        <a:xfrm>
          <a:off x="14592300" y="13070171"/>
          <a:ext cx="8890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39971</xdr:rowOff>
    </xdr:from>
    <xdr:to>
      <xdr:col>76</xdr:col>
      <xdr:colOff>114300</xdr:colOff>
      <xdr:row>76</xdr:row>
      <xdr:rowOff>166419</xdr:rowOff>
    </xdr:to>
    <xdr:cxnSp macro="">
      <xdr:nvCxnSpPr>
        <xdr:cNvPr id="626" name="直線コネクタ 625"/>
        <xdr:cNvCxnSpPr/>
      </xdr:nvCxnSpPr>
      <xdr:spPr>
        <a:xfrm flipV="1">
          <a:off x="13703300" y="13070171"/>
          <a:ext cx="889000" cy="1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153650</xdr:rowOff>
    </xdr:from>
    <xdr:to>
      <xdr:col>71</xdr:col>
      <xdr:colOff>177800</xdr:colOff>
      <xdr:row>76</xdr:row>
      <xdr:rowOff>166419</xdr:rowOff>
    </xdr:to>
    <xdr:cxnSp macro="">
      <xdr:nvCxnSpPr>
        <xdr:cNvPr id="629" name="直線コネクタ 628"/>
        <xdr:cNvCxnSpPr/>
      </xdr:nvCxnSpPr>
      <xdr:spPr>
        <a:xfrm>
          <a:off x="12814300" y="13183850"/>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0" name="フローチャート: 判断 629"/>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1" name="テキスト ボックス 630"/>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2" name="フローチャート: 判断 631"/>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3" name="テキスト ボックス 632"/>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12401</xdr:rowOff>
    </xdr:from>
    <xdr:to>
      <xdr:col>85</xdr:col>
      <xdr:colOff>177800</xdr:colOff>
      <xdr:row>76</xdr:row>
      <xdr:rowOff>114001</xdr:rowOff>
    </xdr:to>
    <xdr:sp macro="" textlink="">
      <xdr:nvSpPr>
        <xdr:cNvPr id="639" name="楕円 638"/>
        <xdr:cNvSpPr/>
      </xdr:nvSpPr>
      <xdr:spPr>
        <a:xfrm>
          <a:off x="16268700" y="130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162278</xdr:rowOff>
    </xdr:from>
    <xdr:ext cx="534377" cy="259045"/>
    <xdr:sp macro="" textlink="">
      <xdr:nvSpPr>
        <xdr:cNvPr id="640" name="公債費該当値テキスト"/>
        <xdr:cNvSpPr txBox="1"/>
      </xdr:nvSpPr>
      <xdr:spPr>
        <a:xfrm>
          <a:off x="16370300" y="130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7179</xdr:rowOff>
    </xdr:from>
    <xdr:to>
      <xdr:col>81</xdr:col>
      <xdr:colOff>101600</xdr:colOff>
      <xdr:row>76</xdr:row>
      <xdr:rowOff>108779</xdr:rowOff>
    </xdr:to>
    <xdr:sp macro="" textlink="">
      <xdr:nvSpPr>
        <xdr:cNvPr id="641" name="楕円 640"/>
        <xdr:cNvSpPr/>
      </xdr:nvSpPr>
      <xdr:spPr>
        <a:xfrm>
          <a:off x="15430500" y="130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99906</xdr:rowOff>
    </xdr:from>
    <xdr:ext cx="534377" cy="259045"/>
    <xdr:sp macro="" textlink="">
      <xdr:nvSpPr>
        <xdr:cNvPr id="642" name="テキスト ボックス 641"/>
        <xdr:cNvSpPr txBox="1"/>
      </xdr:nvSpPr>
      <xdr:spPr>
        <a:xfrm>
          <a:off x="15214111" y="131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160621</xdr:rowOff>
    </xdr:from>
    <xdr:to>
      <xdr:col>76</xdr:col>
      <xdr:colOff>165100</xdr:colOff>
      <xdr:row>76</xdr:row>
      <xdr:rowOff>90771</xdr:rowOff>
    </xdr:to>
    <xdr:sp macro="" textlink="">
      <xdr:nvSpPr>
        <xdr:cNvPr id="643" name="楕円 642"/>
        <xdr:cNvSpPr/>
      </xdr:nvSpPr>
      <xdr:spPr>
        <a:xfrm>
          <a:off x="14541500" y="1301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81898</xdr:rowOff>
    </xdr:from>
    <xdr:ext cx="534377" cy="259045"/>
    <xdr:sp macro="" textlink="">
      <xdr:nvSpPr>
        <xdr:cNvPr id="644" name="テキスト ボックス 643"/>
        <xdr:cNvSpPr txBox="1"/>
      </xdr:nvSpPr>
      <xdr:spPr>
        <a:xfrm>
          <a:off x="14325111" y="1311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115619</xdr:rowOff>
    </xdr:from>
    <xdr:to>
      <xdr:col>72</xdr:col>
      <xdr:colOff>38100</xdr:colOff>
      <xdr:row>77</xdr:row>
      <xdr:rowOff>45769</xdr:rowOff>
    </xdr:to>
    <xdr:sp macro="" textlink="">
      <xdr:nvSpPr>
        <xdr:cNvPr id="645" name="楕円 644"/>
        <xdr:cNvSpPr/>
      </xdr:nvSpPr>
      <xdr:spPr>
        <a:xfrm>
          <a:off x="13652500" y="1314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62296</xdr:rowOff>
    </xdr:from>
    <xdr:ext cx="534377" cy="259045"/>
    <xdr:sp macro="" textlink="">
      <xdr:nvSpPr>
        <xdr:cNvPr id="646" name="テキスト ボックス 645"/>
        <xdr:cNvSpPr txBox="1"/>
      </xdr:nvSpPr>
      <xdr:spPr>
        <a:xfrm>
          <a:off x="13436111" y="1292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102850</xdr:rowOff>
    </xdr:from>
    <xdr:to>
      <xdr:col>67</xdr:col>
      <xdr:colOff>101600</xdr:colOff>
      <xdr:row>77</xdr:row>
      <xdr:rowOff>33000</xdr:rowOff>
    </xdr:to>
    <xdr:sp macro="" textlink="">
      <xdr:nvSpPr>
        <xdr:cNvPr id="647" name="楕円 646"/>
        <xdr:cNvSpPr/>
      </xdr:nvSpPr>
      <xdr:spPr>
        <a:xfrm>
          <a:off x="12763500" y="131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24127</xdr:rowOff>
    </xdr:from>
    <xdr:ext cx="534377" cy="259045"/>
    <xdr:sp macro="" textlink="">
      <xdr:nvSpPr>
        <xdr:cNvPr id="648" name="テキスト ボックス 647"/>
        <xdr:cNvSpPr txBox="1"/>
      </xdr:nvSpPr>
      <xdr:spPr>
        <a:xfrm>
          <a:off x="12547111" y="1322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81572</xdr:rowOff>
    </xdr:from>
    <xdr:to>
      <xdr:col>85</xdr:col>
      <xdr:colOff>127000</xdr:colOff>
      <xdr:row>96</xdr:row>
      <xdr:rowOff>47203</xdr:rowOff>
    </xdr:to>
    <xdr:cxnSp macro="">
      <xdr:nvCxnSpPr>
        <xdr:cNvPr id="675" name="直線コネクタ 674"/>
        <xdr:cNvCxnSpPr/>
      </xdr:nvCxnSpPr>
      <xdr:spPr>
        <a:xfrm flipV="1">
          <a:off x="15481300" y="15683522"/>
          <a:ext cx="838200" cy="82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47203</xdr:rowOff>
    </xdr:from>
    <xdr:to>
      <xdr:col>81</xdr:col>
      <xdr:colOff>50800</xdr:colOff>
      <xdr:row>96</xdr:row>
      <xdr:rowOff>74495</xdr:rowOff>
    </xdr:to>
    <xdr:cxnSp macro="">
      <xdr:nvCxnSpPr>
        <xdr:cNvPr id="678" name="直線コネクタ 677"/>
        <xdr:cNvCxnSpPr/>
      </xdr:nvCxnSpPr>
      <xdr:spPr>
        <a:xfrm flipV="1">
          <a:off x="14592300" y="16506403"/>
          <a:ext cx="8890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48718</xdr:rowOff>
    </xdr:from>
    <xdr:to>
      <xdr:col>76</xdr:col>
      <xdr:colOff>114300</xdr:colOff>
      <xdr:row>96</xdr:row>
      <xdr:rowOff>74495</xdr:rowOff>
    </xdr:to>
    <xdr:cxnSp macro="">
      <xdr:nvCxnSpPr>
        <xdr:cNvPr id="681" name="直線コネクタ 680"/>
        <xdr:cNvCxnSpPr/>
      </xdr:nvCxnSpPr>
      <xdr:spPr>
        <a:xfrm>
          <a:off x="13703300" y="15993568"/>
          <a:ext cx="889000" cy="54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48718</xdr:rowOff>
    </xdr:from>
    <xdr:to>
      <xdr:col>71</xdr:col>
      <xdr:colOff>177800</xdr:colOff>
      <xdr:row>95</xdr:row>
      <xdr:rowOff>26388</xdr:rowOff>
    </xdr:to>
    <xdr:cxnSp macro="">
      <xdr:nvCxnSpPr>
        <xdr:cNvPr id="684" name="直線コネクタ 683"/>
        <xdr:cNvCxnSpPr/>
      </xdr:nvCxnSpPr>
      <xdr:spPr>
        <a:xfrm flipV="1">
          <a:off x="12814300" y="15993568"/>
          <a:ext cx="889000" cy="3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79604</xdr:rowOff>
    </xdr:from>
    <xdr:to>
      <xdr:col>72</xdr:col>
      <xdr:colOff>38100</xdr:colOff>
      <xdr:row>98</xdr:row>
      <xdr:rowOff>9754</xdr:rowOff>
    </xdr:to>
    <xdr:sp macro="" textlink="">
      <xdr:nvSpPr>
        <xdr:cNvPr id="685" name="フローチャート: 判断 684"/>
        <xdr:cNvSpPr/>
      </xdr:nvSpPr>
      <xdr:spPr>
        <a:xfrm>
          <a:off x="13652500" y="1671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881</xdr:rowOff>
    </xdr:from>
    <xdr:ext cx="534377" cy="259045"/>
    <xdr:sp macro="" textlink="">
      <xdr:nvSpPr>
        <xdr:cNvPr id="686" name="テキスト ボックス 685"/>
        <xdr:cNvSpPr txBox="1"/>
      </xdr:nvSpPr>
      <xdr:spPr>
        <a:xfrm>
          <a:off x="13436111" y="1680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107014</xdr:rowOff>
    </xdr:from>
    <xdr:to>
      <xdr:col>67</xdr:col>
      <xdr:colOff>101600</xdr:colOff>
      <xdr:row>98</xdr:row>
      <xdr:rowOff>37164</xdr:rowOff>
    </xdr:to>
    <xdr:sp macro="" textlink="">
      <xdr:nvSpPr>
        <xdr:cNvPr id="687" name="フローチャート: 判断 686"/>
        <xdr:cNvSpPr/>
      </xdr:nvSpPr>
      <xdr:spPr>
        <a:xfrm>
          <a:off x="12763500" y="167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28291</xdr:rowOff>
    </xdr:from>
    <xdr:ext cx="534377" cy="259045"/>
    <xdr:sp macro="" textlink="">
      <xdr:nvSpPr>
        <xdr:cNvPr id="688" name="テキスト ボックス 687"/>
        <xdr:cNvSpPr txBox="1"/>
      </xdr:nvSpPr>
      <xdr:spPr>
        <a:xfrm>
          <a:off x="12547111" y="1683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30772</xdr:rowOff>
    </xdr:from>
    <xdr:to>
      <xdr:col>85</xdr:col>
      <xdr:colOff>177800</xdr:colOff>
      <xdr:row>91</xdr:row>
      <xdr:rowOff>132372</xdr:rowOff>
    </xdr:to>
    <xdr:sp macro="" textlink="">
      <xdr:nvSpPr>
        <xdr:cNvPr id="694" name="楕円 693"/>
        <xdr:cNvSpPr/>
      </xdr:nvSpPr>
      <xdr:spPr>
        <a:xfrm>
          <a:off x="16268700" y="156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155249</xdr:rowOff>
    </xdr:from>
    <xdr:ext cx="599010" cy="259045"/>
    <xdr:sp macro="" textlink="">
      <xdr:nvSpPr>
        <xdr:cNvPr id="695" name="積立金該当値テキスト"/>
        <xdr:cNvSpPr txBox="1"/>
      </xdr:nvSpPr>
      <xdr:spPr>
        <a:xfrm>
          <a:off x="16370300" y="1558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167853</xdr:rowOff>
    </xdr:from>
    <xdr:to>
      <xdr:col>81</xdr:col>
      <xdr:colOff>101600</xdr:colOff>
      <xdr:row>96</xdr:row>
      <xdr:rowOff>98003</xdr:rowOff>
    </xdr:to>
    <xdr:sp macro="" textlink="">
      <xdr:nvSpPr>
        <xdr:cNvPr id="696" name="楕円 695"/>
        <xdr:cNvSpPr/>
      </xdr:nvSpPr>
      <xdr:spPr>
        <a:xfrm>
          <a:off x="15430500" y="164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114530</xdr:rowOff>
    </xdr:from>
    <xdr:ext cx="534377" cy="259045"/>
    <xdr:sp macro="" textlink="">
      <xdr:nvSpPr>
        <xdr:cNvPr id="697" name="テキスト ボックス 696"/>
        <xdr:cNvSpPr txBox="1"/>
      </xdr:nvSpPr>
      <xdr:spPr>
        <a:xfrm>
          <a:off x="15214111" y="162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23695</xdr:rowOff>
    </xdr:from>
    <xdr:to>
      <xdr:col>76</xdr:col>
      <xdr:colOff>165100</xdr:colOff>
      <xdr:row>96</xdr:row>
      <xdr:rowOff>125295</xdr:rowOff>
    </xdr:to>
    <xdr:sp macro="" textlink="">
      <xdr:nvSpPr>
        <xdr:cNvPr id="698" name="楕円 697"/>
        <xdr:cNvSpPr/>
      </xdr:nvSpPr>
      <xdr:spPr>
        <a:xfrm>
          <a:off x="14541500" y="164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141822</xdr:rowOff>
    </xdr:from>
    <xdr:ext cx="534377" cy="259045"/>
    <xdr:sp macro="" textlink="">
      <xdr:nvSpPr>
        <xdr:cNvPr id="699" name="テキスト ボックス 698"/>
        <xdr:cNvSpPr txBox="1"/>
      </xdr:nvSpPr>
      <xdr:spPr>
        <a:xfrm>
          <a:off x="14325111" y="1625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169368</xdr:rowOff>
    </xdr:from>
    <xdr:to>
      <xdr:col>72</xdr:col>
      <xdr:colOff>38100</xdr:colOff>
      <xdr:row>93</xdr:row>
      <xdr:rowOff>99518</xdr:rowOff>
    </xdr:to>
    <xdr:sp macro="" textlink="">
      <xdr:nvSpPr>
        <xdr:cNvPr id="700" name="楕円 699"/>
        <xdr:cNvSpPr/>
      </xdr:nvSpPr>
      <xdr:spPr>
        <a:xfrm>
          <a:off x="13652500" y="159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116045</xdr:rowOff>
    </xdr:from>
    <xdr:ext cx="599010" cy="259045"/>
    <xdr:sp macro="" textlink="">
      <xdr:nvSpPr>
        <xdr:cNvPr id="701" name="テキスト ボックス 700"/>
        <xdr:cNvSpPr txBox="1"/>
      </xdr:nvSpPr>
      <xdr:spPr>
        <a:xfrm>
          <a:off x="13403795" y="1571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147038</xdr:rowOff>
    </xdr:from>
    <xdr:to>
      <xdr:col>67</xdr:col>
      <xdr:colOff>101600</xdr:colOff>
      <xdr:row>95</xdr:row>
      <xdr:rowOff>77188</xdr:rowOff>
    </xdr:to>
    <xdr:sp macro="" textlink="">
      <xdr:nvSpPr>
        <xdr:cNvPr id="702" name="楕円 701"/>
        <xdr:cNvSpPr/>
      </xdr:nvSpPr>
      <xdr:spPr>
        <a:xfrm>
          <a:off x="12763500" y="1626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93715</xdr:rowOff>
    </xdr:from>
    <xdr:ext cx="599010" cy="259045"/>
    <xdr:sp macro="" textlink="">
      <xdr:nvSpPr>
        <xdr:cNvPr id="703" name="テキスト ボックス 702"/>
        <xdr:cNvSpPr txBox="1"/>
      </xdr:nvSpPr>
      <xdr:spPr>
        <a:xfrm>
          <a:off x="12514795" y="1603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40907</xdr:rowOff>
    </xdr:from>
    <xdr:to>
      <xdr:col>116</xdr:col>
      <xdr:colOff>63500</xdr:colOff>
      <xdr:row>39</xdr:row>
      <xdr:rowOff>40983</xdr:rowOff>
    </xdr:to>
    <xdr:cxnSp macro="">
      <xdr:nvCxnSpPr>
        <xdr:cNvPr id="732" name="直線コネクタ 731"/>
        <xdr:cNvCxnSpPr/>
      </xdr:nvCxnSpPr>
      <xdr:spPr>
        <a:xfrm flipV="1">
          <a:off x="21323300" y="672745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40983</xdr:rowOff>
    </xdr:from>
    <xdr:to>
      <xdr:col>111</xdr:col>
      <xdr:colOff>177800</xdr:colOff>
      <xdr:row>39</xdr:row>
      <xdr:rowOff>41059</xdr:rowOff>
    </xdr:to>
    <xdr:cxnSp macro="">
      <xdr:nvCxnSpPr>
        <xdr:cNvPr id="735" name="直線コネクタ 734"/>
        <xdr:cNvCxnSpPr/>
      </xdr:nvCxnSpPr>
      <xdr:spPr>
        <a:xfrm flipV="1">
          <a:off x="20434300" y="67275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40983</xdr:rowOff>
    </xdr:from>
    <xdr:to>
      <xdr:col>107</xdr:col>
      <xdr:colOff>50800</xdr:colOff>
      <xdr:row>39</xdr:row>
      <xdr:rowOff>41059</xdr:rowOff>
    </xdr:to>
    <xdr:cxnSp macro="">
      <xdr:nvCxnSpPr>
        <xdr:cNvPr id="738" name="直線コネクタ 737"/>
        <xdr:cNvCxnSpPr/>
      </xdr:nvCxnSpPr>
      <xdr:spPr>
        <a:xfrm>
          <a:off x="19545300" y="67275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40983</xdr:rowOff>
    </xdr:from>
    <xdr:to>
      <xdr:col>102</xdr:col>
      <xdr:colOff>114300</xdr:colOff>
      <xdr:row>39</xdr:row>
      <xdr:rowOff>41059</xdr:rowOff>
    </xdr:to>
    <xdr:cxnSp macro="">
      <xdr:nvCxnSpPr>
        <xdr:cNvPr id="741" name="直線コネクタ 740"/>
        <xdr:cNvCxnSpPr/>
      </xdr:nvCxnSpPr>
      <xdr:spPr>
        <a:xfrm flipV="1">
          <a:off x="18656300" y="67275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78232</xdr:rowOff>
    </xdr:from>
    <xdr:to>
      <xdr:col>102</xdr:col>
      <xdr:colOff>165100</xdr:colOff>
      <xdr:row>39</xdr:row>
      <xdr:rowOff>8382</xdr:rowOff>
    </xdr:to>
    <xdr:sp macro="" textlink="">
      <xdr:nvSpPr>
        <xdr:cNvPr id="742" name="フローチャート: 判断 741"/>
        <xdr:cNvSpPr/>
      </xdr:nvSpPr>
      <xdr:spPr>
        <a:xfrm>
          <a:off x="19494500" y="659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24909</xdr:rowOff>
    </xdr:from>
    <xdr:ext cx="469744" cy="259045"/>
    <xdr:sp macro="" textlink="">
      <xdr:nvSpPr>
        <xdr:cNvPr id="743" name="テキスト ボックス 742"/>
        <xdr:cNvSpPr txBox="1"/>
      </xdr:nvSpPr>
      <xdr:spPr>
        <a:xfrm>
          <a:off x="19310428" y="636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75184</xdr:rowOff>
    </xdr:from>
    <xdr:to>
      <xdr:col>98</xdr:col>
      <xdr:colOff>38100</xdr:colOff>
      <xdr:row>39</xdr:row>
      <xdr:rowOff>5334</xdr:rowOff>
    </xdr:to>
    <xdr:sp macro="" textlink="">
      <xdr:nvSpPr>
        <xdr:cNvPr id="744" name="フローチャート: 判断 743"/>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21861</xdr:rowOff>
    </xdr:from>
    <xdr:ext cx="469744" cy="259045"/>
    <xdr:sp macro="" textlink="">
      <xdr:nvSpPr>
        <xdr:cNvPr id="745" name="テキスト ボックス 744"/>
        <xdr:cNvSpPr txBox="1"/>
      </xdr:nvSpPr>
      <xdr:spPr>
        <a:xfrm>
          <a:off x="18421428" y="636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161557</xdr:rowOff>
    </xdr:from>
    <xdr:to>
      <xdr:col>116</xdr:col>
      <xdr:colOff>114300</xdr:colOff>
      <xdr:row>39</xdr:row>
      <xdr:rowOff>91707</xdr:rowOff>
    </xdr:to>
    <xdr:sp macro="" textlink="">
      <xdr:nvSpPr>
        <xdr:cNvPr id="751" name="楕円 750"/>
        <xdr:cNvSpPr/>
      </xdr:nvSpPr>
      <xdr:spPr>
        <a:xfrm>
          <a:off x="22110700" y="66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76484</xdr:rowOff>
    </xdr:from>
    <xdr:ext cx="313932" cy="259045"/>
    <xdr:sp macro="" textlink="">
      <xdr:nvSpPr>
        <xdr:cNvPr id="752" name="投資及び出資金該当値テキスト"/>
        <xdr:cNvSpPr txBox="1"/>
      </xdr:nvSpPr>
      <xdr:spPr>
        <a:xfrm>
          <a:off x="22212300" y="659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161633</xdr:rowOff>
    </xdr:from>
    <xdr:to>
      <xdr:col>112</xdr:col>
      <xdr:colOff>38100</xdr:colOff>
      <xdr:row>39</xdr:row>
      <xdr:rowOff>91783</xdr:rowOff>
    </xdr:to>
    <xdr:sp macro="" textlink="">
      <xdr:nvSpPr>
        <xdr:cNvPr id="753" name="楕円 752"/>
        <xdr:cNvSpPr/>
      </xdr:nvSpPr>
      <xdr:spPr>
        <a:xfrm>
          <a:off x="21272500" y="66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82910</xdr:rowOff>
    </xdr:from>
    <xdr:ext cx="313932" cy="259045"/>
    <xdr:sp macro="" textlink="">
      <xdr:nvSpPr>
        <xdr:cNvPr id="754" name="テキスト ボックス 753"/>
        <xdr:cNvSpPr txBox="1"/>
      </xdr:nvSpPr>
      <xdr:spPr>
        <a:xfrm>
          <a:off x="21166333" y="676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161709</xdr:rowOff>
    </xdr:from>
    <xdr:to>
      <xdr:col>107</xdr:col>
      <xdr:colOff>101600</xdr:colOff>
      <xdr:row>39</xdr:row>
      <xdr:rowOff>91859</xdr:rowOff>
    </xdr:to>
    <xdr:sp macro="" textlink="">
      <xdr:nvSpPr>
        <xdr:cNvPr id="755" name="楕円 754"/>
        <xdr:cNvSpPr/>
      </xdr:nvSpPr>
      <xdr:spPr>
        <a:xfrm>
          <a:off x="20383500" y="6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82986</xdr:rowOff>
    </xdr:from>
    <xdr:ext cx="313932" cy="259045"/>
    <xdr:sp macro="" textlink="">
      <xdr:nvSpPr>
        <xdr:cNvPr id="756" name="テキスト ボックス 755"/>
        <xdr:cNvSpPr txBox="1"/>
      </xdr:nvSpPr>
      <xdr:spPr>
        <a:xfrm>
          <a:off x="20277333" y="6769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161633</xdr:rowOff>
    </xdr:from>
    <xdr:to>
      <xdr:col>102</xdr:col>
      <xdr:colOff>165100</xdr:colOff>
      <xdr:row>39</xdr:row>
      <xdr:rowOff>91783</xdr:rowOff>
    </xdr:to>
    <xdr:sp macro="" textlink="">
      <xdr:nvSpPr>
        <xdr:cNvPr id="757" name="楕円 756"/>
        <xdr:cNvSpPr/>
      </xdr:nvSpPr>
      <xdr:spPr>
        <a:xfrm>
          <a:off x="19494500" y="66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82910</xdr:rowOff>
    </xdr:from>
    <xdr:ext cx="313932" cy="259045"/>
    <xdr:sp macro="" textlink="">
      <xdr:nvSpPr>
        <xdr:cNvPr id="758" name="テキスト ボックス 757"/>
        <xdr:cNvSpPr txBox="1"/>
      </xdr:nvSpPr>
      <xdr:spPr>
        <a:xfrm>
          <a:off x="19388333" y="676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161709</xdr:rowOff>
    </xdr:from>
    <xdr:to>
      <xdr:col>98</xdr:col>
      <xdr:colOff>38100</xdr:colOff>
      <xdr:row>39</xdr:row>
      <xdr:rowOff>91859</xdr:rowOff>
    </xdr:to>
    <xdr:sp macro="" textlink="">
      <xdr:nvSpPr>
        <xdr:cNvPr id="759" name="楕円 758"/>
        <xdr:cNvSpPr/>
      </xdr:nvSpPr>
      <xdr:spPr>
        <a:xfrm>
          <a:off x="18605500" y="6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82986</xdr:rowOff>
    </xdr:from>
    <xdr:ext cx="313932" cy="259045"/>
    <xdr:sp macro="" textlink="">
      <xdr:nvSpPr>
        <xdr:cNvPr id="760" name="テキスト ボックス 759"/>
        <xdr:cNvSpPr txBox="1"/>
      </xdr:nvSpPr>
      <xdr:spPr>
        <a:xfrm>
          <a:off x="18499333" y="6769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136859</xdr:rowOff>
    </xdr:from>
    <xdr:to>
      <xdr:col>116</xdr:col>
      <xdr:colOff>63500</xdr:colOff>
      <xdr:row>59</xdr:row>
      <xdr:rowOff>67604</xdr:rowOff>
    </xdr:to>
    <xdr:cxnSp macro="">
      <xdr:nvCxnSpPr>
        <xdr:cNvPr id="791" name="直線コネクタ 790"/>
        <xdr:cNvCxnSpPr/>
      </xdr:nvCxnSpPr>
      <xdr:spPr>
        <a:xfrm flipV="1">
          <a:off x="21323300" y="8709359"/>
          <a:ext cx="838200" cy="147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126415</xdr:rowOff>
    </xdr:from>
    <xdr:ext cx="469744" cy="259045"/>
    <xdr:sp macro="" textlink="">
      <xdr:nvSpPr>
        <xdr:cNvPr id="792" name="貸付金平均値テキスト"/>
        <xdr:cNvSpPr txBox="1"/>
      </xdr:nvSpPr>
      <xdr:spPr>
        <a:xfrm>
          <a:off x="22212300" y="10070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67604</xdr:rowOff>
    </xdr:from>
    <xdr:to>
      <xdr:col>111</xdr:col>
      <xdr:colOff>177800</xdr:colOff>
      <xdr:row>59</xdr:row>
      <xdr:rowOff>68431</xdr:rowOff>
    </xdr:to>
    <xdr:cxnSp macro="">
      <xdr:nvCxnSpPr>
        <xdr:cNvPr id="794" name="直線コネクタ 793"/>
        <xdr:cNvCxnSpPr/>
      </xdr:nvCxnSpPr>
      <xdr:spPr>
        <a:xfrm flipV="1">
          <a:off x="20434300" y="10183154"/>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49403</xdr:rowOff>
    </xdr:from>
    <xdr:to>
      <xdr:col>107</xdr:col>
      <xdr:colOff>50800</xdr:colOff>
      <xdr:row>59</xdr:row>
      <xdr:rowOff>68431</xdr:rowOff>
    </xdr:to>
    <xdr:cxnSp macro="">
      <xdr:nvCxnSpPr>
        <xdr:cNvPr id="797" name="直線コネクタ 796"/>
        <xdr:cNvCxnSpPr/>
      </xdr:nvCxnSpPr>
      <xdr:spPr>
        <a:xfrm>
          <a:off x="19545300" y="9136253"/>
          <a:ext cx="889000" cy="104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49403</xdr:rowOff>
    </xdr:from>
    <xdr:to>
      <xdr:col>102</xdr:col>
      <xdr:colOff>114300</xdr:colOff>
      <xdr:row>59</xdr:row>
      <xdr:rowOff>70031</xdr:rowOff>
    </xdr:to>
    <xdr:cxnSp macro="">
      <xdr:nvCxnSpPr>
        <xdr:cNvPr id="800" name="直線コネクタ 799"/>
        <xdr:cNvCxnSpPr/>
      </xdr:nvCxnSpPr>
      <xdr:spPr>
        <a:xfrm flipV="1">
          <a:off x="18656300" y="9136253"/>
          <a:ext cx="889000" cy="104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3589</xdr:rowOff>
    </xdr:from>
    <xdr:to>
      <xdr:col>102</xdr:col>
      <xdr:colOff>165100</xdr:colOff>
      <xdr:row>59</xdr:row>
      <xdr:rowOff>105189</xdr:rowOff>
    </xdr:to>
    <xdr:sp macro="" textlink="">
      <xdr:nvSpPr>
        <xdr:cNvPr id="801" name="フローチャート: 判断 800"/>
        <xdr:cNvSpPr/>
      </xdr:nvSpPr>
      <xdr:spPr>
        <a:xfrm>
          <a:off x="19494500" y="10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96316</xdr:rowOff>
    </xdr:from>
    <xdr:ext cx="469744" cy="259045"/>
    <xdr:sp macro="" textlink="">
      <xdr:nvSpPr>
        <xdr:cNvPr id="802" name="テキスト ボックス 801"/>
        <xdr:cNvSpPr txBox="1"/>
      </xdr:nvSpPr>
      <xdr:spPr>
        <a:xfrm>
          <a:off x="19310428" y="102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22497</xdr:rowOff>
    </xdr:from>
    <xdr:to>
      <xdr:col>98</xdr:col>
      <xdr:colOff>38100</xdr:colOff>
      <xdr:row>59</xdr:row>
      <xdr:rowOff>124097</xdr:rowOff>
    </xdr:to>
    <xdr:sp macro="" textlink="">
      <xdr:nvSpPr>
        <xdr:cNvPr id="803" name="フローチャート: 判断 802"/>
        <xdr:cNvSpPr/>
      </xdr:nvSpPr>
      <xdr:spPr>
        <a:xfrm>
          <a:off x="18605500" y="101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115224</xdr:rowOff>
    </xdr:from>
    <xdr:ext cx="469744" cy="259045"/>
    <xdr:sp macro="" textlink="">
      <xdr:nvSpPr>
        <xdr:cNvPr id="804" name="テキスト ボックス 803"/>
        <xdr:cNvSpPr txBox="1"/>
      </xdr:nvSpPr>
      <xdr:spPr>
        <a:xfrm>
          <a:off x="18421428" y="1023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86059</xdr:rowOff>
    </xdr:from>
    <xdr:to>
      <xdr:col>116</xdr:col>
      <xdr:colOff>114300</xdr:colOff>
      <xdr:row>51</xdr:row>
      <xdr:rowOff>16209</xdr:rowOff>
    </xdr:to>
    <xdr:sp macro="" textlink="">
      <xdr:nvSpPr>
        <xdr:cNvPr id="810" name="楕円 809"/>
        <xdr:cNvSpPr/>
      </xdr:nvSpPr>
      <xdr:spPr>
        <a:xfrm>
          <a:off x="22110700" y="865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39086</xdr:rowOff>
    </xdr:from>
    <xdr:ext cx="599010" cy="259045"/>
    <xdr:sp macro="" textlink="">
      <xdr:nvSpPr>
        <xdr:cNvPr id="811" name="貸付金該当値テキスト"/>
        <xdr:cNvSpPr txBox="1"/>
      </xdr:nvSpPr>
      <xdr:spPr>
        <a:xfrm>
          <a:off x="22212300" y="861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16804</xdr:rowOff>
    </xdr:from>
    <xdr:to>
      <xdr:col>112</xdr:col>
      <xdr:colOff>38100</xdr:colOff>
      <xdr:row>59</xdr:row>
      <xdr:rowOff>118404</xdr:rowOff>
    </xdr:to>
    <xdr:sp macro="" textlink="">
      <xdr:nvSpPr>
        <xdr:cNvPr id="812" name="楕円 811"/>
        <xdr:cNvSpPr/>
      </xdr:nvSpPr>
      <xdr:spPr>
        <a:xfrm>
          <a:off x="21272500" y="1013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109531</xdr:rowOff>
    </xdr:from>
    <xdr:ext cx="469744" cy="259045"/>
    <xdr:sp macro="" textlink="">
      <xdr:nvSpPr>
        <xdr:cNvPr id="813" name="テキスト ボックス 812"/>
        <xdr:cNvSpPr txBox="1"/>
      </xdr:nvSpPr>
      <xdr:spPr>
        <a:xfrm>
          <a:off x="21088428" y="1022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17631</xdr:rowOff>
    </xdr:from>
    <xdr:to>
      <xdr:col>107</xdr:col>
      <xdr:colOff>101600</xdr:colOff>
      <xdr:row>59</xdr:row>
      <xdr:rowOff>119231</xdr:rowOff>
    </xdr:to>
    <xdr:sp macro="" textlink="">
      <xdr:nvSpPr>
        <xdr:cNvPr id="814" name="楕円 813"/>
        <xdr:cNvSpPr/>
      </xdr:nvSpPr>
      <xdr:spPr>
        <a:xfrm>
          <a:off x="20383500" y="1013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110358</xdr:rowOff>
    </xdr:from>
    <xdr:ext cx="469744" cy="259045"/>
    <xdr:sp macro="" textlink="">
      <xdr:nvSpPr>
        <xdr:cNvPr id="815" name="テキスト ボックス 814"/>
        <xdr:cNvSpPr txBox="1"/>
      </xdr:nvSpPr>
      <xdr:spPr>
        <a:xfrm>
          <a:off x="20199428" y="1022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170053</xdr:rowOff>
    </xdr:from>
    <xdr:to>
      <xdr:col>102</xdr:col>
      <xdr:colOff>165100</xdr:colOff>
      <xdr:row>53</xdr:row>
      <xdr:rowOff>100203</xdr:rowOff>
    </xdr:to>
    <xdr:sp macro="" textlink="">
      <xdr:nvSpPr>
        <xdr:cNvPr id="816" name="楕円 815"/>
        <xdr:cNvSpPr/>
      </xdr:nvSpPr>
      <xdr:spPr>
        <a:xfrm>
          <a:off x="19494500" y="908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116730</xdr:rowOff>
    </xdr:from>
    <xdr:ext cx="534377" cy="259045"/>
    <xdr:sp macro="" textlink="">
      <xdr:nvSpPr>
        <xdr:cNvPr id="817" name="テキスト ボックス 816"/>
        <xdr:cNvSpPr txBox="1"/>
      </xdr:nvSpPr>
      <xdr:spPr>
        <a:xfrm>
          <a:off x="19278111" y="88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19231</xdr:rowOff>
    </xdr:from>
    <xdr:to>
      <xdr:col>98</xdr:col>
      <xdr:colOff>38100</xdr:colOff>
      <xdr:row>59</xdr:row>
      <xdr:rowOff>120831</xdr:rowOff>
    </xdr:to>
    <xdr:sp macro="" textlink="">
      <xdr:nvSpPr>
        <xdr:cNvPr id="818" name="楕円 817"/>
        <xdr:cNvSpPr/>
      </xdr:nvSpPr>
      <xdr:spPr>
        <a:xfrm>
          <a:off x="18605500" y="1013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137358</xdr:rowOff>
    </xdr:from>
    <xdr:ext cx="469744" cy="259045"/>
    <xdr:sp macro="" textlink="">
      <xdr:nvSpPr>
        <xdr:cNvPr id="819" name="テキスト ボックス 818"/>
        <xdr:cNvSpPr txBox="1"/>
      </xdr:nvSpPr>
      <xdr:spPr>
        <a:xfrm>
          <a:off x="18421428" y="991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22485</xdr:rowOff>
    </xdr:from>
    <xdr:to>
      <xdr:col>116</xdr:col>
      <xdr:colOff>63500</xdr:colOff>
      <xdr:row>75</xdr:row>
      <xdr:rowOff>162437</xdr:rowOff>
    </xdr:to>
    <xdr:cxnSp macro="">
      <xdr:nvCxnSpPr>
        <xdr:cNvPr id="852" name="直線コネクタ 851"/>
        <xdr:cNvCxnSpPr/>
      </xdr:nvCxnSpPr>
      <xdr:spPr>
        <a:xfrm>
          <a:off x="21323300" y="12881235"/>
          <a:ext cx="838200" cy="13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22485</xdr:rowOff>
    </xdr:from>
    <xdr:to>
      <xdr:col>111</xdr:col>
      <xdr:colOff>177800</xdr:colOff>
      <xdr:row>75</xdr:row>
      <xdr:rowOff>113678</xdr:rowOff>
    </xdr:to>
    <xdr:cxnSp macro="">
      <xdr:nvCxnSpPr>
        <xdr:cNvPr id="855" name="直線コネクタ 854"/>
        <xdr:cNvCxnSpPr/>
      </xdr:nvCxnSpPr>
      <xdr:spPr>
        <a:xfrm flipV="1">
          <a:off x="20434300" y="12881235"/>
          <a:ext cx="889000" cy="9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60757</xdr:rowOff>
    </xdr:from>
    <xdr:to>
      <xdr:col>107</xdr:col>
      <xdr:colOff>50800</xdr:colOff>
      <xdr:row>75</xdr:row>
      <xdr:rowOff>113678</xdr:rowOff>
    </xdr:to>
    <xdr:cxnSp macro="">
      <xdr:nvCxnSpPr>
        <xdr:cNvPr id="858" name="直線コネクタ 857"/>
        <xdr:cNvCxnSpPr/>
      </xdr:nvCxnSpPr>
      <xdr:spPr>
        <a:xfrm>
          <a:off x="19545300" y="12919507"/>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60757</xdr:rowOff>
    </xdr:from>
    <xdr:to>
      <xdr:col>102</xdr:col>
      <xdr:colOff>114300</xdr:colOff>
      <xdr:row>75</xdr:row>
      <xdr:rowOff>67996</xdr:rowOff>
    </xdr:to>
    <xdr:cxnSp macro="">
      <xdr:nvCxnSpPr>
        <xdr:cNvPr id="861" name="直線コネクタ 860"/>
        <xdr:cNvCxnSpPr/>
      </xdr:nvCxnSpPr>
      <xdr:spPr>
        <a:xfrm flipV="1">
          <a:off x="18656300" y="1291950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74013</xdr:rowOff>
    </xdr:from>
    <xdr:to>
      <xdr:col>102</xdr:col>
      <xdr:colOff>165100</xdr:colOff>
      <xdr:row>76</xdr:row>
      <xdr:rowOff>4163</xdr:rowOff>
    </xdr:to>
    <xdr:sp macro="" textlink="">
      <xdr:nvSpPr>
        <xdr:cNvPr id="862" name="フローチャート: 判断 861"/>
        <xdr:cNvSpPr/>
      </xdr:nvSpPr>
      <xdr:spPr>
        <a:xfrm>
          <a:off x="19494500" y="1293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166740</xdr:rowOff>
    </xdr:from>
    <xdr:ext cx="534377" cy="259045"/>
    <xdr:sp macro="" textlink="">
      <xdr:nvSpPr>
        <xdr:cNvPr id="863" name="テキスト ボックス 862"/>
        <xdr:cNvSpPr txBox="1"/>
      </xdr:nvSpPr>
      <xdr:spPr>
        <a:xfrm>
          <a:off x="19278111" y="1302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100940</xdr:rowOff>
    </xdr:from>
    <xdr:to>
      <xdr:col>98</xdr:col>
      <xdr:colOff>38100</xdr:colOff>
      <xdr:row>76</xdr:row>
      <xdr:rowOff>31090</xdr:rowOff>
    </xdr:to>
    <xdr:sp macro="" textlink="">
      <xdr:nvSpPr>
        <xdr:cNvPr id="864" name="フローチャート: 判断 863"/>
        <xdr:cNvSpPr/>
      </xdr:nvSpPr>
      <xdr:spPr>
        <a:xfrm>
          <a:off x="18605500" y="1295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22217</xdr:rowOff>
    </xdr:from>
    <xdr:ext cx="534377" cy="259045"/>
    <xdr:sp macro="" textlink="">
      <xdr:nvSpPr>
        <xdr:cNvPr id="865" name="テキスト ボックス 864"/>
        <xdr:cNvSpPr txBox="1"/>
      </xdr:nvSpPr>
      <xdr:spPr>
        <a:xfrm>
          <a:off x="18389111" y="130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111636</xdr:rowOff>
    </xdr:from>
    <xdr:to>
      <xdr:col>116</xdr:col>
      <xdr:colOff>114300</xdr:colOff>
      <xdr:row>76</xdr:row>
      <xdr:rowOff>41787</xdr:rowOff>
    </xdr:to>
    <xdr:sp macro="" textlink="">
      <xdr:nvSpPr>
        <xdr:cNvPr id="871" name="楕円 870"/>
        <xdr:cNvSpPr/>
      </xdr:nvSpPr>
      <xdr:spPr>
        <a:xfrm>
          <a:off x="22110700" y="129703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90063</xdr:rowOff>
    </xdr:from>
    <xdr:ext cx="534377" cy="259045"/>
    <xdr:sp macro="" textlink="">
      <xdr:nvSpPr>
        <xdr:cNvPr id="872" name="繰出金該当値テキスト"/>
        <xdr:cNvSpPr txBox="1"/>
      </xdr:nvSpPr>
      <xdr:spPr>
        <a:xfrm>
          <a:off x="22212300" y="129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143135</xdr:rowOff>
    </xdr:from>
    <xdr:to>
      <xdr:col>112</xdr:col>
      <xdr:colOff>38100</xdr:colOff>
      <xdr:row>75</xdr:row>
      <xdr:rowOff>73285</xdr:rowOff>
    </xdr:to>
    <xdr:sp macro="" textlink="">
      <xdr:nvSpPr>
        <xdr:cNvPr id="873" name="楕円 872"/>
        <xdr:cNvSpPr/>
      </xdr:nvSpPr>
      <xdr:spPr>
        <a:xfrm>
          <a:off x="21272500" y="12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89812</xdr:rowOff>
    </xdr:from>
    <xdr:ext cx="534377" cy="259045"/>
    <xdr:sp macro="" textlink="">
      <xdr:nvSpPr>
        <xdr:cNvPr id="874" name="テキスト ボックス 873"/>
        <xdr:cNvSpPr txBox="1"/>
      </xdr:nvSpPr>
      <xdr:spPr>
        <a:xfrm>
          <a:off x="21056111" y="126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62878</xdr:rowOff>
    </xdr:from>
    <xdr:to>
      <xdr:col>107</xdr:col>
      <xdr:colOff>101600</xdr:colOff>
      <xdr:row>75</xdr:row>
      <xdr:rowOff>164477</xdr:rowOff>
    </xdr:to>
    <xdr:sp macro="" textlink="">
      <xdr:nvSpPr>
        <xdr:cNvPr id="875" name="楕円 874"/>
        <xdr:cNvSpPr/>
      </xdr:nvSpPr>
      <xdr:spPr>
        <a:xfrm>
          <a:off x="20383500" y="12921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155605</xdr:rowOff>
    </xdr:from>
    <xdr:ext cx="534377" cy="259045"/>
    <xdr:sp macro="" textlink="">
      <xdr:nvSpPr>
        <xdr:cNvPr id="876" name="テキスト ボックス 875"/>
        <xdr:cNvSpPr txBox="1"/>
      </xdr:nvSpPr>
      <xdr:spPr>
        <a:xfrm>
          <a:off x="20167111" y="1301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9957</xdr:rowOff>
    </xdr:from>
    <xdr:to>
      <xdr:col>102</xdr:col>
      <xdr:colOff>165100</xdr:colOff>
      <xdr:row>75</xdr:row>
      <xdr:rowOff>111557</xdr:rowOff>
    </xdr:to>
    <xdr:sp macro="" textlink="">
      <xdr:nvSpPr>
        <xdr:cNvPr id="877" name="楕円 876"/>
        <xdr:cNvSpPr/>
      </xdr:nvSpPr>
      <xdr:spPr>
        <a:xfrm>
          <a:off x="19494500" y="1286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128084</xdr:rowOff>
    </xdr:from>
    <xdr:ext cx="534377" cy="259045"/>
    <xdr:sp macro="" textlink="">
      <xdr:nvSpPr>
        <xdr:cNvPr id="878" name="テキスト ボックス 877"/>
        <xdr:cNvSpPr txBox="1"/>
      </xdr:nvSpPr>
      <xdr:spPr>
        <a:xfrm>
          <a:off x="19278111" y="1264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17196</xdr:rowOff>
    </xdr:from>
    <xdr:to>
      <xdr:col>98</xdr:col>
      <xdr:colOff>38100</xdr:colOff>
      <xdr:row>75</xdr:row>
      <xdr:rowOff>118796</xdr:rowOff>
    </xdr:to>
    <xdr:sp macro="" textlink="">
      <xdr:nvSpPr>
        <xdr:cNvPr id="879" name="楕円 878"/>
        <xdr:cNvSpPr/>
      </xdr:nvSpPr>
      <xdr:spPr>
        <a:xfrm>
          <a:off x="18605500" y="128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135323</xdr:rowOff>
    </xdr:from>
    <xdr:ext cx="534377" cy="259045"/>
    <xdr:sp macro="" textlink="">
      <xdr:nvSpPr>
        <xdr:cNvPr id="880" name="テキスト ボックス 879"/>
        <xdr:cNvSpPr txBox="1"/>
      </xdr:nvSpPr>
      <xdr:spPr>
        <a:xfrm>
          <a:off x="18389111" y="1265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普通建設事業費の住民一人当たり</a:t>
          </a:r>
          <a:r>
            <a:rPr kumimoji="1" lang="en-US" altLang="ja-JP" sz="1300">
              <a:latin typeface="ＭＳ Ｐゴシック" panose="020B0600070205080204" pitchFamily="50" charset="-128"/>
              <a:ea typeface="ＭＳ Ｐゴシック" panose="020B0600070205080204" pitchFamily="50" charset="-128"/>
            </a:rPr>
            <a:t>184,223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16,726</a:t>
          </a:r>
          <a:r>
            <a:rPr kumimoji="1" lang="ja-JP" altLang="en-US" sz="1300">
              <a:latin typeface="ＭＳ Ｐゴシック" panose="020B0600070205080204" pitchFamily="50" charset="-128"/>
              <a:ea typeface="ＭＳ Ｐゴシック" panose="020B0600070205080204" pitchFamily="50" charset="-128"/>
            </a:rPr>
            <a:t>円高くなっている。これは、防災行政用無線整備事業費が多いことが考えられる。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貸付金については、住民一人当たり</a:t>
          </a:r>
          <a:r>
            <a:rPr kumimoji="1" lang="en-US" altLang="ja-JP" sz="1300">
              <a:latin typeface="ＭＳ Ｐゴシック" panose="020B0600070205080204" pitchFamily="50" charset="-128"/>
              <a:ea typeface="ＭＳ Ｐゴシック" panose="020B0600070205080204" pitchFamily="50" charset="-128"/>
            </a:rPr>
            <a:t>138,261</a:t>
          </a:r>
          <a:r>
            <a:rPr kumimoji="1" lang="ja-JP" altLang="en-US" sz="1300">
              <a:latin typeface="ＭＳ Ｐゴシック" panose="020B0600070205080204" pitchFamily="50" charset="-128"/>
              <a:ea typeface="ＭＳ Ｐゴシック" panose="020B0600070205080204" pitchFamily="50" charset="-128"/>
            </a:rPr>
            <a:t>円となっており、対前年比</a:t>
          </a:r>
          <a:r>
            <a:rPr kumimoji="1" lang="en-US" altLang="ja-JP" sz="1300">
              <a:latin typeface="ＭＳ Ｐゴシック" panose="020B0600070205080204" pitchFamily="50" charset="-128"/>
              <a:ea typeface="ＭＳ Ｐゴシック" panose="020B0600070205080204" pitchFamily="50" charset="-128"/>
            </a:rPr>
            <a:t>135,388</a:t>
          </a:r>
          <a:r>
            <a:rPr kumimoji="1" lang="ja-JP" altLang="en-US" sz="1300">
              <a:latin typeface="ＭＳ Ｐゴシック" panose="020B0600070205080204" pitchFamily="50" charset="-128"/>
              <a:ea typeface="ＭＳ Ｐゴシック" panose="020B0600070205080204" pitchFamily="50" charset="-128"/>
            </a:rPr>
            <a:t>円高くなっている。これは、</a:t>
          </a:r>
          <a:r>
            <a:rPr kumimoji="1" lang="en-US" altLang="ja-JP" sz="1300">
              <a:latin typeface="ＭＳ Ｐゴシック" panose="020B0600070205080204" pitchFamily="50" charset="-128"/>
              <a:ea typeface="ＭＳ Ｐゴシック" panose="020B0600070205080204" pitchFamily="50" charset="-128"/>
            </a:rPr>
            <a:t>726,660,000</a:t>
          </a:r>
          <a:r>
            <a:rPr kumimoji="1" lang="ja-JP" altLang="en-US" sz="1300">
              <a:latin typeface="ＭＳ Ｐゴシック" panose="020B0600070205080204" pitchFamily="50" charset="-128"/>
              <a:ea typeface="ＭＳ Ｐゴシック" panose="020B0600070205080204" pitchFamily="50" charset="-128"/>
            </a:rPr>
            <a:t>円を大間漁協へ貸し付けたことから前年に比べ一人当たりのコストが増えた状況である。毎年、返還されることから徐々に数値が下がっていく見込みである。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積立金については、住民一人当たり</a:t>
          </a:r>
          <a:r>
            <a:rPr kumimoji="1" lang="en-US" altLang="ja-JP" sz="1300">
              <a:latin typeface="ＭＳ Ｐゴシック" panose="020B0600070205080204" pitchFamily="50" charset="-128"/>
              <a:ea typeface="ＭＳ Ｐゴシック" panose="020B0600070205080204" pitchFamily="50" charset="-128"/>
            </a:rPr>
            <a:t>275,214</a:t>
          </a:r>
          <a:r>
            <a:rPr kumimoji="1" lang="ja-JP" altLang="en-US" sz="1300">
              <a:latin typeface="ＭＳ Ｐゴシック" panose="020B0600070205080204" pitchFamily="50" charset="-128"/>
              <a:ea typeface="ＭＳ Ｐゴシック" panose="020B0600070205080204" pitchFamily="50" charset="-128"/>
            </a:rPr>
            <a:t>円となっており、対前年比</a:t>
          </a:r>
          <a:r>
            <a:rPr kumimoji="1" lang="en-US" altLang="ja-JP" sz="1300">
              <a:latin typeface="ＭＳ Ｐゴシック" panose="020B0600070205080204" pitchFamily="50" charset="-128"/>
              <a:ea typeface="ＭＳ Ｐゴシック" panose="020B0600070205080204" pitchFamily="50" charset="-128"/>
            </a:rPr>
            <a:t>179,983</a:t>
          </a:r>
          <a:r>
            <a:rPr kumimoji="1" lang="ja-JP" altLang="en-US" sz="1300">
              <a:latin typeface="ＭＳ Ｐゴシック" panose="020B0600070205080204" pitchFamily="50" charset="-128"/>
              <a:ea typeface="ＭＳ Ｐゴシック" panose="020B0600070205080204" pitchFamily="50" charset="-128"/>
            </a:rPr>
            <a:t>円高くなっている。経費削減をし、積立金を増やすせるように努める。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それ以外の項目は、大きな変動なく横ばい状態が続いている。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5,366
5,352
52.10
6,757,178
6,563,753
190,175
2,305,675
3,980,570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154178</xdr:rowOff>
    </xdr:from>
    <xdr:to>
      <xdr:col>24</xdr:col>
      <xdr:colOff>63500</xdr:colOff>
      <xdr:row>34</xdr:row>
      <xdr:rowOff>170180</xdr:rowOff>
    </xdr:to>
    <xdr:cxnSp macro="">
      <xdr:nvCxnSpPr>
        <xdr:cNvPr id="61" name="直線コネクタ 60"/>
        <xdr:cNvCxnSpPr/>
      </xdr:nvCxnSpPr>
      <xdr:spPr>
        <a:xfrm flipV="1">
          <a:off x="3797300" y="598347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163195</xdr:rowOff>
    </xdr:from>
    <xdr:to>
      <xdr:col>19</xdr:col>
      <xdr:colOff>177800</xdr:colOff>
      <xdr:row>34</xdr:row>
      <xdr:rowOff>170180</xdr:rowOff>
    </xdr:to>
    <xdr:cxnSp macro="">
      <xdr:nvCxnSpPr>
        <xdr:cNvPr id="64" name="直線コネクタ 63"/>
        <xdr:cNvCxnSpPr/>
      </xdr:nvCxnSpPr>
      <xdr:spPr>
        <a:xfrm>
          <a:off x="2908300" y="5992495"/>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163195</xdr:rowOff>
    </xdr:from>
    <xdr:to>
      <xdr:col>15</xdr:col>
      <xdr:colOff>50800</xdr:colOff>
      <xdr:row>34</xdr:row>
      <xdr:rowOff>167386</xdr:rowOff>
    </xdr:to>
    <xdr:cxnSp macro="">
      <xdr:nvCxnSpPr>
        <xdr:cNvPr id="67" name="直線コネクタ 66"/>
        <xdr:cNvCxnSpPr/>
      </xdr:nvCxnSpPr>
      <xdr:spPr>
        <a:xfrm flipV="1">
          <a:off x="2019300" y="599249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167386</xdr:rowOff>
    </xdr:from>
    <xdr:to>
      <xdr:col>10</xdr:col>
      <xdr:colOff>114300</xdr:colOff>
      <xdr:row>35</xdr:row>
      <xdr:rowOff>18161</xdr:rowOff>
    </xdr:to>
    <xdr:cxnSp macro="">
      <xdr:nvCxnSpPr>
        <xdr:cNvPr id="70" name="直線コネクタ 69"/>
        <xdr:cNvCxnSpPr/>
      </xdr:nvCxnSpPr>
      <xdr:spPr>
        <a:xfrm flipV="1">
          <a:off x="1130300" y="5996686"/>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38862</xdr:rowOff>
    </xdr:from>
    <xdr:to>
      <xdr:col>10</xdr:col>
      <xdr:colOff>165100</xdr:colOff>
      <xdr:row>36</xdr:row>
      <xdr:rowOff>140462</xdr:rowOff>
    </xdr:to>
    <xdr:sp macro="" textlink="">
      <xdr:nvSpPr>
        <xdr:cNvPr id="71" name="フローチャート: 判断 70"/>
        <xdr:cNvSpPr/>
      </xdr:nvSpPr>
      <xdr:spPr>
        <a:xfrm>
          <a:off x="1968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131589</xdr:rowOff>
    </xdr:from>
    <xdr:ext cx="469744" cy="259045"/>
    <xdr:sp macro="" textlink="">
      <xdr:nvSpPr>
        <xdr:cNvPr id="72" name="テキスト ボックス 71"/>
        <xdr:cNvSpPr txBox="1"/>
      </xdr:nvSpPr>
      <xdr:spPr>
        <a:xfrm>
          <a:off x="1784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66040</xdr:rowOff>
    </xdr:from>
    <xdr:to>
      <xdr:col>6</xdr:col>
      <xdr:colOff>38100</xdr:colOff>
      <xdr:row>36</xdr:row>
      <xdr:rowOff>167640</xdr:rowOff>
    </xdr:to>
    <xdr:sp macro="" textlink="">
      <xdr:nvSpPr>
        <xdr:cNvPr id="73" name="フローチャート: 判断 72"/>
        <xdr:cNvSpPr/>
      </xdr:nvSpPr>
      <xdr:spPr>
        <a:xfrm>
          <a:off x="1079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158767</xdr:rowOff>
    </xdr:from>
    <xdr:ext cx="469744" cy="259045"/>
    <xdr:sp macro="" textlink="">
      <xdr:nvSpPr>
        <xdr:cNvPr id="74" name="テキスト ボックス 73"/>
        <xdr:cNvSpPr txBox="1"/>
      </xdr:nvSpPr>
      <xdr:spPr>
        <a:xfrm>
          <a:off x="895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103378</xdr:rowOff>
    </xdr:from>
    <xdr:to>
      <xdr:col>24</xdr:col>
      <xdr:colOff>114300</xdr:colOff>
      <xdr:row>35</xdr:row>
      <xdr:rowOff>33528</xdr:rowOff>
    </xdr:to>
    <xdr:sp macro="" textlink="">
      <xdr:nvSpPr>
        <xdr:cNvPr id="80" name="楕円 79"/>
        <xdr:cNvSpPr/>
      </xdr:nvSpPr>
      <xdr:spPr>
        <a:xfrm>
          <a:off x="4584700" y="59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126255</xdr:rowOff>
    </xdr:from>
    <xdr:ext cx="534377" cy="259045"/>
    <xdr:sp macro="" textlink="">
      <xdr:nvSpPr>
        <xdr:cNvPr id="81" name="議会費該当値テキスト"/>
        <xdr:cNvSpPr txBox="1"/>
      </xdr:nvSpPr>
      <xdr:spPr>
        <a:xfrm>
          <a:off x="4686300" y="578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119380</xdr:rowOff>
    </xdr:from>
    <xdr:to>
      <xdr:col>20</xdr:col>
      <xdr:colOff>38100</xdr:colOff>
      <xdr:row>35</xdr:row>
      <xdr:rowOff>49530</xdr:rowOff>
    </xdr:to>
    <xdr:sp macro="" textlink="">
      <xdr:nvSpPr>
        <xdr:cNvPr id="82" name="楕円 81"/>
        <xdr:cNvSpPr/>
      </xdr:nvSpPr>
      <xdr:spPr>
        <a:xfrm>
          <a:off x="3746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66057</xdr:rowOff>
    </xdr:from>
    <xdr:ext cx="534377" cy="259045"/>
    <xdr:sp macro="" textlink="">
      <xdr:nvSpPr>
        <xdr:cNvPr id="83" name="テキスト ボックス 82"/>
        <xdr:cNvSpPr txBox="1"/>
      </xdr:nvSpPr>
      <xdr:spPr>
        <a:xfrm>
          <a:off x="3530111" y="57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112395</xdr:rowOff>
    </xdr:from>
    <xdr:to>
      <xdr:col>15</xdr:col>
      <xdr:colOff>101600</xdr:colOff>
      <xdr:row>35</xdr:row>
      <xdr:rowOff>42545</xdr:rowOff>
    </xdr:to>
    <xdr:sp macro="" textlink="">
      <xdr:nvSpPr>
        <xdr:cNvPr id="84" name="楕円 83"/>
        <xdr:cNvSpPr/>
      </xdr:nvSpPr>
      <xdr:spPr>
        <a:xfrm>
          <a:off x="2857500" y="59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59072</xdr:rowOff>
    </xdr:from>
    <xdr:ext cx="534377" cy="259045"/>
    <xdr:sp macro="" textlink="">
      <xdr:nvSpPr>
        <xdr:cNvPr id="85" name="テキスト ボックス 84"/>
        <xdr:cNvSpPr txBox="1"/>
      </xdr:nvSpPr>
      <xdr:spPr>
        <a:xfrm>
          <a:off x="2641111" y="571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116586</xdr:rowOff>
    </xdr:from>
    <xdr:to>
      <xdr:col>10</xdr:col>
      <xdr:colOff>165100</xdr:colOff>
      <xdr:row>35</xdr:row>
      <xdr:rowOff>46736</xdr:rowOff>
    </xdr:to>
    <xdr:sp macro="" textlink="">
      <xdr:nvSpPr>
        <xdr:cNvPr id="86" name="楕円 85"/>
        <xdr:cNvSpPr/>
      </xdr:nvSpPr>
      <xdr:spPr>
        <a:xfrm>
          <a:off x="1968500" y="59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63263</xdr:rowOff>
    </xdr:from>
    <xdr:ext cx="534377" cy="259045"/>
    <xdr:sp macro="" textlink="">
      <xdr:nvSpPr>
        <xdr:cNvPr id="87" name="テキスト ボックス 86"/>
        <xdr:cNvSpPr txBox="1"/>
      </xdr:nvSpPr>
      <xdr:spPr>
        <a:xfrm>
          <a:off x="1752111" y="572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138811</xdr:rowOff>
    </xdr:from>
    <xdr:to>
      <xdr:col>6</xdr:col>
      <xdr:colOff>38100</xdr:colOff>
      <xdr:row>35</xdr:row>
      <xdr:rowOff>68961</xdr:rowOff>
    </xdr:to>
    <xdr:sp macro="" textlink="">
      <xdr:nvSpPr>
        <xdr:cNvPr id="88" name="楕円 87"/>
        <xdr:cNvSpPr/>
      </xdr:nvSpPr>
      <xdr:spPr>
        <a:xfrm>
          <a:off x="1079500" y="59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85488</xdr:rowOff>
    </xdr:from>
    <xdr:ext cx="534377" cy="259045"/>
    <xdr:sp macro="" textlink="">
      <xdr:nvSpPr>
        <xdr:cNvPr id="89" name="テキスト ボックス 88"/>
        <xdr:cNvSpPr txBox="1"/>
      </xdr:nvSpPr>
      <xdr:spPr>
        <a:xfrm>
          <a:off x="863111" y="574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129063</xdr:rowOff>
    </xdr:from>
    <xdr:to>
      <xdr:col>24</xdr:col>
      <xdr:colOff>63500</xdr:colOff>
      <xdr:row>57</xdr:row>
      <xdr:rowOff>17177</xdr:rowOff>
    </xdr:to>
    <xdr:cxnSp macro="">
      <xdr:nvCxnSpPr>
        <xdr:cNvPr id="120" name="直線コネクタ 119"/>
        <xdr:cNvCxnSpPr/>
      </xdr:nvCxnSpPr>
      <xdr:spPr>
        <a:xfrm flipV="1">
          <a:off x="3797300" y="9387363"/>
          <a:ext cx="838200" cy="40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4333</xdr:rowOff>
    </xdr:from>
    <xdr:to>
      <xdr:col>19</xdr:col>
      <xdr:colOff>177800</xdr:colOff>
      <xdr:row>57</xdr:row>
      <xdr:rowOff>17177</xdr:rowOff>
    </xdr:to>
    <xdr:cxnSp macro="">
      <xdr:nvCxnSpPr>
        <xdr:cNvPr id="123" name="直線コネクタ 122"/>
        <xdr:cNvCxnSpPr/>
      </xdr:nvCxnSpPr>
      <xdr:spPr>
        <a:xfrm>
          <a:off x="2908300" y="9776983"/>
          <a:ext cx="889000" cy="1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111837</xdr:rowOff>
    </xdr:from>
    <xdr:to>
      <xdr:col>15</xdr:col>
      <xdr:colOff>50800</xdr:colOff>
      <xdr:row>57</xdr:row>
      <xdr:rowOff>4333</xdr:rowOff>
    </xdr:to>
    <xdr:cxnSp macro="">
      <xdr:nvCxnSpPr>
        <xdr:cNvPr id="126" name="直線コネクタ 125"/>
        <xdr:cNvCxnSpPr/>
      </xdr:nvCxnSpPr>
      <xdr:spPr>
        <a:xfrm>
          <a:off x="2019300" y="9541587"/>
          <a:ext cx="889000" cy="2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97713</xdr:rowOff>
    </xdr:from>
    <xdr:to>
      <xdr:col>10</xdr:col>
      <xdr:colOff>114300</xdr:colOff>
      <xdr:row>55</xdr:row>
      <xdr:rowOff>111837</xdr:rowOff>
    </xdr:to>
    <xdr:cxnSp macro="">
      <xdr:nvCxnSpPr>
        <xdr:cNvPr id="129" name="直線コネクタ 128"/>
        <xdr:cNvCxnSpPr/>
      </xdr:nvCxnSpPr>
      <xdr:spPr>
        <a:xfrm>
          <a:off x="1130300" y="9527463"/>
          <a:ext cx="889000" cy="1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144685</xdr:rowOff>
    </xdr:from>
    <xdr:to>
      <xdr:col>10</xdr:col>
      <xdr:colOff>165100</xdr:colOff>
      <xdr:row>57</xdr:row>
      <xdr:rowOff>74835</xdr:rowOff>
    </xdr:to>
    <xdr:sp macro="" textlink="">
      <xdr:nvSpPr>
        <xdr:cNvPr id="130" name="フローチャート: 判断 129"/>
        <xdr:cNvSpPr/>
      </xdr:nvSpPr>
      <xdr:spPr>
        <a:xfrm>
          <a:off x="1968500" y="97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65962</xdr:rowOff>
    </xdr:from>
    <xdr:ext cx="599010" cy="259045"/>
    <xdr:sp macro="" textlink="">
      <xdr:nvSpPr>
        <xdr:cNvPr id="131" name="テキスト ボックス 130"/>
        <xdr:cNvSpPr txBox="1"/>
      </xdr:nvSpPr>
      <xdr:spPr>
        <a:xfrm>
          <a:off x="1719795" y="983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14853</xdr:rowOff>
    </xdr:from>
    <xdr:to>
      <xdr:col>6</xdr:col>
      <xdr:colOff>38100</xdr:colOff>
      <xdr:row>57</xdr:row>
      <xdr:rowOff>116453</xdr:rowOff>
    </xdr:to>
    <xdr:sp macro="" textlink="">
      <xdr:nvSpPr>
        <xdr:cNvPr id="132" name="フローチャート: 判断 131"/>
        <xdr:cNvSpPr/>
      </xdr:nvSpPr>
      <xdr:spPr>
        <a:xfrm>
          <a:off x="1079500" y="978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107580</xdr:rowOff>
    </xdr:from>
    <xdr:ext cx="599010" cy="259045"/>
    <xdr:sp macro="" textlink="">
      <xdr:nvSpPr>
        <xdr:cNvPr id="133" name="テキスト ボックス 132"/>
        <xdr:cNvSpPr txBox="1"/>
      </xdr:nvSpPr>
      <xdr:spPr>
        <a:xfrm>
          <a:off x="830795" y="988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78263</xdr:rowOff>
    </xdr:from>
    <xdr:to>
      <xdr:col>24</xdr:col>
      <xdr:colOff>114300</xdr:colOff>
      <xdr:row>55</xdr:row>
      <xdr:rowOff>8413</xdr:rowOff>
    </xdr:to>
    <xdr:sp macro="" textlink="">
      <xdr:nvSpPr>
        <xdr:cNvPr id="139" name="楕円 138"/>
        <xdr:cNvSpPr/>
      </xdr:nvSpPr>
      <xdr:spPr>
        <a:xfrm>
          <a:off x="4584700" y="93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101140</xdr:rowOff>
    </xdr:from>
    <xdr:ext cx="599010" cy="259045"/>
    <xdr:sp macro="" textlink="">
      <xdr:nvSpPr>
        <xdr:cNvPr id="140" name="総務費該当値テキスト"/>
        <xdr:cNvSpPr txBox="1"/>
      </xdr:nvSpPr>
      <xdr:spPr>
        <a:xfrm>
          <a:off x="4686300" y="918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137827</xdr:rowOff>
    </xdr:from>
    <xdr:to>
      <xdr:col>20</xdr:col>
      <xdr:colOff>38100</xdr:colOff>
      <xdr:row>57</xdr:row>
      <xdr:rowOff>67977</xdr:rowOff>
    </xdr:to>
    <xdr:sp macro="" textlink="">
      <xdr:nvSpPr>
        <xdr:cNvPr id="141" name="楕円 140"/>
        <xdr:cNvSpPr/>
      </xdr:nvSpPr>
      <xdr:spPr>
        <a:xfrm>
          <a:off x="3746500" y="973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59104</xdr:rowOff>
    </xdr:from>
    <xdr:ext cx="599010" cy="259045"/>
    <xdr:sp macro="" textlink="">
      <xdr:nvSpPr>
        <xdr:cNvPr id="142" name="テキスト ボックス 141"/>
        <xdr:cNvSpPr txBox="1"/>
      </xdr:nvSpPr>
      <xdr:spPr>
        <a:xfrm>
          <a:off x="3497795" y="983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124983</xdr:rowOff>
    </xdr:from>
    <xdr:to>
      <xdr:col>15</xdr:col>
      <xdr:colOff>101600</xdr:colOff>
      <xdr:row>57</xdr:row>
      <xdr:rowOff>55133</xdr:rowOff>
    </xdr:to>
    <xdr:sp macro="" textlink="">
      <xdr:nvSpPr>
        <xdr:cNvPr id="143" name="楕円 142"/>
        <xdr:cNvSpPr/>
      </xdr:nvSpPr>
      <xdr:spPr>
        <a:xfrm>
          <a:off x="2857500" y="97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46260</xdr:rowOff>
    </xdr:from>
    <xdr:ext cx="599010" cy="259045"/>
    <xdr:sp macro="" textlink="">
      <xdr:nvSpPr>
        <xdr:cNvPr id="144" name="テキスト ボックス 143"/>
        <xdr:cNvSpPr txBox="1"/>
      </xdr:nvSpPr>
      <xdr:spPr>
        <a:xfrm>
          <a:off x="2608795" y="981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61037</xdr:rowOff>
    </xdr:from>
    <xdr:to>
      <xdr:col>10</xdr:col>
      <xdr:colOff>165100</xdr:colOff>
      <xdr:row>55</xdr:row>
      <xdr:rowOff>162637</xdr:rowOff>
    </xdr:to>
    <xdr:sp macro="" textlink="">
      <xdr:nvSpPr>
        <xdr:cNvPr id="145" name="楕円 144"/>
        <xdr:cNvSpPr/>
      </xdr:nvSpPr>
      <xdr:spPr>
        <a:xfrm>
          <a:off x="1968500" y="949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7714</xdr:rowOff>
    </xdr:from>
    <xdr:ext cx="599010" cy="259045"/>
    <xdr:sp macro="" textlink="">
      <xdr:nvSpPr>
        <xdr:cNvPr id="146" name="テキスト ボックス 145"/>
        <xdr:cNvSpPr txBox="1"/>
      </xdr:nvSpPr>
      <xdr:spPr>
        <a:xfrm>
          <a:off x="1719795" y="926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46913</xdr:rowOff>
    </xdr:from>
    <xdr:to>
      <xdr:col>6</xdr:col>
      <xdr:colOff>38100</xdr:colOff>
      <xdr:row>55</xdr:row>
      <xdr:rowOff>148513</xdr:rowOff>
    </xdr:to>
    <xdr:sp macro="" textlink="">
      <xdr:nvSpPr>
        <xdr:cNvPr id="147" name="楕円 146"/>
        <xdr:cNvSpPr/>
      </xdr:nvSpPr>
      <xdr:spPr>
        <a:xfrm>
          <a:off x="1079500" y="94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165040</xdr:rowOff>
    </xdr:from>
    <xdr:ext cx="599010" cy="259045"/>
    <xdr:sp macro="" textlink="">
      <xdr:nvSpPr>
        <xdr:cNvPr id="148" name="テキスト ボックス 147"/>
        <xdr:cNvSpPr txBox="1"/>
      </xdr:nvSpPr>
      <xdr:spPr>
        <a:xfrm>
          <a:off x="830795" y="925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114868</xdr:rowOff>
    </xdr:from>
    <xdr:to>
      <xdr:col>24</xdr:col>
      <xdr:colOff>63500</xdr:colOff>
      <xdr:row>76</xdr:row>
      <xdr:rowOff>13987</xdr:rowOff>
    </xdr:to>
    <xdr:cxnSp macro="">
      <xdr:nvCxnSpPr>
        <xdr:cNvPr id="174" name="直線コネクタ 173"/>
        <xdr:cNvCxnSpPr/>
      </xdr:nvCxnSpPr>
      <xdr:spPr>
        <a:xfrm>
          <a:off x="3797300" y="12973618"/>
          <a:ext cx="838200" cy="7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114868</xdr:rowOff>
    </xdr:from>
    <xdr:to>
      <xdr:col>19</xdr:col>
      <xdr:colOff>177800</xdr:colOff>
      <xdr:row>75</xdr:row>
      <xdr:rowOff>121080</xdr:rowOff>
    </xdr:to>
    <xdr:cxnSp macro="">
      <xdr:nvCxnSpPr>
        <xdr:cNvPr id="177" name="直線コネクタ 176"/>
        <xdr:cNvCxnSpPr/>
      </xdr:nvCxnSpPr>
      <xdr:spPr>
        <a:xfrm flipV="1">
          <a:off x="2908300" y="12973618"/>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121080</xdr:rowOff>
    </xdr:from>
    <xdr:to>
      <xdr:col>15</xdr:col>
      <xdr:colOff>50800</xdr:colOff>
      <xdr:row>75</xdr:row>
      <xdr:rowOff>122612</xdr:rowOff>
    </xdr:to>
    <xdr:cxnSp macro="">
      <xdr:nvCxnSpPr>
        <xdr:cNvPr id="180" name="直線コネクタ 179"/>
        <xdr:cNvCxnSpPr/>
      </xdr:nvCxnSpPr>
      <xdr:spPr>
        <a:xfrm flipV="1">
          <a:off x="2019300" y="12979830"/>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122612</xdr:rowOff>
    </xdr:from>
    <xdr:to>
      <xdr:col>10</xdr:col>
      <xdr:colOff>114300</xdr:colOff>
      <xdr:row>76</xdr:row>
      <xdr:rowOff>101347</xdr:rowOff>
    </xdr:to>
    <xdr:cxnSp macro="">
      <xdr:nvCxnSpPr>
        <xdr:cNvPr id="183" name="直線コネクタ 182"/>
        <xdr:cNvCxnSpPr/>
      </xdr:nvCxnSpPr>
      <xdr:spPr>
        <a:xfrm flipV="1">
          <a:off x="1130300" y="12981362"/>
          <a:ext cx="889000" cy="15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139095</xdr:rowOff>
    </xdr:from>
    <xdr:to>
      <xdr:col>10</xdr:col>
      <xdr:colOff>165100</xdr:colOff>
      <xdr:row>76</xdr:row>
      <xdr:rowOff>69245</xdr:rowOff>
    </xdr:to>
    <xdr:sp macro="" textlink="">
      <xdr:nvSpPr>
        <xdr:cNvPr id="184" name="フローチャート: 判断 183"/>
        <xdr:cNvSpPr/>
      </xdr:nvSpPr>
      <xdr:spPr>
        <a:xfrm>
          <a:off x="1968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60372</xdr:rowOff>
    </xdr:from>
    <xdr:ext cx="599010" cy="259045"/>
    <xdr:sp macro="" textlink="">
      <xdr:nvSpPr>
        <xdr:cNvPr id="185" name="テキスト ボックス 184"/>
        <xdr:cNvSpPr txBox="1"/>
      </xdr:nvSpPr>
      <xdr:spPr>
        <a:xfrm>
          <a:off x="1719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131922</xdr:rowOff>
    </xdr:from>
    <xdr:to>
      <xdr:col>6</xdr:col>
      <xdr:colOff>38100</xdr:colOff>
      <xdr:row>76</xdr:row>
      <xdr:rowOff>62072</xdr:rowOff>
    </xdr:to>
    <xdr:sp macro="" textlink="">
      <xdr:nvSpPr>
        <xdr:cNvPr id="186" name="フローチャート: 判断 185"/>
        <xdr:cNvSpPr/>
      </xdr:nvSpPr>
      <xdr:spPr>
        <a:xfrm>
          <a:off x="1079500" y="1299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78599</xdr:rowOff>
    </xdr:from>
    <xdr:ext cx="599010" cy="259045"/>
    <xdr:sp macro="" textlink="">
      <xdr:nvSpPr>
        <xdr:cNvPr id="187" name="テキスト ボックス 186"/>
        <xdr:cNvSpPr txBox="1"/>
      </xdr:nvSpPr>
      <xdr:spPr>
        <a:xfrm>
          <a:off x="830795" y="1276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134638</xdr:rowOff>
    </xdr:from>
    <xdr:to>
      <xdr:col>24</xdr:col>
      <xdr:colOff>114300</xdr:colOff>
      <xdr:row>76</xdr:row>
      <xdr:rowOff>64787</xdr:rowOff>
    </xdr:to>
    <xdr:sp macro="" textlink="">
      <xdr:nvSpPr>
        <xdr:cNvPr id="193" name="楕円 192"/>
        <xdr:cNvSpPr/>
      </xdr:nvSpPr>
      <xdr:spPr>
        <a:xfrm>
          <a:off x="4584700" y="12993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113064</xdr:rowOff>
    </xdr:from>
    <xdr:ext cx="599010" cy="259045"/>
    <xdr:sp macro="" textlink="">
      <xdr:nvSpPr>
        <xdr:cNvPr id="194" name="民生費該当値テキスト"/>
        <xdr:cNvSpPr txBox="1"/>
      </xdr:nvSpPr>
      <xdr:spPr>
        <a:xfrm>
          <a:off x="4686300" y="1297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64068</xdr:rowOff>
    </xdr:from>
    <xdr:to>
      <xdr:col>20</xdr:col>
      <xdr:colOff>38100</xdr:colOff>
      <xdr:row>75</xdr:row>
      <xdr:rowOff>165667</xdr:rowOff>
    </xdr:to>
    <xdr:sp macro="" textlink="">
      <xdr:nvSpPr>
        <xdr:cNvPr id="195" name="楕円 194"/>
        <xdr:cNvSpPr/>
      </xdr:nvSpPr>
      <xdr:spPr>
        <a:xfrm>
          <a:off x="3746500" y="129228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156796</xdr:rowOff>
    </xdr:from>
    <xdr:ext cx="599010" cy="259045"/>
    <xdr:sp macro="" textlink="">
      <xdr:nvSpPr>
        <xdr:cNvPr id="196" name="テキスト ボックス 195"/>
        <xdr:cNvSpPr txBox="1"/>
      </xdr:nvSpPr>
      <xdr:spPr>
        <a:xfrm>
          <a:off x="3497795" y="13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70280</xdr:rowOff>
    </xdr:from>
    <xdr:to>
      <xdr:col>15</xdr:col>
      <xdr:colOff>101600</xdr:colOff>
      <xdr:row>76</xdr:row>
      <xdr:rowOff>431</xdr:rowOff>
    </xdr:to>
    <xdr:sp macro="" textlink="">
      <xdr:nvSpPr>
        <xdr:cNvPr id="197" name="楕円 196"/>
        <xdr:cNvSpPr/>
      </xdr:nvSpPr>
      <xdr:spPr>
        <a:xfrm>
          <a:off x="2857500" y="129290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163008</xdr:rowOff>
    </xdr:from>
    <xdr:ext cx="599010" cy="259045"/>
    <xdr:sp macro="" textlink="">
      <xdr:nvSpPr>
        <xdr:cNvPr id="198" name="テキスト ボックス 197"/>
        <xdr:cNvSpPr txBox="1"/>
      </xdr:nvSpPr>
      <xdr:spPr>
        <a:xfrm>
          <a:off x="2608795" y="130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71812</xdr:rowOff>
    </xdr:from>
    <xdr:to>
      <xdr:col>10</xdr:col>
      <xdr:colOff>165100</xdr:colOff>
      <xdr:row>76</xdr:row>
      <xdr:rowOff>1963</xdr:rowOff>
    </xdr:to>
    <xdr:sp macro="" textlink="">
      <xdr:nvSpPr>
        <xdr:cNvPr id="199" name="楕円 198"/>
        <xdr:cNvSpPr/>
      </xdr:nvSpPr>
      <xdr:spPr>
        <a:xfrm>
          <a:off x="1968500" y="129305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18489</xdr:rowOff>
    </xdr:from>
    <xdr:ext cx="599010" cy="259045"/>
    <xdr:sp macro="" textlink="">
      <xdr:nvSpPr>
        <xdr:cNvPr id="200" name="テキスト ボックス 199"/>
        <xdr:cNvSpPr txBox="1"/>
      </xdr:nvSpPr>
      <xdr:spPr>
        <a:xfrm>
          <a:off x="1719795" y="1270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50547</xdr:rowOff>
    </xdr:from>
    <xdr:to>
      <xdr:col>6</xdr:col>
      <xdr:colOff>38100</xdr:colOff>
      <xdr:row>76</xdr:row>
      <xdr:rowOff>152147</xdr:rowOff>
    </xdr:to>
    <xdr:sp macro="" textlink="">
      <xdr:nvSpPr>
        <xdr:cNvPr id="201" name="楕円 200"/>
        <xdr:cNvSpPr/>
      </xdr:nvSpPr>
      <xdr:spPr>
        <a:xfrm>
          <a:off x="1079500" y="130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143274</xdr:rowOff>
    </xdr:from>
    <xdr:ext cx="599010" cy="259045"/>
    <xdr:sp macro="" textlink="">
      <xdr:nvSpPr>
        <xdr:cNvPr id="202" name="テキスト ボックス 201"/>
        <xdr:cNvSpPr txBox="1"/>
      </xdr:nvSpPr>
      <xdr:spPr>
        <a:xfrm>
          <a:off x="830795" y="131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59218</xdr:rowOff>
    </xdr:from>
    <xdr:to>
      <xdr:col>24</xdr:col>
      <xdr:colOff>63500</xdr:colOff>
      <xdr:row>94</xdr:row>
      <xdr:rowOff>88638</xdr:rowOff>
    </xdr:to>
    <xdr:cxnSp macro="">
      <xdr:nvCxnSpPr>
        <xdr:cNvPr id="231" name="直線コネクタ 230"/>
        <xdr:cNvCxnSpPr/>
      </xdr:nvCxnSpPr>
      <xdr:spPr>
        <a:xfrm flipV="1">
          <a:off x="3797300" y="16175518"/>
          <a:ext cx="838200" cy="2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55384</xdr:rowOff>
    </xdr:from>
    <xdr:to>
      <xdr:col>19</xdr:col>
      <xdr:colOff>177800</xdr:colOff>
      <xdr:row>94</xdr:row>
      <xdr:rowOff>88638</xdr:rowOff>
    </xdr:to>
    <xdr:cxnSp macro="">
      <xdr:nvCxnSpPr>
        <xdr:cNvPr id="234" name="直線コネクタ 233"/>
        <xdr:cNvCxnSpPr/>
      </xdr:nvCxnSpPr>
      <xdr:spPr>
        <a:xfrm>
          <a:off x="2908300" y="16171684"/>
          <a:ext cx="889000" cy="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35764</xdr:rowOff>
    </xdr:from>
    <xdr:to>
      <xdr:col>15</xdr:col>
      <xdr:colOff>50800</xdr:colOff>
      <xdr:row>94</xdr:row>
      <xdr:rowOff>55384</xdr:rowOff>
    </xdr:to>
    <xdr:cxnSp macro="">
      <xdr:nvCxnSpPr>
        <xdr:cNvPr id="237" name="直線コネクタ 236"/>
        <xdr:cNvCxnSpPr/>
      </xdr:nvCxnSpPr>
      <xdr:spPr>
        <a:xfrm>
          <a:off x="2019300" y="16152064"/>
          <a:ext cx="889000" cy="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35764</xdr:rowOff>
    </xdr:from>
    <xdr:to>
      <xdr:col>10</xdr:col>
      <xdr:colOff>114300</xdr:colOff>
      <xdr:row>94</xdr:row>
      <xdr:rowOff>100304</xdr:rowOff>
    </xdr:to>
    <xdr:cxnSp macro="">
      <xdr:nvCxnSpPr>
        <xdr:cNvPr id="240" name="直線コネクタ 239"/>
        <xdr:cNvCxnSpPr/>
      </xdr:nvCxnSpPr>
      <xdr:spPr>
        <a:xfrm flipV="1">
          <a:off x="1130300" y="16152064"/>
          <a:ext cx="889000" cy="6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67754</xdr:rowOff>
    </xdr:from>
    <xdr:to>
      <xdr:col>10</xdr:col>
      <xdr:colOff>165100</xdr:colOff>
      <xdr:row>96</xdr:row>
      <xdr:rowOff>169354</xdr:rowOff>
    </xdr:to>
    <xdr:sp macro="" textlink="">
      <xdr:nvSpPr>
        <xdr:cNvPr id="241" name="フローチャート: 判断 240"/>
        <xdr:cNvSpPr/>
      </xdr:nvSpPr>
      <xdr:spPr>
        <a:xfrm>
          <a:off x="1968500" y="1652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160481</xdr:rowOff>
    </xdr:from>
    <xdr:ext cx="534377" cy="259045"/>
    <xdr:sp macro="" textlink="">
      <xdr:nvSpPr>
        <xdr:cNvPr id="242" name="テキスト ボックス 241"/>
        <xdr:cNvSpPr txBox="1"/>
      </xdr:nvSpPr>
      <xdr:spPr>
        <a:xfrm>
          <a:off x="1752111" y="1661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70741</xdr:rowOff>
    </xdr:from>
    <xdr:to>
      <xdr:col>6</xdr:col>
      <xdr:colOff>38100</xdr:colOff>
      <xdr:row>97</xdr:row>
      <xdr:rowOff>891</xdr:rowOff>
    </xdr:to>
    <xdr:sp macro="" textlink="">
      <xdr:nvSpPr>
        <xdr:cNvPr id="243" name="フローチャート: 判断 242"/>
        <xdr:cNvSpPr/>
      </xdr:nvSpPr>
      <xdr:spPr>
        <a:xfrm>
          <a:off x="1079500" y="165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163468</xdr:rowOff>
    </xdr:from>
    <xdr:ext cx="534377" cy="259045"/>
    <xdr:sp macro="" textlink="">
      <xdr:nvSpPr>
        <xdr:cNvPr id="244" name="テキスト ボックス 243"/>
        <xdr:cNvSpPr txBox="1"/>
      </xdr:nvSpPr>
      <xdr:spPr>
        <a:xfrm>
          <a:off x="863111" y="166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8418</xdr:rowOff>
    </xdr:from>
    <xdr:to>
      <xdr:col>24</xdr:col>
      <xdr:colOff>114300</xdr:colOff>
      <xdr:row>94</xdr:row>
      <xdr:rowOff>110018</xdr:rowOff>
    </xdr:to>
    <xdr:sp macro="" textlink="">
      <xdr:nvSpPr>
        <xdr:cNvPr id="250" name="楕円 249"/>
        <xdr:cNvSpPr/>
      </xdr:nvSpPr>
      <xdr:spPr>
        <a:xfrm>
          <a:off x="4584700" y="1612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31295</xdr:rowOff>
    </xdr:from>
    <xdr:ext cx="599010" cy="259045"/>
    <xdr:sp macro="" textlink="">
      <xdr:nvSpPr>
        <xdr:cNvPr id="251" name="衛生費該当値テキスト"/>
        <xdr:cNvSpPr txBox="1"/>
      </xdr:nvSpPr>
      <xdr:spPr>
        <a:xfrm>
          <a:off x="4686300" y="1597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37838</xdr:rowOff>
    </xdr:from>
    <xdr:to>
      <xdr:col>20</xdr:col>
      <xdr:colOff>38100</xdr:colOff>
      <xdr:row>94</xdr:row>
      <xdr:rowOff>139438</xdr:rowOff>
    </xdr:to>
    <xdr:sp macro="" textlink="">
      <xdr:nvSpPr>
        <xdr:cNvPr id="252" name="楕円 251"/>
        <xdr:cNvSpPr/>
      </xdr:nvSpPr>
      <xdr:spPr>
        <a:xfrm>
          <a:off x="3746500" y="1615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155965</xdr:rowOff>
    </xdr:from>
    <xdr:ext cx="599010" cy="259045"/>
    <xdr:sp macro="" textlink="">
      <xdr:nvSpPr>
        <xdr:cNvPr id="253" name="テキスト ボックス 252"/>
        <xdr:cNvSpPr txBox="1"/>
      </xdr:nvSpPr>
      <xdr:spPr>
        <a:xfrm>
          <a:off x="3497795" y="1592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4584</xdr:rowOff>
    </xdr:from>
    <xdr:to>
      <xdr:col>15</xdr:col>
      <xdr:colOff>101600</xdr:colOff>
      <xdr:row>94</xdr:row>
      <xdr:rowOff>106184</xdr:rowOff>
    </xdr:to>
    <xdr:sp macro="" textlink="">
      <xdr:nvSpPr>
        <xdr:cNvPr id="254" name="楕円 253"/>
        <xdr:cNvSpPr/>
      </xdr:nvSpPr>
      <xdr:spPr>
        <a:xfrm>
          <a:off x="2857500" y="16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122711</xdr:rowOff>
    </xdr:from>
    <xdr:ext cx="599010" cy="259045"/>
    <xdr:sp macro="" textlink="">
      <xdr:nvSpPr>
        <xdr:cNvPr id="255" name="テキスト ボックス 254"/>
        <xdr:cNvSpPr txBox="1"/>
      </xdr:nvSpPr>
      <xdr:spPr>
        <a:xfrm>
          <a:off x="2608795" y="1589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156414</xdr:rowOff>
    </xdr:from>
    <xdr:to>
      <xdr:col>10</xdr:col>
      <xdr:colOff>165100</xdr:colOff>
      <xdr:row>94</xdr:row>
      <xdr:rowOff>86564</xdr:rowOff>
    </xdr:to>
    <xdr:sp macro="" textlink="">
      <xdr:nvSpPr>
        <xdr:cNvPr id="256" name="楕円 255"/>
        <xdr:cNvSpPr/>
      </xdr:nvSpPr>
      <xdr:spPr>
        <a:xfrm>
          <a:off x="1968500" y="161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103091</xdr:rowOff>
    </xdr:from>
    <xdr:ext cx="599010" cy="259045"/>
    <xdr:sp macro="" textlink="">
      <xdr:nvSpPr>
        <xdr:cNvPr id="257" name="テキスト ボックス 256"/>
        <xdr:cNvSpPr txBox="1"/>
      </xdr:nvSpPr>
      <xdr:spPr>
        <a:xfrm>
          <a:off x="1719795" y="1587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49504</xdr:rowOff>
    </xdr:from>
    <xdr:to>
      <xdr:col>6</xdr:col>
      <xdr:colOff>38100</xdr:colOff>
      <xdr:row>94</xdr:row>
      <xdr:rowOff>151104</xdr:rowOff>
    </xdr:to>
    <xdr:sp macro="" textlink="">
      <xdr:nvSpPr>
        <xdr:cNvPr id="258" name="楕円 257"/>
        <xdr:cNvSpPr/>
      </xdr:nvSpPr>
      <xdr:spPr>
        <a:xfrm>
          <a:off x="1079500" y="161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167631</xdr:rowOff>
    </xdr:from>
    <xdr:ext cx="599010" cy="259045"/>
    <xdr:sp macro="" textlink="">
      <xdr:nvSpPr>
        <xdr:cNvPr id="259" name="テキスト ボックス 258"/>
        <xdr:cNvSpPr txBox="1"/>
      </xdr:nvSpPr>
      <xdr:spPr>
        <a:xfrm>
          <a:off x="830795" y="1594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150216</xdr:rowOff>
    </xdr:from>
    <xdr:to>
      <xdr:col>55</xdr:col>
      <xdr:colOff>0</xdr:colOff>
      <xdr:row>38</xdr:row>
      <xdr:rowOff>16484</xdr:rowOff>
    </xdr:to>
    <xdr:cxnSp macro="">
      <xdr:nvCxnSpPr>
        <xdr:cNvPr id="286" name="直線コネクタ 285"/>
        <xdr:cNvCxnSpPr/>
      </xdr:nvCxnSpPr>
      <xdr:spPr>
        <a:xfrm>
          <a:off x="9639300" y="6493866"/>
          <a:ext cx="8382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7" name="労働費平均値テキスト"/>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134671</xdr:rowOff>
    </xdr:from>
    <xdr:to>
      <xdr:col>50</xdr:col>
      <xdr:colOff>114300</xdr:colOff>
      <xdr:row>37</xdr:row>
      <xdr:rowOff>150216</xdr:rowOff>
    </xdr:to>
    <xdr:cxnSp macro="">
      <xdr:nvCxnSpPr>
        <xdr:cNvPr id="289" name="直線コネクタ 288"/>
        <xdr:cNvCxnSpPr/>
      </xdr:nvCxnSpPr>
      <xdr:spPr>
        <a:xfrm>
          <a:off x="8750300" y="647832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1" name="テキスト ボックス 290"/>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134671</xdr:rowOff>
    </xdr:from>
    <xdr:to>
      <xdr:col>45</xdr:col>
      <xdr:colOff>177800</xdr:colOff>
      <xdr:row>38</xdr:row>
      <xdr:rowOff>5969</xdr:rowOff>
    </xdr:to>
    <xdr:cxnSp macro="">
      <xdr:nvCxnSpPr>
        <xdr:cNvPr id="292" name="直線コネクタ 291"/>
        <xdr:cNvCxnSpPr/>
      </xdr:nvCxnSpPr>
      <xdr:spPr>
        <a:xfrm flipV="1">
          <a:off x="7861300" y="6478321"/>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4" name="テキスト ボックス 293"/>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82321</xdr:rowOff>
    </xdr:from>
    <xdr:to>
      <xdr:col>41</xdr:col>
      <xdr:colOff>50800</xdr:colOff>
      <xdr:row>38</xdr:row>
      <xdr:rowOff>5969</xdr:rowOff>
    </xdr:to>
    <xdr:cxnSp macro="">
      <xdr:nvCxnSpPr>
        <xdr:cNvPr id="295" name="直線コネクタ 294"/>
        <xdr:cNvCxnSpPr/>
      </xdr:nvCxnSpPr>
      <xdr:spPr>
        <a:xfrm>
          <a:off x="6972300" y="6425971"/>
          <a:ext cx="8890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143078</xdr:rowOff>
    </xdr:from>
    <xdr:to>
      <xdr:col>41</xdr:col>
      <xdr:colOff>101600</xdr:colOff>
      <xdr:row>37</xdr:row>
      <xdr:rowOff>73228</xdr:rowOff>
    </xdr:to>
    <xdr:sp macro="" textlink="">
      <xdr:nvSpPr>
        <xdr:cNvPr id="296" name="フローチャート: 判断 295"/>
        <xdr:cNvSpPr/>
      </xdr:nvSpPr>
      <xdr:spPr>
        <a:xfrm>
          <a:off x="7810500" y="63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89755</xdr:rowOff>
    </xdr:from>
    <xdr:ext cx="469744" cy="259045"/>
    <xdr:sp macro="" textlink="">
      <xdr:nvSpPr>
        <xdr:cNvPr id="297" name="テキスト ボックス 296"/>
        <xdr:cNvSpPr txBox="1"/>
      </xdr:nvSpPr>
      <xdr:spPr>
        <a:xfrm>
          <a:off x="7626428" y="60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39751</xdr:rowOff>
    </xdr:from>
    <xdr:to>
      <xdr:col>36</xdr:col>
      <xdr:colOff>165100</xdr:colOff>
      <xdr:row>36</xdr:row>
      <xdr:rowOff>141351</xdr:rowOff>
    </xdr:to>
    <xdr:sp macro="" textlink="">
      <xdr:nvSpPr>
        <xdr:cNvPr id="298" name="フローチャート: 判断 297"/>
        <xdr:cNvSpPr/>
      </xdr:nvSpPr>
      <xdr:spPr>
        <a:xfrm>
          <a:off x="6921500" y="621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157878</xdr:rowOff>
    </xdr:from>
    <xdr:ext cx="469744" cy="259045"/>
    <xdr:sp macro="" textlink="">
      <xdr:nvSpPr>
        <xdr:cNvPr id="299" name="テキスト ボックス 298"/>
        <xdr:cNvSpPr txBox="1"/>
      </xdr:nvSpPr>
      <xdr:spPr>
        <a:xfrm>
          <a:off x="6737428" y="598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137135</xdr:rowOff>
    </xdr:from>
    <xdr:to>
      <xdr:col>55</xdr:col>
      <xdr:colOff>50800</xdr:colOff>
      <xdr:row>38</xdr:row>
      <xdr:rowOff>67284</xdr:rowOff>
    </xdr:to>
    <xdr:sp macro="" textlink="">
      <xdr:nvSpPr>
        <xdr:cNvPr id="305" name="楕円 304"/>
        <xdr:cNvSpPr/>
      </xdr:nvSpPr>
      <xdr:spPr>
        <a:xfrm>
          <a:off x="10426700" y="6480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96512</xdr:rowOff>
    </xdr:from>
    <xdr:ext cx="378565" cy="259045"/>
    <xdr:sp macro="" textlink="">
      <xdr:nvSpPr>
        <xdr:cNvPr id="306" name="労働費該当値テキスト"/>
        <xdr:cNvSpPr txBox="1"/>
      </xdr:nvSpPr>
      <xdr:spPr>
        <a:xfrm>
          <a:off x="10528300" y="6268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99416</xdr:rowOff>
    </xdr:from>
    <xdr:to>
      <xdr:col>50</xdr:col>
      <xdr:colOff>165100</xdr:colOff>
      <xdr:row>38</xdr:row>
      <xdr:rowOff>29566</xdr:rowOff>
    </xdr:to>
    <xdr:sp macro="" textlink="">
      <xdr:nvSpPr>
        <xdr:cNvPr id="307" name="楕円 306"/>
        <xdr:cNvSpPr/>
      </xdr:nvSpPr>
      <xdr:spPr>
        <a:xfrm>
          <a:off x="9588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46093</xdr:rowOff>
    </xdr:from>
    <xdr:ext cx="378565" cy="259045"/>
    <xdr:sp macro="" textlink="">
      <xdr:nvSpPr>
        <xdr:cNvPr id="308" name="テキスト ボックス 307"/>
        <xdr:cNvSpPr txBox="1"/>
      </xdr:nvSpPr>
      <xdr:spPr>
        <a:xfrm>
          <a:off x="9450017" y="6218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83871</xdr:rowOff>
    </xdr:from>
    <xdr:to>
      <xdr:col>46</xdr:col>
      <xdr:colOff>38100</xdr:colOff>
      <xdr:row>38</xdr:row>
      <xdr:rowOff>14021</xdr:rowOff>
    </xdr:to>
    <xdr:sp macro="" textlink="">
      <xdr:nvSpPr>
        <xdr:cNvPr id="309" name="楕円 308"/>
        <xdr:cNvSpPr/>
      </xdr:nvSpPr>
      <xdr:spPr>
        <a:xfrm>
          <a:off x="8699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30548</xdr:rowOff>
    </xdr:from>
    <xdr:ext cx="378565" cy="259045"/>
    <xdr:sp macro="" textlink="">
      <xdr:nvSpPr>
        <xdr:cNvPr id="310" name="テキスト ボックス 309"/>
        <xdr:cNvSpPr txBox="1"/>
      </xdr:nvSpPr>
      <xdr:spPr>
        <a:xfrm>
          <a:off x="8561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126619</xdr:rowOff>
    </xdr:from>
    <xdr:to>
      <xdr:col>41</xdr:col>
      <xdr:colOff>101600</xdr:colOff>
      <xdr:row>38</xdr:row>
      <xdr:rowOff>56769</xdr:rowOff>
    </xdr:to>
    <xdr:sp macro="" textlink="">
      <xdr:nvSpPr>
        <xdr:cNvPr id="311" name="楕円 310"/>
        <xdr:cNvSpPr/>
      </xdr:nvSpPr>
      <xdr:spPr>
        <a:xfrm>
          <a:off x="7810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47896</xdr:rowOff>
    </xdr:from>
    <xdr:ext cx="378565" cy="259045"/>
    <xdr:sp macro="" textlink="">
      <xdr:nvSpPr>
        <xdr:cNvPr id="312" name="テキスト ボックス 311"/>
        <xdr:cNvSpPr txBox="1"/>
      </xdr:nvSpPr>
      <xdr:spPr>
        <a:xfrm>
          <a:off x="7672017"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31521</xdr:rowOff>
    </xdr:from>
    <xdr:to>
      <xdr:col>36</xdr:col>
      <xdr:colOff>165100</xdr:colOff>
      <xdr:row>37</xdr:row>
      <xdr:rowOff>133121</xdr:rowOff>
    </xdr:to>
    <xdr:sp macro="" textlink="">
      <xdr:nvSpPr>
        <xdr:cNvPr id="313" name="楕円 312"/>
        <xdr:cNvSpPr/>
      </xdr:nvSpPr>
      <xdr:spPr>
        <a:xfrm>
          <a:off x="6921500" y="63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124248</xdr:rowOff>
    </xdr:from>
    <xdr:ext cx="469744" cy="259045"/>
    <xdr:sp macro="" textlink="">
      <xdr:nvSpPr>
        <xdr:cNvPr id="314" name="テキスト ボックス 313"/>
        <xdr:cNvSpPr txBox="1"/>
      </xdr:nvSpPr>
      <xdr:spPr>
        <a:xfrm>
          <a:off x="6737428" y="64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143556</xdr:rowOff>
    </xdr:from>
    <xdr:to>
      <xdr:col>55</xdr:col>
      <xdr:colOff>0</xdr:colOff>
      <xdr:row>58</xdr:row>
      <xdr:rowOff>14953</xdr:rowOff>
    </xdr:to>
    <xdr:cxnSp macro="">
      <xdr:nvCxnSpPr>
        <xdr:cNvPr id="343" name="直線コネクタ 342"/>
        <xdr:cNvCxnSpPr/>
      </xdr:nvCxnSpPr>
      <xdr:spPr>
        <a:xfrm flipV="1">
          <a:off x="9639300" y="9058956"/>
          <a:ext cx="838200" cy="90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170439</xdr:rowOff>
    </xdr:from>
    <xdr:to>
      <xdr:col>50</xdr:col>
      <xdr:colOff>114300</xdr:colOff>
      <xdr:row>58</xdr:row>
      <xdr:rowOff>14953</xdr:rowOff>
    </xdr:to>
    <xdr:cxnSp macro="">
      <xdr:nvCxnSpPr>
        <xdr:cNvPr id="346" name="直線コネクタ 345"/>
        <xdr:cNvCxnSpPr/>
      </xdr:nvCxnSpPr>
      <xdr:spPr>
        <a:xfrm>
          <a:off x="8750300" y="9943089"/>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144306</xdr:rowOff>
    </xdr:from>
    <xdr:to>
      <xdr:col>45</xdr:col>
      <xdr:colOff>177800</xdr:colOff>
      <xdr:row>57</xdr:row>
      <xdr:rowOff>170439</xdr:rowOff>
    </xdr:to>
    <xdr:cxnSp macro="">
      <xdr:nvCxnSpPr>
        <xdr:cNvPr id="349" name="直線コネクタ 348"/>
        <xdr:cNvCxnSpPr/>
      </xdr:nvCxnSpPr>
      <xdr:spPr>
        <a:xfrm>
          <a:off x="7861300" y="9402606"/>
          <a:ext cx="889000" cy="54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144306</xdr:rowOff>
    </xdr:from>
    <xdr:to>
      <xdr:col>41</xdr:col>
      <xdr:colOff>50800</xdr:colOff>
      <xdr:row>57</xdr:row>
      <xdr:rowOff>147751</xdr:rowOff>
    </xdr:to>
    <xdr:cxnSp macro="">
      <xdr:nvCxnSpPr>
        <xdr:cNvPr id="352" name="直線コネクタ 351"/>
        <xdr:cNvCxnSpPr/>
      </xdr:nvCxnSpPr>
      <xdr:spPr>
        <a:xfrm flipV="1">
          <a:off x="6972300" y="9402606"/>
          <a:ext cx="889000" cy="51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152740</xdr:rowOff>
    </xdr:from>
    <xdr:to>
      <xdr:col>41</xdr:col>
      <xdr:colOff>101600</xdr:colOff>
      <xdr:row>58</xdr:row>
      <xdr:rowOff>82890</xdr:rowOff>
    </xdr:to>
    <xdr:sp macro="" textlink="">
      <xdr:nvSpPr>
        <xdr:cNvPr id="353" name="フローチャート: 判断 352"/>
        <xdr:cNvSpPr/>
      </xdr:nvSpPr>
      <xdr:spPr>
        <a:xfrm>
          <a:off x="7810500" y="99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74017</xdr:rowOff>
    </xdr:from>
    <xdr:ext cx="534377" cy="259045"/>
    <xdr:sp macro="" textlink="">
      <xdr:nvSpPr>
        <xdr:cNvPr id="354" name="テキスト ボックス 353"/>
        <xdr:cNvSpPr txBox="1"/>
      </xdr:nvSpPr>
      <xdr:spPr>
        <a:xfrm>
          <a:off x="7594111" y="100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144050</xdr:rowOff>
    </xdr:from>
    <xdr:to>
      <xdr:col>36</xdr:col>
      <xdr:colOff>165100</xdr:colOff>
      <xdr:row>58</xdr:row>
      <xdr:rowOff>74200</xdr:rowOff>
    </xdr:to>
    <xdr:sp macro="" textlink="">
      <xdr:nvSpPr>
        <xdr:cNvPr id="355" name="フローチャート: 判断 354"/>
        <xdr:cNvSpPr/>
      </xdr:nvSpPr>
      <xdr:spPr>
        <a:xfrm>
          <a:off x="6921500" y="99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65327</xdr:rowOff>
    </xdr:from>
    <xdr:ext cx="534377" cy="259045"/>
    <xdr:sp macro="" textlink="">
      <xdr:nvSpPr>
        <xdr:cNvPr id="356" name="テキスト ボックス 355"/>
        <xdr:cNvSpPr txBox="1"/>
      </xdr:nvSpPr>
      <xdr:spPr>
        <a:xfrm>
          <a:off x="6705111" y="100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92756</xdr:rowOff>
    </xdr:from>
    <xdr:to>
      <xdr:col>55</xdr:col>
      <xdr:colOff>50800</xdr:colOff>
      <xdr:row>53</xdr:row>
      <xdr:rowOff>22906</xdr:rowOff>
    </xdr:to>
    <xdr:sp macro="" textlink="">
      <xdr:nvSpPr>
        <xdr:cNvPr id="362" name="楕円 361"/>
        <xdr:cNvSpPr/>
      </xdr:nvSpPr>
      <xdr:spPr>
        <a:xfrm>
          <a:off x="10426700" y="90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115633</xdr:rowOff>
    </xdr:from>
    <xdr:ext cx="599010" cy="259045"/>
    <xdr:sp macro="" textlink="">
      <xdr:nvSpPr>
        <xdr:cNvPr id="363" name="農林水産業費該当値テキスト"/>
        <xdr:cNvSpPr txBox="1"/>
      </xdr:nvSpPr>
      <xdr:spPr>
        <a:xfrm>
          <a:off x="10528300" y="885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135603</xdr:rowOff>
    </xdr:from>
    <xdr:to>
      <xdr:col>50</xdr:col>
      <xdr:colOff>165100</xdr:colOff>
      <xdr:row>58</xdr:row>
      <xdr:rowOff>65753</xdr:rowOff>
    </xdr:to>
    <xdr:sp macro="" textlink="">
      <xdr:nvSpPr>
        <xdr:cNvPr id="364" name="楕円 363"/>
        <xdr:cNvSpPr/>
      </xdr:nvSpPr>
      <xdr:spPr>
        <a:xfrm>
          <a:off x="9588500" y="99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56880</xdr:rowOff>
    </xdr:from>
    <xdr:ext cx="534377" cy="259045"/>
    <xdr:sp macro="" textlink="">
      <xdr:nvSpPr>
        <xdr:cNvPr id="365" name="テキスト ボックス 364"/>
        <xdr:cNvSpPr txBox="1"/>
      </xdr:nvSpPr>
      <xdr:spPr>
        <a:xfrm>
          <a:off x="9372111" y="1000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119639</xdr:rowOff>
    </xdr:from>
    <xdr:to>
      <xdr:col>46</xdr:col>
      <xdr:colOff>38100</xdr:colOff>
      <xdr:row>58</xdr:row>
      <xdr:rowOff>49789</xdr:rowOff>
    </xdr:to>
    <xdr:sp macro="" textlink="">
      <xdr:nvSpPr>
        <xdr:cNvPr id="366" name="楕円 365"/>
        <xdr:cNvSpPr/>
      </xdr:nvSpPr>
      <xdr:spPr>
        <a:xfrm>
          <a:off x="8699500" y="98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40916</xdr:rowOff>
    </xdr:from>
    <xdr:ext cx="534377" cy="259045"/>
    <xdr:sp macro="" textlink="">
      <xdr:nvSpPr>
        <xdr:cNvPr id="367" name="テキスト ボックス 366"/>
        <xdr:cNvSpPr txBox="1"/>
      </xdr:nvSpPr>
      <xdr:spPr>
        <a:xfrm>
          <a:off x="8483111" y="998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93506</xdr:rowOff>
    </xdr:from>
    <xdr:to>
      <xdr:col>41</xdr:col>
      <xdr:colOff>101600</xdr:colOff>
      <xdr:row>55</xdr:row>
      <xdr:rowOff>23656</xdr:rowOff>
    </xdr:to>
    <xdr:sp macro="" textlink="">
      <xdr:nvSpPr>
        <xdr:cNvPr id="368" name="楕円 367"/>
        <xdr:cNvSpPr/>
      </xdr:nvSpPr>
      <xdr:spPr>
        <a:xfrm>
          <a:off x="7810500" y="935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40183</xdr:rowOff>
    </xdr:from>
    <xdr:ext cx="599010" cy="259045"/>
    <xdr:sp macro="" textlink="">
      <xdr:nvSpPr>
        <xdr:cNvPr id="369" name="テキスト ボックス 368"/>
        <xdr:cNvSpPr txBox="1"/>
      </xdr:nvSpPr>
      <xdr:spPr>
        <a:xfrm>
          <a:off x="7561795" y="912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96951</xdr:rowOff>
    </xdr:from>
    <xdr:to>
      <xdr:col>36</xdr:col>
      <xdr:colOff>165100</xdr:colOff>
      <xdr:row>58</xdr:row>
      <xdr:rowOff>27101</xdr:rowOff>
    </xdr:to>
    <xdr:sp macro="" textlink="">
      <xdr:nvSpPr>
        <xdr:cNvPr id="370" name="楕円 369"/>
        <xdr:cNvSpPr/>
      </xdr:nvSpPr>
      <xdr:spPr>
        <a:xfrm>
          <a:off x="6921500" y="98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43628</xdr:rowOff>
    </xdr:from>
    <xdr:ext cx="534377" cy="259045"/>
    <xdr:sp macro="" textlink="">
      <xdr:nvSpPr>
        <xdr:cNvPr id="371" name="テキスト ボックス 370"/>
        <xdr:cNvSpPr txBox="1"/>
      </xdr:nvSpPr>
      <xdr:spPr>
        <a:xfrm>
          <a:off x="6705111" y="964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97867</xdr:rowOff>
    </xdr:from>
    <xdr:to>
      <xdr:col>55</xdr:col>
      <xdr:colOff>0</xdr:colOff>
      <xdr:row>77</xdr:row>
      <xdr:rowOff>129400</xdr:rowOff>
    </xdr:to>
    <xdr:cxnSp macro="">
      <xdr:nvCxnSpPr>
        <xdr:cNvPr id="400" name="直線コネクタ 399"/>
        <xdr:cNvCxnSpPr/>
      </xdr:nvCxnSpPr>
      <xdr:spPr>
        <a:xfrm flipV="1">
          <a:off x="9639300" y="13299517"/>
          <a:ext cx="838200" cy="3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11798</xdr:rowOff>
    </xdr:from>
    <xdr:to>
      <xdr:col>50</xdr:col>
      <xdr:colOff>114300</xdr:colOff>
      <xdr:row>77</xdr:row>
      <xdr:rowOff>129400</xdr:rowOff>
    </xdr:to>
    <xdr:cxnSp macro="">
      <xdr:nvCxnSpPr>
        <xdr:cNvPr id="403" name="直線コネクタ 402"/>
        <xdr:cNvCxnSpPr/>
      </xdr:nvCxnSpPr>
      <xdr:spPr>
        <a:xfrm>
          <a:off x="8750300" y="13213448"/>
          <a:ext cx="889000" cy="1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11798</xdr:rowOff>
    </xdr:from>
    <xdr:to>
      <xdr:col>45</xdr:col>
      <xdr:colOff>177800</xdr:colOff>
      <xdr:row>77</xdr:row>
      <xdr:rowOff>168681</xdr:rowOff>
    </xdr:to>
    <xdr:cxnSp macro="">
      <xdr:nvCxnSpPr>
        <xdr:cNvPr id="406" name="直線コネクタ 405"/>
        <xdr:cNvCxnSpPr/>
      </xdr:nvCxnSpPr>
      <xdr:spPr>
        <a:xfrm flipV="1">
          <a:off x="7861300" y="13213448"/>
          <a:ext cx="889000" cy="15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149123</xdr:rowOff>
    </xdr:from>
    <xdr:to>
      <xdr:col>41</xdr:col>
      <xdr:colOff>50800</xdr:colOff>
      <xdr:row>77</xdr:row>
      <xdr:rowOff>168681</xdr:rowOff>
    </xdr:to>
    <xdr:cxnSp macro="">
      <xdr:nvCxnSpPr>
        <xdr:cNvPr id="409" name="直線コネクタ 408"/>
        <xdr:cNvCxnSpPr/>
      </xdr:nvCxnSpPr>
      <xdr:spPr>
        <a:xfrm>
          <a:off x="6972300" y="13350773"/>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88812</xdr:rowOff>
    </xdr:from>
    <xdr:to>
      <xdr:col>41</xdr:col>
      <xdr:colOff>101600</xdr:colOff>
      <xdr:row>78</xdr:row>
      <xdr:rowOff>18962</xdr:rowOff>
    </xdr:to>
    <xdr:sp macro="" textlink="">
      <xdr:nvSpPr>
        <xdr:cNvPr id="410" name="フローチャート: 判断 409"/>
        <xdr:cNvSpPr/>
      </xdr:nvSpPr>
      <xdr:spPr>
        <a:xfrm>
          <a:off x="7810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35489</xdr:rowOff>
    </xdr:from>
    <xdr:ext cx="534377" cy="259045"/>
    <xdr:sp macro="" textlink="">
      <xdr:nvSpPr>
        <xdr:cNvPr id="411" name="テキスト ボックス 410"/>
        <xdr:cNvSpPr txBox="1"/>
      </xdr:nvSpPr>
      <xdr:spPr>
        <a:xfrm>
          <a:off x="7594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108192</xdr:rowOff>
    </xdr:from>
    <xdr:to>
      <xdr:col>36</xdr:col>
      <xdr:colOff>165100</xdr:colOff>
      <xdr:row>78</xdr:row>
      <xdr:rowOff>38342</xdr:rowOff>
    </xdr:to>
    <xdr:sp macro="" textlink="">
      <xdr:nvSpPr>
        <xdr:cNvPr id="412" name="フローチャート: 判断 411"/>
        <xdr:cNvSpPr/>
      </xdr:nvSpPr>
      <xdr:spPr>
        <a:xfrm>
          <a:off x="6921500" y="1330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29469</xdr:rowOff>
    </xdr:from>
    <xdr:ext cx="534377" cy="259045"/>
    <xdr:sp macro="" textlink="">
      <xdr:nvSpPr>
        <xdr:cNvPr id="413" name="テキスト ボックス 412"/>
        <xdr:cNvSpPr txBox="1"/>
      </xdr:nvSpPr>
      <xdr:spPr>
        <a:xfrm>
          <a:off x="6705111" y="134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47067</xdr:rowOff>
    </xdr:from>
    <xdr:to>
      <xdr:col>55</xdr:col>
      <xdr:colOff>50800</xdr:colOff>
      <xdr:row>77</xdr:row>
      <xdr:rowOff>148667</xdr:rowOff>
    </xdr:to>
    <xdr:sp macro="" textlink="">
      <xdr:nvSpPr>
        <xdr:cNvPr id="419" name="楕円 418"/>
        <xdr:cNvSpPr/>
      </xdr:nvSpPr>
      <xdr:spPr>
        <a:xfrm>
          <a:off x="10426700" y="13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25494</xdr:rowOff>
    </xdr:from>
    <xdr:ext cx="534377" cy="259045"/>
    <xdr:sp macro="" textlink="">
      <xdr:nvSpPr>
        <xdr:cNvPr id="420" name="商工費該当値テキスト"/>
        <xdr:cNvSpPr txBox="1"/>
      </xdr:nvSpPr>
      <xdr:spPr>
        <a:xfrm>
          <a:off x="10528300" y="132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78600</xdr:rowOff>
    </xdr:from>
    <xdr:to>
      <xdr:col>50</xdr:col>
      <xdr:colOff>165100</xdr:colOff>
      <xdr:row>78</xdr:row>
      <xdr:rowOff>8750</xdr:rowOff>
    </xdr:to>
    <xdr:sp macro="" textlink="">
      <xdr:nvSpPr>
        <xdr:cNvPr id="421" name="楕円 420"/>
        <xdr:cNvSpPr/>
      </xdr:nvSpPr>
      <xdr:spPr>
        <a:xfrm>
          <a:off x="9588500" y="132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171327</xdr:rowOff>
    </xdr:from>
    <xdr:ext cx="534377" cy="259045"/>
    <xdr:sp macro="" textlink="">
      <xdr:nvSpPr>
        <xdr:cNvPr id="422" name="テキスト ボックス 421"/>
        <xdr:cNvSpPr txBox="1"/>
      </xdr:nvSpPr>
      <xdr:spPr>
        <a:xfrm>
          <a:off x="9372111" y="133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132448</xdr:rowOff>
    </xdr:from>
    <xdr:to>
      <xdr:col>46</xdr:col>
      <xdr:colOff>38100</xdr:colOff>
      <xdr:row>77</xdr:row>
      <xdr:rowOff>62598</xdr:rowOff>
    </xdr:to>
    <xdr:sp macro="" textlink="">
      <xdr:nvSpPr>
        <xdr:cNvPr id="423" name="楕円 422"/>
        <xdr:cNvSpPr/>
      </xdr:nvSpPr>
      <xdr:spPr>
        <a:xfrm>
          <a:off x="8699500" y="131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79126</xdr:rowOff>
    </xdr:from>
    <xdr:ext cx="534377" cy="259045"/>
    <xdr:sp macro="" textlink="">
      <xdr:nvSpPr>
        <xdr:cNvPr id="424" name="テキスト ボックス 423"/>
        <xdr:cNvSpPr txBox="1"/>
      </xdr:nvSpPr>
      <xdr:spPr>
        <a:xfrm>
          <a:off x="8483111" y="129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117881</xdr:rowOff>
    </xdr:from>
    <xdr:to>
      <xdr:col>41</xdr:col>
      <xdr:colOff>101600</xdr:colOff>
      <xdr:row>78</xdr:row>
      <xdr:rowOff>48031</xdr:rowOff>
    </xdr:to>
    <xdr:sp macro="" textlink="">
      <xdr:nvSpPr>
        <xdr:cNvPr id="425" name="楕円 424"/>
        <xdr:cNvSpPr/>
      </xdr:nvSpPr>
      <xdr:spPr>
        <a:xfrm>
          <a:off x="7810500" y="133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39158</xdr:rowOff>
    </xdr:from>
    <xdr:ext cx="534377" cy="259045"/>
    <xdr:sp macro="" textlink="">
      <xdr:nvSpPr>
        <xdr:cNvPr id="426" name="テキスト ボックス 425"/>
        <xdr:cNvSpPr txBox="1"/>
      </xdr:nvSpPr>
      <xdr:spPr>
        <a:xfrm>
          <a:off x="7594111" y="134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98323</xdr:rowOff>
    </xdr:from>
    <xdr:to>
      <xdr:col>36</xdr:col>
      <xdr:colOff>165100</xdr:colOff>
      <xdr:row>78</xdr:row>
      <xdr:rowOff>28473</xdr:rowOff>
    </xdr:to>
    <xdr:sp macro="" textlink="">
      <xdr:nvSpPr>
        <xdr:cNvPr id="427" name="楕円 426"/>
        <xdr:cNvSpPr/>
      </xdr:nvSpPr>
      <xdr:spPr>
        <a:xfrm>
          <a:off x="6921500" y="1329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45000</xdr:rowOff>
    </xdr:from>
    <xdr:ext cx="534377" cy="259045"/>
    <xdr:sp macro="" textlink="">
      <xdr:nvSpPr>
        <xdr:cNvPr id="428" name="テキスト ボックス 427"/>
        <xdr:cNvSpPr txBox="1"/>
      </xdr:nvSpPr>
      <xdr:spPr>
        <a:xfrm>
          <a:off x="6705111" y="1307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139443</xdr:rowOff>
    </xdr:from>
    <xdr:to>
      <xdr:col>55</xdr:col>
      <xdr:colOff>0</xdr:colOff>
      <xdr:row>95</xdr:row>
      <xdr:rowOff>165269</xdr:rowOff>
    </xdr:to>
    <xdr:cxnSp macro="">
      <xdr:nvCxnSpPr>
        <xdr:cNvPr id="453" name="直線コネクタ 452"/>
        <xdr:cNvCxnSpPr/>
      </xdr:nvCxnSpPr>
      <xdr:spPr>
        <a:xfrm flipV="1">
          <a:off x="9639300" y="16427193"/>
          <a:ext cx="838200" cy="2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165269</xdr:rowOff>
    </xdr:from>
    <xdr:to>
      <xdr:col>50</xdr:col>
      <xdr:colOff>114300</xdr:colOff>
      <xdr:row>96</xdr:row>
      <xdr:rowOff>53649</xdr:rowOff>
    </xdr:to>
    <xdr:cxnSp macro="">
      <xdr:nvCxnSpPr>
        <xdr:cNvPr id="456" name="直線コネクタ 455"/>
        <xdr:cNvCxnSpPr/>
      </xdr:nvCxnSpPr>
      <xdr:spPr>
        <a:xfrm flipV="1">
          <a:off x="8750300" y="16453019"/>
          <a:ext cx="889000" cy="5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19086</xdr:rowOff>
    </xdr:from>
    <xdr:to>
      <xdr:col>45</xdr:col>
      <xdr:colOff>177800</xdr:colOff>
      <xdr:row>96</xdr:row>
      <xdr:rowOff>53649</xdr:rowOff>
    </xdr:to>
    <xdr:cxnSp macro="">
      <xdr:nvCxnSpPr>
        <xdr:cNvPr id="459" name="直線コネクタ 458"/>
        <xdr:cNvCxnSpPr/>
      </xdr:nvCxnSpPr>
      <xdr:spPr>
        <a:xfrm>
          <a:off x="7861300" y="16478286"/>
          <a:ext cx="889000" cy="3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4866</xdr:rowOff>
    </xdr:from>
    <xdr:to>
      <xdr:col>41</xdr:col>
      <xdr:colOff>50800</xdr:colOff>
      <xdr:row>96</xdr:row>
      <xdr:rowOff>19086</xdr:rowOff>
    </xdr:to>
    <xdr:cxnSp macro="">
      <xdr:nvCxnSpPr>
        <xdr:cNvPr id="462" name="直線コネクタ 461"/>
        <xdr:cNvCxnSpPr/>
      </xdr:nvCxnSpPr>
      <xdr:spPr>
        <a:xfrm>
          <a:off x="6972300" y="16464066"/>
          <a:ext cx="8890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147148</xdr:rowOff>
    </xdr:from>
    <xdr:to>
      <xdr:col>41</xdr:col>
      <xdr:colOff>101600</xdr:colOff>
      <xdr:row>95</xdr:row>
      <xdr:rowOff>77298</xdr:rowOff>
    </xdr:to>
    <xdr:sp macro="" textlink="">
      <xdr:nvSpPr>
        <xdr:cNvPr id="463" name="フローチャート: 判断 462"/>
        <xdr:cNvSpPr/>
      </xdr:nvSpPr>
      <xdr:spPr>
        <a:xfrm>
          <a:off x="7810500" y="1626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93825</xdr:rowOff>
    </xdr:from>
    <xdr:ext cx="534377" cy="259045"/>
    <xdr:sp macro="" textlink="">
      <xdr:nvSpPr>
        <xdr:cNvPr id="464" name="テキスト ボックス 463"/>
        <xdr:cNvSpPr txBox="1"/>
      </xdr:nvSpPr>
      <xdr:spPr>
        <a:xfrm>
          <a:off x="7594111" y="16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29784</xdr:rowOff>
    </xdr:from>
    <xdr:to>
      <xdr:col>36</xdr:col>
      <xdr:colOff>165100</xdr:colOff>
      <xdr:row>95</xdr:row>
      <xdr:rowOff>131384</xdr:rowOff>
    </xdr:to>
    <xdr:sp macro="" textlink="">
      <xdr:nvSpPr>
        <xdr:cNvPr id="465" name="フローチャート: 判断 464"/>
        <xdr:cNvSpPr/>
      </xdr:nvSpPr>
      <xdr:spPr>
        <a:xfrm>
          <a:off x="6921500" y="1631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147911</xdr:rowOff>
    </xdr:from>
    <xdr:ext cx="534377" cy="259045"/>
    <xdr:sp macro="" textlink="">
      <xdr:nvSpPr>
        <xdr:cNvPr id="466" name="テキスト ボックス 465"/>
        <xdr:cNvSpPr txBox="1"/>
      </xdr:nvSpPr>
      <xdr:spPr>
        <a:xfrm>
          <a:off x="6705111" y="1609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88643</xdr:rowOff>
    </xdr:from>
    <xdr:to>
      <xdr:col>55</xdr:col>
      <xdr:colOff>50800</xdr:colOff>
      <xdr:row>96</xdr:row>
      <xdr:rowOff>18793</xdr:rowOff>
    </xdr:to>
    <xdr:sp macro="" textlink="">
      <xdr:nvSpPr>
        <xdr:cNvPr id="472" name="楕円 471"/>
        <xdr:cNvSpPr/>
      </xdr:nvSpPr>
      <xdr:spPr>
        <a:xfrm>
          <a:off x="10426700" y="1637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67070</xdr:rowOff>
    </xdr:from>
    <xdr:ext cx="534377" cy="259045"/>
    <xdr:sp macro="" textlink="">
      <xdr:nvSpPr>
        <xdr:cNvPr id="473" name="土木費該当値テキスト"/>
        <xdr:cNvSpPr txBox="1"/>
      </xdr:nvSpPr>
      <xdr:spPr>
        <a:xfrm>
          <a:off x="10528300"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114469</xdr:rowOff>
    </xdr:from>
    <xdr:to>
      <xdr:col>50</xdr:col>
      <xdr:colOff>165100</xdr:colOff>
      <xdr:row>96</xdr:row>
      <xdr:rowOff>44619</xdr:rowOff>
    </xdr:to>
    <xdr:sp macro="" textlink="">
      <xdr:nvSpPr>
        <xdr:cNvPr id="474" name="楕円 473"/>
        <xdr:cNvSpPr/>
      </xdr:nvSpPr>
      <xdr:spPr>
        <a:xfrm>
          <a:off x="9588500" y="164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35746</xdr:rowOff>
    </xdr:from>
    <xdr:ext cx="534377" cy="259045"/>
    <xdr:sp macro="" textlink="">
      <xdr:nvSpPr>
        <xdr:cNvPr id="475" name="テキスト ボックス 474"/>
        <xdr:cNvSpPr txBox="1"/>
      </xdr:nvSpPr>
      <xdr:spPr>
        <a:xfrm>
          <a:off x="9372111" y="164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2849</xdr:rowOff>
    </xdr:from>
    <xdr:to>
      <xdr:col>46</xdr:col>
      <xdr:colOff>38100</xdr:colOff>
      <xdr:row>96</xdr:row>
      <xdr:rowOff>104449</xdr:rowOff>
    </xdr:to>
    <xdr:sp macro="" textlink="">
      <xdr:nvSpPr>
        <xdr:cNvPr id="476" name="楕円 475"/>
        <xdr:cNvSpPr/>
      </xdr:nvSpPr>
      <xdr:spPr>
        <a:xfrm>
          <a:off x="8699500" y="164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95576</xdr:rowOff>
    </xdr:from>
    <xdr:ext cx="534377" cy="259045"/>
    <xdr:sp macro="" textlink="">
      <xdr:nvSpPr>
        <xdr:cNvPr id="477" name="テキスト ボックス 476"/>
        <xdr:cNvSpPr txBox="1"/>
      </xdr:nvSpPr>
      <xdr:spPr>
        <a:xfrm>
          <a:off x="8483111" y="1655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139736</xdr:rowOff>
    </xdr:from>
    <xdr:to>
      <xdr:col>41</xdr:col>
      <xdr:colOff>101600</xdr:colOff>
      <xdr:row>96</xdr:row>
      <xdr:rowOff>69886</xdr:rowOff>
    </xdr:to>
    <xdr:sp macro="" textlink="">
      <xdr:nvSpPr>
        <xdr:cNvPr id="478" name="楕円 477"/>
        <xdr:cNvSpPr/>
      </xdr:nvSpPr>
      <xdr:spPr>
        <a:xfrm>
          <a:off x="7810500" y="164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61013</xdr:rowOff>
    </xdr:from>
    <xdr:ext cx="534377" cy="259045"/>
    <xdr:sp macro="" textlink="">
      <xdr:nvSpPr>
        <xdr:cNvPr id="479" name="テキスト ボックス 478"/>
        <xdr:cNvSpPr txBox="1"/>
      </xdr:nvSpPr>
      <xdr:spPr>
        <a:xfrm>
          <a:off x="7594111" y="1652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125516</xdr:rowOff>
    </xdr:from>
    <xdr:to>
      <xdr:col>36</xdr:col>
      <xdr:colOff>165100</xdr:colOff>
      <xdr:row>96</xdr:row>
      <xdr:rowOff>55666</xdr:rowOff>
    </xdr:to>
    <xdr:sp macro="" textlink="">
      <xdr:nvSpPr>
        <xdr:cNvPr id="480" name="楕円 479"/>
        <xdr:cNvSpPr/>
      </xdr:nvSpPr>
      <xdr:spPr>
        <a:xfrm>
          <a:off x="6921500" y="1641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46793</xdr:rowOff>
    </xdr:from>
    <xdr:ext cx="534377" cy="259045"/>
    <xdr:sp macro="" textlink="">
      <xdr:nvSpPr>
        <xdr:cNvPr id="481" name="テキスト ボックス 480"/>
        <xdr:cNvSpPr txBox="1"/>
      </xdr:nvSpPr>
      <xdr:spPr>
        <a:xfrm>
          <a:off x="6705111" y="165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50416</xdr:rowOff>
    </xdr:from>
    <xdr:to>
      <xdr:col>85</xdr:col>
      <xdr:colOff>127000</xdr:colOff>
      <xdr:row>33</xdr:row>
      <xdr:rowOff>20126</xdr:rowOff>
    </xdr:to>
    <xdr:cxnSp macro="">
      <xdr:nvCxnSpPr>
        <xdr:cNvPr id="513" name="直線コネクタ 512"/>
        <xdr:cNvCxnSpPr/>
      </xdr:nvCxnSpPr>
      <xdr:spPr>
        <a:xfrm flipV="1">
          <a:off x="15481300" y="5365366"/>
          <a:ext cx="838200" cy="3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20126</xdr:rowOff>
    </xdr:from>
    <xdr:to>
      <xdr:col>81</xdr:col>
      <xdr:colOff>50800</xdr:colOff>
      <xdr:row>36</xdr:row>
      <xdr:rowOff>20600</xdr:rowOff>
    </xdr:to>
    <xdr:cxnSp macro="">
      <xdr:nvCxnSpPr>
        <xdr:cNvPr id="516" name="直線コネクタ 515"/>
        <xdr:cNvCxnSpPr/>
      </xdr:nvCxnSpPr>
      <xdr:spPr>
        <a:xfrm flipV="1">
          <a:off x="14592300" y="5677976"/>
          <a:ext cx="889000" cy="5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20600</xdr:rowOff>
    </xdr:from>
    <xdr:to>
      <xdr:col>76</xdr:col>
      <xdr:colOff>114300</xdr:colOff>
      <xdr:row>36</xdr:row>
      <xdr:rowOff>66515</xdr:rowOff>
    </xdr:to>
    <xdr:cxnSp macro="">
      <xdr:nvCxnSpPr>
        <xdr:cNvPr id="519" name="直線コネクタ 518"/>
        <xdr:cNvCxnSpPr/>
      </xdr:nvCxnSpPr>
      <xdr:spPr>
        <a:xfrm flipV="1">
          <a:off x="13703300" y="6192800"/>
          <a:ext cx="889000" cy="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66515</xdr:rowOff>
    </xdr:from>
    <xdr:to>
      <xdr:col>71</xdr:col>
      <xdr:colOff>177800</xdr:colOff>
      <xdr:row>36</xdr:row>
      <xdr:rowOff>128646</xdr:rowOff>
    </xdr:to>
    <xdr:cxnSp macro="">
      <xdr:nvCxnSpPr>
        <xdr:cNvPr id="522" name="直線コネクタ 521"/>
        <xdr:cNvCxnSpPr/>
      </xdr:nvCxnSpPr>
      <xdr:spPr>
        <a:xfrm flipV="1">
          <a:off x="12814300" y="6238715"/>
          <a:ext cx="889000" cy="6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33644</xdr:rowOff>
    </xdr:from>
    <xdr:to>
      <xdr:col>72</xdr:col>
      <xdr:colOff>38100</xdr:colOff>
      <xdr:row>38</xdr:row>
      <xdr:rowOff>135244</xdr:rowOff>
    </xdr:to>
    <xdr:sp macro="" textlink="">
      <xdr:nvSpPr>
        <xdr:cNvPr id="523" name="フローチャート: 判断 522"/>
        <xdr:cNvSpPr/>
      </xdr:nvSpPr>
      <xdr:spPr>
        <a:xfrm>
          <a:off x="13652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126371</xdr:rowOff>
    </xdr:from>
    <xdr:ext cx="534377" cy="259045"/>
    <xdr:sp macro="" textlink="">
      <xdr:nvSpPr>
        <xdr:cNvPr id="524" name="テキスト ボックス 523"/>
        <xdr:cNvSpPr txBox="1"/>
      </xdr:nvSpPr>
      <xdr:spPr>
        <a:xfrm>
          <a:off x="13436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151161</xdr:rowOff>
    </xdr:from>
    <xdr:to>
      <xdr:col>67</xdr:col>
      <xdr:colOff>101600</xdr:colOff>
      <xdr:row>38</xdr:row>
      <xdr:rowOff>81311</xdr:rowOff>
    </xdr:to>
    <xdr:sp macro="" textlink="">
      <xdr:nvSpPr>
        <xdr:cNvPr id="525" name="フローチャート: 判断 524"/>
        <xdr:cNvSpPr/>
      </xdr:nvSpPr>
      <xdr:spPr>
        <a:xfrm>
          <a:off x="12763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72438</xdr:rowOff>
    </xdr:from>
    <xdr:ext cx="534377" cy="259045"/>
    <xdr:sp macro="" textlink="">
      <xdr:nvSpPr>
        <xdr:cNvPr id="526" name="テキスト ボックス 525"/>
        <xdr:cNvSpPr txBox="1"/>
      </xdr:nvSpPr>
      <xdr:spPr>
        <a:xfrm>
          <a:off x="12547111" y="658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171066</xdr:rowOff>
    </xdr:from>
    <xdr:to>
      <xdr:col>85</xdr:col>
      <xdr:colOff>177800</xdr:colOff>
      <xdr:row>31</xdr:row>
      <xdr:rowOff>101216</xdr:rowOff>
    </xdr:to>
    <xdr:sp macro="" textlink="">
      <xdr:nvSpPr>
        <xdr:cNvPr id="532" name="楕円 531"/>
        <xdr:cNvSpPr/>
      </xdr:nvSpPr>
      <xdr:spPr>
        <a:xfrm>
          <a:off x="16268700" y="53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100776</xdr:rowOff>
    </xdr:from>
    <xdr:ext cx="599010" cy="259045"/>
    <xdr:sp macro="" textlink="">
      <xdr:nvSpPr>
        <xdr:cNvPr id="533" name="消防費該当値テキスト"/>
        <xdr:cNvSpPr txBox="1"/>
      </xdr:nvSpPr>
      <xdr:spPr>
        <a:xfrm>
          <a:off x="16370300" y="524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140776</xdr:rowOff>
    </xdr:from>
    <xdr:to>
      <xdr:col>81</xdr:col>
      <xdr:colOff>101600</xdr:colOff>
      <xdr:row>33</xdr:row>
      <xdr:rowOff>70926</xdr:rowOff>
    </xdr:to>
    <xdr:sp macro="" textlink="">
      <xdr:nvSpPr>
        <xdr:cNvPr id="534" name="楕円 533"/>
        <xdr:cNvSpPr/>
      </xdr:nvSpPr>
      <xdr:spPr>
        <a:xfrm>
          <a:off x="15430500" y="56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87453</xdr:rowOff>
    </xdr:from>
    <xdr:ext cx="534377" cy="259045"/>
    <xdr:sp macro="" textlink="">
      <xdr:nvSpPr>
        <xdr:cNvPr id="535" name="テキスト ボックス 534"/>
        <xdr:cNvSpPr txBox="1"/>
      </xdr:nvSpPr>
      <xdr:spPr>
        <a:xfrm>
          <a:off x="15214111" y="54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141250</xdr:rowOff>
    </xdr:from>
    <xdr:to>
      <xdr:col>76</xdr:col>
      <xdr:colOff>165100</xdr:colOff>
      <xdr:row>36</xdr:row>
      <xdr:rowOff>71400</xdr:rowOff>
    </xdr:to>
    <xdr:sp macro="" textlink="">
      <xdr:nvSpPr>
        <xdr:cNvPr id="536" name="楕円 535"/>
        <xdr:cNvSpPr/>
      </xdr:nvSpPr>
      <xdr:spPr>
        <a:xfrm>
          <a:off x="14541500" y="61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87927</xdr:rowOff>
    </xdr:from>
    <xdr:ext cx="534377" cy="259045"/>
    <xdr:sp macro="" textlink="">
      <xdr:nvSpPr>
        <xdr:cNvPr id="537" name="テキスト ボックス 536"/>
        <xdr:cNvSpPr txBox="1"/>
      </xdr:nvSpPr>
      <xdr:spPr>
        <a:xfrm>
          <a:off x="14325111" y="591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15715</xdr:rowOff>
    </xdr:from>
    <xdr:to>
      <xdr:col>72</xdr:col>
      <xdr:colOff>38100</xdr:colOff>
      <xdr:row>36</xdr:row>
      <xdr:rowOff>117315</xdr:rowOff>
    </xdr:to>
    <xdr:sp macro="" textlink="">
      <xdr:nvSpPr>
        <xdr:cNvPr id="538" name="楕円 537"/>
        <xdr:cNvSpPr/>
      </xdr:nvSpPr>
      <xdr:spPr>
        <a:xfrm>
          <a:off x="13652500" y="61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133842</xdr:rowOff>
    </xdr:from>
    <xdr:ext cx="534377" cy="259045"/>
    <xdr:sp macro="" textlink="">
      <xdr:nvSpPr>
        <xdr:cNvPr id="539" name="テキスト ボックス 538"/>
        <xdr:cNvSpPr txBox="1"/>
      </xdr:nvSpPr>
      <xdr:spPr>
        <a:xfrm>
          <a:off x="13436111" y="596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77846</xdr:rowOff>
    </xdr:from>
    <xdr:to>
      <xdr:col>67</xdr:col>
      <xdr:colOff>101600</xdr:colOff>
      <xdr:row>37</xdr:row>
      <xdr:rowOff>7996</xdr:rowOff>
    </xdr:to>
    <xdr:sp macro="" textlink="">
      <xdr:nvSpPr>
        <xdr:cNvPr id="540" name="楕円 539"/>
        <xdr:cNvSpPr/>
      </xdr:nvSpPr>
      <xdr:spPr>
        <a:xfrm>
          <a:off x="12763500" y="625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24523</xdr:rowOff>
    </xdr:from>
    <xdr:ext cx="534377" cy="259045"/>
    <xdr:sp macro="" textlink="">
      <xdr:nvSpPr>
        <xdr:cNvPr id="541" name="テキスト ボックス 540"/>
        <xdr:cNvSpPr txBox="1"/>
      </xdr:nvSpPr>
      <xdr:spPr>
        <a:xfrm>
          <a:off x="12547111" y="602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160868</xdr:rowOff>
    </xdr:from>
    <xdr:to>
      <xdr:col>85</xdr:col>
      <xdr:colOff>127000</xdr:colOff>
      <xdr:row>57</xdr:row>
      <xdr:rowOff>167117</xdr:rowOff>
    </xdr:to>
    <xdr:cxnSp macro="">
      <xdr:nvCxnSpPr>
        <xdr:cNvPr id="570" name="直線コネクタ 569"/>
        <xdr:cNvCxnSpPr/>
      </xdr:nvCxnSpPr>
      <xdr:spPr>
        <a:xfrm flipV="1">
          <a:off x="15481300" y="9762068"/>
          <a:ext cx="838200" cy="17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167117</xdr:rowOff>
    </xdr:from>
    <xdr:to>
      <xdr:col>81</xdr:col>
      <xdr:colOff>50800</xdr:colOff>
      <xdr:row>58</xdr:row>
      <xdr:rowOff>55571</xdr:rowOff>
    </xdr:to>
    <xdr:cxnSp macro="">
      <xdr:nvCxnSpPr>
        <xdr:cNvPr id="573" name="直線コネクタ 572"/>
        <xdr:cNvCxnSpPr/>
      </xdr:nvCxnSpPr>
      <xdr:spPr>
        <a:xfrm flipV="1">
          <a:off x="14592300" y="9939767"/>
          <a:ext cx="889000" cy="5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170332</xdr:rowOff>
    </xdr:from>
    <xdr:to>
      <xdr:col>76</xdr:col>
      <xdr:colOff>114300</xdr:colOff>
      <xdr:row>58</xdr:row>
      <xdr:rowOff>55571</xdr:rowOff>
    </xdr:to>
    <xdr:cxnSp macro="">
      <xdr:nvCxnSpPr>
        <xdr:cNvPr id="576" name="直線コネクタ 575"/>
        <xdr:cNvCxnSpPr/>
      </xdr:nvCxnSpPr>
      <xdr:spPr>
        <a:xfrm>
          <a:off x="13703300" y="9942982"/>
          <a:ext cx="889000" cy="5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170332</xdr:rowOff>
    </xdr:from>
    <xdr:to>
      <xdr:col>71</xdr:col>
      <xdr:colOff>177800</xdr:colOff>
      <xdr:row>58</xdr:row>
      <xdr:rowOff>27179</xdr:rowOff>
    </xdr:to>
    <xdr:cxnSp macro="">
      <xdr:nvCxnSpPr>
        <xdr:cNvPr id="579" name="直線コネクタ 578"/>
        <xdr:cNvCxnSpPr/>
      </xdr:nvCxnSpPr>
      <xdr:spPr>
        <a:xfrm flipV="1">
          <a:off x="12814300" y="9942982"/>
          <a:ext cx="889000" cy="2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58424</xdr:rowOff>
    </xdr:from>
    <xdr:to>
      <xdr:col>72</xdr:col>
      <xdr:colOff>38100</xdr:colOff>
      <xdr:row>57</xdr:row>
      <xdr:rowOff>160024</xdr:rowOff>
    </xdr:to>
    <xdr:sp macro="" textlink="">
      <xdr:nvSpPr>
        <xdr:cNvPr id="580" name="フローチャート: 判断 579"/>
        <xdr:cNvSpPr/>
      </xdr:nvSpPr>
      <xdr:spPr>
        <a:xfrm>
          <a:off x="13652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5101</xdr:rowOff>
    </xdr:from>
    <xdr:ext cx="534377" cy="259045"/>
    <xdr:sp macro="" textlink="">
      <xdr:nvSpPr>
        <xdr:cNvPr id="581" name="テキスト ボックス 580"/>
        <xdr:cNvSpPr txBox="1"/>
      </xdr:nvSpPr>
      <xdr:spPr>
        <a:xfrm>
          <a:off x="13436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36078</xdr:rowOff>
    </xdr:from>
    <xdr:to>
      <xdr:col>67</xdr:col>
      <xdr:colOff>101600</xdr:colOff>
      <xdr:row>57</xdr:row>
      <xdr:rowOff>137678</xdr:rowOff>
    </xdr:to>
    <xdr:sp macro="" textlink="">
      <xdr:nvSpPr>
        <xdr:cNvPr id="582" name="フローチャート: 判断 581"/>
        <xdr:cNvSpPr/>
      </xdr:nvSpPr>
      <xdr:spPr>
        <a:xfrm>
          <a:off x="12763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154205</xdr:rowOff>
    </xdr:from>
    <xdr:ext cx="534377" cy="259045"/>
    <xdr:sp macro="" textlink="">
      <xdr:nvSpPr>
        <xdr:cNvPr id="583" name="テキスト ボックス 582"/>
        <xdr:cNvSpPr txBox="1"/>
      </xdr:nvSpPr>
      <xdr:spPr>
        <a:xfrm>
          <a:off x="12547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110068</xdr:rowOff>
    </xdr:from>
    <xdr:to>
      <xdr:col>85</xdr:col>
      <xdr:colOff>177800</xdr:colOff>
      <xdr:row>57</xdr:row>
      <xdr:rowOff>40218</xdr:rowOff>
    </xdr:to>
    <xdr:sp macro="" textlink="">
      <xdr:nvSpPr>
        <xdr:cNvPr id="589" name="楕円 588"/>
        <xdr:cNvSpPr/>
      </xdr:nvSpPr>
      <xdr:spPr>
        <a:xfrm>
          <a:off x="16268700" y="971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132945</xdr:rowOff>
    </xdr:from>
    <xdr:ext cx="599010" cy="259045"/>
    <xdr:sp macro="" textlink="">
      <xdr:nvSpPr>
        <xdr:cNvPr id="590" name="教育費該当値テキスト"/>
        <xdr:cNvSpPr txBox="1"/>
      </xdr:nvSpPr>
      <xdr:spPr>
        <a:xfrm>
          <a:off x="16370300" y="956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116317</xdr:rowOff>
    </xdr:from>
    <xdr:to>
      <xdr:col>81</xdr:col>
      <xdr:colOff>101600</xdr:colOff>
      <xdr:row>58</xdr:row>
      <xdr:rowOff>46467</xdr:rowOff>
    </xdr:to>
    <xdr:sp macro="" textlink="">
      <xdr:nvSpPr>
        <xdr:cNvPr id="591" name="楕円 590"/>
        <xdr:cNvSpPr/>
      </xdr:nvSpPr>
      <xdr:spPr>
        <a:xfrm>
          <a:off x="15430500" y="98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37594</xdr:rowOff>
    </xdr:from>
    <xdr:ext cx="534377" cy="259045"/>
    <xdr:sp macro="" textlink="">
      <xdr:nvSpPr>
        <xdr:cNvPr id="592" name="テキスト ボックス 591"/>
        <xdr:cNvSpPr txBox="1"/>
      </xdr:nvSpPr>
      <xdr:spPr>
        <a:xfrm>
          <a:off x="15214111" y="998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4771</xdr:rowOff>
    </xdr:from>
    <xdr:to>
      <xdr:col>76</xdr:col>
      <xdr:colOff>165100</xdr:colOff>
      <xdr:row>58</xdr:row>
      <xdr:rowOff>106371</xdr:rowOff>
    </xdr:to>
    <xdr:sp macro="" textlink="">
      <xdr:nvSpPr>
        <xdr:cNvPr id="593" name="楕円 592"/>
        <xdr:cNvSpPr/>
      </xdr:nvSpPr>
      <xdr:spPr>
        <a:xfrm>
          <a:off x="14541500" y="99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97498</xdr:rowOff>
    </xdr:from>
    <xdr:ext cx="534377" cy="259045"/>
    <xdr:sp macro="" textlink="">
      <xdr:nvSpPr>
        <xdr:cNvPr id="594" name="テキスト ボックス 593"/>
        <xdr:cNvSpPr txBox="1"/>
      </xdr:nvSpPr>
      <xdr:spPr>
        <a:xfrm>
          <a:off x="14325111" y="1004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119532</xdr:rowOff>
    </xdr:from>
    <xdr:to>
      <xdr:col>72</xdr:col>
      <xdr:colOff>38100</xdr:colOff>
      <xdr:row>58</xdr:row>
      <xdr:rowOff>49682</xdr:rowOff>
    </xdr:to>
    <xdr:sp macro="" textlink="">
      <xdr:nvSpPr>
        <xdr:cNvPr id="595" name="楕円 594"/>
        <xdr:cNvSpPr/>
      </xdr:nvSpPr>
      <xdr:spPr>
        <a:xfrm>
          <a:off x="13652500" y="98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40809</xdr:rowOff>
    </xdr:from>
    <xdr:ext cx="534377" cy="259045"/>
    <xdr:sp macro="" textlink="">
      <xdr:nvSpPr>
        <xdr:cNvPr id="596" name="テキスト ボックス 595"/>
        <xdr:cNvSpPr txBox="1"/>
      </xdr:nvSpPr>
      <xdr:spPr>
        <a:xfrm>
          <a:off x="13436111" y="9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147829</xdr:rowOff>
    </xdr:from>
    <xdr:to>
      <xdr:col>67</xdr:col>
      <xdr:colOff>101600</xdr:colOff>
      <xdr:row>58</xdr:row>
      <xdr:rowOff>77979</xdr:rowOff>
    </xdr:to>
    <xdr:sp macro="" textlink="">
      <xdr:nvSpPr>
        <xdr:cNvPr id="597" name="楕円 596"/>
        <xdr:cNvSpPr/>
      </xdr:nvSpPr>
      <xdr:spPr>
        <a:xfrm>
          <a:off x="12763500" y="99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69106</xdr:rowOff>
    </xdr:from>
    <xdr:ext cx="534377" cy="259045"/>
    <xdr:sp macro="" textlink="">
      <xdr:nvSpPr>
        <xdr:cNvPr id="598" name="テキスト ボックス 597"/>
        <xdr:cNvSpPr txBox="1"/>
      </xdr:nvSpPr>
      <xdr:spPr>
        <a:xfrm>
          <a:off x="12547111" y="100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5" name="フローチャート: 判断 634"/>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6" name="テキスト ボックス 635"/>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7" name="フローチャート: 判断 636"/>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38" name="テキスト ボックス 637"/>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249299" cy="259045"/>
    <xdr:sp macro="" textlink="">
      <xdr:nvSpPr>
        <xdr:cNvPr id="645" name="災害復旧費該当値テキスト"/>
        <xdr:cNvSpPr txBox="1"/>
      </xdr:nvSpPr>
      <xdr:spPr>
        <a:xfrm>
          <a:off x="16370300" y="13404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57979</xdr:rowOff>
    </xdr:from>
    <xdr:to>
      <xdr:col>85</xdr:col>
      <xdr:colOff>127000</xdr:colOff>
      <xdr:row>96</xdr:row>
      <xdr:rowOff>63201</xdr:rowOff>
    </xdr:to>
    <xdr:cxnSp macro="">
      <xdr:nvCxnSpPr>
        <xdr:cNvPr id="680" name="直線コネクタ 679"/>
        <xdr:cNvCxnSpPr/>
      </xdr:nvCxnSpPr>
      <xdr:spPr>
        <a:xfrm>
          <a:off x="15481300" y="16517179"/>
          <a:ext cx="8382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39971</xdr:rowOff>
    </xdr:from>
    <xdr:to>
      <xdr:col>81</xdr:col>
      <xdr:colOff>50800</xdr:colOff>
      <xdr:row>96</xdr:row>
      <xdr:rowOff>57979</xdr:rowOff>
    </xdr:to>
    <xdr:cxnSp macro="">
      <xdr:nvCxnSpPr>
        <xdr:cNvPr id="683" name="直線コネクタ 682"/>
        <xdr:cNvCxnSpPr/>
      </xdr:nvCxnSpPr>
      <xdr:spPr>
        <a:xfrm>
          <a:off x="14592300" y="16499171"/>
          <a:ext cx="8890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39971</xdr:rowOff>
    </xdr:from>
    <xdr:to>
      <xdr:col>76</xdr:col>
      <xdr:colOff>114300</xdr:colOff>
      <xdr:row>96</xdr:row>
      <xdr:rowOff>166419</xdr:rowOff>
    </xdr:to>
    <xdr:cxnSp macro="">
      <xdr:nvCxnSpPr>
        <xdr:cNvPr id="686" name="直線コネクタ 685"/>
        <xdr:cNvCxnSpPr/>
      </xdr:nvCxnSpPr>
      <xdr:spPr>
        <a:xfrm flipV="1">
          <a:off x="13703300" y="16499171"/>
          <a:ext cx="889000" cy="1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153650</xdr:rowOff>
    </xdr:from>
    <xdr:to>
      <xdr:col>71</xdr:col>
      <xdr:colOff>177800</xdr:colOff>
      <xdr:row>96</xdr:row>
      <xdr:rowOff>166419</xdr:rowOff>
    </xdr:to>
    <xdr:cxnSp macro="">
      <xdr:nvCxnSpPr>
        <xdr:cNvPr id="689" name="直線コネクタ 688"/>
        <xdr:cNvCxnSpPr/>
      </xdr:nvCxnSpPr>
      <xdr:spPr>
        <a:xfrm>
          <a:off x="12814300" y="16612850"/>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0" name="フローチャート: 判断 689"/>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1" name="テキスト ボックス 690"/>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2" name="フローチャート: 判断 691"/>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3" name="テキスト ボックス 692"/>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12401</xdr:rowOff>
    </xdr:from>
    <xdr:to>
      <xdr:col>85</xdr:col>
      <xdr:colOff>177800</xdr:colOff>
      <xdr:row>96</xdr:row>
      <xdr:rowOff>114001</xdr:rowOff>
    </xdr:to>
    <xdr:sp macro="" textlink="">
      <xdr:nvSpPr>
        <xdr:cNvPr id="699" name="楕円 698"/>
        <xdr:cNvSpPr/>
      </xdr:nvSpPr>
      <xdr:spPr>
        <a:xfrm>
          <a:off x="16268700" y="164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162278</xdr:rowOff>
    </xdr:from>
    <xdr:ext cx="534377" cy="259045"/>
    <xdr:sp macro="" textlink="">
      <xdr:nvSpPr>
        <xdr:cNvPr id="700" name="公債費該当値テキスト"/>
        <xdr:cNvSpPr txBox="1"/>
      </xdr:nvSpPr>
      <xdr:spPr>
        <a:xfrm>
          <a:off x="16370300" y="16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7179</xdr:rowOff>
    </xdr:from>
    <xdr:to>
      <xdr:col>81</xdr:col>
      <xdr:colOff>101600</xdr:colOff>
      <xdr:row>96</xdr:row>
      <xdr:rowOff>108779</xdr:rowOff>
    </xdr:to>
    <xdr:sp macro="" textlink="">
      <xdr:nvSpPr>
        <xdr:cNvPr id="701" name="楕円 700"/>
        <xdr:cNvSpPr/>
      </xdr:nvSpPr>
      <xdr:spPr>
        <a:xfrm>
          <a:off x="15430500" y="1646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99906</xdr:rowOff>
    </xdr:from>
    <xdr:ext cx="534377" cy="259045"/>
    <xdr:sp macro="" textlink="">
      <xdr:nvSpPr>
        <xdr:cNvPr id="702" name="テキスト ボックス 701"/>
        <xdr:cNvSpPr txBox="1"/>
      </xdr:nvSpPr>
      <xdr:spPr>
        <a:xfrm>
          <a:off x="15214111" y="1655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160621</xdr:rowOff>
    </xdr:from>
    <xdr:to>
      <xdr:col>76</xdr:col>
      <xdr:colOff>165100</xdr:colOff>
      <xdr:row>96</xdr:row>
      <xdr:rowOff>90771</xdr:rowOff>
    </xdr:to>
    <xdr:sp macro="" textlink="">
      <xdr:nvSpPr>
        <xdr:cNvPr id="703" name="楕円 702"/>
        <xdr:cNvSpPr/>
      </xdr:nvSpPr>
      <xdr:spPr>
        <a:xfrm>
          <a:off x="14541500" y="1644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81898</xdr:rowOff>
    </xdr:from>
    <xdr:ext cx="534377" cy="259045"/>
    <xdr:sp macro="" textlink="">
      <xdr:nvSpPr>
        <xdr:cNvPr id="704" name="テキスト ボックス 703"/>
        <xdr:cNvSpPr txBox="1"/>
      </xdr:nvSpPr>
      <xdr:spPr>
        <a:xfrm>
          <a:off x="14325111" y="1654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115619</xdr:rowOff>
    </xdr:from>
    <xdr:to>
      <xdr:col>72</xdr:col>
      <xdr:colOff>38100</xdr:colOff>
      <xdr:row>97</xdr:row>
      <xdr:rowOff>45769</xdr:rowOff>
    </xdr:to>
    <xdr:sp macro="" textlink="">
      <xdr:nvSpPr>
        <xdr:cNvPr id="705" name="楕円 704"/>
        <xdr:cNvSpPr/>
      </xdr:nvSpPr>
      <xdr:spPr>
        <a:xfrm>
          <a:off x="13652500" y="165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62296</xdr:rowOff>
    </xdr:from>
    <xdr:ext cx="534377" cy="259045"/>
    <xdr:sp macro="" textlink="">
      <xdr:nvSpPr>
        <xdr:cNvPr id="706" name="テキスト ボックス 705"/>
        <xdr:cNvSpPr txBox="1"/>
      </xdr:nvSpPr>
      <xdr:spPr>
        <a:xfrm>
          <a:off x="13436111" y="163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102850</xdr:rowOff>
    </xdr:from>
    <xdr:to>
      <xdr:col>67</xdr:col>
      <xdr:colOff>101600</xdr:colOff>
      <xdr:row>97</xdr:row>
      <xdr:rowOff>33000</xdr:rowOff>
    </xdr:to>
    <xdr:sp macro="" textlink="">
      <xdr:nvSpPr>
        <xdr:cNvPr id="707" name="楕円 706"/>
        <xdr:cNvSpPr/>
      </xdr:nvSpPr>
      <xdr:spPr>
        <a:xfrm>
          <a:off x="12763500" y="165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24127</xdr:rowOff>
    </xdr:from>
    <xdr:ext cx="534377" cy="259045"/>
    <xdr:sp macro="" textlink="">
      <xdr:nvSpPr>
        <xdr:cNvPr id="708" name="テキスト ボックス 707"/>
        <xdr:cNvSpPr txBox="1"/>
      </xdr:nvSpPr>
      <xdr:spPr>
        <a:xfrm>
          <a:off x="12547111" y="166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58529</xdr:rowOff>
    </xdr:from>
    <xdr:to>
      <xdr:col>102</xdr:col>
      <xdr:colOff>165100</xdr:colOff>
      <xdr:row>38</xdr:row>
      <xdr:rowOff>160129</xdr:rowOff>
    </xdr:to>
    <xdr:sp macro="" textlink="">
      <xdr:nvSpPr>
        <xdr:cNvPr id="749" name="フローチャート: 判断 748"/>
        <xdr:cNvSpPr/>
      </xdr:nvSpPr>
      <xdr:spPr>
        <a:xfrm>
          <a:off x="19494500" y="65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5206</xdr:rowOff>
    </xdr:from>
    <xdr:ext cx="378565" cy="259045"/>
    <xdr:sp macro="" textlink="">
      <xdr:nvSpPr>
        <xdr:cNvPr id="750" name="テキスト ボックス 749"/>
        <xdr:cNvSpPr txBox="1"/>
      </xdr:nvSpPr>
      <xdr:spPr>
        <a:xfrm>
          <a:off x="19356017" y="634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162052</xdr:rowOff>
    </xdr:from>
    <xdr:to>
      <xdr:col>98</xdr:col>
      <xdr:colOff>38100</xdr:colOff>
      <xdr:row>39</xdr:row>
      <xdr:rowOff>92202</xdr:rowOff>
    </xdr:to>
    <xdr:sp macro="" textlink="">
      <xdr:nvSpPr>
        <xdr:cNvPr id="751" name="フローチャート: 判断 750"/>
        <xdr:cNvSpPr/>
      </xdr:nvSpPr>
      <xdr:spPr>
        <a:xfrm>
          <a:off x="18605500" y="667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108729</xdr:rowOff>
    </xdr:from>
    <xdr:ext cx="378565" cy="259045"/>
    <xdr:sp macro="" textlink="">
      <xdr:nvSpPr>
        <xdr:cNvPr id="752" name="テキスト ボックス 751"/>
        <xdr:cNvSpPr txBox="1"/>
      </xdr:nvSpPr>
      <xdr:spPr>
        <a:xfrm>
          <a:off x="18467017" y="6452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消防費の住民一人当たり</a:t>
          </a:r>
          <a:r>
            <a:rPr kumimoji="1" lang="en-US" altLang="ja-JP" sz="1300">
              <a:latin typeface="ＭＳ Ｐゴシック" panose="020B0600070205080204" pitchFamily="50" charset="-128"/>
              <a:ea typeface="ＭＳ Ｐゴシック" panose="020B0600070205080204" pitchFamily="50" charset="-128"/>
            </a:rPr>
            <a:t>106,968</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a:t>
          </a:r>
          <a:r>
            <a:rPr kumimoji="1" lang="en-US" altLang="ja-JP" sz="1300">
              <a:latin typeface="ＭＳ Ｐゴシック" panose="020B0600070205080204" pitchFamily="50" charset="-128"/>
              <a:ea typeface="ＭＳ Ｐゴシック" panose="020B0600070205080204" pitchFamily="50" charset="-128"/>
            </a:rPr>
            <a:t>46,743</a:t>
          </a:r>
          <a:r>
            <a:rPr kumimoji="1" lang="ja-JP" altLang="en-US" sz="1300">
              <a:latin typeface="ＭＳ Ｐゴシック" panose="020B0600070205080204" pitchFamily="50" charset="-128"/>
              <a:ea typeface="ＭＳ Ｐゴシック" panose="020B0600070205080204" pitchFamily="50" charset="-128"/>
            </a:rPr>
            <a:t>円高い状態である。これは、下北地域広域行政事務組合負担金が高くなってきていることや防災行政用無線整備事業に係る経費が要因と考えられる。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農林水産業費の住民一人当たり</a:t>
          </a:r>
          <a:r>
            <a:rPr kumimoji="1" lang="en-US" altLang="ja-JP" sz="1300">
              <a:latin typeface="ＭＳ Ｐゴシック" panose="020B0600070205080204" pitchFamily="50" charset="-128"/>
              <a:ea typeface="ＭＳ Ｐゴシック" panose="020B0600070205080204" pitchFamily="50" charset="-128"/>
            </a:rPr>
            <a:t>288,988</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a:t>
          </a:r>
          <a:r>
            <a:rPr kumimoji="1" lang="en-US" altLang="ja-JP" sz="1300">
              <a:latin typeface="ＭＳ Ｐゴシック" panose="020B0600070205080204" pitchFamily="50" charset="-128"/>
              <a:ea typeface="ＭＳ Ｐゴシック" panose="020B0600070205080204" pitchFamily="50" charset="-128"/>
            </a:rPr>
            <a:t>189,491</a:t>
          </a:r>
          <a:r>
            <a:rPr kumimoji="1" lang="ja-JP" altLang="en-US" sz="1300">
              <a:latin typeface="ＭＳ Ｐゴシック" panose="020B0600070205080204" pitchFamily="50" charset="-128"/>
              <a:ea typeface="ＭＳ Ｐゴシック" panose="020B0600070205080204" pitchFamily="50" charset="-128"/>
            </a:rPr>
            <a:t>円高い状態である。これは、大間漁協へ貸し付けしたことが要因と考えられる。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それ以外の項目は、大きな変動なく横ばい状態が続いている。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財政調整基金残高は、前年比</a:t>
          </a:r>
          <a:r>
            <a:rPr kumimoji="1" lang="en-US" altLang="ja-JP" sz="1300">
              <a:latin typeface="ＭＳ ゴシック" pitchFamily="49" charset="-128"/>
              <a:ea typeface="ＭＳ ゴシック" pitchFamily="49" charset="-128"/>
            </a:rPr>
            <a:t>2.82</a:t>
          </a:r>
          <a:r>
            <a:rPr kumimoji="1" lang="ja-JP" altLang="en-US" sz="1300">
              <a:latin typeface="ＭＳ ゴシック" pitchFamily="49" charset="-128"/>
              <a:ea typeface="ＭＳ ゴシック" pitchFamily="49" charset="-128"/>
            </a:rPr>
            <a:t>％低くなっている。また、実質収支額は</a:t>
          </a:r>
          <a:r>
            <a:rPr kumimoji="1" lang="en-US" altLang="ja-JP" sz="1300">
              <a:latin typeface="ＭＳ ゴシック" pitchFamily="49" charset="-128"/>
              <a:ea typeface="ＭＳ ゴシック" pitchFamily="49" charset="-128"/>
            </a:rPr>
            <a:t>2.14</a:t>
          </a:r>
          <a:r>
            <a:rPr kumimoji="1" lang="ja-JP" altLang="en-US" sz="1300">
              <a:latin typeface="ＭＳ ゴシック" pitchFamily="49" charset="-128"/>
              <a:ea typeface="ＭＳ ゴシック" pitchFamily="49" charset="-128"/>
            </a:rPr>
            <a:t>％高くなっている。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例年どおり赤字であり安定しない財政運営が続いている。要因として、当初予算編成時点での財政調整基金の取り崩し及び赤字地方債ともいえる臨時財政対策債を発行しなければ、予算編成ができない不安定な財政状況が続いている。　</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改善策として、歳入面では税収等自主財源の安定的な確保、歳出面では経常経費の削減や事業効果等を見極め更なる健全性に努める必要がある。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全ての会計において、健全性の観点から概ね良好と判断できるが、水道事業及び下水道事業会計は会計上赤字額が発生していないものの、実際は一般会計から財政補填を行っている。今後、両事業の健全性を高め、財政補填の抑制に努める必要がある。</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6757178</v>
      </c>
      <c r="BO4" s="430"/>
      <c r="BP4" s="430"/>
      <c r="BQ4" s="430"/>
      <c r="BR4" s="430"/>
      <c r="BS4" s="430"/>
      <c r="BT4" s="430"/>
      <c r="BU4" s="431"/>
      <c r="BV4" s="429">
        <v>4537329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8.1999999999999993</v>
      </c>
      <c r="CU4" s="436"/>
      <c r="CV4" s="436"/>
      <c r="CW4" s="436"/>
      <c r="CX4" s="436"/>
      <c r="CY4" s="436"/>
      <c r="CZ4" s="436"/>
      <c r="DA4" s="437"/>
      <c r="DB4" s="435">
        <v>6.1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6563753</v>
      </c>
      <c r="BO5" s="467"/>
      <c r="BP5" s="467"/>
      <c r="BQ5" s="467"/>
      <c r="BR5" s="467"/>
      <c r="BS5" s="467"/>
      <c r="BT5" s="467"/>
      <c r="BU5" s="468"/>
      <c r="BV5" s="466">
        <v>4388941</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77.8</v>
      </c>
      <c r="CU5" s="464"/>
      <c r="CV5" s="464"/>
      <c r="CW5" s="464"/>
      <c r="CX5" s="464"/>
      <c r="CY5" s="464"/>
      <c r="CZ5" s="464"/>
      <c r="DA5" s="465"/>
      <c r="DB5" s="463">
        <v>78.5</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193425</v>
      </c>
      <c r="BO6" s="467"/>
      <c r="BP6" s="467"/>
      <c r="BQ6" s="467"/>
      <c r="BR6" s="467"/>
      <c r="BS6" s="467"/>
      <c r="BT6" s="467"/>
      <c r="BU6" s="468"/>
      <c r="BV6" s="466">
        <v>148388</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81.099999999999994</v>
      </c>
      <c r="CU6" s="504"/>
      <c r="CV6" s="504"/>
      <c r="CW6" s="504"/>
      <c r="CX6" s="504"/>
      <c r="CY6" s="504"/>
      <c r="CZ6" s="504"/>
      <c r="DA6" s="505"/>
      <c r="DB6" s="503">
        <v>82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3250</v>
      </c>
      <c r="BO7" s="467"/>
      <c r="BP7" s="467"/>
      <c r="BQ7" s="467"/>
      <c r="BR7" s="467"/>
      <c r="BS7" s="467"/>
      <c r="BT7" s="467"/>
      <c r="BU7" s="468"/>
      <c r="BV7" s="466">
        <v>6523</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2305675</v>
      </c>
      <c r="CU7" s="467"/>
      <c r="CV7" s="467"/>
      <c r="CW7" s="467"/>
      <c r="CX7" s="467"/>
      <c r="CY7" s="467"/>
      <c r="CZ7" s="467"/>
      <c r="DA7" s="468"/>
      <c r="DB7" s="466">
        <v>2321529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190175</v>
      </c>
      <c r="BO8" s="467"/>
      <c r="BP8" s="467"/>
      <c r="BQ8" s="467"/>
      <c r="BR8" s="467"/>
      <c r="BS8" s="467"/>
      <c r="BT8" s="467"/>
      <c r="BU8" s="468"/>
      <c r="BV8" s="466">
        <v>141865</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0.27</v>
      </c>
      <c r="CU8" s="507"/>
      <c r="CV8" s="507"/>
      <c r="CW8" s="507"/>
      <c r="CX8" s="507"/>
      <c r="CY8" s="507"/>
      <c r="CZ8" s="507"/>
      <c r="DA8" s="508"/>
      <c r="DB8" s="506">
        <v>0.25</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5227</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93</v>
      </c>
      <c r="AV9" s="499"/>
      <c r="AW9" s="499"/>
      <c r="AX9" s="499"/>
      <c r="AY9" s="500" t="s">
        <v>113</v>
      </c>
      <c r="AZ9" s="501"/>
      <c r="BA9" s="501"/>
      <c r="BB9" s="501"/>
      <c r="BC9" s="501"/>
      <c r="BD9" s="501"/>
      <c r="BE9" s="501"/>
      <c r="BF9" s="501"/>
      <c r="BG9" s="501"/>
      <c r="BH9" s="501"/>
      <c r="BI9" s="501"/>
      <c r="BJ9" s="501"/>
      <c r="BK9" s="501"/>
      <c r="BL9" s="501"/>
      <c r="BM9" s="502"/>
      <c r="BN9" s="466">
        <v>48310</v>
      </c>
      <c r="BO9" s="467"/>
      <c r="BP9" s="467"/>
      <c r="BQ9" s="467"/>
      <c r="BR9" s="467"/>
      <c r="BS9" s="467"/>
      <c r="BT9" s="467"/>
      <c r="BU9" s="468"/>
      <c r="BV9" s="466">
        <v>28801</v>
      </c>
      <c r="BW9" s="467"/>
      <c r="BX9" s="467"/>
      <c r="BY9" s="467"/>
      <c r="BZ9" s="467"/>
      <c r="CA9" s="467"/>
      <c r="CB9" s="467"/>
      <c r="CC9" s="468"/>
      <c r="CD9" s="469" t="s">
        <v>114</v>
      </c>
      <c r="CE9" s="470"/>
      <c r="CF9" s="470"/>
      <c r="CG9" s="470"/>
      <c r="CH9" s="470"/>
      <c r="CI9" s="470"/>
      <c r="CJ9" s="470"/>
      <c r="CK9" s="470"/>
      <c r="CL9" s="470"/>
      <c r="CM9" s="470"/>
      <c r="CN9" s="470"/>
      <c r="CO9" s="470"/>
      <c r="CP9" s="470"/>
      <c r="CQ9" s="470"/>
      <c r="CR9" s="470"/>
      <c r="CS9" s="471"/>
      <c r="CT9" s="463">
        <v>14.2</v>
      </c>
      <c r="CU9" s="464"/>
      <c r="CV9" s="464"/>
      <c r="CW9" s="464"/>
      <c r="CX9" s="464"/>
      <c r="CY9" s="464"/>
      <c r="CZ9" s="464"/>
      <c r="DA9" s="465"/>
      <c r="DB9" s="463">
        <v>16.2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115</v>
      </c>
      <c r="M10" s="496"/>
      <c r="N10" s="496"/>
      <c r="O10" s="496"/>
      <c r="P10" s="496"/>
      <c r="Q10" s="497"/>
      <c r="R10" s="517">
        <v>6340</v>
      </c>
      <c r="S10" s="518"/>
      <c r="T10" s="518"/>
      <c r="U10" s="518"/>
      <c r="V10" s="519"/>
      <c r="W10" s="454"/>
      <c r="X10" s="455"/>
      <c r="Y10" s="455"/>
      <c r="Z10" s="455"/>
      <c r="AA10" s="455"/>
      <c r="AB10" s="455"/>
      <c r="AC10" s="455"/>
      <c r="AD10" s="455"/>
      <c r="AE10" s="455"/>
      <c r="AF10" s="455"/>
      <c r="AG10" s="455"/>
      <c r="AH10" s="455"/>
      <c r="AI10" s="455"/>
      <c r="AJ10" s="455"/>
      <c r="AK10" s="455"/>
      <c r="AL10" s="458"/>
      <c r="AM10" s="495" t="s">
        <v>116</v>
      </c>
      <c r="AN10" s="496"/>
      <c r="AO10" s="496"/>
      <c r="AP10" s="496"/>
      <c r="AQ10" s="496"/>
      <c r="AR10" s="496"/>
      <c r="AS10" s="496"/>
      <c r="AT10" s="497"/>
      <c r="AU10" s="498" t="s">
        <v>117</v>
      </c>
      <c r="AV10" s="499"/>
      <c r="AW10" s="499"/>
      <c r="AX10" s="499"/>
      <c r="AY10" s="500" t="s">
        <v>118</v>
      </c>
      <c r="AZ10" s="501"/>
      <c r="BA10" s="501"/>
      <c r="BB10" s="501"/>
      <c r="BC10" s="501"/>
      <c r="BD10" s="501"/>
      <c r="BE10" s="501"/>
      <c r="BF10" s="501"/>
      <c r="BG10" s="501"/>
      <c r="BH10" s="501"/>
      <c r="BI10" s="501"/>
      <c r="BJ10" s="501"/>
      <c r="BK10" s="501"/>
      <c r="BL10" s="501"/>
      <c r="BM10" s="502"/>
      <c r="BN10" s="466">
        <v>230089</v>
      </c>
      <c r="BO10" s="467"/>
      <c r="BP10" s="467"/>
      <c r="BQ10" s="467"/>
      <c r="BR10" s="467"/>
      <c r="BS10" s="467"/>
      <c r="BT10" s="467"/>
      <c r="BU10" s="468"/>
      <c r="BV10" s="466">
        <v>215076</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93</v>
      </c>
      <c r="AV11" s="499"/>
      <c r="AW11" s="499"/>
      <c r="AX11" s="499"/>
      <c r="AY11" s="500" t="s">
        <v>123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5366</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132</v>
      </c>
      <c r="AV12" s="499"/>
      <c r="AW12" s="499"/>
      <c r="AX12" s="499"/>
      <c r="AY12" s="500" t="s">
        <v>133</v>
      </c>
      <c r="AZ12" s="501"/>
      <c r="BA12" s="501"/>
      <c r="BB12" s="501"/>
      <c r="BC12" s="501"/>
      <c r="BD12" s="501"/>
      <c r="BE12" s="501"/>
      <c r="BF12" s="501"/>
      <c r="BG12" s="501"/>
      <c r="BH12" s="501"/>
      <c r="BI12" s="501"/>
      <c r="BJ12" s="501"/>
      <c r="BK12" s="501"/>
      <c r="BL12" s="501"/>
      <c r="BM12" s="502"/>
      <c r="BN12" s="466">
        <v>411000</v>
      </c>
      <c r="BO12" s="467"/>
      <c r="BP12" s="467"/>
      <c r="BQ12" s="467"/>
      <c r="BR12" s="467"/>
      <c r="BS12" s="467"/>
      <c r="BT12" s="467"/>
      <c r="BU12" s="468"/>
      <c r="BV12" s="466">
        <v>377000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125</v>
      </c>
      <c r="CU12" s="507"/>
      <c r="CV12" s="507"/>
      <c r="CW12" s="507"/>
      <c r="CX12" s="507"/>
      <c r="CY12" s="507"/>
      <c r="CZ12" s="507"/>
      <c r="DA12" s="508"/>
      <c r="DB12" s="506" t="s">
        <v>126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5352</v>
      </c>
      <c r="S13" s="548"/>
      <c r="T13" s="548"/>
      <c r="U13" s="548"/>
      <c r="V13" s="549"/>
      <c r="W13" s="482" t="s">
        <v>136</v>
      </c>
      <c r="X13" s="483"/>
      <c r="Y13" s="483"/>
      <c r="Z13" s="483"/>
      <c r="AA13" s="483"/>
      <c r="AB13" s="473"/>
      <c r="AC13" s="517">
        <v>612</v>
      </c>
      <c r="AD13" s="518"/>
      <c r="AE13" s="518"/>
      <c r="AF13" s="518"/>
      <c r="AG13" s="557"/>
      <c r="AH13" s="517">
        <v>624</v>
      </c>
      <c r="AI13" s="518"/>
      <c r="AJ13" s="518"/>
      <c r="AK13" s="518"/>
      <c r="AL13" s="519"/>
      <c r="AM13" s="495" t="s">
        <v>137</v>
      </c>
      <c r="AN13" s="496"/>
      <c r="AO13" s="496"/>
      <c r="AP13" s="496"/>
      <c r="AQ13" s="496"/>
      <c r="AR13" s="496"/>
      <c r="AS13" s="496"/>
      <c r="AT13" s="497"/>
      <c r="AU13" s="498" t="s">
        <v>117</v>
      </c>
      <c r="AV13" s="499"/>
      <c r="AW13" s="499"/>
      <c r="AX13" s="499"/>
      <c r="AY13" s="500" t="s">
        <v>138</v>
      </c>
      <c r="AZ13" s="501"/>
      <c r="BA13" s="501"/>
      <c r="BB13" s="501"/>
      <c r="BC13" s="501"/>
      <c r="BD13" s="501"/>
      <c r="BE13" s="501"/>
      <c r="BF13" s="501"/>
      <c r="BG13" s="501"/>
      <c r="BH13" s="501"/>
      <c r="BI13" s="501"/>
      <c r="BJ13" s="501"/>
      <c r="BK13" s="501"/>
      <c r="BL13" s="501"/>
      <c r="BM13" s="502"/>
      <c r="BN13" s="466">
        <v>-132601</v>
      </c>
      <c r="BO13" s="467"/>
      <c r="BP13" s="467"/>
      <c r="BQ13" s="467"/>
      <c r="BR13" s="467"/>
      <c r="BS13" s="467"/>
      <c r="BT13" s="467"/>
      <c r="BU13" s="468"/>
      <c r="BV13" s="466">
        <v>-133123</v>
      </c>
      <c r="BW13" s="467"/>
      <c r="BX13" s="467"/>
      <c r="BY13" s="467"/>
      <c r="BZ13" s="467"/>
      <c r="CA13" s="467"/>
      <c r="CB13" s="467"/>
      <c r="CC13" s="468"/>
      <c r="CD13" s="469" t="s">
        <v>139</v>
      </c>
      <c r="CE13" s="470"/>
      <c r="CF13" s="470"/>
      <c r="CG13" s="470"/>
      <c r="CH13" s="470"/>
      <c r="CI13" s="470"/>
      <c r="CJ13" s="470"/>
      <c r="CK13" s="470"/>
      <c r="CL13" s="470"/>
      <c r="CM13" s="470"/>
      <c r="CN13" s="470"/>
      <c r="CO13" s="470"/>
      <c r="CP13" s="470"/>
      <c r="CQ13" s="470"/>
      <c r="CR13" s="470"/>
      <c r="CS13" s="471"/>
      <c r="CT13" s="463">
        <v>16.600000000000001</v>
      </c>
      <c r="CU13" s="464"/>
      <c r="CV13" s="464"/>
      <c r="CW13" s="464"/>
      <c r="CX13" s="464"/>
      <c r="CY13" s="464"/>
      <c r="CZ13" s="464"/>
      <c r="DA13" s="465"/>
      <c r="DB13" s="463">
        <v>15.4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140</v>
      </c>
      <c r="M14" s="545"/>
      <c r="N14" s="545"/>
      <c r="O14" s="545"/>
      <c r="P14" s="545"/>
      <c r="Q14" s="546"/>
      <c r="R14" s="547">
        <v>5482</v>
      </c>
      <c r="S14" s="548"/>
      <c r="T14" s="548"/>
      <c r="U14" s="548"/>
      <c r="V14" s="549"/>
      <c r="W14" s="456"/>
      <c r="X14" s="457"/>
      <c r="Y14" s="457"/>
      <c r="Z14" s="457"/>
      <c r="AA14" s="457"/>
      <c r="AB14" s="446"/>
      <c r="AC14" s="550">
        <v>23.9</v>
      </c>
      <c r="AD14" s="551"/>
      <c r="AE14" s="551"/>
      <c r="AF14" s="551"/>
      <c r="AG14" s="552"/>
      <c r="AH14" s="550">
        <v>19.7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141</v>
      </c>
      <c r="CE14" s="559"/>
      <c r="CF14" s="559"/>
      <c r="CG14" s="559"/>
      <c r="CH14" s="559"/>
      <c r="CI14" s="559"/>
      <c r="CJ14" s="559"/>
      <c r="CK14" s="559"/>
      <c r="CL14" s="559"/>
      <c r="CM14" s="559"/>
      <c r="CN14" s="559"/>
      <c r="CO14" s="559"/>
      <c r="CP14" s="559"/>
      <c r="CQ14" s="559"/>
      <c r="CR14" s="559"/>
      <c r="CS14" s="560"/>
      <c r="CT14" s="561">
        <v>32.9</v>
      </c>
      <c r="CU14" s="562"/>
      <c r="CV14" s="562"/>
      <c r="CW14" s="562"/>
      <c r="CX14" s="562"/>
      <c r="CY14" s="562"/>
      <c r="CZ14" s="562"/>
      <c r="DA14" s="563"/>
      <c r="DB14" s="561">
        <v>52.1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142</v>
      </c>
      <c r="N15" s="555"/>
      <c r="O15" s="555"/>
      <c r="P15" s="555"/>
      <c r="Q15" s="556"/>
      <c r="R15" s="547">
        <v>5469</v>
      </c>
      <c r="S15" s="548"/>
      <c r="T15" s="548"/>
      <c r="U15" s="548"/>
      <c r="V15" s="549"/>
      <c r="W15" s="482" t="s">
        <v>143</v>
      </c>
      <c r="X15" s="483"/>
      <c r="Y15" s="483"/>
      <c r="Z15" s="483"/>
      <c r="AA15" s="483"/>
      <c r="AB15" s="473"/>
      <c r="AC15" s="517">
        <v>566</v>
      </c>
      <c r="AD15" s="518"/>
      <c r="AE15" s="518"/>
      <c r="AF15" s="518"/>
      <c r="AG15" s="557"/>
      <c r="AH15" s="517">
        <v>1044</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576619</v>
      </c>
      <c r="BO15" s="430"/>
      <c r="BP15" s="430"/>
      <c r="BQ15" s="430"/>
      <c r="BR15" s="430"/>
      <c r="BS15" s="430"/>
      <c r="BT15" s="430"/>
      <c r="BU15" s="431"/>
      <c r="BV15" s="429">
        <v>575259</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22.1</v>
      </c>
      <c r="AD16" s="551"/>
      <c r="AE16" s="551"/>
      <c r="AF16" s="551"/>
      <c r="AG16" s="552"/>
      <c r="AH16" s="550">
        <v>33</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2054444</v>
      </c>
      <c r="BO16" s="467"/>
      <c r="BP16" s="467"/>
      <c r="BQ16" s="467"/>
      <c r="BR16" s="467"/>
      <c r="BS16" s="467"/>
      <c r="BT16" s="467"/>
      <c r="BU16" s="468"/>
      <c r="BV16" s="466">
        <v>2066295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149</v>
      </c>
      <c r="N17" s="571"/>
      <c r="O17" s="571"/>
      <c r="P17" s="571"/>
      <c r="Q17" s="572"/>
      <c r="R17" s="567" t="s">
        <v>147</v>
      </c>
      <c r="S17" s="568"/>
      <c r="T17" s="568"/>
      <c r="U17" s="568"/>
      <c r="V17" s="569"/>
      <c r="W17" s="482" t="s">
        <v>150</v>
      </c>
      <c r="X17" s="483"/>
      <c r="Y17" s="483"/>
      <c r="Z17" s="483"/>
      <c r="AA17" s="483"/>
      <c r="AB17" s="473"/>
      <c r="AC17" s="517">
        <v>1380</v>
      </c>
      <c r="AD17" s="518"/>
      <c r="AE17" s="518"/>
      <c r="AF17" s="518"/>
      <c r="AG17" s="557"/>
      <c r="AH17" s="517">
        <v>1498</v>
      </c>
      <c r="AI17" s="518"/>
      <c r="AJ17" s="518"/>
      <c r="AK17" s="518"/>
      <c r="AL17" s="519"/>
      <c r="AM17" s="495"/>
      <c r="AN17" s="496"/>
      <c r="AO17" s="496"/>
      <c r="AP17" s="496"/>
      <c r="AQ17" s="496"/>
      <c r="AR17" s="496"/>
      <c r="AS17" s="496"/>
      <c r="AT17" s="497"/>
      <c r="AU17" s="498"/>
      <c r="AV17" s="499"/>
      <c r="AW17" s="499"/>
      <c r="AX17" s="499"/>
      <c r="AY17" s="500" t="s">
        <v>151</v>
      </c>
      <c r="AZ17" s="501"/>
      <c r="BA17" s="501"/>
      <c r="BB17" s="501"/>
      <c r="BC17" s="501"/>
      <c r="BD17" s="501"/>
      <c r="BE17" s="501"/>
      <c r="BF17" s="501"/>
      <c r="BG17" s="501"/>
      <c r="BH17" s="501"/>
      <c r="BI17" s="501"/>
      <c r="BJ17" s="501"/>
      <c r="BK17" s="501"/>
      <c r="BL17" s="501"/>
      <c r="BM17" s="502"/>
      <c r="BN17" s="466">
        <v>732675</v>
      </c>
      <c r="BO17" s="467"/>
      <c r="BP17" s="467"/>
      <c r="BQ17" s="467"/>
      <c r="BR17" s="467"/>
      <c r="BS17" s="467"/>
      <c r="BT17" s="467"/>
      <c r="BU17" s="468"/>
      <c r="BV17" s="466">
        <v>731927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152</v>
      </c>
      <c r="C18" s="509"/>
      <c r="D18" s="509"/>
      <c r="E18" s="578"/>
      <c r="F18" s="578"/>
      <c r="G18" s="578"/>
      <c r="H18" s="578"/>
      <c r="I18" s="578"/>
      <c r="J18" s="578"/>
      <c r="K18" s="578"/>
      <c r="L18" s="579">
        <v>52.1</v>
      </c>
      <c r="M18" s="579"/>
      <c r="N18" s="579"/>
      <c r="O18" s="579"/>
      <c r="P18" s="579"/>
      <c r="Q18" s="579"/>
      <c r="R18" s="580"/>
      <c r="S18" s="580"/>
      <c r="T18" s="580"/>
      <c r="U18" s="580"/>
      <c r="V18" s="581"/>
      <c r="W18" s="484"/>
      <c r="X18" s="485"/>
      <c r="Y18" s="485"/>
      <c r="Z18" s="485"/>
      <c r="AA18" s="485"/>
      <c r="AB18" s="476"/>
      <c r="AC18" s="582">
        <v>53.9</v>
      </c>
      <c r="AD18" s="583"/>
      <c r="AE18" s="583"/>
      <c r="AF18" s="583"/>
      <c r="AG18" s="584"/>
      <c r="AH18" s="582">
        <v>47.3</v>
      </c>
      <c r="AI18" s="583"/>
      <c r="AJ18" s="583"/>
      <c r="AK18" s="583"/>
      <c r="AL18" s="585"/>
      <c r="AM18" s="495"/>
      <c r="AN18" s="496"/>
      <c r="AO18" s="496"/>
      <c r="AP18" s="496"/>
      <c r="AQ18" s="496"/>
      <c r="AR18" s="496"/>
      <c r="AS18" s="496"/>
      <c r="AT18" s="497"/>
      <c r="AU18" s="498"/>
      <c r="AV18" s="499"/>
      <c r="AW18" s="499"/>
      <c r="AX18" s="499"/>
      <c r="AY18" s="500" t="s">
        <v>153</v>
      </c>
      <c r="AZ18" s="501"/>
      <c r="BA18" s="501"/>
      <c r="BB18" s="501"/>
      <c r="BC18" s="501"/>
      <c r="BD18" s="501"/>
      <c r="BE18" s="501"/>
      <c r="BF18" s="501"/>
      <c r="BG18" s="501"/>
      <c r="BH18" s="501"/>
      <c r="BI18" s="501"/>
      <c r="BJ18" s="501"/>
      <c r="BK18" s="501"/>
      <c r="BL18" s="501"/>
      <c r="BM18" s="502"/>
      <c r="BN18" s="466">
        <v>1810366</v>
      </c>
      <c r="BO18" s="467"/>
      <c r="BP18" s="467"/>
      <c r="BQ18" s="467"/>
      <c r="BR18" s="467"/>
      <c r="BS18" s="467"/>
      <c r="BT18" s="467"/>
      <c r="BU18" s="468"/>
      <c r="BV18" s="466">
        <v>1816969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154</v>
      </c>
      <c r="C19" s="509"/>
      <c r="D19" s="509"/>
      <c r="E19" s="578"/>
      <c r="F19" s="578"/>
      <c r="G19" s="578"/>
      <c r="H19" s="578"/>
      <c r="I19" s="578"/>
      <c r="J19" s="578"/>
      <c r="K19" s="578"/>
      <c r="L19" s="586">
        <v>100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155</v>
      </c>
      <c r="AZ19" s="501"/>
      <c r="BA19" s="501"/>
      <c r="BB19" s="501"/>
      <c r="BC19" s="501"/>
      <c r="BD19" s="501"/>
      <c r="BE19" s="501"/>
      <c r="BF19" s="501"/>
      <c r="BG19" s="501"/>
      <c r="BH19" s="501"/>
      <c r="BI19" s="501"/>
      <c r="BJ19" s="501"/>
      <c r="BK19" s="501"/>
      <c r="BL19" s="501"/>
      <c r="BM19" s="502"/>
      <c r="BN19" s="466">
        <v>3473728</v>
      </c>
      <c r="BO19" s="467"/>
      <c r="BP19" s="467"/>
      <c r="BQ19" s="467"/>
      <c r="BR19" s="467"/>
      <c r="BS19" s="467"/>
      <c r="BT19" s="467"/>
      <c r="BU19" s="468"/>
      <c r="BV19" s="466">
        <v>3112402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156</v>
      </c>
      <c r="C20" s="509"/>
      <c r="D20" s="509"/>
      <c r="E20" s="578"/>
      <c r="F20" s="578"/>
      <c r="G20" s="578"/>
      <c r="H20" s="578"/>
      <c r="I20" s="578"/>
      <c r="J20" s="578"/>
      <c r="K20" s="578"/>
      <c r="L20" s="586">
        <v>2152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157</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158</v>
      </c>
      <c r="C22" s="601"/>
      <c r="D22" s="602"/>
      <c r="E22" s="478" t="s">
        <v>1</v>
      </c>
      <c r="F22" s="483"/>
      <c r="G22" s="483"/>
      <c r="H22" s="483"/>
      <c r="I22" s="483"/>
      <c r="J22" s="483"/>
      <c r="K22" s="473"/>
      <c r="L22" s="478" t="s">
        <v>159</v>
      </c>
      <c r="M22" s="483"/>
      <c r="N22" s="483"/>
      <c r="O22" s="483"/>
      <c r="P22" s="473"/>
      <c r="Q22" s="609" t="s">
        <v>160</v>
      </c>
      <c r="R22" s="610"/>
      <c r="S22" s="610"/>
      <c r="T22" s="610"/>
      <c r="U22" s="610"/>
      <c r="V22" s="611"/>
      <c r="W22" s="615" t="s">
        <v>161</v>
      </c>
      <c r="X22" s="601"/>
      <c r="Y22" s="602"/>
      <c r="Z22" s="478" t="s">
        <v>1</v>
      </c>
      <c r="AA22" s="483"/>
      <c r="AB22" s="483"/>
      <c r="AC22" s="483"/>
      <c r="AD22" s="483"/>
      <c r="AE22" s="483"/>
      <c r="AF22" s="483"/>
      <c r="AG22" s="473"/>
      <c r="AH22" s="628" t="s">
        <v>162</v>
      </c>
      <c r="AI22" s="483"/>
      <c r="AJ22" s="483"/>
      <c r="AK22" s="483"/>
      <c r="AL22" s="473"/>
      <c r="AM22" s="628" t="s">
        <v>163</v>
      </c>
      <c r="AN22" s="629"/>
      <c r="AO22" s="629"/>
      <c r="AP22" s="629"/>
      <c r="AQ22" s="629"/>
      <c r="AR22" s="630"/>
      <c r="AS22" s="609" t="s">
        <v>160</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164</v>
      </c>
      <c r="AZ23" s="427"/>
      <c r="BA23" s="427"/>
      <c r="BB23" s="427"/>
      <c r="BC23" s="427"/>
      <c r="BD23" s="427"/>
      <c r="BE23" s="427"/>
      <c r="BF23" s="427"/>
      <c r="BG23" s="427"/>
      <c r="BH23" s="427"/>
      <c r="BI23" s="427"/>
      <c r="BJ23" s="427"/>
      <c r="BK23" s="427"/>
      <c r="BL23" s="427"/>
      <c r="BM23" s="428"/>
      <c r="BN23" s="466">
        <v>3980570</v>
      </c>
      <c r="BO23" s="467"/>
      <c r="BP23" s="467"/>
      <c r="BQ23" s="467"/>
      <c r="BR23" s="467"/>
      <c r="BS23" s="467"/>
      <c r="BT23" s="467"/>
      <c r="BU23" s="468"/>
      <c r="BV23" s="466">
        <v>4066602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165</v>
      </c>
      <c r="F24" s="496"/>
      <c r="G24" s="496"/>
      <c r="H24" s="496"/>
      <c r="I24" s="496"/>
      <c r="J24" s="496"/>
      <c r="K24" s="497"/>
      <c r="L24" s="517">
        <v>1</v>
      </c>
      <c r="M24" s="518"/>
      <c r="N24" s="518"/>
      <c r="O24" s="518"/>
      <c r="P24" s="557"/>
      <c r="Q24" s="517">
        <v>6850</v>
      </c>
      <c r="R24" s="518"/>
      <c r="S24" s="518"/>
      <c r="T24" s="518"/>
      <c r="U24" s="518"/>
      <c r="V24" s="557"/>
      <c r="W24" s="616"/>
      <c r="X24" s="604"/>
      <c r="Y24" s="605"/>
      <c r="Z24" s="516" t="s">
        <v>166</v>
      </c>
      <c r="AA24" s="496"/>
      <c r="AB24" s="496"/>
      <c r="AC24" s="496"/>
      <c r="AD24" s="496"/>
      <c r="AE24" s="496"/>
      <c r="AF24" s="496"/>
      <c r="AG24" s="497"/>
      <c r="AH24" s="517">
        <v>61</v>
      </c>
      <c r="AI24" s="518"/>
      <c r="AJ24" s="518"/>
      <c r="AK24" s="518"/>
      <c r="AL24" s="557"/>
      <c r="AM24" s="517">
        <v>169153</v>
      </c>
      <c r="AN24" s="518"/>
      <c r="AO24" s="518"/>
      <c r="AP24" s="518"/>
      <c r="AQ24" s="518"/>
      <c r="AR24" s="557"/>
      <c r="AS24" s="517">
        <v>2773</v>
      </c>
      <c r="AT24" s="518"/>
      <c r="AU24" s="518"/>
      <c r="AV24" s="518"/>
      <c r="AW24" s="518"/>
      <c r="AX24" s="519"/>
      <c r="AY24" s="636" t="s">
        <v>167</v>
      </c>
      <c r="AZ24" s="637"/>
      <c r="BA24" s="637"/>
      <c r="BB24" s="637"/>
      <c r="BC24" s="637"/>
      <c r="BD24" s="637"/>
      <c r="BE24" s="637"/>
      <c r="BF24" s="637"/>
      <c r="BG24" s="637"/>
      <c r="BH24" s="637"/>
      <c r="BI24" s="637"/>
      <c r="BJ24" s="637"/>
      <c r="BK24" s="637"/>
      <c r="BL24" s="637"/>
      <c r="BM24" s="638"/>
      <c r="BN24" s="466">
        <v>3980570</v>
      </c>
      <c r="BO24" s="467"/>
      <c r="BP24" s="467"/>
      <c r="BQ24" s="467"/>
      <c r="BR24" s="467"/>
      <c r="BS24" s="467"/>
      <c r="BT24" s="467"/>
      <c r="BU24" s="468"/>
      <c r="BV24" s="466">
        <v>4066602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168</v>
      </c>
      <c r="F25" s="496"/>
      <c r="G25" s="496"/>
      <c r="H25" s="496"/>
      <c r="I25" s="496"/>
      <c r="J25" s="496"/>
      <c r="K25" s="497"/>
      <c r="L25" s="517">
        <v>1</v>
      </c>
      <c r="M25" s="518"/>
      <c r="N25" s="518"/>
      <c r="O25" s="518"/>
      <c r="P25" s="557"/>
      <c r="Q25" s="517">
        <v>5490</v>
      </c>
      <c r="R25" s="518"/>
      <c r="S25" s="518"/>
      <c r="T25" s="518"/>
      <c r="U25" s="518"/>
      <c r="V25" s="557"/>
      <c r="W25" s="616"/>
      <c r="X25" s="604"/>
      <c r="Y25" s="605"/>
      <c r="Z25" s="516" t="s">
        <v>169</v>
      </c>
      <c r="AA25" s="496"/>
      <c r="AB25" s="496"/>
      <c r="AC25" s="496"/>
      <c r="AD25" s="496"/>
      <c r="AE25" s="496"/>
      <c r="AF25" s="496"/>
      <c r="AG25" s="497"/>
      <c r="AH25" s="517" t="s">
        <v>125</v>
      </c>
      <c r="AI25" s="518"/>
      <c r="AJ25" s="518"/>
      <c r="AK25" s="518"/>
      <c r="AL25" s="557"/>
      <c r="AM25" s="517" t="s">
        <v>170</v>
      </c>
      <c r="AN25" s="518"/>
      <c r="AO25" s="518"/>
      <c r="AP25" s="518"/>
      <c r="AQ25" s="518"/>
      <c r="AR25" s="557"/>
      <c r="AS25" s="517" t="s">
        <v>125</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1729042</v>
      </c>
      <c r="BO25" s="430"/>
      <c r="BP25" s="430"/>
      <c r="BQ25" s="430"/>
      <c r="BR25" s="430"/>
      <c r="BS25" s="430"/>
      <c r="BT25" s="430"/>
      <c r="BU25" s="431"/>
      <c r="BV25" s="429">
        <v>1856445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172</v>
      </c>
      <c r="F26" s="496"/>
      <c r="G26" s="496"/>
      <c r="H26" s="496"/>
      <c r="I26" s="496"/>
      <c r="J26" s="496"/>
      <c r="K26" s="497"/>
      <c r="L26" s="517">
        <v>1</v>
      </c>
      <c r="M26" s="518"/>
      <c r="N26" s="518"/>
      <c r="O26" s="518"/>
      <c r="P26" s="557"/>
      <c r="Q26" s="517">
        <v>5090</v>
      </c>
      <c r="R26" s="518"/>
      <c r="S26" s="518"/>
      <c r="T26" s="518"/>
      <c r="U26" s="518"/>
      <c r="V26" s="557"/>
      <c r="W26" s="616"/>
      <c r="X26" s="604"/>
      <c r="Y26" s="605"/>
      <c r="Z26" s="516" t="s">
        <v>173</v>
      </c>
      <c r="AA26" s="626"/>
      <c r="AB26" s="626"/>
      <c r="AC26" s="626"/>
      <c r="AD26" s="626"/>
      <c r="AE26" s="626"/>
      <c r="AF26" s="626"/>
      <c r="AG26" s="627"/>
      <c r="AH26" s="517" t="s">
        <v>125</v>
      </c>
      <c r="AI26" s="518"/>
      <c r="AJ26" s="518"/>
      <c r="AK26" s="518"/>
      <c r="AL26" s="557"/>
      <c r="AM26" s="517" t="s">
        <v>125</v>
      </c>
      <c r="AN26" s="518"/>
      <c r="AO26" s="518"/>
      <c r="AP26" s="518"/>
      <c r="AQ26" s="518"/>
      <c r="AR26" s="557"/>
      <c r="AS26" s="517" t="s">
        <v>170</v>
      </c>
      <c r="AT26" s="518"/>
      <c r="AU26" s="518"/>
      <c r="AV26" s="518"/>
      <c r="AW26" s="518"/>
      <c r="AX26" s="519"/>
      <c r="AY26" s="469" t="s">
        <v>174</v>
      </c>
      <c r="AZ26" s="470"/>
      <c r="BA26" s="470"/>
      <c r="BB26" s="470"/>
      <c r="BC26" s="470"/>
      <c r="BD26" s="470"/>
      <c r="BE26" s="470"/>
      <c r="BF26" s="470"/>
      <c r="BG26" s="470"/>
      <c r="BH26" s="470"/>
      <c r="BI26" s="470"/>
      <c r="BJ26" s="470"/>
      <c r="BK26" s="470"/>
      <c r="BL26" s="470"/>
      <c r="BM26" s="471"/>
      <c r="BN26" s="466" t="s">
        <v>170</v>
      </c>
      <c r="BO26" s="467"/>
      <c r="BP26" s="467"/>
      <c r="BQ26" s="467"/>
      <c r="BR26" s="467"/>
      <c r="BS26" s="467"/>
      <c r="BT26" s="467"/>
      <c r="BU26" s="468"/>
      <c r="BV26" s="466" t="s">
        <v>125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175</v>
      </c>
      <c r="F27" s="496"/>
      <c r="G27" s="496"/>
      <c r="H27" s="496"/>
      <c r="I27" s="496"/>
      <c r="J27" s="496"/>
      <c r="K27" s="497"/>
      <c r="L27" s="517">
        <v>1</v>
      </c>
      <c r="M27" s="518"/>
      <c r="N27" s="518"/>
      <c r="O27" s="518"/>
      <c r="P27" s="557"/>
      <c r="Q27" s="517">
        <v>2610</v>
      </c>
      <c r="R27" s="518"/>
      <c r="S27" s="518"/>
      <c r="T27" s="518"/>
      <c r="U27" s="518"/>
      <c r="V27" s="557"/>
      <c r="W27" s="616"/>
      <c r="X27" s="604"/>
      <c r="Y27" s="605"/>
      <c r="Z27" s="516" t="s">
        <v>176</v>
      </c>
      <c r="AA27" s="496"/>
      <c r="AB27" s="496"/>
      <c r="AC27" s="496"/>
      <c r="AD27" s="496"/>
      <c r="AE27" s="496"/>
      <c r="AF27" s="496"/>
      <c r="AG27" s="497"/>
      <c r="AH27" s="517">
        <v>5</v>
      </c>
      <c r="AI27" s="518"/>
      <c r="AJ27" s="518"/>
      <c r="AK27" s="518"/>
      <c r="AL27" s="557"/>
      <c r="AM27" s="517">
        <v>14330</v>
      </c>
      <c r="AN27" s="518"/>
      <c r="AO27" s="518"/>
      <c r="AP27" s="518"/>
      <c r="AQ27" s="518"/>
      <c r="AR27" s="557"/>
      <c r="AS27" s="517">
        <v>2866</v>
      </c>
      <c r="AT27" s="518"/>
      <c r="AU27" s="518"/>
      <c r="AV27" s="518"/>
      <c r="AW27" s="518"/>
      <c r="AX27" s="519"/>
      <c r="AY27" s="558" t="s">
        <v>177</v>
      </c>
      <c r="AZ27" s="559"/>
      <c r="BA27" s="559"/>
      <c r="BB27" s="559"/>
      <c r="BC27" s="559"/>
      <c r="BD27" s="559"/>
      <c r="BE27" s="559"/>
      <c r="BF27" s="559"/>
      <c r="BG27" s="559"/>
      <c r="BH27" s="559"/>
      <c r="BI27" s="559"/>
      <c r="BJ27" s="559"/>
      <c r="BK27" s="559"/>
      <c r="BL27" s="559"/>
      <c r="BM27" s="560"/>
      <c r="BN27" s="639">
        <v>43716</v>
      </c>
      <c r="BO27" s="640"/>
      <c r="BP27" s="640"/>
      <c r="BQ27" s="640"/>
      <c r="BR27" s="640"/>
      <c r="BS27" s="640"/>
      <c r="BT27" s="640"/>
      <c r="BU27" s="641"/>
      <c r="BV27" s="639">
        <v>43716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178</v>
      </c>
      <c r="F28" s="496"/>
      <c r="G28" s="496"/>
      <c r="H28" s="496"/>
      <c r="I28" s="496"/>
      <c r="J28" s="496"/>
      <c r="K28" s="497"/>
      <c r="L28" s="517">
        <v>1</v>
      </c>
      <c r="M28" s="518"/>
      <c r="N28" s="518"/>
      <c r="O28" s="518"/>
      <c r="P28" s="557"/>
      <c r="Q28" s="517">
        <v>2100</v>
      </c>
      <c r="R28" s="518"/>
      <c r="S28" s="518"/>
      <c r="T28" s="518"/>
      <c r="U28" s="518"/>
      <c r="V28" s="557"/>
      <c r="W28" s="616"/>
      <c r="X28" s="604"/>
      <c r="Y28" s="605"/>
      <c r="Z28" s="516" t="s">
        <v>179</v>
      </c>
      <c r="AA28" s="496"/>
      <c r="AB28" s="496"/>
      <c r="AC28" s="496"/>
      <c r="AD28" s="496"/>
      <c r="AE28" s="496"/>
      <c r="AF28" s="496"/>
      <c r="AG28" s="497"/>
      <c r="AH28" s="517" t="s">
        <v>125</v>
      </c>
      <c r="AI28" s="518"/>
      <c r="AJ28" s="518"/>
      <c r="AK28" s="518"/>
      <c r="AL28" s="557"/>
      <c r="AM28" s="517" t="s">
        <v>170</v>
      </c>
      <c r="AN28" s="518"/>
      <c r="AO28" s="518"/>
      <c r="AP28" s="518"/>
      <c r="AQ28" s="518"/>
      <c r="AR28" s="557"/>
      <c r="AS28" s="517" t="s">
        <v>125</v>
      </c>
      <c r="AT28" s="518"/>
      <c r="AU28" s="518"/>
      <c r="AV28" s="518"/>
      <c r="AW28" s="518"/>
      <c r="AX28" s="519"/>
      <c r="AY28" s="642" t="s">
        <v>180</v>
      </c>
      <c r="AZ28" s="643"/>
      <c r="BA28" s="643"/>
      <c r="BB28" s="644"/>
      <c r="BC28" s="426" t="s">
        <v>47</v>
      </c>
      <c r="BD28" s="427"/>
      <c r="BE28" s="427"/>
      <c r="BF28" s="427"/>
      <c r="BG28" s="427"/>
      <c r="BH28" s="427"/>
      <c r="BI28" s="427"/>
      <c r="BJ28" s="427"/>
      <c r="BK28" s="427"/>
      <c r="BL28" s="427"/>
      <c r="BM28" s="428"/>
      <c r="BN28" s="429">
        <v>781304</v>
      </c>
      <c r="BO28" s="430"/>
      <c r="BP28" s="430"/>
      <c r="BQ28" s="430"/>
      <c r="BR28" s="430"/>
      <c r="BS28" s="430"/>
      <c r="BT28" s="430"/>
      <c r="BU28" s="431"/>
      <c r="BV28" s="429">
        <v>852215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181</v>
      </c>
      <c r="F29" s="496"/>
      <c r="G29" s="496"/>
      <c r="H29" s="496"/>
      <c r="I29" s="496"/>
      <c r="J29" s="496"/>
      <c r="K29" s="497"/>
      <c r="L29" s="517">
        <v>8</v>
      </c>
      <c r="M29" s="518"/>
      <c r="N29" s="518"/>
      <c r="O29" s="518"/>
      <c r="P29" s="557"/>
      <c r="Q29" s="517">
        <v>2000</v>
      </c>
      <c r="R29" s="518"/>
      <c r="S29" s="518"/>
      <c r="T29" s="518"/>
      <c r="U29" s="518"/>
      <c r="V29" s="557"/>
      <c r="W29" s="617"/>
      <c r="X29" s="618"/>
      <c r="Y29" s="619"/>
      <c r="Z29" s="516" t="s">
        <v>182</v>
      </c>
      <c r="AA29" s="496"/>
      <c r="AB29" s="496"/>
      <c r="AC29" s="496"/>
      <c r="AD29" s="496"/>
      <c r="AE29" s="496"/>
      <c r="AF29" s="496"/>
      <c r="AG29" s="497"/>
      <c r="AH29" s="517">
        <v>66</v>
      </c>
      <c r="AI29" s="518"/>
      <c r="AJ29" s="518"/>
      <c r="AK29" s="518"/>
      <c r="AL29" s="557"/>
      <c r="AM29" s="517">
        <v>183483</v>
      </c>
      <c r="AN29" s="518"/>
      <c r="AO29" s="518"/>
      <c r="AP29" s="518"/>
      <c r="AQ29" s="518"/>
      <c r="AR29" s="557"/>
      <c r="AS29" s="517">
        <v>2780</v>
      </c>
      <c r="AT29" s="518"/>
      <c r="AU29" s="518"/>
      <c r="AV29" s="518"/>
      <c r="AW29" s="518"/>
      <c r="AX29" s="519"/>
      <c r="AY29" s="645"/>
      <c r="AZ29" s="646"/>
      <c r="BA29" s="646"/>
      <c r="BB29" s="647"/>
      <c r="BC29" s="500" t="s">
        <v>183</v>
      </c>
      <c r="BD29" s="501"/>
      <c r="BE29" s="501"/>
      <c r="BF29" s="501"/>
      <c r="BG29" s="501"/>
      <c r="BH29" s="501"/>
      <c r="BI29" s="501"/>
      <c r="BJ29" s="501"/>
      <c r="BK29" s="501"/>
      <c r="BL29" s="501"/>
      <c r="BM29" s="502"/>
      <c r="BN29" s="466">
        <v>72948</v>
      </c>
      <c r="BO29" s="467"/>
      <c r="BP29" s="467"/>
      <c r="BQ29" s="467"/>
      <c r="BR29" s="467"/>
      <c r="BS29" s="467"/>
      <c r="BT29" s="467"/>
      <c r="BU29" s="468"/>
      <c r="BV29" s="466">
        <v>72940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184</v>
      </c>
      <c r="X30" s="624"/>
      <c r="Y30" s="624"/>
      <c r="Z30" s="624"/>
      <c r="AA30" s="624"/>
      <c r="AB30" s="624"/>
      <c r="AC30" s="624"/>
      <c r="AD30" s="624"/>
      <c r="AE30" s="624"/>
      <c r="AF30" s="624"/>
      <c r="AG30" s="625"/>
      <c r="AH30" s="582">
        <v>98.2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2413851</v>
      </c>
      <c r="BO30" s="640"/>
      <c r="BP30" s="640"/>
      <c r="BQ30" s="640"/>
      <c r="BR30" s="640"/>
      <c r="BS30" s="640"/>
      <c r="BT30" s="640"/>
      <c r="BU30" s="641"/>
      <c r="BV30" s="639">
        <v>2357096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185</v>
      </c>
      <c r="D32" s="213"/>
      <c r="E32" s="213"/>
      <c r="F32" s="210"/>
      <c r="G32" s="210"/>
      <c r="H32" s="210"/>
      <c r="I32" s="210"/>
      <c r="J32" s="210"/>
      <c r="K32" s="210"/>
      <c r="L32" s="210"/>
      <c r="M32" s="210"/>
      <c r="N32" s="210"/>
      <c r="O32" s="210"/>
      <c r="P32" s="210"/>
      <c r="Q32" s="210"/>
      <c r="R32" s="210"/>
      <c r="S32" s="210"/>
      <c r="T32" s="210"/>
      <c r="U32" s="210" t="s">
        <v>186</v>
      </c>
      <c r="V32" s="210"/>
      <c r="W32" s="210"/>
      <c r="X32" s="210"/>
      <c r="Y32" s="210"/>
      <c r="Z32" s="210"/>
      <c r="AA32" s="210"/>
      <c r="AB32" s="210"/>
      <c r="AC32" s="210"/>
      <c r="AD32" s="210"/>
      <c r="AE32" s="210"/>
      <c r="AF32" s="210"/>
      <c r="AG32" s="210"/>
      <c r="AH32" s="210"/>
      <c r="AI32" s="210"/>
      <c r="AJ32" s="210"/>
      <c r="AK32" s="210"/>
      <c r="AL32" s="210"/>
      <c r="AM32" s="214" t="s">
        <v>187</v>
      </c>
      <c r="AN32" s="210"/>
      <c r="AO32" s="210"/>
      <c r="AP32" s="210"/>
      <c r="AQ32" s="210"/>
      <c r="AR32" s="210"/>
      <c r="AS32" s="214"/>
      <c r="AT32" s="214"/>
      <c r="AU32" s="214"/>
      <c r="AV32" s="214"/>
      <c r="AW32" s="214"/>
      <c r="AX32" s="214"/>
      <c r="AY32" s="214"/>
      <c r="AZ32" s="214"/>
      <c r="BA32" s="214"/>
      <c r="BB32" s="210"/>
      <c r="BC32" s="214"/>
      <c r="BD32" s="210"/>
      <c r="BE32" s="214" t="s">
        <v>188</v>
      </c>
      <c r="BF32" s="210"/>
      <c r="BG32" s="210"/>
      <c r="BH32" s="210"/>
      <c r="BI32" s="210"/>
      <c r="BJ32" s="214"/>
      <c r="BK32" s="214"/>
      <c r="BL32" s="214"/>
      <c r="BM32" s="214"/>
      <c r="BN32" s="214"/>
      <c r="BO32" s="214"/>
      <c r="BP32" s="214"/>
      <c r="BQ32" s="214"/>
      <c r="BR32" s="210"/>
      <c r="BS32" s="210"/>
      <c r="BT32" s="210"/>
      <c r="BU32" s="210"/>
      <c r="BV32" s="210"/>
      <c r="BW32" s="210" t="s">
        <v>189</v>
      </c>
      <c r="BX32" s="210"/>
      <c r="BY32" s="210"/>
      <c r="BZ32" s="210"/>
      <c r="CA32" s="210"/>
      <c r="CB32" s="214"/>
      <c r="CC32" s="214"/>
      <c r="CD32" s="214"/>
      <c r="CE32" s="214"/>
      <c r="CF32" s="214"/>
      <c r="CG32" s="214"/>
      <c r="CH32" s="214"/>
      <c r="CI32" s="214"/>
      <c r="CJ32" s="214"/>
      <c r="CK32" s="214"/>
      <c r="CL32" s="214"/>
      <c r="CM32" s="214"/>
      <c r="CN32" s="214"/>
      <c r="CO32" s="214" t="s">
        <v>190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191</v>
      </c>
      <c r="D33" s="490"/>
      <c r="E33" s="455" t="s">
        <v>192</v>
      </c>
      <c r="F33" s="455"/>
      <c r="G33" s="455"/>
      <c r="H33" s="455"/>
      <c r="I33" s="455"/>
      <c r="J33" s="455"/>
      <c r="K33" s="455"/>
      <c r="L33" s="455"/>
      <c r="M33" s="455"/>
      <c r="N33" s="455"/>
      <c r="O33" s="455"/>
      <c r="P33" s="455"/>
      <c r="Q33" s="455"/>
      <c r="R33" s="455"/>
      <c r="S33" s="455"/>
      <c r="T33" s="215"/>
      <c r="U33" s="490" t="s">
        <v>191</v>
      </c>
      <c r="V33" s="490"/>
      <c r="W33" s="455" t="s">
        <v>193</v>
      </c>
      <c r="X33" s="455"/>
      <c r="Y33" s="455"/>
      <c r="Z33" s="455"/>
      <c r="AA33" s="455"/>
      <c r="AB33" s="455"/>
      <c r="AC33" s="455"/>
      <c r="AD33" s="455"/>
      <c r="AE33" s="455"/>
      <c r="AF33" s="455"/>
      <c r="AG33" s="455"/>
      <c r="AH33" s="455"/>
      <c r="AI33" s="455"/>
      <c r="AJ33" s="455"/>
      <c r="AK33" s="455"/>
      <c r="AL33" s="215"/>
      <c r="AM33" s="490" t="s">
        <v>191</v>
      </c>
      <c r="AN33" s="490"/>
      <c r="AO33" s="455" t="s">
        <v>192</v>
      </c>
      <c r="AP33" s="455"/>
      <c r="AQ33" s="455"/>
      <c r="AR33" s="455"/>
      <c r="AS33" s="455"/>
      <c r="AT33" s="455"/>
      <c r="AU33" s="455"/>
      <c r="AV33" s="455"/>
      <c r="AW33" s="455"/>
      <c r="AX33" s="455"/>
      <c r="AY33" s="455"/>
      <c r="AZ33" s="455"/>
      <c r="BA33" s="455"/>
      <c r="BB33" s="455"/>
      <c r="BC33" s="455"/>
      <c r="BD33" s="216"/>
      <c r="BE33" s="455" t="s">
        <v>194</v>
      </c>
      <c r="BF33" s="455"/>
      <c r="BG33" s="455" t="s">
        <v>195</v>
      </c>
      <c r="BH33" s="455"/>
      <c r="BI33" s="455"/>
      <c r="BJ33" s="455"/>
      <c r="BK33" s="455"/>
      <c r="BL33" s="455"/>
      <c r="BM33" s="455"/>
      <c r="BN33" s="455"/>
      <c r="BO33" s="455"/>
      <c r="BP33" s="455"/>
      <c r="BQ33" s="455"/>
      <c r="BR33" s="455"/>
      <c r="BS33" s="455"/>
      <c r="BT33" s="455"/>
      <c r="BU33" s="455"/>
      <c r="BV33" s="216"/>
      <c r="BW33" s="490" t="s">
        <v>194</v>
      </c>
      <c r="BX33" s="490"/>
      <c r="BY33" s="455" t="s">
        <v>196</v>
      </c>
      <c r="BZ33" s="455"/>
      <c r="CA33" s="455"/>
      <c r="CB33" s="455"/>
      <c r="CC33" s="455"/>
      <c r="CD33" s="455"/>
      <c r="CE33" s="455"/>
      <c r="CF33" s="455"/>
      <c r="CG33" s="455"/>
      <c r="CH33" s="455"/>
      <c r="CI33" s="455"/>
      <c r="CJ33" s="455"/>
      <c r="CK33" s="455"/>
      <c r="CL33" s="455"/>
      <c r="CM33" s="455"/>
      <c r="CN33" s="215"/>
      <c r="CO33" s="490" t="s">
        <v>197</v>
      </c>
      <c r="CP33" s="490"/>
      <c r="CQ33" s="455" t="s">
        <v>198</v>
      </c>
      <c r="CR33" s="455"/>
      <c r="CS33" s="455"/>
      <c r="CT33" s="455"/>
      <c r="CU33" s="455"/>
      <c r="CV33" s="455"/>
      <c r="CW33" s="455"/>
      <c r="CX33" s="455"/>
      <c r="CY33" s="455"/>
      <c r="CZ33" s="455"/>
      <c r="DA33" s="455"/>
      <c r="DB33" s="455"/>
      <c r="DC33" s="455"/>
      <c r="DD33" s="455"/>
      <c r="DE33" s="455"/>
      <c r="DF33" s="215"/>
      <c r="DG33" s="651" t="s">
        <v>199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一部事務組合下北医療センター</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下北地域広域行政事務組合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青森県後期高齢者広域連合（一般会計）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青森県後期高齢者広域連合（特別会計）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青森県市町村総合事務組合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青森県市町村退職手当組合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青森県交通災害共済組合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yE9C1kVab7iXVadgjzhnYuQdgwBAvScCrUlJNlnkh87DNCL6bXLgBgokMUdUcmBrhWLy+zFMeQCSp71615XTg==" saltValue="Y7J53sj1M+bT0Vbt5RU5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535</v>
      </c>
      <c r="G33" s="29" t="s">
        <v>536</v>
      </c>
      <c r="H33" s="29" t="s">
        <v>537</v>
      </c>
      <c r="I33" s="29" t="s">
        <v>538</v>
      </c>
      <c r="J33" s="30" t="s">
        <v>539</v>
      </c>
      <c r="K33" s="22"/>
      <c r="L33" s="22"/>
      <c r="M33" s="22"/>
      <c r="N33" s="22"/>
      <c r="O33" s="22"/>
      <c r="P33" s="22"/>
    </row>
    <row r="34" spans="1:16" ht="39" customHeight="1" x14ac:dyDescent="0.15">
      <c r="A34" s="22"/>
      <c r="B34" s="31"/>
      <c r="C34" s="1266" t="s">
        <v>545</v>
      </c>
      <c r="D34" s="1266"/>
      <c r="E34" s="1267"/>
      <c r="F34" s="32">
        <v>5.39</v>
      </c>
      <c r="G34" s="33">
        <v>5.75</v>
      </c>
      <c r="H34" s="33">
        <v>4.72</v>
      </c>
      <c r="I34" s="33">
        <v>6.11</v>
      </c>
      <c r="J34" s="34">
        <v>8.24</v>
      </c>
      <c r="K34" s="22"/>
      <c r="L34" s="22"/>
      <c r="M34" s="22"/>
      <c r="N34" s="22"/>
      <c r="O34" s="22"/>
      <c r="P34" s="22"/>
    </row>
    <row r="35" spans="1:16" ht="39" customHeight="1" x14ac:dyDescent="0.15">
      <c r="A35" s="22"/>
      <c r="B35" s="35"/>
      <c r="C35" s="1260" t="s">
        <v>546</v>
      </c>
      <c r="D35" s="1261"/>
      <c r="E35" s="1262"/>
      <c r="F35" s="36">
        <v>4.41</v>
      </c>
      <c r="G35" s="37">
        <v>3.76</v>
      </c>
      <c r="H35" s="37">
        <v>2.83</v>
      </c>
      <c r="I35" s="37">
        <v>2.97</v>
      </c>
      <c r="J35" s="38">
        <v>3.89</v>
      </c>
      <c r="K35" s="22"/>
      <c r="L35" s="22"/>
      <c r="M35" s="22"/>
      <c r="N35" s="22"/>
      <c r="O35" s="22"/>
      <c r="P35" s="22"/>
    </row>
    <row r="36" spans="1:16" ht="39" customHeight="1" x14ac:dyDescent="0.15">
      <c r="A36" s="22"/>
      <c r="B36" s="35"/>
      <c r="C36" s="1260" t="s">
        <v>547</v>
      </c>
      <c r="D36" s="1261"/>
      <c r="E36" s="1262"/>
      <c r="F36" s="36">
        <v>5.01</v>
      </c>
      <c r="G36" s="37">
        <v>6.36</v>
      </c>
      <c r="H36" s="37">
        <v>1.25</v>
      </c>
      <c r="I36" s="37">
        <v>2.4</v>
      </c>
      <c r="J36" s="38">
        <v>2.19</v>
      </c>
      <c r="K36" s="22"/>
      <c r="L36" s="22"/>
      <c r="M36" s="22"/>
      <c r="N36" s="22"/>
      <c r="O36" s="22"/>
      <c r="P36" s="22"/>
    </row>
    <row r="37" spans="1:16" ht="39" customHeight="1" x14ac:dyDescent="0.15">
      <c r="A37" s="22"/>
      <c r="B37" s="35"/>
      <c r="C37" s="1260" t="s">
        <v>548</v>
      </c>
      <c r="D37" s="1261"/>
      <c r="E37" s="1262"/>
      <c r="F37" s="36">
        <v>0</v>
      </c>
      <c r="G37" s="37">
        <v>0.02</v>
      </c>
      <c r="H37" s="37">
        <v>0.02</v>
      </c>
      <c r="I37" s="37">
        <v>0.08</v>
      </c>
      <c r="J37" s="38">
        <v>0.18</v>
      </c>
      <c r="K37" s="22"/>
      <c r="L37" s="22"/>
      <c r="M37" s="22"/>
      <c r="N37" s="22"/>
      <c r="O37" s="22"/>
      <c r="P37" s="22"/>
    </row>
    <row r="38" spans="1:16" ht="39" customHeight="1" x14ac:dyDescent="0.15">
      <c r="A38" s="22"/>
      <c r="B38" s="35"/>
      <c r="C38" s="1260" t="s">
        <v>549</v>
      </c>
      <c r="D38" s="1261"/>
      <c r="E38" s="1262"/>
      <c r="F38" s="36">
        <v>1.05</v>
      </c>
      <c r="G38" s="37">
        <v>1.1200000000000001</v>
      </c>
      <c r="H38" s="37">
        <v>1.63</v>
      </c>
      <c r="I38" s="37">
        <v>1.25</v>
      </c>
      <c r="J38" s="38">
        <v>0.1</v>
      </c>
      <c r="K38" s="22"/>
      <c r="L38" s="22"/>
      <c r="M38" s="22"/>
      <c r="N38" s="22"/>
      <c r="O38" s="22"/>
      <c r="P38" s="22"/>
    </row>
    <row r="39" spans="1:16" ht="39" customHeight="1" x14ac:dyDescent="0.15">
      <c r="A39" s="22"/>
      <c r="B39" s="35"/>
      <c r="C39" s="1260" t="s">
        <v>550</v>
      </c>
      <c r="D39" s="1261"/>
      <c r="E39" s="1262"/>
      <c r="F39" s="36">
        <v>0</v>
      </c>
      <c r="G39" s="37">
        <v>0</v>
      </c>
      <c r="H39" s="37">
        <v>0</v>
      </c>
      <c r="I39" s="37">
        <v>0</v>
      </c>
      <c r="J39" s="38">
        <v>0</v>
      </c>
      <c r="K39" s="22"/>
      <c r="L39" s="22"/>
      <c r="M39" s="22"/>
      <c r="N39" s="22"/>
      <c r="O39" s="22"/>
      <c r="P39" s="22"/>
    </row>
    <row r="40" spans="1:16" ht="39" customHeight="1" x14ac:dyDescent="0.15">
      <c r="A40" s="22"/>
      <c r="B40" s="35"/>
      <c r="C40" s="1260"/>
      <c r="D40" s="1261"/>
      <c r="E40" s="1262"/>
      <c r="F40" s="36"/>
      <c r="G40" s="37"/>
      <c r="H40" s="37"/>
      <c r="I40" s="37"/>
      <c r="J40" s="38"/>
      <c r="K40" s="22"/>
      <c r="L40" s="22"/>
      <c r="M40" s="22"/>
      <c r="N40" s="22"/>
      <c r="O40" s="22"/>
      <c r="P40" s="22"/>
    </row>
    <row r="41" spans="1:16" ht="39" customHeight="1" x14ac:dyDescent="0.15">
      <c r="A41" s="22"/>
      <c r="B41" s="35"/>
      <c r="C41" s="1260"/>
      <c r="D41" s="1261"/>
      <c r="E41" s="1262"/>
      <c r="F41" s="36"/>
      <c r="G41" s="37"/>
      <c r="H41" s="37"/>
      <c r="I41" s="37"/>
      <c r="J41" s="38"/>
      <c r="K41" s="22"/>
      <c r="L41" s="22"/>
      <c r="M41" s="22"/>
      <c r="N41" s="22"/>
      <c r="O41" s="22"/>
      <c r="P41" s="22"/>
    </row>
    <row r="42" spans="1:16" ht="39" customHeight="1" x14ac:dyDescent="0.15">
      <c r="A42" s="22"/>
      <c r="B42" s="39"/>
      <c r="C42" s="1260" t="s">
        <v>551</v>
      </c>
      <c r="D42" s="1261"/>
      <c r="E42" s="1262"/>
      <c r="F42" s="36" t="s">
        <v>494</v>
      </c>
      <c r="G42" s="37" t="s">
        <v>494</v>
      </c>
      <c r="H42" s="37" t="s">
        <v>494</v>
      </c>
      <c r="I42" s="37" t="s">
        <v>494</v>
      </c>
      <c r="J42" s="38" t="s">
        <v>494</v>
      </c>
      <c r="K42" s="22"/>
      <c r="L42" s="22"/>
      <c r="M42" s="22"/>
      <c r="N42" s="22"/>
      <c r="O42" s="22"/>
      <c r="P42" s="22"/>
    </row>
    <row r="43" spans="1:16" ht="39" customHeight="1" thickBot="1" x14ac:dyDescent="0.2">
      <c r="A43" s="22"/>
      <c r="B43" s="40"/>
      <c r="C43" s="1263" t="s">
        <v>552</v>
      </c>
      <c r="D43" s="1264"/>
      <c r="E43" s="1265"/>
      <c r="F43" s="41" t="s">
        <v>494</v>
      </c>
      <c r="G43" s="42" t="s">
        <v>494</v>
      </c>
      <c r="H43" s="42" t="s">
        <v>494</v>
      </c>
      <c r="I43" s="42" t="s">
        <v>494</v>
      </c>
      <c r="J43" s="43" t="s">
        <v>494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358uf9PwhjYcgF56kGdb3GseDqBuD5K5q5glXgk3BGyw+HWQGHHiR3I7iEDlEZjWacMUn5+iy7K9rCepyBKA==" saltValue="N4HekCaaiNRxo7zTnAZJ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417</v>
      </c>
      <c r="L45" s="60">
        <v>393</v>
      </c>
      <c r="M45" s="60">
        <v>541</v>
      </c>
      <c r="N45" s="60">
        <v>508</v>
      </c>
      <c r="O45" s="61">
        <v>489</v>
      </c>
      <c r="P45" s="48"/>
      <c r="Q45" s="48"/>
      <c r="R45" s="48"/>
      <c r="S45" s="48"/>
      <c r="T45" s="48"/>
      <c r="U45" s="48"/>
    </row>
    <row r="46" spans="1:21" ht="30.75" customHeight="1" x14ac:dyDescent="0.15">
      <c r="A46" s="48"/>
      <c r="B46" s="1270"/>
      <c r="C46" s="1271"/>
      <c r="D46" s="62"/>
      <c r="E46" s="1276" t="s">
        <v>12</v>
      </c>
      <c r="F46" s="1276"/>
      <c r="G46" s="1276"/>
      <c r="H46" s="1276"/>
      <c r="I46" s="1276"/>
      <c r="J46" s="1277"/>
      <c r="K46" s="63" t="s">
        <v>494</v>
      </c>
      <c r="L46" s="64" t="s">
        <v>494</v>
      </c>
      <c r="M46" s="64" t="s">
        <v>494</v>
      </c>
      <c r="N46" s="64" t="s">
        <v>494</v>
      </c>
      <c r="O46" s="65" t="s">
        <v>494</v>
      </c>
      <c r="P46" s="48"/>
      <c r="Q46" s="48"/>
      <c r="R46" s="48"/>
      <c r="S46" s="48"/>
      <c r="T46" s="48"/>
      <c r="U46" s="48"/>
    </row>
    <row r="47" spans="1:21" ht="30.75" customHeight="1" x14ac:dyDescent="0.15">
      <c r="A47" s="48"/>
      <c r="B47" s="1270"/>
      <c r="C47" s="1271"/>
      <c r="D47" s="62"/>
      <c r="E47" s="1276" t="s">
        <v>13</v>
      </c>
      <c r="F47" s="1276"/>
      <c r="G47" s="1276"/>
      <c r="H47" s="1276"/>
      <c r="I47" s="1276"/>
      <c r="J47" s="1277"/>
      <c r="K47" s="63" t="s">
        <v>494</v>
      </c>
      <c r="L47" s="64" t="s">
        <v>494</v>
      </c>
      <c r="M47" s="64" t="s">
        <v>494</v>
      </c>
      <c r="N47" s="64" t="s">
        <v>494</v>
      </c>
      <c r="O47" s="65" t="s">
        <v>494</v>
      </c>
      <c r="P47" s="48"/>
      <c r="Q47" s="48"/>
      <c r="R47" s="48"/>
      <c r="S47" s="48"/>
      <c r="T47" s="48"/>
      <c r="U47" s="48"/>
    </row>
    <row r="48" spans="1:21" ht="30.75" customHeight="1" x14ac:dyDescent="0.15">
      <c r="A48" s="48"/>
      <c r="B48" s="1270"/>
      <c r="C48" s="1271"/>
      <c r="D48" s="62"/>
      <c r="E48" s="1276" t="s">
        <v>14</v>
      </c>
      <c r="F48" s="1276"/>
      <c r="G48" s="1276"/>
      <c r="H48" s="1276"/>
      <c r="I48" s="1276"/>
      <c r="J48" s="1277"/>
      <c r="K48" s="63">
        <v>60</v>
      </c>
      <c r="L48" s="64">
        <v>62</v>
      </c>
      <c r="M48" s="64">
        <v>67</v>
      </c>
      <c r="N48" s="64">
        <v>84</v>
      </c>
      <c r="O48" s="65">
        <v>102</v>
      </c>
      <c r="P48" s="48"/>
      <c r="Q48" s="48"/>
      <c r="R48" s="48"/>
      <c r="S48" s="48"/>
      <c r="T48" s="48"/>
      <c r="U48" s="48"/>
    </row>
    <row r="49" spans="1:21" ht="30.75" customHeight="1" x14ac:dyDescent="0.15">
      <c r="A49" s="48"/>
      <c r="B49" s="1270"/>
      <c r="C49" s="1271"/>
      <c r="D49" s="62"/>
      <c r="E49" s="1276" t="s">
        <v>15</v>
      </c>
      <c r="F49" s="1276"/>
      <c r="G49" s="1276"/>
      <c r="H49" s="1276"/>
      <c r="I49" s="1276"/>
      <c r="J49" s="1277"/>
      <c r="K49" s="63">
        <v>110</v>
      </c>
      <c r="L49" s="64">
        <v>114</v>
      </c>
      <c r="M49" s="64">
        <v>123</v>
      </c>
      <c r="N49" s="64">
        <v>92</v>
      </c>
      <c r="O49" s="65">
        <v>103</v>
      </c>
      <c r="P49" s="48"/>
      <c r="Q49" s="48"/>
      <c r="R49" s="48"/>
      <c r="S49" s="48"/>
      <c r="T49" s="48"/>
      <c r="U49" s="48"/>
    </row>
    <row r="50" spans="1:21" ht="30.75" customHeight="1" x14ac:dyDescent="0.15">
      <c r="A50" s="48"/>
      <c r="B50" s="1270"/>
      <c r="C50" s="1271"/>
      <c r="D50" s="62"/>
      <c r="E50" s="1276" t="s">
        <v>16</v>
      </c>
      <c r="F50" s="1276"/>
      <c r="G50" s="1276"/>
      <c r="H50" s="1276"/>
      <c r="I50" s="1276"/>
      <c r="J50" s="1277"/>
      <c r="K50" s="63" t="s">
        <v>494</v>
      </c>
      <c r="L50" s="64">
        <v>48</v>
      </c>
      <c r="M50" s="64">
        <v>48</v>
      </c>
      <c r="N50" s="64">
        <v>47</v>
      </c>
      <c r="O50" s="65">
        <v>46</v>
      </c>
      <c r="P50" s="48"/>
      <c r="Q50" s="48"/>
      <c r="R50" s="48"/>
      <c r="S50" s="48"/>
      <c r="T50" s="48"/>
      <c r="U50" s="48"/>
    </row>
    <row r="51" spans="1:21" ht="30.75" customHeight="1" x14ac:dyDescent="0.15">
      <c r="A51" s="48"/>
      <c r="B51" s="1272"/>
      <c r="C51" s="1273"/>
      <c r="D51" s="66"/>
      <c r="E51" s="1276" t="s">
        <v>17</v>
      </c>
      <c r="F51" s="1276"/>
      <c r="G51" s="1276"/>
      <c r="H51" s="1276"/>
      <c r="I51" s="1276"/>
      <c r="J51" s="1277"/>
      <c r="K51" s="63">
        <v>2</v>
      </c>
      <c r="L51" s="64">
        <v>2</v>
      </c>
      <c r="M51" s="64">
        <v>1</v>
      </c>
      <c r="N51" s="64">
        <v>1</v>
      </c>
      <c r="O51" s="65">
        <v>3</v>
      </c>
      <c r="P51" s="48"/>
      <c r="Q51" s="48"/>
      <c r="R51" s="48"/>
      <c r="S51" s="48"/>
      <c r="T51" s="48"/>
      <c r="U51" s="48"/>
    </row>
    <row r="52" spans="1:21" ht="30.75" customHeight="1" x14ac:dyDescent="0.15">
      <c r="A52" s="48"/>
      <c r="B52" s="1278" t="s">
        <v>18</v>
      </c>
      <c r="C52" s="1279"/>
      <c r="D52" s="66"/>
      <c r="E52" s="1276" t="s">
        <v>19</v>
      </c>
      <c r="F52" s="1276"/>
      <c r="G52" s="1276"/>
      <c r="H52" s="1276"/>
      <c r="I52" s="1276"/>
      <c r="J52" s="1277"/>
      <c r="K52" s="63">
        <v>352</v>
      </c>
      <c r="L52" s="64">
        <v>345</v>
      </c>
      <c r="M52" s="64">
        <v>451</v>
      </c>
      <c r="N52" s="64">
        <v>430</v>
      </c>
      <c r="O52" s="65">
        <v>418</v>
      </c>
      <c r="P52" s="48"/>
      <c r="Q52" s="48"/>
      <c r="R52" s="48"/>
      <c r="S52" s="48"/>
      <c r="T52" s="48"/>
      <c r="U52" s="48"/>
    </row>
    <row r="53" spans="1:21" ht="30.75" customHeight="1" thickBot="1" x14ac:dyDescent="0.2">
      <c r="A53" s="48"/>
      <c r="B53" s="1280" t="s">
        <v>20</v>
      </c>
      <c r="C53" s="1281"/>
      <c r="D53" s="67"/>
      <c r="E53" s="1282" t="s">
        <v>21</v>
      </c>
      <c r="F53" s="1282"/>
      <c r="G53" s="1282"/>
      <c r="H53" s="1282"/>
      <c r="I53" s="1282"/>
      <c r="J53" s="1283"/>
      <c r="K53" s="68">
        <v>237</v>
      </c>
      <c r="L53" s="69">
        <v>274</v>
      </c>
      <c r="M53" s="69">
        <v>329</v>
      </c>
      <c r="N53" s="69">
        <v>302</v>
      </c>
      <c r="O53" s="70">
        <v>325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553</v>
      </c>
      <c r="L56" s="80" t="s">
        <v>554</v>
      </c>
      <c r="M56" s="80" t="s">
        <v>555</v>
      </c>
      <c r="N56" s="80" t="s">
        <v>556</v>
      </c>
      <c r="O56" s="81" t="s">
        <v>557</v>
      </c>
      <c r="P56" s="48"/>
      <c r="Q56" s="48"/>
      <c r="R56" s="48"/>
      <c r="S56" s="48"/>
      <c r="T56" s="48"/>
      <c r="U56" s="48"/>
    </row>
    <row r="57" spans="1:21" ht="31.5" customHeight="1" x14ac:dyDescent="0.15">
      <c r="B57" s="1284" t="s">
        <v>24</v>
      </c>
      <c r="C57" s="1285"/>
      <c r="D57" s="1288" t="s">
        <v>25</v>
      </c>
      <c r="E57" s="1289"/>
      <c r="F57" s="1289"/>
      <c r="G57" s="1289"/>
      <c r="H57" s="1289"/>
      <c r="I57" s="1289"/>
      <c r="J57" s="1290"/>
      <c r="K57" s="82">
        <v>0</v>
      </c>
      <c r="L57" s="83">
        <v>0</v>
      </c>
      <c r="M57" s="83">
        <v>0</v>
      </c>
      <c r="N57" s="83">
        <v>0</v>
      </c>
      <c r="O57" s="84">
        <v>0</v>
      </c>
    </row>
    <row r="58" spans="1:21" ht="31.5" customHeight="1" thickBot="1" x14ac:dyDescent="0.2">
      <c r="B58" s="1286"/>
      <c r="C58" s="1287"/>
      <c r="D58" s="1291" t="s">
        <v>26</v>
      </c>
      <c r="E58" s="1292"/>
      <c r="F58" s="1292"/>
      <c r="G58" s="1292"/>
      <c r="H58" s="1292"/>
      <c r="I58" s="1292"/>
      <c r="J58" s="1293"/>
      <c r="K58" s="85">
        <v>0</v>
      </c>
      <c r="L58" s="86">
        <v>0</v>
      </c>
      <c r="M58" s="86">
        <v>0</v>
      </c>
      <c r="N58" s="86">
        <v>0</v>
      </c>
      <c r="O58" s="87">
        <v>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exGMm853wCAPsp80WIPHl5/gzOBbhphYDNAuFhZM2O8CmHOf7w7D6+3ZCn0mC33nHvhkuIw+C7JHH4zAmLB/w==" saltValue="X3HAtF9+XeNSPw3lxpbT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535</v>
      </c>
      <c r="J40" s="99" t="s">
        <v>536</v>
      </c>
      <c r="K40" s="99" t="s">
        <v>537</v>
      </c>
      <c r="L40" s="99" t="s">
        <v>538</v>
      </c>
      <c r="M40" s="100" t="s">
        <v>539</v>
      </c>
    </row>
    <row r="41" spans="2:13" ht="27.75" customHeight="1" x14ac:dyDescent="0.15">
      <c r="B41" s="1294" t="s">
        <v>29</v>
      </c>
      <c r="C41" s="1295"/>
      <c r="D41" s="101"/>
      <c r="E41" s="1300" t="s">
        <v>30</v>
      </c>
      <c r="F41" s="1300"/>
      <c r="G41" s="1300"/>
      <c r="H41" s="1301"/>
      <c r="I41" s="102">
        <v>4818</v>
      </c>
      <c r="J41" s="103">
        <v>4681</v>
      </c>
      <c r="K41" s="103">
        <v>4367</v>
      </c>
      <c r="L41" s="103">
        <v>4067</v>
      </c>
      <c r="M41" s="104">
        <v>3981</v>
      </c>
    </row>
    <row r="42" spans="2:13" ht="27.75" customHeight="1" x14ac:dyDescent="0.15">
      <c r="B42" s="1296"/>
      <c r="C42" s="1297"/>
      <c r="D42" s="105"/>
      <c r="E42" s="1302" t="s">
        <v>31</v>
      </c>
      <c r="F42" s="1302"/>
      <c r="G42" s="1302"/>
      <c r="H42" s="1303"/>
      <c r="I42" s="106">
        <v>467</v>
      </c>
      <c r="J42" s="107">
        <v>469</v>
      </c>
      <c r="K42" s="107">
        <v>1963</v>
      </c>
      <c r="L42" s="107">
        <v>1843</v>
      </c>
      <c r="M42" s="108">
        <v>1729</v>
      </c>
    </row>
    <row r="43" spans="2:13" ht="27.75" customHeight="1" x14ac:dyDescent="0.15">
      <c r="B43" s="1296"/>
      <c r="C43" s="1297"/>
      <c r="D43" s="105"/>
      <c r="E43" s="1302" t="s">
        <v>32</v>
      </c>
      <c r="F43" s="1302"/>
      <c r="G43" s="1302"/>
      <c r="H43" s="1303"/>
      <c r="I43" s="106">
        <v>1145</v>
      </c>
      <c r="J43" s="107">
        <v>1173</v>
      </c>
      <c r="K43" s="107">
        <v>1171</v>
      </c>
      <c r="L43" s="107">
        <v>1320</v>
      </c>
      <c r="M43" s="108">
        <v>1297</v>
      </c>
    </row>
    <row r="44" spans="2:13" ht="27.75" customHeight="1" x14ac:dyDescent="0.15">
      <c r="B44" s="1296"/>
      <c r="C44" s="1297"/>
      <c r="D44" s="105"/>
      <c r="E44" s="1302" t="s">
        <v>33</v>
      </c>
      <c r="F44" s="1302"/>
      <c r="G44" s="1302"/>
      <c r="H44" s="1303"/>
      <c r="I44" s="106">
        <v>769</v>
      </c>
      <c r="J44" s="107">
        <v>675</v>
      </c>
      <c r="K44" s="107">
        <v>565</v>
      </c>
      <c r="L44" s="107">
        <v>471</v>
      </c>
      <c r="M44" s="108">
        <v>374</v>
      </c>
    </row>
    <row r="45" spans="2:13" ht="27.75" customHeight="1" x14ac:dyDescent="0.15">
      <c r="B45" s="1296"/>
      <c r="C45" s="1297"/>
      <c r="D45" s="105"/>
      <c r="E45" s="1302" t="s">
        <v>34</v>
      </c>
      <c r="F45" s="1302"/>
      <c r="G45" s="1302"/>
      <c r="H45" s="1303"/>
      <c r="I45" s="106">
        <v>637</v>
      </c>
      <c r="J45" s="107">
        <v>637</v>
      </c>
      <c r="K45" s="107">
        <v>616</v>
      </c>
      <c r="L45" s="107">
        <v>553</v>
      </c>
      <c r="M45" s="108">
        <v>516</v>
      </c>
    </row>
    <row r="46" spans="2:13" ht="27.75" customHeight="1" x14ac:dyDescent="0.15">
      <c r="B46" s="1296"/>
      <c r="C46" s="1297"/>
      <c r="D46" s="109"/>
      <c r="E46" s="1302" t="s">
        <v>35</v>
      </c>
      <c r="F46" s="1302"/>
      <c r="G46" s="1302"/>
      <c r="H46" s="1303"/>
      <c r="I46" s="106" t="s">
        <v>494</v>
      </c>
      <c r="J46" s="107" t="s">
        <v>494</v>
      </c>
      <c r="K46" s="107" t="s">
        <v>494</v>
      </c>
      <c r="L46" s="107" t="s">
        <v>494</v>
      </c>
      <c r="M46" s="108" t="s">
        <v>494</v>
      </c>
    </row>
    <row r="47" spans="2:13" ht="27.75" customHeight="1" x14ac:dyDescent="0.15">
      <c r="B47" s="1296"/>
      <c r="C47" s="1297"/>
      <c r="D47" s="110"/>
      <c r="E47" s="1304" t="s">
        <v>36</v>
      </c>
      <c r="F47" s="1305"/>
      <c r="G47" s="1305"/>
      <c r="H47" s="1306"/>
      <c r="I47" s="106" t="s">
        <v>494</v>
      </c>
      <c r="J47" s="107" t="s">
        <v>494</v>
      </c>
      <c r="K47" s="107" t="s">
        <v>494</v>
      </c>
      <c r="L47" s="107" t="s">
        <v>494</v>
      </c>
      <c r="M47" s="108" t="s">
        <v>494</v>
      </c>
    </row>
    <row r="48" spans="2:13" ht="27.75" customHeight="1" x14ac:dyDescent="0.15">
      <c r="B48" s="1296"/>
      <c r="C48" s="1297"/>
      <c r="D48" s="105"/>
      <c r="E48" s="1302" t="s">
        <v>37</v>
      </c>
      <c r="F48" s="1302"/>
      <c r="G48" s="1302"/>
      <c r="H48" s="1303"/>
      <c r="I48" s="106" t="s">
        <v>494</v>
      </c>
      <c r="J48" s="107" t="s">
        <v>494</v>
      </c>
      <c r="K48" s="107" t="s">
        <v>494</v>
      </c>
      <c r="L48" s="107" t="s">
        <v>494</v>
      </c>
      <c r="M48" s="108" t="s">
        <v>494</v>
      </c>
    </row>
    <row r="49" spans="2:13" ht="27.75" customHeight="1" x14ac:dyDescent="0.15">
      <c r="B49" s="1298"/>
      <c r="C49" s="1299"/>
      <c r="D49" s="105"/>
      <c r="E49" s="1302" t="s">
        <v>38</v>
      </c>
      <c r="F49" s="1302"/>
      <c r="G49" s="1302"/>
      <c r="H49" s="1303"/>
      <c r="I49" s="106" t="s">
        <v>494</v>
      </c>
      <c r="J49" s="107" t="s">
        <v>494</v>
      </c>
      <c r="K49" s="107" t="s">
        <v>494</v>
      </c>
      <c r="L49" s="107" t="s">
        <v>494</v>
      </c>
      <c r="M49" s="108" t="s">
        <v>494</v>
      </c>
    </row>
    <row r="50" spans="2:13" ht="27.75" customHeight="1" x14ac:dyDescent="0.15">
      <c r="B50" s="1307" t="s">
        <v>39</v>
      </c>
      <c r="C50" s="1308"/>
      <c r="D50" s="111"/>
      <c r="E50" s="1302" t="s">
        <v>40</v>
      </c>
      <c r="F50" s="1302"/>
      <c r="G50" s="1302"/>
      <c r="H50" s="1303"/>
      <c r="I50" s="106">
        <v>3946</v>
      </c>
      <c r="J50" s="107">
        <v>3720</v>
      </c>
      <c r="K50" s="107">
        <v>3657</v>
      </c>
      <c r="L50" s="107">
        <v>3500</v>
      </c>
      <c r="M50" s="108">
        <v>3487</v>
      </c>
    </row>
    <row r="51" spans="2:13" ht="27.75" customHeight="1" x14ac:dyDescent="0.15">
      <c r="B51" s="1296"/>
      <c r="C51" s="1297"/>
      <c r="D51" s="105"/>
      <c r="E51" s="1302" t="s">
        <v>41</v>
      </c>
      <c r="F51" s="1302"/>
      <c r="G51" s="1302"/>
      <c r="H51" s="1303"/>
      <c r="I51" s="106">
        <v>33</v>
      </c>
      <c r="J51" s="107">
        <v>28</v>
      </c>
      <c r="K51" s="107">
        <v>23</v>
      </c>
      <c r="L51" s="107">
        <v>21</v>
      </c>
      <c r="M51" s="108">
        <v>11</v>
      </c>
    </row>
    <row r="52" spans="2:13" ht="27.75" customHeight="1" x14ac:dyDescent="0.15">
      <c r="B52" s="1298"/>
      <c r="C52" s="1299"/>
      <c r="D52" s="105"/>
      <c r="E52" s="1302" t="s">
        <v>42</v>
      </c>
      <c r="F52" s="1302"/>
      <c r="G52" s="1302"/>
      <c r="H52" s="1303"/>
      <c r="I52" s="106">
        <v>4363</v>
      </c>
      <c r="J52" s="107">
        <v>4277</v>
      </c>
      <c r="K52" s="107">
        <v>4023</v>
      </c>
      <c r="L52" s="107">
        <v>3745</v>
      </c>
      <c r="M52" s="108">
        <v>3776</v>
      </c>
    </row>
    <row r="53" spans="2:13" ht="27.75" customHeight="1" thickBot="1" x14ac:dyDescent="0.2">
      <c r="B53" s="1309" t="s">
        <v>43</v>
      </c>
      <c r="C53" s="1310"/>
      <c r="D53" s="112"/>
      <c r="E53" s="1311" t="s">
        <v>44</v>
      </c>
      <c r="F53" s="1311"/>
      <c r="G53" s="1311"/>
      <c r="H53" s="1312"/>
      <c r="I53" s="113">
        <v>-505</v>
      </c>
      <c r="J53" s="114">
        <v>-389</v>
      </c>
      <c r="K53" s="114">
        <v>980</v>
      </c>
      <c r="L53" s="114">
        <v>988</v>
      </c>
      <c r="M53" s="115">
        <v>623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3WE/on6YZt8AaKqnJe/8K3JRdD7tZguixhnR4v2AxyEHxoH0vcBrINGFYEWiIOaTHcytjz8mhgyRxhqYEpirA==" saltValue="uAg552QA1UcSO4Y0KrXF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537</v>
      </c>
      <c r="G54" s="124" t="s">
        <v>538</v>
      </c>
      <c r="H54" s="125" t="s">
        <v>539</v>
      </c>
    </row>
    <row r="55" spans="2:8" ht="52.5" customHeight="1" x14ac:dyDescent="0.15">
      <c r="B55" s="126"/>
      <c r="C55" s="1321" t="s">
        <v>47</v>
      </c>
      <c r="D55" s="1321"/>
      <c r="E55" s="1322"/>
      <c r="F55" s="127">
        <v>934</v>
      </c>
      <c r="G55" s="127">
        <v>852</v>
      </c>
      <c r="H55" s="128">
        <v>781</v>
      </c>
    </row>
    <row r="56" spans="2:8" ht="52.5" customHeight="1" x14ac:dyDescent="0.15">
      <c r="B56" s="129"/>
      <c r="C56" s="1323" t="s">
        <v>48</v>
      </c>
      <c r="D56" s="1323"/>
      <c r="E56" s="1324"/>
      <c r="F56" s="130">
        <v>73</v>
      </c>
      <c r="G56" s="130">
        <v>73</v>
      </c>
      <c r="H56" s="131">
        <v>73</v>
      </c>
    </row>
    <row r="57" spans="2:8" ht="53.25" customHeight="1" x14ac:dyDescent="0.15">
      <c r="B57" s="129"/>
      <c r="C57" s="1325" t="s">
        <v>49</v>
      </c>
      <c r="D57" s="1325"/>
      <c r="E57" s="1326"/>
      <c r="F57" s="132">
        <v>2475</v>
      </c>
      <c r="G57" s="132">
        <v>2357</v>
      </c>
      <c r="H57" s="133">
        <v>2414</v>
      </c>
    </row>
    <row r="58" spans="2:8" ht="45.75" customHeight="1" x14ac:dyDescent="0.15">
      <c r="B58" s="134"/>
      <c r="C58" s="1313" t="s">
        <v>566</v>
      </c>
      <c r="D58" s="1314"/>
      <c r="E58" s="1315"/>
      <c r="F58" s="135">
        <v>1673</v>
      </c>
      <c r="G58" s="136">
        <v>1695</v>
      </c>
      <c r="H58" s="136">
        <v>1424</v>
      </c>
    </row>
    <row r="59" spans="2:8" ht="45.75" customHeight="1" x14ac:dyDescent="0.15">
      <c r="B59" s="134"/>
      <c r="C59" s="1313" t="s">
        <v>567</v>
      </c>
      <c r="D59" s="1314"/>
      <c r="E59" s="1315"/>
      <c r="F59" s="135">
        <v>507</v>
      </c>
      <c r="G59" s="136">
        <v>355</v>
      </c>
      <c r="H59" s="136">
        <v>230</v>
      </c>
    </row>
    <row r="60" spans="2:8" ht="45.75" customHeight="1" x14ac:dyDescent="0.15">
      <c r="B60" s="134"/>
      <c r="C60" s="1313" t="s">
        <v>568</v>
      </c>
      <c r="D60" s="1314"/>
      <c r="E60" s="1315"/>
      <c r="F60" s="135">
        <v>63</v>
      </c>
      <c r="G60" s="136">
        <v>63</v>
      </c>
      <c r="H60" s="136">
        <v>519</v>
      </c>
    </row>
    <row r="61" spans="2:8" ht="45.75" customHeight="1" x14ac:dyDescent="0.15">
      <c r="B61" s="134"/>
      <c r="C61" s="1313" t="s">
        <v>570</v>
      </c>
      <c r="D61" s="1314"/>
      <c r="E61" s="1315"/>
      <c r="F61" s="135">
        <v>150</v>
      </c>
      <c r="G61" s="136">
        <v>150</v>
      </c>
      <c r="H61" s="136">
        <v>150</v>
      </c>
    </row>
    <row r="62" spans="2:8" ht="45.75" customHeight="1" thickBot="1" x14ac:dyDescent="0.2">
      <c r="B62" s="137"/>
      <c r="C62" s="1316" t="s">
        <v>569</v>
      </c>
      <c r="D62" s="1317"/>
      <c r="E62" s="1318"/>
      <c r="F62" s="138">
        <v>46</v>
      </c>
      <c r="G62" s="139">
        <v>46</v>
      </c>
      <c r="H62" s="139">
        <v>46</v>
      </c>
    </row>
    <row r="63" spans="2:8" ht="52.5" customHeight="1" thickBot="1" x14ac:dyDescent="0.2">
      <c r="B63" s="140"/>
      <c r="C63" s="1319" t="s">
        <v>50</v>
      </c>
      <c r="D63" s="1319"/>
      <c r="E63" s="1320"/>
      <c r="F63" s="141">
        <v>3482</v>
      </c>
      <c r="G63" s="141">
        <v>3282</v>
      </c>
      <c r="H63" s="142">
        <v>3268</v>
      </c>
    </row>
    <row r="64" spans="2:8" ht="15" customHeight="1" x14ac:dyDescent="0.15"/>
    <row r="65" ht="0" hidden="1" customHeight="1" x14ac:dyDescent="0.15"/>
    <row r="66" ht="0" hidden="1" customHeight="1" x14ac:dyDescent="0.15"/>
  </sheetData>
  <sheetProtection algorithmName="SHA-512" hashValue="SgzEuA3nJNZFeVlZWEHzwZigFoIv3oSgmxZKT4Ug/Qkl3luQmrpnF7o3IcJMxeP+3VAU0/acyLHZgz+VV+BTmg==" saltValue="SS8j563gNPxU5oYcJw+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579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40" t="s">
        <v>592</v>
      </c>
      <c r="AO43" s="1341"/>
      <c r="AP43" s="1341"/>
      <c r="AQ43" s="1341"/>
      <c r="AR43" s="1341"/>
      <c r="AS43" s="1341"/>
      <c r="AT43" s="1341"/>
      <c r="AU43" s="1341"/>
      <c r="AV43" s="1341"/>
      <c r="AW43" s="1341"/>
      <c r="AX43" s="1341"/>
      <c r="AY43" s="1341"/>
      <c r="AZ43" s="1341"/>
      <c r="BA43" s="1341"/>
      <c r="BB43" s="1341"/>
      <c r="BC43" s="1341"/>
      <c r="BD43" s="1341"/>
      <c r="BE43" s="1341"/>
      <c r="BF43" s="1341"/>
      <c r="BG43" s="1341"/>
      <c r="BH43" s="1341"/>
      <c r="BI43" s="1341"/>
      <c r="BJ43" s="1341"/>
      <c r="BK43" s="1341"/>
      <c r="BL43" s="1341"/>
      <c r="BM43" s="1341"/>
      <c r="BN43" s="1341"/>
      <c r="BO43" s="1341"/>
      <c r="BP43" s="1341"/>
      <c r="BQ43" s="1341"/>
      <c r="BR43" s="1341"/>
      <c r="BS43" s="1341"/>
      <c r="BT43" s="1341"/>
      <c r="BU43" s="1341"/>
      <c r="BV43" s="1341"/>
      <c r="BW43" s="1341"/>
      <c r="BX43" s="1341"/>
      <c r="BY43" s="1341"/>
      <c r="BZ43" s="1341"/>
      <c r="CA43" s="1341"/>
      <c r="CB43" s="1341"/>
      <c r="CC43" s="1341"/>
      <c r="CD43" s="1341"/>
      <c r="CE43" s="1341"/>
      <c r="CF43" s="1341"/>
      <c r="CG43" s="1341"/>
      <c r="CH43" s="1341"/>
      <c r="CI43" s="1341"/>
      <c r="CJ43" s="1341"/>
      <c r="CK43" s="1341"/>
      <c r="CL43" s="1341"/>
      <c r="CM43" s="1341"/>
      <c r="CN43" s="1341"/>
      <c r="CO43" s="1341"/>
      <c r="CP43" s="1341"/>
      <c r="CQ43" s="1341"/>
      <c r="CR43" s="1341"/>
      <c r="CS43" s="1341"/>
      <c r="CT43" s="1341"/>
      <c r="CU43" s="1341"/>
      <c r="CV43" s="1341"/>
      <c r="CW43" s="1341"/>
      <c r="CX43" s="1341"/>
      <c r="CY43" s="1341"/>
      <c r="CZ43" s="1341"/>
      <c r="DA43" s="1341"/>
      <c r="DB43" s="1341"/>
      <c r="DC43" s="1342"/>
    </row>
    <row r="44" spans="2:109" x14ac:dyDescent="0.15">
      <c r="B44" s="394"/>
      <c r="AN44" s="1343"/>
      <c r="AO44" s="1344"/>
      <c r="AP44" s="1344"/>
      <c r="AQ44" s="1344"/>
      <c r="AR44" s="1344"/>
      <c r="AS44" s="1344"/>
      <c r="AT44" s="1344"/>
      <c r="AU44" s="1344"/>
      <c r="AV44" s="1344"/>
      <c r="AW44" s="1344"/>
      <c r="AX44" s="1344"/>
      <c r="AY44" s="1344"/>
      <c r="AZ44" s="1344"/>
      <c r="BA44" s="1344"/>
      <c r="BB44" s="1344"/>
      <c r="BC44" s="1344"/>
      <c r="BD44" s="1344"/>
      <c r="BE44" s="1344"/>
      <c r="BF44" s="1344"/>
      <c r="BG44" s="1344"/>
      <c r="BH44" s="1344"/>
      <c r="BI44" s="1344"/>
      <c r="BJ44" s="1344"/>
      <c r="BK44" s="1344"/>
      <c r="BL44" s="1344"/>
      <c r="BM44" s="1344"/>
      <c r="BN44" s="1344"/>
      <c r="BO44" s="1344"/>
      <c r="BP44" s="1344"/>
      <c r="BQ44" s="1344"/>
      <c r="BR44" s="1344"/>
      <c r="BS44" s="1344"/>
      <c r="BT44" s="1344"/>
      <c r="BU44" s="1344"/>
      <c r="BV44" s="1344"/>
      <c r="BW44" s="1344"/>
      <c r="BX44" s="1344"/>
      <c r="BY44" s="1344"/>
      <c r="BZ44" s="1344"/>
      <c r="CA44" s="1344"/>
      <c r="CB44" s="1344"/>
      <c r="CC44" s="1344"/>
      <c r="CD44" s="1344"/>
      <c r="CE44" s="1344"/>
      <c r="CF44" s="1344"/>
      <c r="CG44" s="1344"/>
      <c r="CH44" s="1344"/>
      <c r="CI44" s="1344"/>
      <c r="CJ44" s="1344"/>
      <c r="CK44" s="1344"/>
      <c r="CL44" s="1344"/>
      <c r="CM44" s="1344"/>
      <c r="CN44" s="1344"/>
      <c r="CO44" s="1344"/>
      <c r="CP44" s="1344"/>
      <c r="CQ44" s="1344"/>
      <c r="CR44" s="1344"/>
      <c r="CS44" s="1344"/>
      <c r="CT44" s="1344"/>
      <c r="CU44" s="1344"/>
      <c r="CV44" s="1344"/>
      <c r="CW44" s="1344"/>
      <c r="CX44" s="1344"/>
      <c r="CY44" s="1344"/>
      <c r="CZ44" s="1344"/>
      <c r="DA44" s="1344"/>
      <c r="DB44" s="1344"/>
      <c r="DC44" s="1345"/>
    </row>
    <row r="45" spans="2:109" x14ac:dyDescent="0.15">
      <c r="B45" s="394"/>
      <c r="AN45" s="1343"/>
      <c r="AO45" s="1344"/>
      <c r="AP45" s="1344"/>
      <c r="AQ45" s="1344"/>
      <c r="AR45" s="1344"/>
      <c r="AS45" s="1344"/>
      <c r="AT45" s="1344"/>
      <c r="AU45" s="1344"/>
      <c r="AV45" s="1344"/>
      <c r="AW45" s="1344"/>
      <c r="AX45" s="1344"/>
      <c r="AY45" s="1344"/>
      <c r="AZ45" s="1344"/>
      <c r="BA45" s="1344"/>
      <c r="BB45" s="1344"/>
      <c r="BC45" s="1344"/>
      <c r="BD45" s="1344"/>
      <c r="BE45" s="1344"/>
      <c r="BF45" s="1344"/>
      <c r="BG45" s="1344"/>
      <c r="BH45" s="1344"/>
      <c r="BI45" s="1344"/>
      <c r="BJ45" s="1344"/>
      <c r="BK45" s="1344"/>
      <c r="BL45" s="1344"/>
      <c r="BM45" s="1344"/>
      <c r="BN45" s="1344"/>
      <c r="BO45" s="1344"/>
      <c r="BP45" s="1344"/>
      <c r="BQ45" s="1344"/>
      <c r="BR45" s="1344"/>
      <c r="BS45" s="1344"/>
      <c r="BT45" s="1344"/>
      <c r="BU45" s="1344"/>
      <c r="BV45" s="1344"/>
      <c r="BW45" s="1344"/>
      <c r="BX45" s="1344"/>
      <c r="BY45" s="1344"/>
      <c r="BZ45" s="1344"/>
      <c r="CA45" s="1344"/>
      <c r="CB45" s="1344"/>
      <c r="CC45" s="1344"/>
      <c r="CD45" s="1344"/>
      <c r="CE45" s="1344"/>
      <c r="CF45" s="1344"/>
      <c r="CG45" s="1344"/>
      <c r="CH45" s="1344"/>
      <c r="CI45" s="1344"/>
      <c r="CJ45" s="1344"/>
      <c r="CK45" s="1344"/>
      <c r="CL45" s="1344"/>
      <c r="CM45" s="1344"/>
      <c r="CN45" s="1344"/>
      <c r="CO45" s="1344"/>
      <c r="CP45" s="1344"/>
      <c r="CQ45" s="1344"/>
      <c r="CR45" s="1344"/>
      <c r="CS45" s="1344"/>
      <c r="CT45" s="1344"/>
      <c r="CU45" s="1344"/>
      <c r="CV45" s="1344"/>
      <c r="CW45" s="1344"/>
      <c r="CX45" s="1344"/>
      <c r="CY45" s="1344"/>
      <c r="CZ45" s="1344"/>
      <c r="DA45" s="1344"/>
      <c r="DB45" s="1344"/>
      <c r="DC45" s="1345"/>
    </row>
    <row r="46" spans="2:109" x14ac:dyDescent="0.15">
      <c r="B46" s="394"/>
      <c r="AN46" s="1343"/>
      <c r="AO46" s="1344"/>
      <c r="AP46" s="1344"/>
      <c r="AQ46" s="1344"/>
      <c r="AR46" s="1344"/>
      <c r="AS46" s="1344"/>
      <c r="AT46" s="1344"/>
      <c r="AU46" s="1344"/>
      <c r="AV46" s="1344"/>
      <c r="AW46" s="1344"/>
      <c r="AX46" s="1344"/>
      <c r="AY46" s="1344"/>
      <c r="AZ46" s="1344"/>
      <c r="BA46" s="1344"/>
      <c r="BB46" s="1344"/>
      <c r="BC46" s="1344"/>
      <c r="BD46" s="1344"/>
      <c r="BE46" s="1344"/>
      <c r="BF46" s="1344"/>
      <c r="BG46" s="1344"/>
      <c r="BH46" s="1344"/>
      <c r="BI46" s="1344"/>
      <c r="BJ46" s="1344"/>
      <c r="BK46" s="1344"/>
      <c r="BL46" s="1344"/>
      <c r="BM46" s="1344"/>
      <c r="BN46" s="1344"/>
      <c r="BO46" s="1344"/>
      <c r="BP46" s="1344"/>
      <c r="BQ46" s="1344"/>
      <c r="BR46" s="1344"/>
      <c r="BS46" s="1344"/>
      <c r="BT46" s="1344"/>
      <c r="BU46" s="1344"/>
      <c r="BV46" s="1344"/>
      <c r="BW46" s="1344"/>
      <c r="BX46" s="1344"/>
      <c r="BY46" s="1344"/>
      <c r="BZ46" s="1344"/>
      <c r="CA46" s="1344"/>
      <c r="CB46" s="1344"/>
      <c r="CC46" s="1344"/>
      <c r="CD46" s="1344"/>
      <c r="CE46" s="1344"/>
      <c r="CF46" s="1344"/>
      <c r="CG46" s="1344"/>
      <c r="CH46" s="1344"/>
      <c r="CI46" s="1344"/>
      <c r="CJ46" s="1344"/>
      <c r="CK46" s="1344"/>
      <c r="CL46" s="1344"/>
      <c r="CM46" s="1344"/>
      <c r="CN46" s="1344"/>
      <c r="CO46" s="1344"/>
      <c r="CP46" s="1344"/>
      <c r="CQ46" s="1344"/>
      <c r="CR46" s="1344"/>
      <c r="CS46" s="1344"/>
      <c r="CT46" s="1344"/>
      <c r="CU46" s="1344"/>
      <c r="CV46" s="1344"/>
      <c r="CW46" s="1344"/>
      <c r="CX46" s="1344"/>
      <c r="CY46" s="1344"/>
      <c r="CZ46" s="1344"/>
      <c r="DA46" s="1344"/>
      <c r="DB46" s="1344"/>
      <c r="DC46" s="1345"/>
    </row>
    <row r="47" spans="2:109" x14ac:dyDescent="0.15">
      <c r="B47" s="394"/>
      <c r="AN47" s="1346"/>
      <c r="AO47" s="1347"/>
      <c r="AP47" s="1347"/>
      <c r="AQ47" s="1347"/>
      <c r="AR47" s="1347"/>
      <c r="AS47" s="1347"/>
      <c r="AT47" s="1347"/>
      <c r="AU47" s="1347"/>
      <c r="AV47" s="1347"/>
      <c r="AW47" s="1347"/>
      <c r="AX47" s="1347"/>
      <c r="AY47" s="1347"/>
      <c r="AZ47" s="1347"/>
      <c r="BA47" s="1347"/>
      <c r="BB47" s="1347"/>
      <c r="BC47" s="1347"/>
      <c r="BD47" s="1347"/>
      <c r="BE47" s="1347"/>
      <c r="BF47" s="1347"/>
      <c r="BG47" s="1347"/>
      <c r="BH47" s="1347"/>
      <c r="BI47" s="1347"/>
      <c r="BJ47" s="1347"/>
      <c r="BK47" s="1347"/>
      <c r="BL47" s="1347"/>
      <c r="BM47" s="1347"/>
      <c r="BN47" s="1347"/>
      <c r="BO47" s="1347"/>
      <c r="BP47" s="1347"/>
      <c r="BQ47" s="1347"/>
      <c r="BR47" s="1347"/>
      <c r="BS47" s="1347"/>
      <c r="BT47" s="1347"/>
      <c r="BU47" s="1347"/>
      <c r="BV47" s="1347"/>
      <c r="BW47" s="1347"/>
      <c r="BX47" s="1347"/>
      <c r="BY47" s="1347"/>
      <c r="BZ47" s="1347"/>
      <c r="CA47" s="1347"/>
      <c r="CB47" s="1347"/>
      <c r="CC47" s="1347"/>
      <c r="CD47" s="1347"/>
      <c r="CE47" s="1347"/>
      <c r="CF47" s="1347"/>
      <c r="CG47" s="1347"/>
      <c r="CH47" s="1347"/>
      <c r="CI47" s="1347"/>
      <c r="CJ47" s="1347"/>
      <c r="CK47" s="1347"/>
      <c r="CL47" s="1347"/>
      <c r="CM47" s="1347"/>
      <c r="CN47" s="1347"/>
      <c r="CO47" s="1347"/>
      <c r="CP47" s="1347"/>
      <c r="CQ47" s="1347"/>
      <c r="CR47" s="1347"/>
      <c r="CS47" s="1347"/>
      <c r="CT47" s="1347"/>
      <c r="CU47" s="1347"/>
      <c r="CV47" s="1347"/>
      <c r="CW47" s="1347"/>
      <c r="CX47" s="1347"/>
      <c r="CY47" s="1347"/>
      <c r="CZ47" s="1347"/>
      <c r="DA47" s="1347"/>
      <c r="DB47" s="1347"/>
      <c r="DC47" s="134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581</v>
      </c>
    </row>
    <row r="50" spans="1:109" x14ac:dyDescent="0.15">
      <c r="B50" s="394"/>
      <c r="G50" s="1333"/>
      <c r="H50" s="1333"/>
      <c r="I50" s="1333"/>
      <c r="J50" s="1333"/>
      <c r="K50" s="404"/>
      <c r="L50" s="404"/>
      <c r="M50" s="405"/>
      <c r="N50" s="405"/>
      <c r="AN50" s="1336"/>
      <c r="AO50" s="1337"/>
      <c r="AP50" s="1337"/>
      <c r="AQ50" s="1337"/>
      <c r="AR50" s="1337"/>
      <c r="AS50" s="1337"/>
      <c r="AT50" s="1337"/>
      <c r="AU50" s="1337"/>
      <c r="AV50" s="1337"/>
      <c r="AW50" s="1337"/>
      <c r="AX50" s="1337"/>
      <c r="AY50" s="1337"/>
      <c r="AZ50" s="1337"/>
      <c r="BA50" s="1337"/>
      <c r="BB50" s="1337"/>
      <c r="BC50" s="1337"/>
      <c r="BD50" s="1337"/>
      <c r="BE50" s="1337"/>
      <c r="BF50" s="1337"/>
      <c r="BG50" s="1337"/>
      <c r="BH50" s="1337"/>
      <c r="BI50" s="1337"/>
      <c r="BJ50" s="1337"/>
      <c r="BK50" s="1337"/>
      <c r="BL50" s="1337"/>
      <c r="BM50" s="1337"/>
      <c r="BN50" s="1337"/>
      <c r="BO50" s="1338"/>
      <c r="BP50" s="1332" t="s">
        <v>535</v>
      </c>
      <c r="BQ50" s="1332"/>
      <c r="BR50" s="1332"/>
      <c r="BS50" s="1332"/>
      <c r="BT50" s="1332"/>
      <c r="BU50" s="1332"/>
      <c r="BV50" s="1332"/>
      <c r="BW50" s="1332"/>
      <c r="BX50" s="1332" t="s">
        <v>536</v>
      </c>
      <c r="BY50" s="1332"/>
      <c r="BZ50" s="1332"/>
      <c r="CA50" s="1332"/>
      <c r="CB50" s="1332"/>
      <c r="CC50" s="1332"/>
      <c r="CD50" s="1332"/>
      <c r="CE50" s="1332"/>
      <c r="CF50" s="1332" t="s">
        <v>537</v>
      </c>
      <c r="CG50" s="1332"/>
      <c r="CH50" s="1332"/>
      <c r="CI50" s="1332"/>
      <c r="CJ50" s="1332"/>
      <c r="CK50" s="1332"/>
      <c r="CL50" s="1332"/>
      <c r="CM50" s="1332"/>
      <c r="CN50" s="1332" t="s">
        <v>538</v>
      </c>
      <c r="CO50" s="1332"/>
      <c r="CP50" s="1332"/>
      <c r="CQ50" s="1332"/>
      <c r="CR50" s="1332"/>
      <c r="CS50" s="1332"/>
      <c r="CT50" s="1332"/>
      <c r="CU50" s="1332"/>
      <c r="CV50" s="1332" t="s">
        <v>539</v>
      </c>
      <c r="CW50" s="1332"/>
      <c r="CX50" s="1332"/>
      <c r="CY50" s="1332"/>
      <c r="CZ50" s="1332"/>
      <c r="DA50" s="1332"/>
      <c r="DB50" s="1332"/>
      <c r="DC50" s="1332"/>
    </row>
    <row r="51" spans="1:109" ht="13.5" customHeight="1" x14ac:dyDescent="0.15">
      <c r="B51" s="394"/>
      <c r="G51" s="1335"/>
      <c r="H51" s="1335"/>
      <c r="I51" s="1349"/>
      <c r="J51" s="1349"/>
      <c r="K51" s="1334"/>
      <c r="L51" s="1334"/>
      <c r="M51" s="1334"/>
      <c r="N51" s="1334"/>
      <c r="AM51" s="403"/>
      <c r="AN51" s="1330" t="s">
        <v>582</v>
      </c>
      <c r="AO51" s="1330"/>
      <c r="AP51" s="1330"/>
      <c r="AQ51" s="1330"/>
      <c r="AR51" s="1330"/>
      <c r="AS51" s="1330"/>
      <c r="AT51" s="1330"/>
      <c r="AU51" s="1330"/>
      <c r="AV51" s="1330"/>
      <c r="AW51" s="1330"/>
      <c r="AX51" s="1330"/>
      <c r="AY51" s="1330"/>
      <c r="AZ51" s="1330"/>
      <c r="BA51" s="1330"/>
      <c r="BB51" s="1330" t="s">
        <v>583</v>
      </c>
      <c r="BC51" s="1330"/>
      <c r="BD51" s="1330"/>
      <c r="BE51" s="1330"/>
      <c r="BF51" s="1330"/>
      <c r="BG51" s="1330"/>
      <c r="BH51" s="1330"/>
      <c r="BI51" s="1330"/>
      <c r="BJ51" s="1330"/>
      <c r="BK51" s="1330"/>
      <c r="BL51" s="1330"/>
      <c r="BM51" s="1330"/>
      <c r="BN51" s="1330"/>
      <c r="BO51" s="1330"/>
      <c r="BP51" s="1339"/>
      <c r="BQ51" s="1327"/>
      <c r="BR51" s="1327"/>
      <c r="BS51" s="1327"/>
      <c r="BT51" s="1327"/>
      <c r="BU51" s="1327"/>
      <c r="BV51" s="1327"/>
      <c r="BW51" s="1327"/>
      <c r="BX51" s="1339"/>
      <c r="BY51" s="1327"/>
      <c r="BZ51" s="1327"/>
      <c r="CA51" s="1327"/>
      <c r="CB51" s="1327"/>
      <c r="CC51" s="1327"/>
      <c r="CD51" s="1327"/>
      <c r="CE51" s="1327"/>
      <c r="CF51" s="1327">
        <v>50.3</v>
      </c>
      <c r="CG51" s="1327"/>
      <c r="CH51" s="1327"/>
      <c r="CI51" s="1327"/>
      <c r="CJ51" s="1327"/>
      <c r="CK51" s="1327"/>
      <c r="CL51" s="1327"/>
      <c r="CM51" s="1327"/>
      <c r="CN51" s="1327">
        <v>52.1</v>
      </c>
      <c r="CO51" s="1327"/>
      <c r="CP51" s="1327"/>
      <c r="CQ51" s="1327"/>
      <c r="CR51" s="1327"/>
      <c r="CS51" s="1327"/>
      <c r="CT51" s="1327"/>
      <c r="CU51" s="1327"/>
      <c r="CV51" s="1327">
        <v>32.9</v>
      </c>
      <c r="CW51" s="1327"/>
      <c r="CX51" s="1327"/>
      <c r="CY51" s="1327"/>
      <c r="CZ51" s="1327"/>
      <c r="DA51" s="1327"/>
      <c r="DB51" s="1327"/>
      <c r="DC51" s="1327"/>
    </row>
    <row r="52" spans="1:109" x14ac:dyDescent="0.15">
      <c r="B52" s="394"/>
      <c r="G52" s="1335"/>
      <c r="H52" s="1335"/>
      <c r="I52" s="1349"/>
      <c r="J52" s="1349"/>
      <c r="K52" s="1334"/>
      <c r="L52" s="1334"/>
      <c r="M52" s="1334"/>
      <c r="N52" s="1334"/>
      <c r="AM52" s="403"/>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row>
    <row r="53" spans="1:109" x14ac:dyDescent="0.15">
      <c r="A53" s="402"/>
      <c r="B53" s="394"/>
      <c r="G53" s="1335"/>
      <c r="H53" s="1335"/>
      <c r="I53" s="1333"/>
      <c r="J53" s="1333"/>
      <c r="K53" s="1334"/>
      <c r="L53" s="1334"/>
      <c r="M53" s="1334"/>
      <c r="N53" s="1334"/>
      <c r="AM53" s="403"/>
      <c r="AN53" s="1330"/>
      <c r="AO53" s="1330"/>
      <c r="AP53" s="1330"/>
      <c r="AQ53" s="1330"/>
      <c r="AR53" s="1330"/>
      <c r="AS53" s="1330"/>
      <c r="AT53" s="1330"/>
      <c r="AU53" s="1330"/>
      <c r="AV53" s="1330"/>
      <c r="AW53" s="1330"/>
      <c r="AX53" s="1330"/>
      <c r="AY53" s="1330"/>
      <c r="AZ53" s="1330"/>
      <c r="BA53" s="1330"/>
      <c r="BB53" s="1330" t="s">
        <v>584</v>
      </c>
      <c r="BC53" s="1330"/>
      <c r="BD53" s="1330"/>
      <c r="BE53" s="1330"/>
      <c r="BF53" s="1330"/>
      <c r="BG53" s="1330"/>
      <c r="BH53" s="1330"/>
      <c r="BI53" s="1330"/>
      <c r="BJ53" s="1330"/>
      <c r="BK53" s="1330"/>
      <c r="BL53" s="1330"/>
      <c r="BM53" s="1330"/>
      <c r="BN53" s="1330"/>
      <c r="BO53" s="1330"/>
      <c r="BP53" s="1339"/>
      <c r="BQ53" s="1327"/>
      <c r="BR53" s="1327"/>
      <c r="BS53" s="1327"/>
      <c r="BT53" s="1327"/>
      <c r="BU53" s="1327"/>
      <c r="BV53" s="1327"/>
      <c r="BW53" s="1327"/>
      <c r="BX53" s="1339"/>
      <c r="BY53" s="1327"/>
      <c r="BZ53" s="1327"/>
      <c r="CA53" s="1327"/>
      <c r="CB53" s="1327"/>
      <c r="CC53" s="1327"/>
      <c r="CD53" s="1327"/>
      <c r="CE53" s="1327"/>
      <c r="CF53" s="1327">
        <v>67.900000000000006</v>
      </c>
      <c r="CG53" s="1327"/>
      <c r="CH53" s="1327"/>
      <c r="CI53" s="1327"/>
      <c r="CJ53" s="1327"/>
      <c r="CK53" s="1327"/>
      <c r="CL53" s="1327"/>
      <c r="CM53" s="1327"/>
      <c r="CN53" s="1327">
        <v>70.099999999999994</v>
      </c>
      <c r="CO53" s="1327"/>
      <c r="CP53" s="1327"/>
      <c r="CQ53" s="1327"/>
      <c r="CR53" s="1327"/>
      <c r="CS53" s="1327"/>
      <c r="CT53" s="1327"/>
      <c r="CU53" s="1327"/>
      <c r="CV53" s="1327">
        <v>68</v>
      </c>
      <c r="CW53" s="1327"/>
      <c r="CX53" s="1327"/>
      <c r="CY53" s="1327"/>
      <c r="CZ53" s="1327"/>
      <c r="DA53" s="1327"/>
      <c r="DB53" s="1327"/>
      <c r="DC53" s="1327"/>
    </row>
    <row r="54" spans="1:109" x14ac:dyDescent="0.15">
      <c r="A54" s="402"/>
      <c r="B54" s="394"/>
      <c r="G54" s="1335"/>
      <c r="H54" s="1335"/>
      <c r="I54" s="1333"/>
      <c r="J54" s="1333"/>
      <c r="K54" s="1334"/>
      <c r="L54" s="1334"/>
      <c r="M54" s="1334"/>
      <c r="N54" s="1334"/>
      <c r="AM54" s="403"/>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row>
    <row r="55" spans="1:109" x14ac:dyDescent="0.15">
      <c r="A55" s="402"/>
      <c r="B55" s="394"/>
      <c r="G55" s="1333"/>
      <c r="H55" s="1333"/>
      <c r="I55" s="1333"/>
      <c r="J55" s="1333"/>
      <c r="K55" s="1334"/>
      <c r="L55" s="1334"/>
      <c r="M55" s="1334"/>
      <c r="N55" s="1334"/>
      <c r="AN55" s="1332" t="s">
        <v>585</v>
      </c>
      <c r="AO55" s="1332"/>
      <c r="AP55" s="1332"/>
      <c r="AQ55" s="1332"/>
      <c r="AR55" s="1332"/>
      <c r="AS55" s="1332"/>
      <c r="AT55" s="1332"/>
      <c r="AU55" s="1332"/>
      <c r="AV55" s="1332"/>
      <c r="AW55" s="1332"/>
      <c r="AX55" s="1332"/>
      <c r="AY55" s="1332"/>
      <c r="AZ55" s="1332"/>
      <c r="BA55" s="1332"/>
      <c r="BB55" s="1330" t="s">
        <v>583</v>
      </c>
      <c r="BC55" s="1330"/>
      <c r="BD55" s="1330"/>
      <c r="BE55" s="1330"/>
      <c r="BF55" s="1330"/>
      <c r="BG55" s="1330"/>
      <c r="BH55" s="1330"/>
      <c r="BI55" s="1330"/>
      <c r="BJ55" s="1330"/>
      <c r="BK55" s="1330"/>
      <c r="BL55" s="1330"/>
      <c r="BM55" s="1330"/>
      <c r="BN55" s="1330"/>
      <c r="BO55" s="1330"/>
      <c r="BP55" s="1339"/>
      <c r="BQ55" s="1327"/>
      <c r="BR55" s="1327"/>
      <c r="BS55" s="1327"/>
      <c r="BT55" s="1327"/>
      <c r="BU55" s="1327"/>
      <c r="BV55" s="1327"/>
      <c r="BW55" s="1327"/>
      <c r="BX55" s="1339"/>
      <c r="BY55" s="1327"/>
      <c r="BZ55" s="1327"/>
      <c r="CA55" s="1327"/>
      <c r="CB55" s="1327"/>
      <c r="CC55" s="1327"/>
      <c r="CD55" s="1327"/>
      <c r="CE55" s="1327"/>
      <c r="CF55" s="1327">
        <v>0</v>
      </c>
      <c r="CG55" s="1327"/>
      <c r="CH55" s="1327"/>
      <c r="CI55" s="1327"/>
      <c r="CJ55" s="1327"/>
      <c r="CK55" s="1327"/>
      <c r="CL55" s="1327"/>
      <c r="CM55" s="1327"/>
      <c r="CN55" s="1327">
        <v>0</v>
      </c>
      <c r="CO55" s="1327"/>
      <c r="CP55" s="1327"/>
      <c r="CQ55" s="1327"/>
      <c r="CR55" s="1327"/>
      <c r="CS55" s="1327"/>
      <c r="CT55" s="1327"/>
      <c r="CU55" s="1327"/>
      <c r="CV55" s="1327">
        <v>0</v>
      </c>
      <c r="CW55" s="1327"/>
      <c r="CX55" s="1327"/>
      <c r="CY55" s="1327"/>
      <c r="CZ55" s="1327"/>
      <c r="DA55" s="1327"/>
      <c r="DB55" s="1327"/>
      <c r="DC55" s="1327"/>
    </row>
    <row r="56" spans="1:109" x14ac:dyDescent="0.15">
      <c r="A56" s="402"/>
      <c r="B56" s="394"/>
      <c r="G56" s="1333"/>
      <c r="H56" s="1333"/>
      <c r="I56" s="1333"/>
      <c r="J56" s="1333"/>
      <c r="K56" s="1334"/>
      <c r="L56" s="1334"/>
      <c r="M56" s="1334"/>
      <c r="N56" s="1334"/>
      <c r="AN56" s="1332"/>
      <c r="AO56" s="1332"/>
      <c r="AP56" s="1332"/>
      <c r="AQ56" s="1332"/>
      <c r="AR56" s="1332"/>
      <c r="AS56" s="1332"/>
      <c r="AT56" s="1332"/>
      <c r="AU56" s="1332"/>
      <c r="AV56" s="1332"/>
      <c r="AW56" s="1332"/>
      <c r="AX56" s="1332"/>
      <c r="AY56" s="1332"/>
      <c r="AZ56" s="1332"/>
      <c r="BA56" s="1332"/>
      <c r="BB56" s="1330"/>
      <c r="BC56" s="1330"/>
      <c r="BD56" s="1330"/>
      <c r="BE56" s="1330"/>
      <c r="BF56" s="1330"/>
      <c r="BG56" s="1330"/>
      <c r="BH56" s="1330"/>
      <c r="BI56" s="1330"/>
      <c r="BJ56" s="1330"/>
      <c r="BK56" s="1330"/>
      <c r="BL56" s="1330"/>
      <c r="BM56" s="1330"/>
      <c r="BN56" s="1330"/>
      <c r="BO56" s="1330"/>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row>
    <row r="57" spans="1:109" s="402" customFormat="1" x14ac:dyDescent="0.15">
      <c r="B57" s="406"/>
      <c r="G57" s="1333"/>
      <c r="H57" s="1333"/>
      <c r="I57" s="1328"/>
      <c r="J57" s="1328"/>
      <c r="K57" s="1334"/>
      <c r="L57" s="1334"/>
      <c r="M57" s="1334"/>
      <c r="N57" s="1334"/>
      <c r="AM57" s="387"/>
      <c r="AN57" s="1332"/>
      <c r="AO57" s="1332"/>
      <c r="AP57" s="1332"/>
      <c r="AQ57" s="1332"/>
      <c r="AR57" s="1332"/>
      <c r="AS57" s="1332"/>
      <c r="AT57" s="1332"/>
      <c r="AU57" s="1332"/>
      <c r="AV57" s="1332"/>
      <c r="AW57" s="1332"/>
      <c r="AX57" s="1332"/>
      <c r="AY57" s="1332"/>
      <c r="AZ57" s="1332"/>
      <c r="BA57" s="1332"/>
      <c r="BB57" s="1330" t="s">
        <v>584</v>
      </c>
      <c r="BC57" s="1330"/>
      <c r="BD57" s="1330"/>
      <c r="BE57" s="1330"/>
      <c r="BF57" s="1330"/>
      <c r="BG57" s="1330"/>
      <c r="BH57" s="1330"/>
      <c r="BI57" s="1330"/>
      <c r="BJ57" s="1330"/>
      <c r="BK57" s="1330"/>
      <c r="BL57" s="1330"/>
      <c r="BM57" s="1330"/>
      <c r="BN57" s="1330"/>
      <c r="BO57" s="1330"/>
      <c r="BP57" s="1339"/>
      <c r="BQ57" s="1327"/>
      <c r="BR57" s="1327"/>
      <c r="BS57" s="1327"/>
      <c r="BT57" s="1327"/>
      <c r="BU57" s="1327"/>
      <c r="BV57" s="1327"/>
      <c r="BW57" s="1327"/>
      <c r="BX57" s="1339"/>
      <c r="BY57" s="1327"/>
      <c r="BZ57" s="1327"/>
      <c r="CA57" s="1327"/>
      <c r="CB57" s="1327"/>
      <c r="CC57" s="1327"/>
      <c r="CD57" s="1327"/>
      <c r="CE57" s="1327"/>
      <c r="CF57" s="1327">
        <v>56.3</v>
      </c>
      <c r="CG57" s="1327"/>
      <c r="CH57" s="1327"/>
      <c r="CI57" s="1327"/>
      <c r="CJ57" s="1327"/>
      <c r="CK57" s="1327"/>
      <c r="CL57" s="1327"/>
      <c r="CM57" s="1327"/>
      <c r="CN57" s="1327">
        <v>58.3</v>
      </c>
      <c r="CO57" s="1327"/>
      <c r="CP57" s="1327"/>
      <c r="CQ57" s="1327"/>
      <c r="CR57" s="1327"/>
      <c r="CS57" s="1327"/>
      <c r="CT57" s="1327"/>
      <c r="CU57" s="1327"/>
      <c r="CV57" s="1327">
        <v>59</v>
      </c>
      <c r="CW57" s="1327"/>
      <c r="CX57" s="1327"/>
      <c r="CY57" s="1327"/>
      <c r="CZ57" s="1327"/>
      <c r="DA57" s="1327"/>
      <c r="DB57" s="1327"/>
      <c r="DC57" s="1327"/>
      <c r="DD57" s="407"/>
      <c r="DE57" s="406"/>
    </row>
    <row r="58" spans="1:109" s="402" customFormat="1" x14ac:dyDescent="0.15">
      <c r="A58" s="387"/>
      <c r="B58" s="406"/>
      <c r="G58" s="1333"/>
      <c r="H58" s="1333"/>
      <c r="I58" s="1328"/>
      <c r="J58" s="1328"/>
      <c r="K58" s="1334"/>
      <c r="L58" s="1334"/>
      <c r="M58" s="1334"/>
      <c r="N58" s="1334"/>
      <c r="AM58" s="387"/>
      <c r="AN58" s="1332"/>
      <c r="AO58" s="1332"/>
      <c r="AP58" s="1332"/>
      <c r="AQ58" s="1332"/>
      <c r="AR58" s="1332"/>
      <c r="AS58" s="1332"/>
      <c r="AT58" s="1332"/>
      <c r="AU58" s="1332"/>
      <c r="AV58" s="1332"/>
      <c r="AW58" s="1332"/>
      <c r="AX58" s="1332"/>
      <c r="AY58" s="1332"/>
      <c r="AZ58" s="1332"/>
      <c r="BA58" s="1332"/>
      <c r="BB58" s="1330"/>
      <c r="BC58" s="1330"/>
      <c r="BD58" s="1330"/>
      <c r="BE58" s="1330"/>
      <c r="BF58" s="1330"/>
      <c r="BG58" s="1330"/>
      <c r="BH58" s="1330"/>
      <c r="BI58" s="1330"/>
      <c r="BJ58" s="1330"/>
      <c r="BK58" s="1330"/>
      <c r="BL58" s="1330"/>
      <c r="BM58" s="1330"/>
      <c r="BN58" s="1330"/>
      <c r="BO58" s="1330"/>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586</v>
      </c>
    </row>
    <row r="64" spans="1:109" x14ac:dyDescent="0.15">
      <c r="B64" s="394"/>
      <c r="G64" s="401"/>
      <c r="I64" s="414"/>
      <c r="J64" s="414"/>
      <c r="K64" s="414"/>
      <c r="L64" s="414"/>
      <c r="M64" s="414"/>
      <c r="N64" s="415"/>
      <c r="AM64" s="401"/>
      <c r="AN64" s="401" t="s">
        <v>580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40" t="s">
        <v>593</v>
      </c>
      <c r="AO65" s="1341"/>
      <c r="AP65" s="1341"/>
      <c r="AQ65" s="1341"/>
      <c r="AR65" s="1341"/>
      <c r="AS65" s="1341"/>
      <c r="AT65" s="1341"/>
      <c r="AU65" s="1341"/>
      <c r="AV65" s="1341"/>
      <c r="AW65" s="1341"/>
      <c r="AX65" s="1341"/>
      <c r="AY65" s="1341"/>
      <c r="AZ65" s="1341"/>
      <c r="BA65" s="1341"/>
      <c r="BB65" s="1341"/>
      <c r="BC65" s="1341"/>
      <c r="BD65" s="1341"/>
      <c r="BE65" s="1341"/>
      <c r="BF65" s="1341"/>
      <c r="BG65" s="1341"/>
      <c r="BH65" s="1341"/>
      <c r="BI65" s="1341"/>
      <c r="BJ65" s="1341"/>
      <c r="BK65" s="1341"/>
      <c r="BL65" s="1341"/>
      <c r="BM65" s="1341"/>
      <c r="BN65" s="1341"/>
      <c r="BO65" s="1341"/>
      <c r="BP65" s="1341"/>
      <c r="BQ65" s="1341"/>
      <c r="BR65" s="1341"/>
      <c r="BS65" s="1341"/>
      <c r="BT65" s="1341"/>
      <c r="BU65" s="1341"/>
      <c r="BV65" s="1341"/>
      <c r="BW65" s="1341"/>
      <c r="BX65" s="1341"/>
      <c r="BY65" s="1341"/>
      <c r="BZ65" s="1341"/>
      <c r="CA65" s="1341"/>
      <c r="CB65" s="1341"/>
      <c r="CC65" s="1341"/>
      <c r="CD65" s="1341"/>
      <c r="CE65" s="1341"/>
      <c r="CF65" s="1341"/>
      <c r="CG65" s="1341"/>
      <c r="CH65" s="1341"/>
      <c r="CI65" s="1341"/>
      <c r="CJ65" s="1341"/>
      <c r="CK65" s="1341"/>
      <c r="CL65" s="1341"/>
      <c r="CM65" s="1341"/>
      <c r="CN65" s="1341"/>
      <c r="CO65" s="1341"/>
      <c r="CP65" s="1341"/>
      <c r="CQ65" s="1341"/>
      <c r="CR65" s="1341"/>
      <c r="CS65" s="1341"/>
      <c r="CT65" s="1341"/>
      <c r="CU65" s="1341"/>
      <c r="CV65" s="1341"/>
      <c r="CW65" s="1341"/>
      <c r="CX65" s="1341"/>
      <c r="CY65" s="1341"/>
      <c r="CZ65" s="1341"/>
      <c r="DA65" s="1341"/>
      <c r="DB65" s="1341"/>
      <c r="DC65" s="1342"/>
    </row>
    <row r="66" spans="2:107" x14ac:dyDescent="0.15">
      <c r="B66" s="394"/>
      <c r="AN66" s="1343"/>
      <c r="AO66" s="1344"/>
      <c r="AP66" s="1344"/>
      <c r="AQ66" s="1344"/>
      <c r="AR66" s="1344"/>
      <c r="AS66" s="1344"/>
      <c r="AT66" s="1344"/>
      <c r="AU66" s="1344"/>
      <c r="AV66" s="1344"/>
      <c r="AW66" s="1344"/>
      <c r="AX66" s="1344"/>
      <c r="AY66" s="1344"/>
      <c r="AZ66" s="1344"/>
      <c r="BA66" s="1344"/>
      <c r="BB66" s="1344"/>
      <c r="BC66" s="1344"/>
      <c r="BD66" s="1344"/>
      <c r="BE66" s="1344"/>
      <c r="BF66" s="1344"/>
      <c r="BG66" s="1344"/>
      <c r="BH66" s="1344"/>
      <c r="BI66" s="1344"/>
      <c r="BJ66" s="1344"/>
      <c r="BK66" s="1344"/>
      <c r="BL66" s="1344"/>
      <c r="BM66" s="1344"/>
      <c r="BN66" s="1344"/>
      <c r="BO66" s="1344"/>
      <c r="BP66" s="1344"/>
      <c r="BQ66" s="1344"/>
      <c r="BR66" s="1344"/>
      <c r="BS66" s="1344"/>
      <c r="BT66" s="1344"/>
      <c r="BU66" s="1344"/>
      <c r="BV66" s="1344"/>
      <c r="BW66" s="1344"/>
      <c r="BX66" s="1344"/>
      <c r="BY66" s="1344"/>
      <c r="BZ66" s="1344"/>
      <c r="CA66" s="1344"/>
      <c r="CB66" s="1344"/>
      <c r="CC66" s="1344"/>
      <c r="CD66" s="1344"/>
      <c r="CE66" s="1344"/>
      <c r="CF66" s="1344"/>
      <c r="CG66" s="1344"/>
      <c r="CH66" s="1344"/>
      <c r="CI66" s="1344"/>
      <c r="CJ66" s="1344"/>
      <c r="CK66" s="1344"/>
      <c r="CL66" s="1344"/>
      <c r="CM66" s="1344"/>
      <c r="CN66" s="1344"/>
      <c r="CO66" s="1344"/>
      <c r="CP66" s="1344"/>
      <c r="CQ66" s="1344"/>
      <c r="CR66" s="1344"/>
      <c r="CS66" s="1344"/>
      <c r="CT66" s="1344"/>
      <c r="CU66" s="1344"/>
      <c r="CV66" s="1344"/>
      <c r="CW66" s="1344"/>
      <c r="CX66" s="1344"/>
      <c r="CY66" s="1344"/>
      <c r="CZ66" s="1344"/>
      <c r="DA66" s="1344"/>
      <c r="DB66" s="1344"/>
      <c r="DC66" s="1345"/>
    </row>
    <row r="67" spans="2:107" x14ac:dyDescent="0.15">
      <c r="B67" s="394"/>
      <c r="AN67" s="1343"/>
      <c r="AO67" s="1344"/>
      <c r="AP67" s="1344"/>
      <c r="AQ67" s="1344"/>
      <c r="AR67" s="1344"/>
      <c r="AS67" s="1344"/>
      <c r="AT67" s="1344"/>
      <c r="AU67" s="1344"/>
      <c r="AV67" s="1344"/>
      <c r="AW67" s="1344"/>
      <c r="AX67" s="1344"/>
      <c r="AY67" s="1344"/>
      <c r="AZ67" s="1344"/>
      <c r="BA67" s="1344"/>
      <c r="BB67" s="1344"/>
      <c r="BC67" s="1344"/>
      <c r="BD67" s="1344"/>
      <c r="BE67" s="1344"/>
      <c r="BF67" s="1344"/>
      <c r="BG67" s="1344"/>
      <c r="BH67" s="1344"/>
      <c r="BI67" s="1344"/>
      <c r="BJ67" s="1344"/>
      <c r="BK67" s="1344"/>
      <c r="BL67" s="1344"/>
      <c r="BM67" s="1344"/>
      <c r="BN67" s="1344"/>
      <c r="BO67" s="1344"/>
      <c r="BP67" s="1344"/>
      <c r="BQ67" s="1344"/>
      <c r="BR67" s="1344"/>
      <c r="BS67" s="1344"/>
      <c r="BT67" s="1344"/>
      <c r="BU67" s="1344"/>
      <c r="BV67" s="1344"/>
      <c r="BW67" s="1344"/>
      <c r="BX67" s="1344"/>
      <c r="BY67" s="1344"/>
      <c r="BZ67" s="1344"/>
      <c r="CA67" s="1344"/>
      <c r="CB67" s="1344"/>
      <c r="CC67" s="1344"/>
      <c r="CD67" s="1344"/>
      <c r="CE67" s="1344"/>
      <c r="CF67" s="1344"/>
      <c r="CG67" s="1344"/>
      <c r="CH67" s="1344"/>
      <c r="CI67" s="1344"/>
      <c r="CJ67" s="1344"/>
      <c r="CK67" s="1344"/>
      <c r="CL67" s="1344"/>
      <c r="CM67" s="1344"/>
      <c r="CN67" s="1344"/>
      <c r="CO67" s="1344"/>
      <c r="CP67" s="1344"/>
      <c r="CQ67" s="1344"/>
      <c r="CR67" s="1344"/>
      <c r="CS67" s="1344"/>
      <c r="CT67" s="1344"/>
      <c r="CU67" s="1344"/>
      <c r="CV67" s="1344"/>
      <c r="CW67" s="1344"/>
      <c r="CX67" s="1344"/>
      <c r="CY67" s="1344"/>
      <c r="CZ67" s="1344"/>
      <c r="DA67" s="1344"/>
      <c r="DB67" s="1344"/>
      <c r="DC67" s="1345"/>
    </row>
    <row r="68" spans="2:107" x14ac:dyDescent="0.15">
      <c r="B68" s="394"/>
      <c r="AN68" s="1343"/>
      <c r="AO68" s="1344"/>
      <c r="AP68" s="1344"/>
      <c r="AQ68" s="1344"/>
      <c r="AR68" s="1344"/>
      <c r="AS68" s="1344"/>
      <c r="AT68" s="1344"/>
      <c r="AU68" s="1344"/>
      <c r="AV68" s="1344"/>
      <c r="AW68" s="1344"/>
      <c r="AX68" s="1344"/>
      <c r="AY68" s="1344"/>
      <c r="AZ68" s="1344"/>
      <c r="BA68" s="1344"/>
      <c r="BB68" s="1344"/>
      <c r="BC68" s="1344"/>
      <c r="BD68" s="1344"/>
      <c r="BE68" s="1344"/>
      <c r="BF68" s="1344"/>
      <c r="BG68" s="1344"/>
      <c r="BH68" s="1344"/>
      <c r="BI68" s="1344"/>
      <c r="BJ68" s="1344"/>
      <c r="BK68" s="1344"/>
      <c r="BL68" s="1344"/>
      <c r="BM68" s="1344"/>
      <c r="BN68" s="1344"/>
      <c r="BO68" s="1344"/>
      <c r="BP68" s="1344"/>
      <c r="BQ68" s="1344"/>
      <c r="BR68" s="1344"/>
      <c r="BS68" s="1344"/>
      <c r="BT68" s="1344"/>
      <c r="BU68" s="1344"/>
      <c r="BV68" s="1344"/>
      <c r="BW68" s="1344"/>
      <c r="BX68" s="1344"/>
      <c r="BY68" s="1344"/>
      <c r="BZ68" s="1344"/>
      <c r="CA68" s="1344"/>
      <c r="CB68" s="1344"/>
      <c r="CC68" s="1344"/>
      <c r="CD68" s="1344"/>
      <c r="CE68" s="1344"/>
      <c r="CF68" s="1344"/>
      <c r="CG68" s="1344"/>
      <c r="CH68" s="1344"/>
      <c r="CI68" s="1344"/>
      <c r="CJ68" s="1344"/>
      <c r="CK68" s="1344"/>
      <c r="CL68" s="1344"/>
      <c r="CM68" s="1344"/>
      <c r="CN68" s="1344"/>
      <c r="CO68" s="1344"/>
      <c r="CP68" s="1344"/>
      <c r="CQ68" s="1344"/>
      <c r="CR68" s="1344"/>
      <c r="CS68" s="1344"/>
      <c r="CT68" s="1344"/>
      <c r="CU68" s="1344"/>
      <c r="CV68" s="1344"/>
      <c r="CW68" s="1344"/>
      <c r="CX68" s="1344"/>
      <c r="CY68" s="1344"/>
      <c r="CZ68" s="1344"/>
      <c r="DA68" s="1344"/>
      <c r="DB68" s="1344"/>
      <c r="DC68" s="1345"/>
    </row>
    <row r="69" spans="2:107" x14ac:dyDescent="0.15">
      <c r="B69" s="394"/>
      <c r="AN69" s="1346"/>
      <c r="AO69" s="1347"/>
      <c r="AP69" s="1347"/>
      <c r="AQ69" s="1347"/>
      <c r="AR69" s="1347"/>
      <c r="AS69" s="1347"/>
      <c r="AT69" s="1347"/>
      <c r="AU69" s="1347"/>
      <c r="AV69" s="1347"/>
      <c r="AW69" s="1347"/>
      <c r="AX69" s="1347"/>
      <c r="AY69" s="1347"/>
      <c r="AZ69" s="1347"/>
      <c r="BA69" s="1347"/>
      <c r="BB69" s="1347"/>
      <c r="BC69" s="1347"/>
      <c r="BD69" s="1347"/>
      <c r="BE69" s="1347"/>
      <c r="BF69" s="1347"/>
      <c r="BG69" s="1347"/>
      <c r="BH69" s="1347"/>
      <c r="BI69" s="1347"/>
      <c r="BJ69" s="1347"/>
      <c r="BK69" s="1347"/>
      <c r="BL69" s="1347"/>
      <c r="BM69" s="1347"/>
      <c r="BN69" s="1347"/>
      <c r="BO69" s="1347"/>
      <c r="BP69" s="1347"/>
      <c r="BQ69" s="1347"/>
      <c r="BR69" s="1347"/>
      <c r="BS69" s="1347"/>
      <c r="BT69" s="1347"/>
      <c r="BU69" s="1347"/>
      <c r="BV69" s="1347"/>
      <c r="BW69" s="1347"/>
      <c r="BX69" s="1347"/>
      <c r="BY69" s="1347"/>
      <c r="BZ69" s="1347"/>
      <c r="CA69" s="1347"/>
      <c r="CB69" s="1347"/>
      <c r="CC69" s="1347"/>
      <c r="CD69" s="1347"/>
      <c r="CE69" s="1347"/>
      <c r="CF69" s="1347"/>
      <c r="CG69" s="1347"/>
      <c r="CH69" s="1347"/>
      <c r="CI69" s="1347"/>
      <c r="CJ69" s="1347"/>
      <c r="CK69" s="1347"/>
      <c r="CL69" s="1347"/>
      <c r="CM69" s="1347"/>
      <c r="CN69" s="1347"/>
      <c r="CO69" s="1347"/>
      <c r="CP69" s="1347"/>
      <c r="CQ69" s="1347"/>
      <c r="CR69" s="1347"/>
      <c r="CS69" s="1347"/>
      <c r="CT69" s="1347"/>
      <c r="CU69" s="1347"/>
      <c r="CV69" s="1347"/>
      <c r="CW69" s="1347"/>
      <c r="CX69" s="1347"/>
      <c r="CY69" s="1347"/>
      <c r="CZ69" s="1347"/>
      <c r="DA69" s="1347"/>
      <c r="DB69" s="1347"/>
      <c r="DC69" s="134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581</v>
      </c>
    </row>
    <row r="72" spans="2:107" x14ac:dyDescent="0.15">
      <c r="B72" s="394"/>
      <c r="G72" s="1333"/>
      <c r="H72" s="1333"/>
      <c r="I72" s="1333"/>
      <c r="J72" s="1333"/>
      <c r="K72" s="404"/>
      <c r="L72" s="404"/>
      <c r="M72" s="405"/>
      <c r="N72" s="405"/>
      <c r="AN72" s="1336"/>
      <c r="AO72" s="1337"/>
      <c r="AP72" s="1337"/>
      <c r="AQ72" s="1337"/>
      <c r="AR72" s="1337"/>
      <c r="AS72" s="1337"/>
      <c r="AT72" s="1337"/>
      <c r="AU72" s="1337"/>
      <c r="AV72" s="1337"/>
      <c r="AW72" s="1337"/>
      <c r="AX72" s="1337"/>
      <c r="AY72" s="1337"/>
      <c r="AZ72" s="1337"/>
      <c r="BA72" s="1337"/>
      <c r="BB72" s="1337"/>
      <c r="BC72" s="1337"/>
      <c r="BD72" s="1337"/>
      <c r="BE72" s="1337"/>
      <c r="BF72" s="1337"/>
      <c r="BG72" s="1337"/>
      <c r="BH72" s="1337"/>
      <c r="BI72" s="1337"/>
      <c r="BJ72" s="1337"/>
      <c r="BK72" s="1337"/>
      <c r="BL72" s="1337"/>
      <c r="BM72" s="1337"/>
      <c r="BN72" s="1337"/>
      <c r="BO72" s="1338"/>
      <c r="BP72" s="1332" t="s">
        <v>535</v>
      </c>
      <c r="BQ72" s="1332"/>
      <c r="BR72" s="1332"/>
      <c r="BS72" s="1332"/>
      <c r="BT72" s="1332"/>
      <c r="BU72" s="1332"/>
      <c r="BV72" s="1332"/>
      <c r="BW72" s="1332"/>
      <c r="BX72" s="1332" t="s">
        <v>536</v>
      </c>
      <c r="BY72" s="1332"/>
      <c r="BZ72" s="1332"/>
      <c r="CA72" s="1332"/>
      <c r="CB72" s="1332"/>
      <c r="CC72" s="1332"/>
      <c r="CD72" s="1332"/>
      <c r="CE72" s="1332"/>
      <c r="CF72" s="1332" t="s">
        <v>537</v>
      </c>
      <c r="CG72" s="1332"/>
      <c r="CH72" s="1332"/>
      <c r="CI72" s="1332"/>
      <c r="CJ72" s="1332"/>
      <c r="CK72" s="1332"/>
      <c r="CL72" s="1332"/>
      <c r="CM72" s="1332"/>
      <c r="CN72" s="1332" t="s">
        <v>538</v>
      </c>
      <c r="CO72" s="1332"/>
      <c r="CP72" s="1332"/>
      <c r="CQ72" s="1332"/>
      <c r="CR72" s="1332"/>
      <c r="CS72" s="1332"/>
      <c r="CT72" s="1332"/>
      <c r="CU72" s="1332"/>
      <c r="CV72" s="1332" t="s">
        <v>539</v>
      </c>
      <c r="CW72" s="1332"/>
      <c r="CX72" s="1332"/>
      <c r="CY72" s="1332"/>
      <c r="CZ72" s="1332"/>
      <c r="DA72" s="1332"/>
      <c r="DB72" s="1332"/>
      <c r="DC72" s="1332"/>
    </row>
    <row r="73" spans="2:107" x14ac:dyDescent="0.15">
      <c r="B73" s="394"/>
      <c r="G73" s="1335"/>
      <c r="H73" s="1335"/>
      <c r="I73" s="1335"/>
      <c r="J73" s="1335"/>
      <c r="K73" s="1331"/>
      <c r="L73" s="1331"/>
      <c r="M73" s="1331"/>
      <c r="N73" s="1331"/>
      <c r="AM73" s="403"/>
      <c r="AN73" s="1330" t="s">
        <v>582</v>
      </c>
      <c r="AO73" s="1330"/>
      <c r="AP73" s="1330"/>
      <c r="AQ73" s="1330"/>
      <c r="AR73" s="1330"/>
      <c r="AS73" s="1330"/>
      <c r="AT73" s="1330"/>
      <c r="AU73" s="1330"/>
      <c r="AV73" s="1330"/>
      <c r="AW73" s="1330"/>
      <c r="AX73" s="1330"/>
      <c r="AY73" s="1330"/>
      <c r="AZ73" s="1330"/>
      <c r="BA73" s="1330"/>
      <c r="BB73" s="1330" t="s">
        <v>587</v>
      </c>
      <c r="BC73" s="1330"/>
      <c r="BD73" s="1330"/>
      <c r="BE73" s="1330"/>
      <c r="BF73" s="1330"/>
      <c r="BG73" s="1330"/>
      <c r="BH73" s="1330"/>
      <c r="BI73" s="1330"/>
      <c r="BJ73" s="1330"/>
      <c r="BK73" s="1330"/>
      <c r="BL73" s="1330"/>
      <c r="BM73" s="1330"/>
      <c r="BN73" s="1330"/>
      <c r="BO73" s="1330"/>
      <c r="BP73" s="1327"/>
      <c r="BQ73" s="1327"/>
      <c r="BR73" s="1327"/>
      <c r="BS73" s="1327"/>
      <c r="BT73" s="1327"/>
      <c r="BU73" s="1327"/>
      <c r="BV73" s="1327"/>
      <c r="BW73" s="1327"/>
      <c r="BX73" s="1327"/>
      <c r="BY73" s="1327"/>
      <c r="BZ73" s="1327"/>
      <c r="CA73" s="1327"/>
      <c r="CB73" s="1327"/>
      <c r="CC73" s="1327"/>
      <c r="CD73" s="1327"/>
      <c r="CE73" s="1327"/>
      <c r="CF73" s="1327">
        <v>50.3</v>
      </c>
      <c r="CG73" s="1327"/>
      <c r="CH73" s="1327"/>
      <c r="CI73" s="1327"/>
      <c r="CJ73" s="1327"/>
      <c r="CK73" s="1327"/>
      <c r="CL73" s="1327"/>
      <c r="CM73" s="1327"/>
      <c r="CN73" s="1327">
        <v>52.1</v>
      </c>
      <c r="CO73" s="1327"/>
      <c r="CP73" s="1327"/>
      <c r="CQ73" s="1327"/>
      <c r="CR73" s="1327"/>
      <c r="CS73" s="1327"/>
      <c r="CT73" s="1327"/>
      <c r="CU73" s="1327"/>
      <c r="CV73" s="1327">
        <v>32.9</v>
      </c>
      <c r="CW73" s="1327"/>
      <c r="CX73" s="1327"/>
      <c r="CY73" s="1327"/>
      <c r="CZ73" s="1327"/>
      <c r="DA73" s="1327"/>
      <c r="DB73" s="1327"/>
      <c r="DC73" s="1327"/>
    </row>
    <row r="74" spans="2:107" x14ac:dyDescent="0.15">
      <c r="B74" s="394"/>
      <c r="G74" s="1335"/>
      <c r="H74" s="1335"/>
      <c r="I74" s="1335"/>
      <c r="J74" s="1335"/>
      <c r="K74" s="1331"/>
      <c r="L74" s="1331"/>
      <c r="M74" s="1331"/>
      <c r="N74" s="1331"/>
      <c r="AM74" s="403"/>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row>
    <row r="75" spans="2:107" x14ac:dyDescent="0.15">
      <c r="B75" s="394"/>
      <c r="G75" s="1335"/>
      <c r="H75" s="1335"/>
      <c r="I75" s="1333"/>
      <c r="J75" s="1333"/>
      <c r="K75" s="1334"/>
      <c r="L75" s="1334"/>
      <c r="M75" s="1334"/>
      <c r="N75" s="1334"/>
      <c r="AM75" s="403"/>
      <c r="AN75" s="1330"/>
      <c r="AO75" s="1330"/>
      <c r="AP75" s="1330"/>
      <c r="AQ75" s="1330"/>
      <c r="AR75" s="1330"/>
      <c r="AS75" s="1330"/>
      <c r="AT75" s="1330"/>
      <c r="AU75" s="1330"/>
      <c r="AV75" s="1330"/>
      <c r="AW75" s="1330"/>
      <c r="AX75" s="1330"/>
      <c r="AY75" s="1330"/>
      <c r="AZ75" s="1330"/>
      <c r="BA75" s="1330"/>
      <c r="BB75" s="1330" t="s">
        <v>588</v>
      </c>
      <c r="BC75" s="1330"/>
      <c r="BD75" s="1330"/>
      <c r="BE75" s="1330"/>
      <c r="BF75" s="1330"/>
      <c r="BG75" s="1330"/>
      <c r="BH75" s="1330"/>
      <c r="BI75" s="1330"/>
      <c r="BJ75" s="1330"/>
      <c r="BK75" s="1330"/>
      <c r="BL75" s="1330"/>
      <c r="BM75" s="1330"/>
      <c r="BN75" s="1330"/>
      <c r="BO75" s="1330"/>
      <c r="BP75" s="1327">
        <v>12.1</v>
      </c>
      <c r="BQ75" s="1327"/>
      <c r="BR75" s="1327"/>
      <c r="BS75" s="1327"/>
      <c r="BT75" s="1327"/>
      <c r="BU75" s="1327"/>
      <c r="BV75" s="1327"/>
      <c r="BW75" s="1327"/>
      <c r="BX75" s="1327">
        <v>14.5</v>
      </c>
      <c r="BY75" s="1327"/>
      <c r="BZ75" s="1327"/>
      <c r="CA75" s="1327"/>
      <c r="CB75" s="1327"/>
      <c r="CC75" s="1327"/>
      <c r="CD75" s="1327"/>
      <c r="CE75" s="1327"/>
      <c r="CF75" s="1327">
        <v>15.2</v>
      </c>
      <c r="CG75" s="1327"/>
      <c r="CH75" s="1327"/>
      <c r="CI75" s="1327"/>
      <c r="CJ75" s="1327"/>
      <c r="CK75" s="1327"/>
      <c r="CL75" s="1327"/>
      <c r="CM75" s="1327"/>
      <c r="CN75" s="1327">
        <v>15.4</v>
      </c>
      <c r="CO75" s="1327"/>
      <c r="CP75" s="1327"/>
      <c r="CQ75" s="1327"/>
      <c r="CR75" s="1327"/>
      <c r="CS75" s="1327"/>
      <c r="CT75" s="1327"/>
      <c r="CU75" s="1327"/>
      <c r="CV75" s="1327">
        <v>16.600000000000001</v>
      </c>
      <c r="CW75" s="1327"/>
      <c r="CX75" s="1327"/>
      <c r="CY75" s="1327"/>
      <c r="CZ75" s="1327"/>
      <c r="DA75" s="1327"/>
      <c r="DB75" s="1327"/>
      <c r="DC75" s="1327"/>
    </row>
    <row r="76" spans="2:107" x14ac:dyDescent="0.15">
      <c r="B76" s="394"/>
      <c r="G76" s="1335"/>
      <c r="H76" s="1335"/>
      <c r="I76" s="1333"/>
      <c r="J76" s="1333"/>
      <c r="K76" s="1334"/>
      <c r="L76" s="1334"/>
      <c r="M76" s="1334"/>
      <c r="N76" s="1334"/>
      <c r="AM76" s="403"/>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row>
    <row r="77" spans="2:107" x14ac:dyDescent="0.15">
      <c r="B77" s="394"/>
      <c r="G77" s="1333"/>
      <c r="H77" s="1333"/>
      <c r="I77" s="1333"/>
      <c r="J77" s="1333"/>
      <c r="K77" s="1331"/>
      <c r="L77" s="1331"/>
      <c r="M77" s="1331"/>
      <c r="N77" s="1331"/>
      <c r="AN77" s="1332" t="s">
        <v>589</v>
      </c>
      <c r="AO77" s="1332"/>
      <c r="AP77" s="1332"/>
      <c r="AQ77" s="1332"/>
      <c r="AR77" s="1332"/>
      <c r="AS77" s="1332"/>
      <c r="AT77" s="1332"/>
      <c r="AU77" s="1332"/>
      <c r="AV77" s="1332"/>
      <c r="AW77" s="1332"/>
      <c r="AX77" s="1332"/>
      <c r="AY77" s="1332"/>
      <c r="AZ77" s="1332"/>
      <c r="BA77" s="1332"/>
      <c r="BB77" s="1330" t="s">
        <v>587</v>
      </c>
      <c r="BC77" s="1330"/>
      <c r="BD77" s="1330"/>
      <c r="BE77" s="1330"/>
      <c r="BF77" s="1330"/>
      <c r="BG77" s="1330"/>
      <c r="BH77" s="1330"/>
      <c r="BI77" s="1330"/>
      <c r="BJ77" s="1330"/>
      <c r="BK77" s="1330"/>
      <c r="BL77" s="1330"/>
      <c r="BM77" s="1330"/>
      <c r="BN77" s="1330"/>
      <c r="BO77" s="1330"/>
      <c r="BP77" s="1327">
        <v>22.6</v>
      </c>
      <c r="BQ77" s="1327"/>
      <c r="BR77" s="1327"/>
      <c r="BS77" s="1327"/>
      <c r="BT77" s="1327"/>
      <c r="BU77" s="1327"/>
      <c r="BV77" s="1327"/>
      <c r="BW77" s="1327"/>
      <c r="BX77" s="1327">
        <v>0.8</v>
      </c>
      <c r="BY77" s="1327"/>
      <c r="BZ77" s="1327"/>
      <c r="CA77" s="1327"/>
      <c r="CB77" s="1327"/>
      <c r="CC77" s="1327"/>
      <c r="CD77" s="1327"/>
      <c r="CE77" s="1327"/>
      <c r="CF77" s="1327">
        <v>0</v>
      </c>
      <c r="CG77" s="1327"/>
      <c r="CH77" s="1327"/>
      <c r="CI77" s="1327"/>
      <c r="CJ77" s="1327"/>
      <c r="CK77" s="1327"/>
      <c r="CL77" s="1327"/>
      <c r="CM77" s="1327"/>
      <c r="CN77" s="1327">
        <v>0</v>
      </c>
      <c r="CO77" s="1327"/>
      <c r="CP77" s="1327"/>
      <c r="CQ77" s="1327"/>
      <c r="CR77" s="1327"/>
      <c r="CS77" s="1327"/>
      <c r="CT77" s="1327"/>
      <c r="CU77" s="1327"/>
      <c r="CV77" s="1327">
        <v>0</v>
      </c>
      <c r="CW77" s="1327"/>
      <c r="CX77" s="1327"/>
      <c r="CY77" s="1327"/>
      <c r="CZ77" s="1327"/>
      <c r="DA77" s="1327"/>
      <c r="DB77" s="1327"/>
      <c r="DC77" s="1327"/>
    </row>
    <row r="78" spans="2:107" x14ac:dyDescent="0.15">
      <c r="B78" s="394"/>
      <c r="G78" s="1333"/>
      <c r="H78" s="1333"/>
      <c r="I78" s="1333"/>
      <c r="J78" s="1333"/>
      <c r="K78" s="1331"/>
      <c r="L78" s="1331"/>
      <c r="M78" s="1331"/>
      <c r="N78" s="1331"/>
      <c r="AN78" s="1332"/>
      <c r="AO78" s="1332"/>
      <c r="AP78" s="1332"/>
      <c r="AQ78" s="1332"/>
      <c r="AR78" s="1332"/>
      <c r="AS78" s="1332"/>
      <c r="AT78" s="1332"/>
      <c r="AU78" s="1332"/>
      <c r="AV78" s="1332"/>
      <c r="AW78" s="1332"/>
      <c r="AX78" s="1332"/>
      <c r="AY78" s="1332"/>
      <c r="AZ78" s="1332"/>
      <c r="BA78" s="1332"/>
      <c r="BB78" s="1330"/>
      <c r="BC78" s="1330"/>
      <c r="BD78" s="1330"/>
      <c r="BE78" s="1330"/>
      <c r="BF78" s="1330"/>
      <c r="BG78" s="1330"/>
      <c r="BH78" s="1330"/>
      <c r="BI78" s="1330"/>
      <c r="BJ78" s="1330"/>
      <c r="BK78" s="1330"/>
      <c r="BL78" s="1330"/>
      <c r="BM78" s="1330"/>
      <c r="BN78" s="1330"/>
      <c r="BO78" s="1330"/>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row>
    <row r="79" spans="2:107" x14ac:dyDescent="0.15">
      <c r="B79" s="394"/>
      <c r="G79" s="1333"/>
      <c r="H79" s="1333"/>
      <c r="I79" s="1328"/>
      <c r="J79" s="1328"/>
      <c r="K79" s="1329"/>
      <c r="L79" s="1329"/>
      <c r="M79" s="1329"/>
      <c r="N79" s="1329"/>
      <c r="AN79" s="1332"/>
      <c r="AO79" s="1332"/>
      <c r="AP79" s="1332"/>
      <c r="AQ79" s="1332"/>
      <c r="AR79" s="1332"/>
      <c r="AS79" s="1332"/>
      <c r="AT79" s="1332"/>
      <c r="AU79" s="1332"/>
      <c r="AV79" s="1332"/>
      <c r="AW79" s="1332"/>
      <c r="AX79" s="1332"/>
      <c r="AY79" s="1332"/>
      <c r="AZ79" s="1332"/>
      <c r="BA79" s="1332"/>
      <c r="BB79" s="1330" t="s">
        <v>590</v>
      </c>
      <c r="BC79" s="1330"/>
      <c r="BD79" s="1330"/>
      <c r="BE79" s="1330"/>
      <c r="BF79" s="1330"/>
      <c r="BG79" s="1330"/>
      <c r="BH79" s="1330"/>
      <c r="BI79" s="1330"/>
      <c r="BJ79" s="1330"/>
      <c r="BK79" s="1330"/>
      <c r="BL79" s="1330"/>
      <c r="BM79" s="1330"/>
      <c r="BN79" s="1330"/>
      <c r="BO79" s="1330"/>
      <c r="BP79" s="1327">
        <v>9.5</v>
      </c>
      <c r="BQ79" s="1327"/>
      <c r="BR79" s="1327"/>
      <c r="BS79" s="1327"/>
      <c r="BT79" s="1327"/>
      <c r="BU79" s="1327"/>
      <c r="BV79" s="1327"/>
      <c r="BW79" s="1327"/>
      <c r="BX79" s="1327">
        <v>8.1</v>
      </c>
      <c r="BY79" s="1327"/>
      <c r="BZ79" s="1327"/>
      <c r="CA79" s="1327"/>
      <c r="CB79" s="1327"/>
      <c r="CC79" s="1327"/>
      <c r="CD79" s="1327"/>
      <c r="CE79" s="1327"/>
      <c r="CF79" s="1327">
        <v>8.5</v>
      </c>
      <c r="CG79" s="1327"/>
      <c r="CH79" s="1327"/>
      <c r="CI79" s="1327"/>
      <c r="CJ79" s="1327"/>
      <c r="CK79" s="1327"/>
      <c r="CL79" s="1327"/>
      <c r="CM79" s="1327"/>
      <c r="CN79" s="1327">
        <v>8.5</v>
      </c>
      <c r="CO79" s="1327"/>
      <c r="CP79" s="1327"/>
      <c r="CQ79" s="1327"/>
      <c r="CR79" s="1327"/>
      <c r="CS79" s="1327"/>
      <c r="CT79" s="1327"/>
      <c r="CU79" s="1327"/>
      <c r="CV79" s="1327">
        <v>8.6</v>
      </c>
      <c r="CW79" s="1327"/>
      <c r="CX79" s="1327"/>
      <c r="CY79" s="1327"/>
      <c r="CZ79" s="1327"/>
      <c r="DA79" s="1327"/>
      <c r="DB79" s="1327"/>
      <c r="DC79" s="1327"/>
    </row>
    <row r="80" spans="2:107" x14ac:dyDescent="0.15">
      <c r="B80" s="394"/>
      <c r="G80" s="1333"/>
      <c r="H80" s="1333"/>
      <c r="I80" s="1328"/>
      <c r="J80" s="1328"/>
      <c r="K80" s="1329"/>
      <c r="L80" s="1329"/>
      <c r="M80" s="1329"/>
      <c r="N80" s="1329"/>
      <c r="AN80" s="1332"/>
      <c r="AO80" s="1332"/>
      <c r="AP80" s="1332"/>
      <c r="AQ80" s="1332"/>
      <c r="AR80" s="1332"/>
      <c r="AS80" s="1332"/>
      <c r="AT80" s="1332"/>
      <c r="AU80" s="1332"/>
      <c r="AV80" s="1332"/>
      <c r="AW80" s="1332"/>
      <c r="AX80" s="1332"/>
      <c r="AY80" s="1332"/>
      <c r="AZ80" s="1332"/>
      <c r="BA80" s="1332"/>
      <c r="BB80" s="1330"/>
      <c r="BC80" s="1330"/>
      <c r="BD80" s="1330"/>
      <c r="BE80" s="1330"/>
      <c r="BF80" s="1330"/>
      <c r="BG80" s="1330"/>
      <c r="BH80" s="1330"/>
      <c r="BI80" s="1330"/>
      <c r="BJ80" s="1330"/>
      <c r="BK80" s="1330"/>
      <c r="BL80" s="1330"/>
      <c r="BM80" s="1330"/>
      <c r="BN80" s="1330"/>
      <c r="BO80" s="1330"/>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jd6Mr2ABoEoa1GsXEnRfWKD2YSVHEcT8mPlq5b0JOe7rN1gm1RLBKm4DH7+9Hue2Ktl3DJ8bM83klKnF03rxg==" saltValue="4Hpn1+5ZBr2C4Sn9KsTK7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fhtXqxZHCZWHi2IX4DccOOPUnBSxcw99NTiLnWSXg6HeHArDXCT+AeHg9VWrPFQV2R4Yr/yffZ3twOcCn2YOQ==" saltValue="t60fsFkJ12x+dNrrtZYs7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533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NUYmazno/gbe2oaeOiGbeyMShyI0tv75k9Ri0W8P7mdC24ecjrZ3XzIci254A9aJsyYWWq+XVfLgG2ylXazxg==" saltValue="sBlguMUk9RpsrRogtG9Cj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532</v>
      </c>
      <c r="G2" s="156"/>
      <c r="H2" s="157"/>
    </row>
    <row r="3" spans="1:8" x14ac:dyDescent="0.15">
      <c r="A3" s="153" t="s">
        <v>525</v>
      </c>
      <c r="B3" s="158"/>
      <c r="C3" s="159"/>
      <c r="D3" s="160">
        <v>73605</v>
      </c>
      <c r="E3" s="161"/>
      <c r="F3" s="162">
        <v>128485</v>
      </c>
      <c r="G3" s="163"/>
      <c r="H3" s="164"/>
    </row>
    <row r="4" spans="1:8" x14ac:dyDescent="0.15">
      <c r="A4" s="165"/>
      <c r="B4" s="166"/>
      <c r="C4" s="167"/>
      <c r="D4" s="168">
        <v>40328</v>
      </c>
      <c r="E4" s="169"/>
      <c r="F4" s="170">
        <v>62765</v>
      </c>
      <c r="G4" s="171"/>
      <c r="H4" s="172"/>
    </row>
    <row r="5" spans="1:8" x14ac:dyDescent="0.15">
      <c r="A5" s="153" t="s">
        <v>527</v>
      </c>
      <c r="B5" s="158"/>
      <c r="C5" s="159"/>
      <c r="D5" s="160">
        <v>76157</v>
      </c>
      <c r="E5" s="161"/>
      <c r="F5" s="162">
        <v>128611</v>
      </c>
      <c r="G5" s="163"/>
      <c r="H5" s="164"/>
    </row>
    <row r="6" spans="1:8" x14ac:dyDescent="0.15">
      <c r="A6" s="165"/>
      <c r="B6" s="166"/>
      <c r="C6" s="167"/>
      <c r="D6" s="168">
        <v>27325</v>
      </c>
      <c r="E6" s="169"/>
      <c r="F6" s="170">
        <v>61552</v>
      </c>
      <c r="G6" s="171"/>
      <c r="H6" s="172"/>
    </row>
    <row r="7" spans="1:8" x14ac:dyDescent="0.15">
      <c r="A7" s="153" t="s">
        <v>528</v>
      </c>
      <c r="B7" s="158"/>
      <c r="C7" s="159"/>
      <c r="D7" s="160">
        <v>58001</v>
      </c>
      <c r="E7" s="161"/>
      <c r="F7" s="162">
        <v>168868</v>
      </c>
      <c r="G7" s="163"/>
      <c r="H7" s="164"/>
    </row>
    <row r="8" spans="1:8" x14ac:dyDescent="0.15">
      <c r="A8" s="165"/>
      <c r="B8" s="166"/>
      <c r="C8" s="167"/>
      <c r="D8" s="168">
        <v>30388</v>
      </c>
      <c r="E8" s="169"/>
      <c r="F8" s="170">
        <v>79360</v>
      </c>
      <c r="G8" s="171"/>
      <c r="H8" s="172"/>
    </row>
    <row r="9" spans="1:8" x14ac:dyDescent="0.15">
      <c r="A9" s="153" t="s">
        <v>529</v>
      </c>
      <c r="B9" s="158"/>
      <c r="C9" s="159"/>
      <c r="D9" s="160">
        <v>83416</v>
      </c>
      <c r="E9" s="161"/>
      <c r="F9" s="162">
        <v>202870</v>
      </c>
      <c r="G9" s="163"/>
      <c r="H9" s="164"/>
    </row>
    <row r="10" spans="1:8" x14ac:dyDescent="0.15">
      <c r="A10" s="165"/>
      <c r="B10" s="166"/>
      <c r="C10" s="167"/>
      <c r="D10" s="168">
        <v>64650</v>
      </c>
      <c r="E10" s="169"/>
      <c r="F10" s="170">
        <v>79735</v>
      </c>
      <c r="G10" s="171"/>
      <c r="H10" s="172"/>
    </row>
    <row r="11" spans="1:8" x14ac:dyDescent="0.15">
      <c r="A11" s="153" t="s">
        <v>530</v>
      </c>
      <c r="B11" s="158"/>
      <c r="C11" s="159"/>
      <c r="D11" s="160">
        <v>184223</v>
      </c>
      <c r="E11" s="161"/>
      <c r="F11" s="162">
        <v>167497</v>
      </c>
      <c r="G11" s="163"/>
      <c r="H11" s="164"/>
    </row>
    <row r="12" spans="1:8" x14ac:dyDescent="0.15">
      <c r="A12" s="165"/>
      <c r="B12" s="166"/>
      <c r="C12" s="173"/>
      <c r="D12" s="168">
        <v>89394</v>
      </c>
      <c r="E12" s="169"/>
      <c r="F12" s="170">
        <v>82571</v>
      </c>
      <c r="G12" s="171"/>
      <c r="H12" s="172"/>
    </row>
    <row r="13" spans="1:8" x14ac:dyDescent="0.15">
      <c r="A13" s="153"/>
      <c r="B13" s="158"/>
      <c r="C13" s="174"/>
      <c r="D13" s="175">
        <v>95080</v>
      </c>
      <c r="E13" s="176"/>
      <c r="F13" s="177">
        <v>159266</v>
      </c>
      <c r="G13" s="178"/>
      <c r="H13" s="164"/>
    </row>
    <row r="14" spans="1:8" x14ac:dyDescent="0.15">
      <c r="A14" s="165"/>
      <c r="B14" s="166"/>
      <c r="C14" s="167"/>
      <c r="D14" s="168">
        <v>50417</v>
      </c>
      <c r="E14" s="169"/>
      <c r="F14" s="170">
        <v>73197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5.4</v>
      </c>
      <c r="C19" s="179">
        <f>ROUND(VALUE(SUBSTITUTE(実質収支比率等に係る経年分析!G$48,"▲","-")),2)</f>
        <v>5.76</v>
      </c>
      <c r="D19" s="179">
        <f>ROUND(VALUE(SUBSTITUTE(実質収支比率等に係る経年分析!H$48,"▲","-")),2)</f>
        <v>4.72</v>
      </c>
      <c r="E19" s="179">
        <f>ROUND(VALUE(SUBSTITUTE(実質収支比率等に係る経年分析!I$48,"▲","-")),2)</f>
        <v>6.11</v>
      </c>
      <c r="F19" s="179">
        <f>ROUND(VALUE(SUBSTITUTE(実質収支比率等に係る経年分析!J$48,"▲","-")),2)</f>
        <v>8.25</v>
      </c>
    </row>
    <row r="20" spans="1:11" x14ac:dyDescent="0.15">
      <c r="A20" s="179" t="s">
        <v>54</v>
      </c>
      <c r="B20" s="179">
        <f>ROUND(VALUE(SUBSTITUTE(実質収支比率等に係る経年分析!F$47,"▲","-")),2)</f>
        <v>39.97</v>
      </c>
      <c r="C20" s="179">
        <f>ROUND(VALUE(SUBSTITUTE(実質収支比率等に係る経年分析!G$47,"▲","-")),2)</f>
        <v>40.29</v>
      </c>
      <c r="D20" s="179">
        <f>ROUND(VALUE(SUBSTITUTE(実質収支比率等に係る経年分析!H$47,"▲","-")),2)</f>
        <v>39.020000000000003</v>
      </c>
      <c r="E20" s="179">
        <f>ROUND(VALUE(SUBSTITUTE(実質収支比率等に係る経年分析!I$47,"▲","-")),2)</f>
        <v>36.71</v>
      </c>
      <c r="F20" s="179">
        <f>ROUND(VALUE(SUBSTITUTE(実質収支比率等に係る経年分析!J$47,"▲","-")),2)</f>
        <v>33.89</v>
      </c>
    </row>
    <row r="21" spans="1:11" x14ac:dyDescent="0.15">
      <c r="A21" s="179" t="s">
        <v>55</v>
      </c>
      <c r="B21" s="179">
        <f>IF(ISNUMBER(VALUE(SUBSTITUTE(実質収支比率等に係る経年分析!F$49,"▲","-"))),ROUND(VALUE(SUBSTITUTE(実質収支比率等に係る経年分析!F$49,"▲","-")),2),NA())</f>
        <v>-14.61</v>
      </c>
      <c r="C21" s="179">
        <f>IF(ISNUMBER(VALUE(SUBSTITUTE(実質収支比率等に係る経年分析!G$49,"▲","-"))),ROUND(VALUE(SUBSTITUTE(実質収支比率等に係る経年分析!G$49,"▲","-")),2),NA())</f>
        <v>-1.52</v>
      </c>
      <c r="D21" s="179">
        <f>IF(ISNUMBER(VALUE(SUBSTITUTE(実質収支比率等に係る経年分析!H$49,"▲","-"))),ROUND(VALUE(SUBSTITUTE(実質収支比率等に係る経年分析!H$49,"▲","-")),2),NA())</f>
        <v>-5.92</v>
      </c>
      <c r="E21" s="179">
        <f>IF(ISNUMBER(VALUE(SUBSTITUTE(実質収支比率等に係る経年分析!I$49,"▲","-"))),ROUND(VALUE(SUBSTITUTE(実質収支比率等に係る経年分析!I$49,"▲","-")),2),NA())</f>
        <v>-5.73</v>
      </c>
      <c r="F21" s="179">
        <f>IF(ISNUMBER(VALUE(SUBSTITUTE(実質収支比率等に係る経年分析!J$49,"▲","-"))),ROUND(VALUE(SUBSTITUTE(実質収支比率等に係る経年分析!J$49,"▲","-")),2),NA())</f>
        <v>-5.75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1.1200000000000001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1.63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1.25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6.36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2.19</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3.76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3.89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5.39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4.72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6.11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8.24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352</v>
      </c>
      <c r="E42" s="181"/>
      <c r="F42" s="181"/>
      <c r="G42" s="181">
        <f>'実質公債費比率（分子）の構造'!L$52</f>
        <v>345</v>
      </c>
      <c r="H42" s="181"/>
      <c r="I42" s="181"/>
      <c r="J42" s="181">
        <f>'実質公債費比率（分子）の構造'!M$52</f>
        <v>451</v>
      </c>
      <c r="K42" s="181"/>
      <c r="L42" s="181"/>
      <c r="M42" s="181">
        <f>'実質公債費比率（分子）の構造'!N$52</f>
        <v>430</v>
      </c>
      <c r="N42" s="181"/>
      <c r="O42" s="181"/>
      <c r="P42" s="181">
        <f>'実質公債費比率（分子）の構造'!O$52</f>
        <v>418</v>
      </c>
    </row>
    <row r="43" spans="1:16" x14ac:dyDescent="0.15">
      <c r="A43" s="181" t="s">
        <v>63</v>
      </c>
      <c r="B43" s="181">
        <f>'実質公債費比率（分子）の構造'!K$51</f>
        <v>2</v>
      </c>
      <c r="C43" s="181"/>
      <c r="D43" s="181"/>
      <c r="E43" s="181">
        <f>'実質公債費比率（分子）の構造'!L$51</f>
        <v>2</v>
      </c>
      <c r="F43" s="181"/>
      <c r="G43" s="181"/>
      <c r="H43" s="181">
        <f>'実質公債費比率（分子）の構造'!M$51</f>
        <v>1</v>
      </c>
      <c r="I43" s="181"/>
      <c r="J43" s="181"/>
      <c r="K43" s="181">
        <f>'実質公債費比率（分子）の構造'!N$51</f>
        <v>1</v>
      </c>
      <c r="L43" s="181"/>
      <c r="M43" s="181"/>
      <c r="N43" s="181">
        <f>'実質公債費比率（分子）の構造'!O$51</f>
        <v>3</v>
      </c>
      <c r="O43" s="181"/>
      <c r="P43" s="181"/>
    </row>
    <row r="44" spans="1:16" x14ac:dyDescent="0.15">
      <c r="A44" s="181" t="s">
        <v>64</v>
      </c>
      <c r="B44" s="181" t="str">
        <f>'実質公債費比率（分子）の構造'!K$50</f>
        <v>-</v>
      </c>
      <c r="C44" s="181"/>
      <c r="D44" s="181"/>
      <c r="E44" s="181">
        <f>'実質公債費比率（分子）の構造'!L$50</f>
        <v>48</v>
      </c>
      <c r="F44" s="181"/>
      <c r="G44" s="181"/>
      <c r="H44" s="181">
        <f>'実質公債費比率（分子）の構造'!M$50</f>
        <v>48</v>
      </c>
      <c r="I44" s="181"/>
      <c r="J44" s="181"/>
      <c r="K44" s="181">
        <f>'実質公債費比率（分子）の構造'!N$50</f>
        <v>47</v>
      </c>
      <c r="L44" s="181"/>
      <c r="M44" s="181"/>
      <c r="N44" s="181">
        <f>'実質公債費比率（分子）の構造'!O$50</f>
        <v>46</v>
      </c>
      <c r="O44" s="181"/>
      <c r="P44" s="181"/>
    </row>
    <row r="45" spans="1:16" x14ac:dyDescent="0.15">
      <c r="A45" s="181" t="s">
        <v>65</v>
      </c>
      <c r="B45" s="181">
        <f>'実質公債費比率（分子）の構造'!K$49</f>
        <v>110</v>
      </c>
      <c r="C45" s="181"/>
      <c r="D45" s="181"/>
      <c r="E45" s="181">
        <f>'実質公債費比率（分子）の構造'!L$49</f>
        <v>114</v>
      </c>
      <c r="F45" s="181"/>
      <c r="G45" s="181"/>
      <c r="H45" s="181">
        <f>'実質公債費比率（分子）の構造'!M$49</f>
        <v>123</v>
      </c>
      <c r="I45" s="181"/>
      <c r="J45" s="181"/>
      <c r="K45" s="181">
        <f>'実質公債費比率（分子）の構造'!N$49</f>
        <v>92</v>
      </c>
      <c r="L45" s="181"/>
      <c r="M45" s="181"/>
      <c r="N45" s="181">
        <f>'実質公債費比率（分子）の構造'!O$49</f>
        <v>103</v>
      </c>
      <c r="O45" s="181"/>
      <c r="P45" s="181"/>
    </row>
    <row r="46" spans="1:16" x14ac:dyDescent="0.15">
      <c r="A46" s="181" t="s">
        <v>66</v>
      </c>
      <c r="B46" s="181">
        <f>'実質公債費比率（分子）の構造'!K$48</f>
        <v>60</v>
      </c>
      <c r="C46" s="181"/>
      <c r="D46" s="181"/>
      <c r="E46" s="181">
        <f>'実質公債費比率（分子）の構造'!L$48</f>
        <v>62</v>
      </c>
      <c r="F46" s="181"/>
      <c r="G46" s="181"/>
      <c r="H46" s="181">
        <f>'実質公債費比率（分子）の構造'!M$48</f>
        <v>67</v>
      </c>
      <c r="I46" s="181"/>
      <c r="J46" s="181"/>
      <c r="K46" s="181">
        <f>'実質公債費比率（分子）の構造'!N$48</f>
        <v>84</v>
      </c>
      <c r="L46" s="181"/>
      <c r="M46" s="181"/>
      <c r="N46" s="181">
        <f>'実質公債費比率（分子）の構造'!O$48</f>
        <v>102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417</v>
      </c>
      <c r="C49" s="181"/>
      <c r="D49" s="181"/>
      <c r="E49" s="181">
        <f>'実質公債費比率（分子）の構造'!L$45</f>
        <v>393</v>
      </c>
      <c r="F49" s="181"/>
      <c r="G49" s="181"/>
      <c r="H49" s="181">
        <f>'実質公債費比率（分子）の構造'!M$45</f>
        <v>541</v>
      </c>
      <c r="I49" s="181"/>
      <c r="J49" s="181"/>
      <c r="K49" s="181">
        <f>'実質公債費比率（分子）の構造'!N$45</f>
        <v>508</v>
      </c>
      <c r="L49" s="181"/>
      <c r="M49" s="181"/>
      <c r="N49" s="181">
        <f>'実質公債費比率（分子）の構造'!O$45</f>
        <v>489</v>
      </c>
      <c r="O49" s="181"/>
      <c r="P49" s="181"/>
    </row>
    <row r="50" spans="1:16" x14ac:dyDescent="0.15">
      <c r="A50" s="181" t="s">
        <v>70</v>
      </c>
      <c r="B50" s="181" t="e">
        <f>NA()</f>
        <v>#N/A</v>
      </c>
      <c r="C50" s="181">
        <f>IF(ISNUMBER('実質公債費比率（分子）の構造'!K$53),'実質公債費比率（分子）の構造'!K$53,NA())</f>
        <v>237</v>
      </c>
      <c r="D50" s="181" t="e">
        <f>NA()</f>
        <v>#N/A</v>
      </c>
      <c r="E50" s="181" t="e">
        <f>NA()</f>
        <v>#N/A</v>
      </c>
      <c r="F50" s="181">
        <f>IF(ISNUMBER('実質公債費比率（分子）の構造'!L$53),'実質公債費比率（分子）の構造'!L$53,NA())</f>
        <v>274</v>
      </c>
      <c r="G50" s="181" t="e">
        <f>NA()</f>
        <v>#N/A</v>
      </c>
      <c r="H50" s="181" t="e">
        <f>NA()</f>
        <v>#N/A</v>
      </c>
      <c r="I50" s="181">
        <f>IF(ISNUMBER('実質公債費比率（分子）の構造'!M$53),'実質公債費比率（分子）の構造'!M$53,NA())</f>
        <v>329</v>
      </c>
      <c r="J50" s="181" t="e">
        <f>NA()</f>
        <v>#N/A</v>
      </c>
      <c r="K50" s="181" t="e">
        <f>NA()</f>
        <v>#N/A</v>
      </c>
      <c r="L50" s="181">
        <f>IF(ISNUMBER('実質公債費比率（分子）の構造'!N$53),'実質公債費比率（分子）の構造'!N$53,NA())</f>
        <v>302</v>
      </c>
      <c r="M50" s="181" t="e">
        <f>NA()</f>
        <v>#N/A</v>
      </c>
      <c r="N50" s="181" t="e">
        <f>NA()</f>
        <v>#N/A</v>
      </c>
      <c r="O50" s="181">
        <f>IF(ISNUMBER('実質公債費比率（分子）の構造'!O$53),'実質公債費比率（分子）の構造'!O$53,NA())</f>
        <v>325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4363</v>
      </c>
      <c r="E56" s="180"/>
      <c r="F56" s="180"/>
      <c r="G56" s="180">
        <f>'将来負担比率（分子）の構造'!J$52</f>
        <v>4277</v>
      </c>
      <c r="H56" s="180"/>
      <c r="I56" s="180"/>
      <c r="J56" s="180">
        <f>'将来負担比率（分子）の構造'!K$52</f>
        <v>4023</v>
      </c>
      <c r="K56" s="180"/>
      <c r="L56" s="180"/>
      <c r="M56" s="180">
        <f>'将来負担比率（分子）の構造'!L$52</f>
        <v>3745</v>
      </c>
      <c r="N56" s="180"/>
      <c r="O56" s="180"/>
      <c r="P56" s="180">
        <f>'将来負担比率（分子）の構造'!M$52</f>
        <v>3776</v>
      </c>
    </row>
    <row r="57" spans="1:16" x14ac:dyDescent="0.15">
      <c r="A57" s="180" t="s">
        <v>41</v>
      </c>
      <c r="B57" s="180"/>
      <c r="C57" s="180"/>
      <c r="D57" s="180">
        <f>'将来負担比率（分子）の構造'!I$51</f>
        <v>33</v>
      </c>
      <c r="E57" s="180"/>
      <c r="F57" s="180"/>
      <c r="G57" s="180">
        <f>'将来負担比率（分子）の構造'!J$51</f>
        <v>28</v>
      </c>
      <c r="H57" s="180"/>
      <c r="I57" s="180"/>
      <c r="J57" s="180">
        <f>'将来負担比率（分子）の構造'!K$51</f>
        <v>23</v>
      </c>
      <c r="K57" s="180"/>
      <c r="L57" s="180"/>
      <c r="M57" s="180">
        <f>'将来負担比率（分子）の構造'!L$51</f>
        <v>21</v>
      </c>
      <c r="N57" s="180"/>
      <c r="O57" s="180"/>
      <c r="P57" s="180">
        <f>'将来負担比率（分子）の構造'!M$51</f>
        <v>11</v>
      </c>
    </row>
    <row r="58" spans="1:16" x14ac:dyDescent="0.15">
      <c r="A58" s="180" t="s">
        <v>40</v>
      </c>
      <c r="B58" s="180"/>
      <c r="C58" s="180"/>
      <c r="D58" s="180">
        <f>'将来負担比率（分子）の構造'!I$50</f>
        <v>3946</v>
      </c>
      <c r="E58" s="180"/>
      <c r="F58" s="180"/>
      <c r="G58" s="180">
        <f>'将来負担比率（分子）の構造'!J$50</f>
        <v>3720</v>
      </c>
      <c r="H58" s="180"/>
      <c r="I58" s="180"/>
      <c r="J58" s="180">
        <f>'将来負担比率（分子）の構造'!K$50</f>
        <v>3657</v>
      </c>
      <c r="K58" s="180"/>
      <c r="L58" s="180"/>
      <c r="M58" s="180">
        <f>'将来負担比率（分子）の構造'!L$50</f>
        <v>3500</v>
      </c>
      <c r="N58" s="180"/>
      <c r="O58" s="180"/>
      <c r="P58" s="180">
        <f>'将来負担比率（分子）の構造'!M$50</f>
        <v>3487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637</v>
      </c>
      <c r="C62" s="180"/>
      <c r="D62" s="180"/>
      <c r="E62" s="180">
        <f>'将来負担比率（分子）の構造'!J$45</f>
        <v>637</v>
      </c>
      <c r="F62" s="180"/>
      <c r="G62" s="180"/>
      <c r="H62" s="180">
        <f>'将来負担比率（分子）の構造'!K$45</f>
        <v>616</v>
      </c>
      <c r="I62" s="180"/>
      <c r="J62" s="180"/>
      <c r="K62" s="180">
        <f>'将来負担比率（分子）の構造'!L$45</f>
        <v>553</v>
      </c>
      <c r="L62" s="180"/>
      <c r="M62" s="180"/>
      <c r="N62" s="180">
        <f>'将来負担比率（分子）の構造'!M$45</f>
        <v>516</v>
      </c>
      <c r="O62" s="180"/>
      <c r="P62" s="180"/>
    </row>
    <row r="63" spans="1:16" x14ac:dyDescent="0.15">
      <c r="A63" s="180" t="s">
        <v>33</v>
      </c>
      <c r="B63" s="180">
        <f>'将来負担比率（分子）の構造'!I$44</f>
        <v>769</v>
      </c>
      <c r="C63" s="180"/>
      <c r="D63" s="180"/>
      <c r="E63" s="180">
        <f>'将来負担比率（分子）の構造'!J$44</f>
        <v>675</v>
      </c>
      <c r="F63" s="180"/>
      <c r="G63" s="180"/>
      <c r="H63" s="180">
        <f>'将来負担比率（分子）の構造'!K$44</f>
        <v>565</v>
      </c>
      <c r="I63" s="180"/>
      <c r="J63" s="180"/>
      <c r="K63" s="180">
        <f>'将来負担比率（分子）の構造'!L$44</f>
        <v>471</v>
      </c>
      <c r="L63" s="180"/>
      <c r="M63" s="180"/>
      <c r="N63" s="180">
        <f>'将来負担比率（分子）の構造'!M$44</f>
        <v>374</v>
      </c>
      <c r="O63" s="180"/>
      <c r="P63" s="180"/>
    </row>
    <row r="64" spans="1:16" x14ac:dyDescent="0.15">
      <c r="A64" s="180" t="s">
        <v>32</v>
      </c>
      <c r="B64" s="180">
        <f>'将来負担比率（分子）の構造'!I$43</f>
        <v>1145</v>
      </c>
      <c r="C64" s="180"/>
      <c r="D64" s="180"/>
      <c r="E64" s="180">
        <f>'将来負担比率（分子）の構造'!J$43</f>
        <v>1173</v>
      </c>
      <c r="F64" s="180"/>
      <c r="G64" s="180"/>
      <c r="H64" s="180">
        <f>'将来負担比率（分子）の構造'!K$43</f>
        <v>1171</v>
      </c>
      <c r="I64" s="180"/>
      <c r="J64" s="180"/>
      <c r="K64" s="180">
        <f>'将来負担比率（分子）の構造'!L$43</f>
        <v>1320</v>
      </c>
      <c r="L64" s="180"/>
      <c r="M64" s="180"/>
      <c r="N64" s="180">
        <f>'将来負担比率（分子）の構造'!M$43</f>
        <v>1297</v>
      </c>
      <c r="O64" s="180"/>
      <c r="P64" s="180"/>
    </row>
    <row r="65" spans="1:16" x14ac:dyDescent="0.15">
      <c r="A65" s="180" t="s">
        <v>31</v>
      </c>
      <c r="B65" s="180">
        <f>'将来負担比率（分子）の構造'!I$42</f>
        <v>467</v>
      </c>
      <c r="C65" s="180"/>
      <c r="D65" s="180"/>
      <c r="E65" s="180">
        <f>'将来負担比率（分子）の構造'!J$42</f>
        <v>469</v>
      </c>
      <c r="F65" s="180"/>
      <c r="G65" s="180"/>
      <c r="H65" s="180">
        <f>'将来負担比率（分子）の構造'!K$42</f>
        <v>1963</v>
      </c>
      <c r="I65" s="180"/>
      <c r="J65" s="180"/>
      <c r="K65" s="180">
        <f>'将来負担比率（分子）の構造'!L$42</f>
        <v>1843</v>
      </c>
      <c r="L65" s="180"/>
      <c r="M65" s="180"/>
      <c r="N65" s="180">
        <f>'将来負担比率（分子）の構造'!M$42</f>
        <v>1729</v>
      </c>
      <c r="O65" s="180"/>
      <c r="P65" s="180"/>
    </row>
    <row r="66" spans="1:16" x14ac:dyDescent="0.15">
      <c r="A66" s="180" t="s">
        <v>30</v>
      </c>
      <c r="B66" s="180">
        <f>'将来負担比率（分子）の構造'!I$41</f>
        <v>4818</v>
      </c>
      <c r="C66" s="180"/>
      <c r="D66" s="180"/>
      <c r="E66" s="180">
        <f>'将来負担比率（分子）の構造'!J$41</f>
        <v>4681</v>
      </c>
      <c r="F66" s="180"/>
      <c r="G66" s="180"/>
      <c r="H66" s="180">
        <f>'将来負担比率（分子）の構造'!K$41</f>
        <v>4367</v>
      </c>
      <c r="I66" s="180"/>
      <c r="J66" s="180"/>
      <c r="K66" s="180">
        <f>'将来負担比率（分子）の構造'!L$41</f>
        <v>4067</v>
      </c>
      <c r="L66" s="180"/>
      <c r="M66" s="180"/>
      <c r="N66" s="180">
        <f>'将来負担比率（分子）の構造'!M$41</f>
        <v>3981</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980</v>
      </c>
      <c r="J67" s="180" t="e">
        <f>NA()</f>
        <v>#N/A</v>
      </c>
      <c r="K67" s="180" t="e">
        <f>NA()</f>
        <v>#N/A</v>
      </c>
      <c r="L67" s="180">
        <f>IF(ISNUMBER('将来負担比率（分子）の構造'!L$53), IF('将来負担比率（分子）の構造'!L$53 &lt; 0, 0, '将来負担比率（分子）の構造'!L$53), NA())</f>
        <v>988</v>
      </c>
      <c r="M67" s="180" t="e">
        <f>NA()</f>
        <v>#N/A</v>
      </c>
      <c r="N67" s="180" t="e">
        <f>NA()</f>
        <v>#N/A</v>
      </c>
      <c r="O67" s="180">
        <f>IF(ISNUMBER('将来負担比率（分子）の構造'!M$53), IF('将来負担比率（分子）の構造'!M$53 &lt; 0, 0, '将来負担比率（分子）の構造'!M$53), NA())</f>
        <v>623</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934</v>
      </c>
      <c r="C72" s="184">
        <f>基金残高に係る経年分析!G55</f>
        <v>852</v>
      </c>
      <c r="D72" s="184">
        <f>基金残高に係る経年分析!H55</f>
        <v>781</v>
      </c>
    </row>
    <row r="73" spans="1:16" x14ac:dyDescent="0.15">
      <c r="A73" s="183" t="s">
        <v>77</v>
      </c>
      <c r="B73" s="184">
        <f>基金残高に係る経年分析!F56</f>
        <v>73</v>
      </c>
      <c r="C73" s="184">
        <f>基金残高に係る経年分析!G56</f>
        <v>73</v>
      </c>
      <c r="D73" s="184">
        <f>基金残高に係る経年分析!H56</f>
        <v>73</v>
      </c>
    </row>
    <row r="74" spans="1:16" x14ac:dyDescent="0.15">
      <c r="A74" s="183" t="s">
        <v>78</v>
      </c>
      <c r="B74" s="184">
        <f>基金残高に係る経年分析!F57</f>
        <v>2475</v>
      </c>
      <c r="C74" s="184">
        <f>基金残高に係る経年分析!G57</f>
        <v>2357</v>
      </c>
      <c r="D74" s="184">
        <f>基金残高に係る経年分析!H57</f>
        <v>2414</v>
      </c>
    </row>
  </sheetData>
  <sheetProtection algorithmName="SHA-512" hashValue="/Azn+R+4U5eEzYzSm/sFenz0WpZQsureewwFbgCl5FrhIwoJ0QhqgJqmSmK1YqQztJw/9GICf9nBVy4nDVMhQQ==" saltValue="eGE1noJJ0DhF63v8HGD9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208</v>
      </c>
      <c r="DI1" s="656"/>
      <c r="DJ1" s="656"/>
      <c r="DK1" s="656"/>
      <c r="DL1" s="656"/>
      <c r="DM1" s="656"/>
      <c r="DN1" s="657"/>
      <c r="DO1" s="225"/>
      <c r="DP1" s="655" t="s">
        <v>209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214</v>
      </c>
      <c r="S4" s="659"/>
      <c r="T4" s="659"/>
      <c r="U4" s="659"/>
      <c r="V4" s="659"/>
      <c r="W4" s="659"/>
      <c r="X4" s="659"/>
      <c r="Y4" s="660"/>
      <c r="Z4" s="658" t="s">
        <v>215</v>
      </c>
      <c r="AA4" s="659"/>
      <c r="AB4" s="659"/>
      <c r="AC4" s="660"/>
      <c r="AD4" s="658" t="s">
        <v>216</v>
      </c>
      <c r="AE4" s="659"/>
      <c r="AF4" s="659"/>
      <c r="AG4" s="659"/>
      <c r="AH4" s="659"/>
      <c r="AI4" s="659"/>
      <c r="AJ4" s="659"/>
      <c r="AK4" s="660"/>
      <c r="AL4" s="658" t="s">
        <v>215</v>
      </c>
      <c r="AM4" s="659"/>
      <c r="AN4" s="659"/>
      <c r="AO4" s="660"/>
      <c r="AP4" s="664" t="s">
        <v>217</v>
      </c>
      <c r="AQ4" s="664"/>
      <c r="AR4" s="664"/>
      <c r="AS4" s="664"/>
      <c r="AT4" s="664"/>
      <c r="AU4" s="664"/>
      <c r="AV4" s="664"/>
      <c r="AW4" s="664"/>
      <c r="AX4" s="664"/>
      <c r="AY4" s="664"/>
      <c r="AZ4" s="664"/>
      <c r="BA4" s="664"/>
      <c r="BB4" s="664"/>
      <c r="BC4" s="664"/>
      <c r="BD4" s="664"/>
      <c r="BE4" s="664"/>
      <c r="BF4" s="664"/>
      <c r="BG4" s="664" t="s">
        <v>218</v>
      </c>
      <c r="BH4" s="664"/>
      <c r="BI4" s="664"/>
      <c r="BJ4" s="664"/>
      <c r="BK4" s="664"/>
      <c r="BL4" s="664"/>
      <c r="BM4" s="664"/>
      <c r="BN4" s="664"/>
      <c r="BO4" s="664" t="s">
        <v>215</v>
      </c>
      <c r="BP4" s="664"/>
      <c r="BQ4" s="664"/>
      <c r="BR4" s="664"/>
      <c r="BS4" s="664" t="s">
        <v>219</v>
      </c>
      <c r="BT4" s="664"/>
      <c r="BU4" s="664"/>
      <c r="BV4" s="664"/>
      <c r="BW4" s="664"/>
      <c r="BX4" s="664"/>
      <c r="BY4" s="664"/>
      <c r="BZ4" s="664"/>
      <c r="CA4" s="664"/>
      <c r="CB4" s="664"/>
      <c r="CD4" s="661" t="s">
        <v>220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221</v>
      </c>
      <c r="C5" s="666"/>
      <c r="D5" s="666"/>
      <c r="E5" s="666"/>
      <c r="F5" s="666"/>
      <c r="G5" s="666"/>
      <c r="H5" s="666"/>
      <c r="I5" s="666"/>
      <c r="J5" s="666"/>
      <c r="K5" s="666"/>
      <c r="L5" s="666"/>
      <c r="M5" s="666"/>
      <c r="N5" s="666"/>
      <c r="O5" s="666"/>
      <c r="P5" s="666"/>
      <c r="Q5" s="667"/>
      <c r="R5" s="668">
        <v>624972</v>
      </c>
      <c r="S5" s="669"/>
      <c r="T5" s="669"/>
      <c r="U5" s="669"/>
      <c r="V5" s="669"/>
      <c r="W5" s="669"/>
      <c r="X5" s="669"/>
      <c r="Y5" s="670"/>
      <c r="Z5" s="671">
        <v>9.1999999999999993</v>
      </c>
      <c r="AA5" s="671"/>
      <c r="AB5" s="671"/>
      <c r="AC5" s="671"/>
      <c r="AD5" s="672">
        <v>624972</v>
      </c>
      <c r="AE5" s="672"/>
      <c r="AF5" s="672"/>
      <c r="AG5" s="672"/>
      <c r="AH5" s="672"/>
      <c r="AI5" s="672"/>
      <c r="AJ5" s="672"/>
      <c r="AK5" s="672"/>
      <c r="AL5" s="673">
        <v>28</v>
      </c>
      <c r="AM5" s="674"/>
      <c r="AN5" s="674"/>
      <c r="AO5" s="675"/>
      <c r="AP5" s="665" t="s">
        <v>222</v>
      </c>
      <c r="AQ5" s="666"/>
      <c r="AR5" s="666"/>
      <c r="AS5" s="666"/>
      <c r="AT5" s="666"/>
      <c r="AU5" s="666"/>
      <c r="AV5" s="666"/>
      <c r="AW5" s="666"/>
      <c r="AX5" s="666"/>
      <c r="AY5" s="666"/>
      <c r="AZ5" s="666"/>
      <c r="BA5" s="666"/>
      <c r="BB5" s="666"/>
      <c r="BC5" s="666"/>
      <c r="BD5" s="666"/>
      <c r="BE5" s="666"/>
      <c r="BF5" s="667"/>
      <c r="BG5" s="679">
        <v>624286</v>
      </c>
      <c r="BH5" s="680"/>
      <c r="BI5" s="680"/>
      <c r="BJ5" s="680"/>
      <c r="BK5" s="680"/>
      <c r="BL5" s="680"/>
      <c r="BM5" s="680"/>
      <c r="BN5" s="681"/>
      <c r="BO5" s="682">
        <v>99.9</v>
      </c>
      <c r="BP5" s="682"/>
      <c r="BQ5" s="682"/>
      <c r="BR5" s="682"/>
      <c r="BS5" s="683" t="s">
        <v>223</v>
      </c>
      <c r="BT5" s="683"/>
      <c r="BU5" s="683"/>
      <c r="BV5" s="683"/>
      <c r="BW5" s="683"/>
      <c r="BX5" s="683"/>
      <c r="BY5" s="683"/>
      <c r="BZ5" s="683"/>
      <c r="CA5" s="683"/>
      <c r="CB5" s="687"/>
      <c r="CD5" s="661" t="s">
        <v>217</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215</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21947</v>
      </c>
      <c r="S6" s="680"/>
      <c r="T6" s="680"/>
      <c r="U6" s="680"/>
      <c r="V6" s="680"/>
      <c r="W6" s="680"/>
      <c r="X6" s="680"/>
      <c r="Y6" s="681"/>
      <c r="Z6" s="682">
        <v>0.3</v>
      </c>
      <c r="AA6" s="682"/>
      <c r="AB6" s="682"/>
      <c r="AC6" s="682"/>
      <c r="AD6" s="683">
        <v>21947</v>
      </c>
      <c r="AE6" s="683"/>
      <c r="AF6" s="683"/>
      <c r="AG6" s="683"/>
      <c r="AH6" s="683"/>
      <c r="AI6" s="683"/>
      <c r="AJ6" s="683"/>
      <c r="AK6" s="683"/>
      <c r="AL6" s="684">
        <v>1</v>
      </c>
      <c r="AM6" s="685"/>
      <c r="AN6" s="685"/>
      <c r="AO6" s="686"/>
      <c r="AP6" s="676" t="s">
        <v>228</v>
      </c>
      <c r="AQ6" s="677"/>
      <c r="AR6" s="677"/>
      <c r="AS6" s="677"/>
      <c r="AT6" s="677"/>
      <c r="AU6" s="677"/>
      <c r="AV6" s="677"/>
      <c r="AW6" s="677"/>
      <c r="AX6" s="677"/>
      <c r="AY6" s="677"/>
      <c r="AZ6" s="677"/>
      <c r="BA6" s="677"/>
      <c r="BB6" s="677"/>
      <c r="BC6" s="677"/>
      <c r="BD6" s="677"/>
      <c r="BE6" s="677"/>
      <c r="BF6" s="678"/>
      <c r="BG6" s="679">
        <v>624286</v>
      </c>
      <c r="BH6" s="680"/>
      <c r="BI6" s="680"/>
      <c r="BJ6" s="680"/>
      <c r="BK6" s="680"/>
      <c r="BL6" s="680"/>
      <c r="BM6" s="680"/>
      <c r="BN6" s="681"/>
      <c r="BO6" s="682">
        <v>99.9</v>
      </c>
      <c r="BP6" s="682"/>
      <c r="BQ6" s="682"/>
      <c r="BR6" s="682"/>
      <c r="BS6" s="683" t="s">
        <v>125</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63781</v>
      </c>
      <c r="CS6" s="680"/>
      <c r="CT6" s="680"/>
      <c r="CU6" s="680"/>
      <c r="CV6" s="680"/>
      <c r="CW6" s="680"/>
      <c r="CX6" s="680"/>
      <c r="CY6" s="681"/>
      <c r="CZ6" s="673">
        <v>1</v>
      </c>
      <c r="DA6" s="674"/>
      <c r="DB6" s="674"/>
      <c r="DC6" s="693"/>
      <c r="DD6" s="688" t="s">
        <v>223</v>
      </c>
      <c r="DE6" s="680"/>
      <c r="DF6" s="680"/>
      <c r="DG6" s="680"/>
      <c r="DH6" s="680"/>
      <c r="DI6" s="680"/>
      <c r="DJ6" s="680"/>
      <c r="DK6" s="680"/>
      <c r="DL6" s="680"/>
      <c r="DM6" s="680"/>
      <c r="DN6" s="680"/>
      <c r="DO6" s="680"/>
      <c r="DP6" s="681"/>
      <c r="DQ6" s="688">
        <v>60873</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960</v>
      </c>
      <c r="S7" s="680"/>
      <c r="T7" s="680"/>
      <c r="U7" s="680"/>
      <c r="V7" s="680"/>
      <c r="W7" s="680"/>
      <c r="X7" s="680"/>
      <c r="Y7" s="681"/>
      <c r="Z7" s="682">
        <v>0</v>
      </c>
      <c r="AA7" s="682"/>
      <c r="AB7" s="682"/>
      <c r="AC7" s="682"/>
      <c r="AD7" s="683">
        <v>960</v>
      </c>
      <c r="AE7" s="683"/>
      <c r="AF7" s="683"/>
      <c r="AG7" s="683"/>
      <c r="AH7" s="683"/>
      <c r="AI7" s="683"/>
      <c r="AJ7" s="683"/>
      <c r="AK7" s="683"/>
      <c r="AL7" s="684">
        <v>0</v>
      </c>
      <c r="AM7" s="685"/>
      <c r="AN7" s="685"/>
      <c r="AO7" s="686"/>
      <c r="AP7" s="676" t="s">
        <v>231</v>
      </c>
      <c r="AQ7" s="677"/>
      <c r="AR7" s="677"/>
      <c r="AS7" s="677"/>
      <c r="AT7" s="677"/>
      <c r="AU7" s="677"/>
      <c r="AV7" s="677"/>
      <c r="AW7" s="677"/>
      <c r="AX7" s="677"/>
      <c r="AY7" s="677"/>
      <c r="AZ7" s="677"/>
      <c r="BA7" s="677"/>
      <c r="BB7" s="677"/>
      <c r="BC7" s="677"/>
      <c r="BD7" s="677"/>
      <c r="BE7" s="677"/>
      <c r="BF7" s="678"/>
      <c r="BG7" s="679">
        <v>310062</v>
      </c>
      <c r="BH7" s="680"/>
      <c r="BI7" s="680"/>
      <c r="BJ7" s="680"/>
      <c r="BK7" s="680"/>
      <c r="BL7" s="680"/>
      <c r="BM7" s="680"/>
      <c r="BN7" s="681"/>
      <c r="BO7" s="682">
        <v>49.6</v>
      </c>
      <c r="BP7" s="682"/>
      <c r="BQ7" s="682"/>
      <c r="BR7" s="682"/>
      <c r="BS7" s="683" t="s">
        <v>223</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1358976</v>
      </c>
      <c r="CS7" s="680"/>
      <c r="CT7" s="680"/>
      <c r="CU7" s="680"/>
      <c r="CV7" s="680"/>
      <c r="CW7" s="680"/>
      <c r="CX7" s="680"/>
      <c r="CY7" s="681"/>
      <c r="CZ7" s="682">
        <v>20.7</v>
      </c>
      <c r="DA7" s="682"/>
      <c r="DB7" s="682"/>
      <c r="DC7" s="682"/>
      <c r="DD7" s="688">
        <v>103228</v>
      </c>
      <c r="DE7" s="680"/>
      <c r="DF7" s="680"/>
      <c r="DG7" s="680"/>
      <c r="DH7" s="680"/>
      <c r="DI7" s="680"/>
      <c r="DJ7" s="680"/>
      <c r="DK7" s="680"/>
      <c r="DL7" s="680"/>
      <c r="DM7" s="680"/>
      <c r="DN7" s="680"/>
      <c r="DO7" s="680"/>
      <c r="DP7" s="681"/>
      <c r="DQ7" s="688">
        <v>687898</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895</v>
      </c>
      <c r="S8" s="680"/>
      <c r="T8" s="680"/>
      <c r="U8" s="680"/>
      <c r="V8" s="680"/>
      <c r="W8" s="680"/>
      <c r="X8" s="680"/>
      <c r="Y8" s="681"/>
      <c r="Z8" s="682">
        <v>0</v>
      </c>
      <c r="AA8" s="682"/>
      <c r="AB8" s="682"/>
      <c r="AC8" s="682"/>
      <c r="AD8" s="683">
        <v>895</v>
      </c>
      <c r="AE8" s="683"/>
      <c r="AF8" s="683"/>
      <c r="AG8" s="683"/>
      <c r="AH8" s="683"/>
      <c r="AI8" s="683"/>
      <c r="AJ8" s="683"/>
      <c r="AK8" s="683"/>
      <c r="AL8" s="684">
        <v>0</v>
      </c>
      <c r="AM8" s="685"/>
      <c r="AN8" s="685"/>
      <c r="AO8" s="686"/>
      <c r="AP8" s="676" t="s">
        <v>234</v>
      </c>
      <c r="AQ8" s="677"/>
      <c r="AR8" s="677"/>
      <c r="AS8" s="677"/>
      <c r="AT8" s="677"/>
      <c r="AU8" s="677"/>
      <c r="AV8" s="677"/>
      <c r="AW8" s="677"/>
      <c r="AX8" s="677"/>
      <c r="AY8" s="677"/>
      <c r="AZ8" s="677"/>
      <c r="BA8" s="677"/>
      <c r="BB8" s="677"/>
      <c r="BC8" s="677"/>
      <c r="BD8" s="677"/>
      <c r="BE8" s="677"/>
      <c r="BF8" s="678"/>
      <c r="BG8" s="679">
        <v>8024</v>
      </c>
      <c r="BH8" s="680"/>
      <c r="BI8" s="680"/>
      <c r="BJ8" s="680"/>
      <c r="BK8" s="680"/>
      <c r="BL8" s="680"/>
      <c r="BM8" s="680"/>
      <c r="BN8" s="681"/>
      <c r="BO8" s="682">
        <v>1.3</v>
      </c>
      <c r="BP8" s="682"/>
      <c r="BQ8" s="682"/>
      <c r="BR8" s="682"/>
      <c r="BS8" s="688" t="s">
        <v>223</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869274</v>
      </c>
      <c r="CS8" s="680"/>
      <c r="CT8" s="680"/>
      <c r="CU8" s="680"/>
      <c r="CV8" s="680"/>
      <c r="CW8" s="680"/>
      <c r="CX8" s="680"/>
      <c r="CY8" s="681"/>
      <c r="CZ8" s="682">
        <v>13.2</v>
      </c>
      <c r="DA8" s="682"/>
      <c r="DB8" s="682"/>
      <c r="DC8" s="682"/>
      <c r="DD8" s="688">
        <v>4984</v>
      </c>
      <c r="DE8" s="680"/>
      <c r="DF8" s="680"/>
      <c r="DG8" s="680"/>
      <c r="DH8" s="680"/>
      <c r="DI8" s="680"/>
      <c r="DJ8" s="680"/>
      <c r="DK8" s="680"/>
      <c r="DL8" s="680"/>
      <c r="DM8" s="680"/>
      <c r="DN8" s="680"/>
      <c r="DO8" s="680"/>
      <c r="DP8" s="681"/>
      <c r="DQ8" s="688">
        <v>400068</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709</v>
      </c>
      <c r="S9" s="680"/>
      <c r="T9" s="680"/>
      <c r="U9" s="680"/>
      <c r="V9" s="680"/>
      <c r="W9" s="680"/>
      <c r="X9" s="680"/>
      <c r="Y9" s="681"/>
      <c r="Z9" s="682">
        <v>0</v>
      </c>
      <c r="AA9" s="682"/>
      <c r="AB9" s="682"/>
      <c r="AC9" s="682"/>
      <c r="AD9" s="683">
        <v>709</v>
      </c>
      <c r="AE9" s="683"/>
      <c r="AF9" s="683"/>
      <c r="AG9" s="683"/>
      <c r="AH9" s="683"/>
      <c r="AI9" s="683"/>
      <c r="AJ9" s="683"/>
      <c r="AK9" s="683"/>
      <c r="AL9" s="684">
        <v>0</v>
      </c>
      <c r="AM9" s="685"/>
      <c r="AN9" s="685"/>
      <c r="AO9" s="686"/>
      <c r="AP9" s="676" t="s">
        <v>237</v>
      </c>
      <c r="AQ9" s="677"/>
      <c r="AR9" s="677"/>
      <c r="AS9" s="677"/>
      <c r="AT9" s="677"/>
      <c r="AU9" s="677"/>
      <c r="AV9" s="677"/>
      <c r="AW9" s="677"/>
      <c r="AX9" s="677"/>
      <c r="AY9" s="677"/>
      <c r="AZ9" s="677"/>
      <c r="BA9" s="677"/>
      <c r="BB9" s="677"/>
      <c r="BC9" s="677"/>
      <c r="BD9" s="677"/>
      <c r="BE9" s="677"/>
      <c r="BF9" s="678"/>
      <c r="BG9" s="679">
        <v>203139</v>
      </c>
      <c r="BH9" s="680"/>
      <c r="BI9" s="680"/>
      <c r="BJ9" s="680"/>
      <c r="BK9" s="680"/>
      <c r="BL9" s="680"/>
      <c r="BM9" s="680"/>
      <c r="BN9" s="681"/>
      <c r="BO9" s="682">
        <v>32.5</v>
      </c>
      <c r="BP9" s="682"/>
      <c r="BQ9" s="682"/>
      <c r="BR9" s="682"/>
      <c r="BS9" s="688" t="s">
        <v>125</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593277</v>
      </c>
      <c r="CS9" s="680"/>
      <c r="CT9" s="680"/>
      <c r="CU9" s="680"/>
      <c r="CV9" s="680"/>
      <c r="CW9" s="680"/>
      <c r="CX9" s="680"/>
      <c r="CY9" s="681"/>
      <c r="CZ9" s="682">
        <v>9</v>
      </c>
      <c r="DA9" s="682"/>
      <c r="DB9" s="682"/>
      <c r="DC9" s="682"/>
      <c r="DD9" s="688">
        <v>10305</v>
      </c>
      <c r="DE9" s="680"/>
      <c r="DF9" s="680"/>
      <c r="DG9" s="680"/>
      <c r="DH9" s="680"/>
      <c r="DI9" s="680"/>
      <c r="DJ9" s="680"/>
      <c r="DK9" s="680"/>
      <c r="DL9" s="680"/>
      <c r="DM9" s="680"/>
      <c r="DN9" s="680"/>
      <c r="DO9" s="680"/>
      <c r="DP9" s="681"/>
      <c r="DQ9" s="688">
        <v>347577</v>
      </c>
      <c r="DR9" s="680"/>
      <c r="DS9" s="680"/>
      <c r="DT9" s="680"/>
      <c r="DU9" s="680"/>
      <c r="DV9" s="680"/>
      <c r="DW9" s="680"/>
      <c r="DX9" s="680"/>
      <c r="DY9" s="680"/>
      <c r="DZ9" s="680"/>
      <c r="EA9" s="680"/>
      <c r="EB9" s="680"/>
      <c r="EC9" s="689"/>
    </row>
    <row r="10" spans="2:143" ht="11.25" customHeight="1" x14ac:dyDescent="0.15">
      <c r="B10" s="676" t="s">
        <v>239</v>
      </c>
      <c r="C10" s="677"/>
      <c r="D10" s="677"/>
      <c r="E10" s="677"/>
      <c r="F10" s="677"/>
      <c r="G10" s="677"/>
      <c r="H10" s="677"/>
      <c r="I10" s="677"/>
      <c r="J10" s="677"/>
      <c r="K10" s="677"/>
      <c r="L10" s="677"/>
      <c r="M10" s="677"/>
      <c r="N10" s="677"/>
      <c r="O10" s="677"/>
      <c r="P10" s="677"/>
      <c r="Q10" s="678"/>
      <c r="R10" s="679" t="s">
        <v>223</v>
      </c>
      <c r="S10" s="680"/>
      <c r="T10" s="680"/>
      <c r="U10" s="680"/>
      <c r="V10" s="680"/>
      <c r="W10" s="680"/>
      <c r="X10" s="680"/>
      <c r="Y10" s="681"/>
      <c r="Z10" s="682" t="s">
        <v>170</v>
      </c>
      <c r="AA10" s="682"/>
      <c r="AB10" s="682"/>
      <c r="AC10" s="682"/>
      <c r="AD10" s="683" t="s">
        <v>125</v>
      </c>
      <c r="AE10" s="683"/>
      <c r="AF10" s="683"/>
      <c r="AG10" s="683"/>
      <c r="AH10" s="683"/>
      <c r="AI10" s="683"/>
      <c r="AJ10" s="683"/>
      <c r="AK10" s="683"/>
      <c r="AL10" s="684" t="s">
        <v>223</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20768</v>
      </c>
      <c r="BH10" s="680"/>
      <c r="BI10" s="680"/>
      <c r="BJ10" s="680"/>
      <c r="BK10" s="680"/>
      <c r="BL10" s="680"/>
      <c r="BM10" s="680"/>
      <c r="BN10" s="681"/>
      <c r="BO10" s="682">
        <v>3.3</v>
      </c>
      <c r="BP10" s="682"/>
      <c r="BQ10" s="682"/>
      <c r="BR10" s="682"/>
      <c r="BS10" s="688" t="s">
        <v>223</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v>2890</v>
      </c>
      <c r="CS10" s="680"/>
      <c r="CT10" s="680"/>
      <c r="CU10" s="680"/>
      <c r="CV10" s="680"/>
      <c r="CW10" s="680"/>
      <c r="CX10" s="680"/>
      <c r="CY10" s="681"/>
      <c r="CZ10" s="682">
        <v>0</v>
      </c>
      <c r="DA10" s="682"/>
      <c r="DB10" s="682"/>
      <c r="DC10" s="682"/>
      <c r="DD10" s="688" t="s">
        <v>125</v>
      </c>
      <c r="DE10" s="680"/>
      <c r="DF10" s="680"/>
      <c r="DG10" s="680"/>
      <c r="DH10" s="680"/>
      <c r="DI10" s="680"/>
      <c r="DJ10" s="680"/>
      <c r="DK10" s="680"/>
      <c r="DL10" s="680"/>
      <c r="DM10" s="680"/>
      <c r="DN10" s="680"/>
      <c r="DO10" s="680"/>
      <c r="DP10" s="681"/>
      <c r="DQ10" s="688">
        <v>2868</v>
      </c>
      <c r="DR10" s="680"/>
      <c r="DS10" s="680"/>
      <c r="DT10" s="680"/>
      <c r="DU10" s="680"/>
      <c r="DV10" s="680"/>
      <c r="DW10" s="680"/>
      <c r="DX10" s="680"/>
      <c r="DY10" s="680"/>
      <c r="DZ10" s="680"/>
      <c r="EA10" s="680"/>
      <c r="EB10" s="680"/>
      <c r="EC10" s="689"/>
    </row>
    <row r="11" spans="2:143" ht="11.25" customHeight="1" x14ac:dyDescent="0.15">
      <c r="B11" s="676" t="s">
        <v>242</v>
      </c>
      <c r="C11" s="677"/>
      <c r="D11" s="677"/>
      <c r="E11" s="677"/>
      <c r="F11" s="677"/>
      <c r="G11" s="677"/>
      <c r="H11" s="677"/>
      <c r="I11" s="677"/>
      <c r="J11" s="677"/>
      <c r="K11" s="677"/>
      <c r="L11" s="677"/>
      <c r="M11" s="677"/>
      <c r="N11" s="677"/>
      <c r="O11" s="677"/>
      <c r="P11" s="677"/>
      <c r="Q11" s="678"/>
      <c r="R11" s="679" t="s">
        <v>125</v>
      </c>
      <c r="S11" s="680"/>
      <c r="T11" s="680"/>
      <c r="U11" s="680"/>
      <c r="V11" s="680"/>
      <c r="W11" s="680"/>
      <c r="X11" s="680"/>
      <c r="Y11" s="681"/>
      <c r="Z11" s="682" t="s">
        <v>125</v>
      </c>
      <c r="AA11" s="682"/>
      <c r="AB11" s="682"/>
      <c r="AC11" s="682"/>
      <c r="AD11" s="683" t="s">
        <v>125</v>
      </c>
      <c r="AE11" s="683"/>
      <c r="AF11" s="683"/>
      <c r="AG11" s="683"/>
      <c r="AH11" s="683"/>
      <c r="AI11" s="683"/>
      <c r="AJ11" s="683"/>
      <c r="AK11" s="683"/>
      <c r="AL11" s="684" t="s">
        <v>125</v>
      </c>
      <c r="AM11" s="685"/>
      <c r="AN11" s="685"/>
      <c r="AO11" s="686"/>
      <c r="AP11" s="676" t="s">
        <v>243</v>
      </c>
      <c r="AQ11" s="677"/>
      <c r="AR11" s="677"/>
      <c r="AS11" s="677"/>
      <c r="AT11" s="677"/>
      <c r="AU11" s="677"/>
      <c r="AV11" s="677"/>
      <c r="AW11" s="677"/>
      <c r="AX11" s="677"/>
      <c r="AY11" s="677"/>
      <c r="AZ11" s="677"/>
      <c r="BA11" s="677"/>
      <c r="BB11" s="677"/>
      <c r="BC11" s="677"/>
      <c r="BD11" s="677"/>
      <c r="BE11" s="677"/>
      <c r="BF11" s="678"/>
      <c r="BG11" s="679">
        <v>78131</v>
      </c>
      <c r="BH11" s="680"/>
      <c r="BI11" s="680"/>
      <c r="BJ11" s="680"/>
      <c r="BK11" s="680"/>
      <c r="BL11" s="680"/>
      <c r="BM11" s="680"/>
      <c r="BN11" s="681"/>
      <c r="BO11" s="682">
        <v>12.5</v>
      </c>
      <c r="BP11" s="682"/>
      <c r="BQ11" s="682"/>
      <c r="BR11" s="682"/>
      <c r="BS11" s="688" t="s">
        <v>125</v>
      </c>
      <c r="BT11" s="680"/>
      <c r="BU11" s="680"/>
      <c r="BV11" s="680"/>
      <c r="BW11" s="680"/>
      <c r="BX11" s="680"/>
      <c r="BY11" s="680"/>
      <c r="BZ11" s="680"/>
      <c r="CA11" s="680"/>
      <c r="CB11" s="689"/>
      <c r="CD11" s="694" t="s">
        <v>244</v>
      </c>
      <c r="CE11" s="695"/>
      <c r="CF11" s="695"/>
      <c r="CG11" s="695"/>
      <c r="CH11" s="695"/>
      <c r="CI11" s="695"/>
      <c r="CJ11" s="695"/>
      <c r="CK11" s="695"/>
      <c r="CL11" s="695"/>
      <c r="CM11" s="695"/>
      <c r="CN11" s="695"/>
      <c r="CO11" s="695"/>
      <c r="CP11" s="695"/>
      <c r="CQ11" s="696"/>
      <c r="CR11" s="679">
        <v>1550709</v>
      </c>
      <c r="CS11" s="680"/>
      <c r="CT11" s="680"/>
      <c r="CU11" s="680"/>
      <c r="CV11" s="680"/>
      <c r="CW11" s="680"/>
      <c r="CX11" s="680"/>
      <c r="CY11" s="681"/>
      <c r="CZ11" s="682">
        <v>23.6</v>
      </c>
      <c r="DA11" s="682"/>
      <c r="DB11" s="682"/>
      <c r="DC11" s="682"/>
      <c r="DD11" s="688">
        <v>133708</v>
      </c>
      <c r="DE11" s="680"/>
      <c r="DF11" s="680"/>
      <c r="DG11" s="680"/>
      <c r="DH11" s="680"/>
      <c r="DI11" s="680"/>
      <c r="DJ11" s="680"/>
      <c r="DK11" s="680"/>
      <c r="DL11" s="680"/>
      <c r="DM11" s="680"/>
      <c r="DN11" s="680"/>
      <c r="DO11" s="680"/>
      <c r="DP11" s="681"/>
      <c r="DQ11" s="688">
        <v>187761</v>
      </c>
      <c r="DR11" s="680"/>
      <c r="DS11" s="680"/>
      <c r="DT11" s="680"/>
      <c r="DU11" s="680"/>
      <c r="DV11" s="680"/>
      <c r="DW11" s="680"/>
      <c r="DX11" s="680"/>
      <c r="DY11" s="680"/>
      <c r="DZ11" s="680"/>
      <c r="EA11" s="680"/>
      <c r="EB11" s="680"/>
      <c r="EC11" s="689"/>
    </row>
    <row r="12" spans="2:143" ht="11.25" customHeight="1" x14ac:dyDescent="0.15">
      <c r="B12" s="676" t="s">
        <v>245</v>
      </c>
      <c r="C12" s="677"/>
      <c r="D12" s="677"/>
      <c r="E12" s="677"/>
      <c r="F12" s="677"/>
      <c r="G12" s="677"/>
      <c r="H12" s="677"/>
      <c r="I12" s="677"/>
      <c r="J12" s="677"/>
      <c r="K12" s="677"/>
      <c r="L12" s="677"/>
      <c r="M12" s="677"/>
      <c r="N12" s="677"/>
      <c r="O12" s="677"/>
      <c r="P12" s="677"/>
      <c r="Q12" s="678"/>
      <c r="R12" s="679">
        <v>98297</v>
      </c>
      <c r="S12" s="680"/>
      <c r="T12" s="680"/>
      <c r="U12" s="680"/>
      <c r="V12" s="680"/>
      <c r="W12" s="680"/>
      <c r="X12" s="680"/>
      <c r="Y12" s="681"/>
      <c r="Z12" s="682">
        <v>1.5</v>
      </c>
      <c r="AA12" s="682"/>
      <c r="AB12" s="682"/>
      <c r="AC12" s="682"/>
      <c r="AD12" s="683">
        <v>98297</v>
      </c>
      <c r="AE12" s="683"/>
      <c r="AF12" s="683"/>
      <c r="AG12" s="683"/>
      <c r="AH12" s="683"/>
      <c r="AI12" s="683"/>
      <c r="AJ12" s="683"/>
      <c r="AK12" s="683"/>
      <c r="AL12" s="684">
        <v>4.4000000000000004</v>
      </c>
      <c r="AM12" s="685"/>
      <c r="AN12" s="685"/>
      <c r="AO12" s="686"/>
      <c r="AP12" s="676" t="s">
        <v>246</v>
      </c>
      <c r="AQ12" s="677"/>
      <c r="AR12" s="677"/>
      <c r="AS12" s="677"/>
      <c r="AT12" s="677"/>
      <c r="AU12" s="677"/>
      <c r="AV12" s="677"/>
      <c r="AW12" s="677"/>
      <c r="AX12" s="677"/>
      <c r="AY12" s="677"/>
      <c r="AZ12" s="677"/>
      <c r="BA12" s="677"/>
      <c r="BB12" s="677"/>
      <c r="BC12" s="677"/>
      <c r="BD12" s="677"/>
      <c r="BE12" s="677"/>
      <c r="BF12" s="678"/>
      <c r="BG12" s="679">
        <v>246683</v>
      </c>
      <c r="BH12" s="680"/>
      <c r="BI12" s="680"/>
      <c r="BJ12" s="680"/>
      <c r="BK12" s="680"/>
      <c r="BL12" s="680"/>
      <c r="BM12" s="680"/>
      <c r="BN12" s="681"/>
      <c r="BO12" s="682">
        <v>39.5</v>
      </c>
      <c r="BP12" s="682"/>
      <c r="BQ12" s="682"/>
      <c r="BR12" s="682"/>
      <c r="BS12" s="688" t="s">
        <v>170</v>
      </c>
      <c r="BT12" s="680"/>
      <c r="BU12" s="680"/>
      <c r="BV12" s="680"/>
      <c r="BW12" s="680"/>
      <c r="BX12" s="680"/>
      <c r="BY12" s="680"/>
      <c r="BZ12" s="680"/>
      <c r="CA12" s="680"/>
      <c r="CB12" s="689"/>
      <c r="CD12" s="694" t="s">
        <v>247</v>
      </c>
      <c r="CE12" s="695"/>
      <c r="CF12" s="695"/>
      <c r="CG12" s="695"/>
      <c r="CH12" s="695"/>
      <c r="CI12" s="695"/>
      <c r="CJ12" s="695"/>
      <c r="CK12" s="695"/>
      <c r="CL12" s="695"/>
      <c r="CM12" s="695"/>
      <c r="CN12" s="695"/>
      <c r="CO12" s="695"/>
      <c r="CP12" s="695"/>
      <c r="CQ12" s="696"/>
      <c r="CR12" s="679">
        <v>122313</v>
      </c>
      <c r="CS12" s="680"/>
      <c r="CT12" s="680"/>
      <c r="CU12" s="680"/>
      <c r="CV12" s="680"/>
      <c r="CW12" s="680"/>
      <c r="CX12" s="680"/>
      <c r="CY12" s="681"/>
      <c r="CZ12" s="682">
        <v>1.9</v>
      </c>
      <c r="DA12" s="682"/>
      <c r="DB12" s="682"/>
      <c r="DC12" s="682"/>
      <c r="DD12" s="688">
        <v>9041</v>
      </c>
      <c r="DE12" s="680"/>
      <c r="DF12" s="680"/>
      <c r="DG12" s="680"/>
      <c r="DH12" s="680"/>
      <c r="DI12" s="680"/>
      <c r="DJ12" s="680"/>
      <c r="DK12" s="680"/>
      <c r="DL12" s="680"/>
      <c r="DM12" s="680"/>
      <c r="DN12" s="680"/>
      <c r="DO12" s="680"/>
      <c r="DP12" s="681"/>
      <c r="DQ12" s="688">
        <v>98682</v>
      </c>
      <c r="DR12" s="680"/>
      <c r="DS12" s="680"/>
      <c r="DT12" s="680"/>
      <c r="DU12" s="680"/>
      <c r="DV12" s="680"/>
      <c r="DW12" s="680"/>
      <c r="DX12" s="680"/>
      <c r="DY12" s="680"/>
      <c r="DZ12" s="680"/>
      <c r="EA12" s="680"/>
      <c r="EB12" s="680"/>
      <c r="EC12" s="689"/>
    </row>
    <row r="13" spans="2:143" ht="11.25" customHeight="1" x14ac:dyDescent="0.15">
      <c r="B13" s="676" t="s">
        <v>248</v>
      </c>
      <c r="C13" s="677"/>
      <c r="D13" s="677"/>
      <c r="E13" s="677"/>
      <c r="F13" s="677"/>
      <c r="G13" s="677"/>
      <c r="H13" s="677"/>
      <c r="I13" s="677"/>
      <c r="J13" s="677"/>
      <c r="K13" s="677"/>
      <c r="L13" s="677"/>
      <c r="M13" s="677"/>
      <c r="N13" s="677"/>
      <c r="O13" s="677"/>
      <c r="P13" s="677"/>
      <c r="Q13" s="678"/>
      <c r="R13" s="679" t="s">
        <v>125</v>
      </c>
      <c r="S13" s="680"/>
      <c r="T13" s="680"/>
      <c r="U13" s="680"/>
      <c r="V13" s="680"/>
      <c r="W13" s="680"/>
      <c r="X13" s="680"/>
      <c r="Y13" s="681"/>
      <c r="Z13" s="682" t="s">
        <v>223</v>
      </c>
      <c r="AA13" s="682"/>
      <c r="AB13" s="682"/>
      <c r="AC13" s="682"/>
      <c r="AD13" s="683" t="s">
        <v>125</v>
      </c>
      <c r="AE13" s="683"/>
      <c r="AF13" s="683"/>
      <c r="AG13" s="683"/>
      <c r="AH13" s="683"/>
      <c r="AI13" s="683"/>
      <c r="AJ13" s="683"/>
      <c r="AK13" s="683"/>
      <c r="AL13" s="684" t="s">
        <v>125</v>
      </c>
      <c r="AM13" s="685"/>
      <c r="AN13" s="685"/>
      <c r="AO13" s="686"/>
      <c r="AP13" s="676" t="s">
        <v>249</v>
      </c>
      <c r="AQ13" s="677"/>
      <c r="AR13" s="677"/>
      <c r="AS13" s="677"/>
      <c r="AT13" s="677"/>
      <c r="AU13" s="677"/>
      <c r="AV13" s="677"/>
      <c r="AW13" s="677"/>
      <c r="AX13" s="677"/>
      <c r="AY13" s="677"/>
      <c r="AZ13" s="677"/>
      <c r="BA13" s="677"/>
      <c r="BB13" s="677"/>
      <c r="BC13" s="677"/>
      <c r="BD13" s="677"/>
      <c r="BE13" s="677"/>
      <c r="BF13" s="678"/>
      <c r="BG13" s="679">
        <v>241067</v>
      </c>
      <c r="BH13" s="680"/>
      <c r="BI13" s="680"/>
      <c r="BJ13" s="680"/>
      <c r="BK13" s="680"/>
      <c r="BL13" s="680"/>
      <c r="BM13" s="680"/>
      <c r="BN13" s="681"/>
      <c r="BO13" s="682">
        <v>38.6</v>
      </c>
      <c r="BP13" s="682"/>
      <c r="BQ13" s="682"/>
      <c r="BR13" s="682"/>
      <c r="BS13" s="688" t="s">
        <v>223</v>
      </c>
      <c r="BT13" s="680"/>
      <c r="BU13" s="680"/>
      <c r="BV13" s="680"/>
      <c r="BW13" s="680"/>
      <c r="BX13" s="680"/>
      <c r="BY13" s="680"/>
      <c r="BZ13" s="680"/>
      <c r="CA13" s="680"/>
      <c r="CB13" s="689"/>
      <c r="CD13" s="694" t="s">
        <v>250</v>
      </c>
      <c r="CE13" s="695"/>
      <c r="CF13" s="695"/>
      <c r="CG13" s="695"/>
      <c r="CH13" s="695"/>
      <c r="CI13" s="695"/>
      <c r="CJ13" s="695"/>
      <c r="CK13" s="695"/>
      <c r="CL13" s="695"/>
      <c r="CM13" s="695"/>
      <c r="CN13" s="695"/>
      <c r="CO13" s="695"/>
      <c r="CP13" s="695"/>
      <c r="CQ13" s="696"/>
      <c r="CR13" s="679">
        <v>375863</v>
      </c>
      <c r="CS13" s="680"/>
      <c r="CT13" s="680"/>
      <c r="CU13" s="680"/>
      <c r="CV13" s="680"/>
      <c r="CW13" s="680"/>
      <c r="CX13" s="680"/>
      <c r="CY13" s="681"/>
      <c r="CZ13" s="682">
        <v>5.7</v>
      </c>
      <c r="DA13" s="682"/>
      <c r="DB13" s="682"/>
      <c r="DC13" s="682"/>
      <c r="DD13" s="688">
        <v>176970</v>
      </c>
      <c r="DE13" s="680"/>
      <c r="DF13" s="680"/>
      <c r="DG13" s="680"/>
      <c r="DH13" s="680"/>
      <c r="DI13" s="680"/>
      <c r="DJ13" s="680"/>
      <c r="DK13" s="680"/>
      <c r="DL13" s="680"/>
      <c r="DM13" s="680"/>
      <c r="DN13" s="680"/>
      <c r="DO13" s="680"/>
      <c r="DP13" s="681"/>
      <c r="DQ13" s="688">
        <v>308232</v>
      </c>
      <c r="DR13" s="680"/>
      <c r="DS13" s="680"/>
      <c r="DT13" s="680"/>
      <c r="DU13" s="680"/>
      <c r="DV13" s="680"/>
      <c r="DW13" s="680"/>
      <c r="DX13" s="680"/>
      <c r="DY13" s="680"/>
      <c r="DZ13" s="680"/>
      <c r="EA13" s="680"/>
      <c r="EB13" s="680"/>
      <c r="EC13" s="689"/>
    </row>
    <row r="14" spans="2:143" ht="11.25" customHeight="1" x14ac:dyDescent="0.15">
      <c r="B14" s="676" t="s">
        <v>251</v>
      </c>
      <c r="C14" s="677"/>
      <c r="D14" s="677"/>
      <c r="E14" s="677"/>
      <c r="F14" s="677"/>
      <c r="G14" s="677"/>
      <c r="H14" s="677"/>
      <c r="I14" s="677"/>
      <c r="J14" s="677"/>
      <c r="K14" s="677"/>
      <c r="L14" s="677"/>
      <c r="M14" s="677"/>
      <c r="N14" s="677"/>
      <c r="O14" s="677"/>
      <c r="P14" s="677"/>
      <c r="Q14" s="678"/>
      <c r="R14" s="679" t="s">
        <v>125</v>
      </c>
      <c r="S14" s="680"/>
      <c r="T14" s="680"/>
      <c r="U14" s="680"/>
      <c r="V14" s="680"/>
      <c r="W14" s="680"/>
      <c r="X14" s="680"/>
      <c r="Y14" s="681"/>
      <c r="Z14" s="682" t="s">
        <v>125</v>
      </c>
      <c r="AA14" s="682"/>
      <c r="AB14" s="682"/>
      <c r="AC14" s="682"/>
      <c r="AD14" s="683" t="s">
        <v>223</v>
      </c>
      <c r="AE14" s="683"/>
      <c r="AF14" s="683"/>
      <c r="AG14" s="683"/>
      <c r="AH14" s="683"/>
      <c r="AI14" s="683"/>
      <c r="AJ14" s="683"/>
      <c r="AK14" s="683"/>
      <c r="AL14" s="684" t="s">
        <v>223</v>
      </c>
      <c r="AM14" s="685"/>
      <c r="AN14" s="685"/>
      <c r="AO14" s="686"/>
      <c r="AP14" s="676" t="s">
        <v>252</v>
      </c>
      <c r="AQ14" s="677"/>
      <c r="AR14" s="677"/>
      <c r="AS14" s="677"/>
      <c r="AT14" s="677"/>
      <c r="AU14" s="677"/>
      <c r="AV14" s="677"/>
      <c r="AW14" s="677"/>
      <c r="AX14" s="677"/>
      <c r="AY14" s="677"/>
      <c r="AZ14" s="677"/>
      <c r="BA14" s="677"/>
      <c r="BB14" s="677"/>
      <c r="BC14" s="677"/>
      <c r="BD14" s="677"/>
      <c r="BE14" s="677"/>
      <c r="BF14" s="678"/>
      <c r="BG14" s="679">
        <v>12129</v>
      </c>
      <c r="BH14" s="680"/>
      <c r="BI14" s="680"/>
      <c r="BJ14" s="680"/>
      <c r="BK14" s="680"/>
      <c r="BL14" s="680"/>
      <c r="BM14" s="680"/>
      <c r="BN14" s="681"/>
      <c r="BO14" s="682">
        <v>1.9</v>
      </c>
      <c r="BP14" s="682"/>
      <c r="BQ14" s="682"/>
      <c r="BR14" s="682"/>
      <c r="BS14" s="688" t="s">
        <v>170</v>
      </c>
      <c r="BT14" s="680"/>
      <c r="BU14" s="680"/>
      <c r="BV14" s="680"/>
      <c r="BW14" s="680"/>
      <c r="BX14" s="680"/>
      <c r="BY14" s="680"/>
      <c r="BZ14" s="680"/>
      <c r="CA14" s="680"/>
      <c r="CB14" s="689"/>
      <c r="CD14" s="694" t="s">
        <v>253</v>
      </c>
      <c r="CE14" s="695"/>
      <c r="CF14" s="695"/>
      <c r="CG14" s="695"/>
      <c r="CH14" s="695"/>
      <c r="CI14" s="695"/>
      <c r="CJ14" s="695"/>
      <c r="CK14" s="695"/>
      <c r="CL14" s="695"/>
      <c r="CM14" s="695"/>
      <c r="CN14" s="695"/>
      <c r="CO14" s="695"/>
      <c r="CP14" s="695"/>
      <c r="CQ14" s="696"/>
      <c r="CR14" s="679">
        <v>573991</v>
      </c>
      <c r="CS14" s="680"/>
      <c r="CT14" s="680"/>
      <c r="CU14" s="680"/>
      <c r="CV14" s="680"/>
      <c r="CW14" s="680"/>
      <c r="CX14" s="680"/>
      <c r="CY14" s="681"/>
      <c r="CZ14" s="682">
        <v>8.6999999999999993</v>
      </c>
      <c r="DA14" s="682"/>
      <c r="DB14" s="682"/>
      <c r="DC14" s="682"/>
      <c r="DD14" s="688">
        <v>231606</v>
      </c>
      <c r="DE14" s="680"/>
      <c r="DF14" s="680"/>
      <c r="DG14" s="680"/>
      <c r="DH14" s="680"/>
      <c r="DI14" s="680"/>
      <c r="DJ14" s="680"/>
      <c r="DK14" s="680"/>
      <c r="DL14" s="680"/>
      <c r="DM14" s="680"/>
      <c r="DN14" s="680"/>
      <c r="DO14" s="680"/>
      <c r="DP14" s="681"/>
      <c r="DQ14" s="688">
        <v>220524</v>
      </c>
      <c r="DR14" s="680"/>
      <c r="DS14" s="680"/>
      <c r="DT14" s="680"/>
      <c r="DU14" s="680"/>
      <c r="DV14" s="680"/>
      <c r="DW14" s="680"/>
      <c r="DX14" s="680"/>
      <c r="DY14" s="680"/>
      <c r="DZ14" s="680"/>
      <c r="EA14" s="680"/>
      <c r="EB14" s="680"/>
      <c r="EC14" s="689"/>
    </row>
    <row r="15" spans="2:143" ht="11.25" customHeight="1" x14ac:dyDescent="0.15">
      <c r="B15" s="676" t="s">
        <v>254</v>
      </c>
      <c r="C15" s="677"/>
      <c r="D15" s="677"/>
      <c r="E15" s="677"/>
      <c r="F15" s="677"/>
      <c r="G15" s="677"/>
      <c r="H15" s="677"/>
      <c r="I15" s="677"/>
      <c r="J15" s="677"/>
      <c r="K15" s="677"/>
      <c r="L15" s="677"/>
      <c r="M15" s="677"/>
      <c r="N15" s="677"/>
      <c r="O15" s="677"/>
      <c r="P15" s="677"/>
      <c r="Q15" s="678"/>
      <c r="R15" s="679">
        <v>5373</v>
      </c>
      <c r="S15" s="680"/>
      <c r="T15" s="680"/>
      <c r="U15" s="680"/>
      <c r="V15" s="680"/>
      <c r="W15" s="680"/>
      <c r="X15" s="680"/>
      <c r="Y15" s="681"/>
      <c r="Z15" s="682">
        <v>0.1</v>
      </c>
      <c r="AA15" s="682"/>
      <c r="AB15" s="682"/>
      <c r="AC15" s="682"/>
      <c r="AD15" s="683">
        <v>5373</v>
      </c>
      <c r="AE15" s="683"/>
      <c r="AF15" s="683"/>
      <c r="AG15" s="683"/>
      <c r="AH15" s="683"/>
      <c r="AI15" s="683"/>
      <c r="AJ15" s="683"/>
      <c r="AK15" s="683"/>
      <c r="AL15" s="684">
        <v>0.2</v>
      </c>
      <c r="AM15" s="685"/>
      <c r="AN15" s="685"/>
      <c r="AO15" s="686"/>
      <c r="AP15" s="676" t="s">
        <v>255</v>
      </c>
      <c r="AQ15" s="677"/>
      <c r="AR15" s="677"/>
      <c r="AS15" s="677"/>
      <c r="AT15" s="677"/>
      <c r="AU15" s="677"/>
      <c r="AV15" s="677"/>
      <c r="AW15" s="677"/>
      <c r="AX15" s="677"/>
      <c r="AY15" s="677"/>
      <c r="AZ15" s="677"/>
      <c r="BA15" s="677"/>
      <c r="BB15" s="677"/>
      <c r="BC15" s="677"/>
      <c r="BD15" s="677"/>
      <c r="BE15" s="677"/>
      <c r="BF15" s="678"/>
      <c r="BG15" s="679">
        <v>55412</v>
      </c>
      <c r="BH15" s="680"/>
      <c r="BI15" s="680"/>
      <c r="BJ15" s="680"/>
      <c r="BK15" s="680"/>
      <c r="BL15" s="680"/>
      <c r="BM15" s="680"/>
      <c r="BN15" s="681"/>
      <c r="BO15" s="682">
        <v>8.9</v>
      </c>
      <c r="BP15" s="682"/>
      <c r="BQ15" s="682"/>
      <c r="BR15" s="682"/>
      <c r="BS15" s="688" t="s">
        <v>125</v>
      </c>
      <c r="BT15" s="680"/>
      <c r="BU15" s="680"/>
      <c r="BV15" s="680"/>
      <c r="BW15" s="680"/>
      <c r="BX15" s="680"/>
      <c r="BY15" s="680"/>
      <c r="BZ15" s="680"/>
      <c r="CA15" s="680"/>
      <c r="CB15" s="689"/>
      <c r="CD15" s="694" t="s">
        <v>256</v>
      </c>
      <c r="CE15" s="695"/>
      <c r="CF15" s="695"/>
      <c r="CG15" s="695"/>
      <c r="CH15" s="695"/>
      <c r="CI15" s="695"/>
      <c r="CJ15" s="695"/>
      <c r="CK15" s="695"/>
      <c r="CL15" s="695"/>
      <c r="CM15" s="695"/>
      <c r="CN15" s="695"/>
      <c r="CO15" s="695"/>
      <c r="CP15" s="695"/>
      <c r="CQ15" s="696"/>
      <c r="CR15" s="679">
        <v>560444</v>
      </c>
      <c r="CS15" s="680"/>
      <c r="CT15" s="680"/>
      <c r="CU15" s="680"/>
      <c r="CV15" s="680"/>
      <c r="CW15" s="680"/>
      <c r="CX15" s="680"/>
      <c r="CY15" s="681"/>
      <c r="CZ15" s="682">
        <v>8.5</v>
      </c>
      <c r="DA15" s="682"/>
      <c r="DB15" s="682"/>
      <c r="DC15" s="682"/>
      <c r="DD15" s="688">
        <v>318697</v>
      </c>
      <c r="DE15" s="680"/>
      <c r="DF15" s="680"/>
      <c r="DG15" s="680"/>
      <c r="DH15" s="680"/>
      <c r="DI15" s="680"/>
      <c r="DJ15" s="680"/>
      <c r="DK15" s="680"/>
      <c r="DL15" s="680"/>
      <c r="DM15" s="680"/>
      <c r="DN15" s="680"/>
      <c r="DO15" s="680"/>
      <c r="DP15" s="681"/>
      <c r="DQ15" s="688">
        <v>473585</v>
      </c>
      <c r="DR15" s="680"/>
      <c r="DS15" s="680"/>
      <c r="DT15" s="680"/>
      <c r="DU15" s="680"/>
      <c r="DV15" s="680"/>
      <c r="DW15" s="680"/>
      <c r="DX15" s="680"/>
      <c r="DY15" s="680"/>
      <c r="DZ15" s="680"/>
      <c r="EA15" s="680"/>
      <c r="EB15" s="680"/>
      <c r="EC15" s="689"/>
    </row>
    <row r="16" spans="2:143" ht="11.25" customHeight="1" x14ac:dyDescent="0.15">
      <c r="B16" s="676" t="s">
        <v>257</v>
      </c>
      <c r="C16" s="677"/>
      <c r="D16" s="677"/>
      <c r="E16" s="677"/>
      <c r="F16" s="677"/>
      <c r="G16" s="677"/>
      <c r="H16" s="677"/>
      <c r="I16" s="677"/>
      <c r="J16" s="677"/>
      <c r="K16" s="677"/>
      <c r="L16" s="677"/>
      <c r="M16" s="677"/>
      <c r="N16" s="677"/>
      <c r="O16" s="677"/>
      <c r="P16" s="677"/>
      <c r="Q16" s="678"/>
      <c r="R16" s="679" t="s">
        <v>223</v>
      </c>
      <c r="S16" s="680"/>
      <c r="T16" s="680"/>
      <c r="U16" s="680"/>
      <c r="V16" s="680"/>
      <c r="W16" s="680"/>
      <c r="X16" s="680"/>
      <c r="Y16" s="681"/>
      <c r="Z16" s="682" t="s">
        <v>125</v>
      </c>
      <c r="AA16" s="682"/>
      <c r="AB16" s="682"/>
      <c r="AC16" s="682"/>
      <c r="AD16" s="683" t="s">
        <v>125</v>
      </c>
      <c r="AE16" s="683"/>
      <c r="AF16" s="683"/>
      <c r="AG16" s="683"/>
      <c r="AH16" s="683"/>
      <c r="AI16" s="683"/>
      <c r="AJ16" s="683"/>
      <c r="AK16" s="683"/>
      <c r="AL16" s="684" t="s">
        <v>223</v>
      </c>
      <c r="AM16" s="685"/>
      <c r="AN16" s="685"/>
      <c r="AO16" s="686"/>
      <c r="AP16" s="676" t="s">
        <v>258</v>
      </c>
      <c r="AQ16" s="677"/>
      <c r="AR16" s="677"/>
      <c r="AS16" s="677"/>
      <c r="AT16" s="677"/>
      <c r="AU16" s="677"/>
      <c r="AV16" s="677"/>
      <c r="AW16" s="677"/>
      <c r="AX16" s="677"/>
      <c r="AY16" s="677"/>
      <c r="AZ16" s="677"/>
      <c r="BA16" s="677"/>
      <c r="BB16" s="677"/>
      <c r="BC16" s="677"/>
      <c r="BD16" s="677"/>
      <c r="BE16" s="677"/>
      <c r="BF16" s="678"/>
      <c r="BG16" s="679" t="s">
        <v>170</v>
      </c>
      <c r="BH16" s="680"/>
      <c r="BI16" s="680"/>
      <c r="BJ16" s="680"/>
      <c r="BK16" s="680"/>
      <c r="BL16" s="680"/>
      <c r="BM16" s="680"/>
      <c r="BN16" s="681"/>
      <c r="BO16" s="682" t="s">
        <v>170</v>
      </c>
      <c r="BP16" s="682"/>
      <c r="BQ16" s="682"/>
      <c r="BR16" s="682"/>
      <c r="BS16" s="688" t="s">
        <v>170</v>
      </c>
      <c r="BT16" s="680"/>
      <c r="BU16" s="680"/>
      <c r="BV16" s="680"/>
      <c r="BW16" s="680"/>
      <c r="BX16" s="680"/>
      <c r="BY16" s="680"/>
      <c r="BZ16" s="680"/>
      <c r="CA16" s="680"/>
      <c r="CB16" s="689"/>
      <c r="CD16" s="694" t="s">
        <v>259</v>
      </c>
      <c r="CE16" s="695"/>
      <c r="CF16" s="695"/>
      <c r="CG16" s="695"/>
      <c r="CH16" s="695"/>
      <c r="CI16" s="695"/>
      <c r="CJ16" s="695"/>
      <c r="CK16" s="695"/>
      <c r="CL16" s="695"/>
      <c r="CM16" s="695"/>
      <c r="CN16" s="695"/>
      <c r="CO16" s="695"/>
      <c r="CP16" s="695"/>
      <c r="CQ16" s="696"/>
      <c r="CR16" s="679" t="s">
        <v>125</v>
      </c>
      <c r="CS16" s="680"/>
      <c r="CT16" s="680"/>
      <c r="CU16" s="680"/>
      <c r="CV16" s="680"/>
      <c r="CW16" s="680"/>
      <c r="CX16" s="680"/>
      <c r="CY16" s="681"/>
      <c r="CZ16" s="682" t="s">
        <v>125</v>
      </c>
      <c r="DA16" s="682"/>
      <c r="DB16" s="682"/>
      <c r="DC16" s="682"/>
      <c r="DD16" s="688" t="s">
        <v>125</v>
      </c>
      <c r="DE16" s="680"/>
      <c r="DF16" s="680"/>
      <c r="DG16" s="680"/>
      <c r="DH16" s="680"/>
      <c r="DI16" s="680"/>
      <c r="DJ16" s="680"/>
      <c r="DK16" s="680"/>
      <c r="DL16" s="680"/>
      <c r="DM16" s="680"/>
      <c r="DN16" s="680"/>
      <c r="DO16" s="680"/>
      <c r="DP16" s="681"/>
      <c r="DQ16" s="688" t="s">
        <v>125</v>
      </c>
      <c r="DR16" s="680"/>
      <c r="DS16" s="680"/>
      <c r="DT16" s="680"/>
      <c r="DU16" s="680"/>
      <c r="DV16" s="680"/>
      <c r="DW16" s="680"/>
      <c r="DX16" s="680"/>
      <c r="DY16" s="680"/>
      <c r="DZ16" s="680"/>
      <c r="EA16" s="680"/>
      <c r="EB16" s="680"/>
      <c r="EC16" s="689"/>
    </row>
    <row r="17" spans="2:133" ht="11.25" customHeight="1" x14ac:dyDescent="0.15">
      <c r="B17" s="676" t="s">
        <v>260</v>
      </c>
      <c r="C17" s="677"/>
      <c r="D17" s="677"/>
      <c r="E17" s="677"/>
      <c r="F17" s="677"/>
      <c r="G17" s="677"/>
      <c r="H17" s="677"/>
      <c r="I17" s="677"/>
      <c r="J17" s="677"/>
      <c r="K17" s="677"/>
      <c r="L17" s="677"/>
      <c r="M17" s="677"/>
      <c r="N17" s="677"/>
      <c r="O17" s="677"/>
      <c r="P17" s="677"/>
      <c r="Q17" s="678"/>
      <c r="R17" s="679">
        <v>1427</v>
      </c>
      <c r="S17" s="680"/>
      <c r="T17" s="680"/>
      <c r="U17" s="680"/>
      <c r="V17" s="680"/>
      <c r="W17" s="680"/>
      <c r="X17" s="680"/>
      <c r="Y17" s="681"/>
      <c r="Z17" s="682">
        <v>0</v>
      </c>
      <c r="AA17" s="682"/>
      <c r="AB17" s="682"/>
      <c r="AC17" s="682"/>
      <c r="AD17" s="683">
        <v>1427</v>
      </c>
      <c r="AE17" s="683"/>
      <c r="AF17" s="683"/>
      <c r="AG17" s="683"/>
      <c r="AH17" s="683"/>
      <c r="AI17" s="683"/>
      <c r="AJ17" s="683"/>
      <c r="AK17" s="683"/>
      <c r="AL17" s="684">
        <v>0.1</v>
      </c>
      <c r="AM17" s="685"/>
      <c r="AN17" s="685"/>
      <c r="AO17" s="686"/>
      <c r="AP17" s="676" t="s">
        <v>261</v>
      </c>
      <c r="AQ17" s="677"/>
      <c r="AR17" s="677"/>
      <c r="AS17" s="677"/>
      <c r="AT17" s="677"/>
      <c r="AU17" s="677"/>
      <c r="AV17" s="677"/>
      <c r="AW17" s="677"/>
      <c r="AX17" s="677"/>
      <c r="AY17" s="677"/>
      <c r="AZ17" s="677"/>
      <c r="BA17" s="677"/>
      <c r="BB17" s="677"/>
      <c r="BC17" s="677"/>
      <c r="BD17" s="677"/>
      <c r="BE17" s="677"/>
      <c r="BF17" s="678"/>
      <c r="BG17" s="679" t="s">
        <v>125</v>
      </c>
      <c r="BH17" s="680"/>
      <c r="BI17" s="680"/>
      <c r="BJ17" s="680"/>
      <c r="BK17" s="680"/>
      <c r="BL17" s="680"/>
      <c r="BM17" s="680"/>
      <c r="BN17" s="681"/>
      <c r="BO17" s="682" t="s">
        <v>125</v>
      </c>
      <c r="BP17" s="682"/>
      <c r="BQ17" s="682"/>
      <c r="BR17" s="682"/>
      <c r="BS17" s="688" t="s">
        <v>170</v>
      </c>
      <c r="BT17" s="680"/>
      <c r="BU17" s="680"/>
      <c r="BV17" s="680"/>
      <c r="BW17" s="680"/>
      <c r="BX17" s="680"/>
      <c r="BY17" s="680"/>
      <c r="BZ17" s="680"/>
      <c r="CA17" s="680"/>
      <c r="CB17" s="689"/>
      <c r="CD17" s="694" t="s">
        <v>262</v>
      </c>
      <c r="CE17" s="695"/>
      <c r="CF17" s="695"/>
      <c r="CG17" s="695"/>
      <c r="CH17" s="695"/>
      <c r="CI17" s="695"/>
      <c r="CJ17" s="695"/>
      <c r="CK17" s="695"/>
      <c r="CL17" s="695"/>
      <c r="CM17" s="695"/>
      <c r="CN17" s="695"/>
      <c r="CO17" s="695"/>
      <c r="CP17" s="695"/>
      <c r="CQ17" s="696"/>
      <c r="CR17" s="679">
        <v>492235</v>
      </c>
      <c r="CS17" s="680"/>
      <c r="CT17" s="680"/>
      <c r="CU17" s="680"/>
      <c r="CV17" s="680"/>
      <c r="CW17" s="680"/>
      <c r="CX17" s="680"/>
      <c r="CY17" s="681"/>
      <c r="CZ17" s="682">
        <v>7.5</v>
      </c>
      <c r="DA17" s="682"/>
      <c r="DB17" s="682"/>
      <c r="DC17" s="682"/>
      <c r="DD17" s="688" t="s">
        <v>223</v>
      </c>
      <c r="DE17" s="680"/>
      <c r="DF17" s="680"/>
      <c r="DG17" s="680"/>
      <c r="DH17" s="680"/>
      <c r="DI17" s="680"/>
      <c r="DJ17" s="680"/>
      <c r="DK17" s="680"/>
      <c r="DL17" s="680"/>
      <c r="DM17" s="680"/>
      <c r="DN17" s="680"/>
      <c r="DO17" s="680"/>
      <c r="DP17" s="681"/>
      <c r="DQ17" s="688">
        <v>492235</v>
      </c>
      <c r="DR17" s="680"/>
      <c r="DS17" s="680"/>
      <c r="DT17" s="680"/>
      <c r="DU17" s="680"/>
      <c r="DV17" s="680"/>
      <c r="DW17" s="680"/>
      <c r="DX17" s="680"/>
      <c r="DY17" s="680"/>
      <c r="DZ17" s="680"/>
      <c r="EA17" s="680"/>
      <c r="EB17" s="680"/>
      <c r="EC17" s="689"/>
    </row>
    <row r="18" spans="2:133" ht="11.25" customHeight="1" x14ac:dyDescent="0.15">
      <c r="B18" s="676" t="s">
        <v>263</v>
      </c>
      <c r="C18" s="677"/>
      <c r="D18" s="677"/>
      <c r="E18" s="677"/>
      <c r="F18" s="677"/>
      <c r="G18" s="677"/>
      <c r="H18" s="677"/>
      <c r="I18" s="677"/>
      <c r="J18" s="677"/>
      <c r="K18" s="677"/>
      <c r="L18" s="677"/>
      <c r="M18" s="677"/>
      <c r="N18" s="677"/>
      <c r="O18" s="677"/>
      <c r="P18" s="677"/>
      <c r="Q18" s="678"/>
      <c r="R18" s="679">
        <v>1673313</v>
      </c>
      <c r="S18" s="680"/>
      <c r="T18" s="680"/>
      <c r="U18" s="680"/>
      <c r="V18" s="680"/>
      <c r="W18" s="680"/>
      <c r="X18" s="680"/>
      <c r="Y18" s="681"/>
      <c r="Z18" s="682">
        <v>24.8</v>
      </c>
      <c r="AA18" s="682"/>
      <c r="AB18" s="682"/>
      <c r="AC18" s="682"/>
      <c r="AD18" s="683">
        <v>1477825</v>
      </c>
      <c r="AE18" s="683"/>
      <c r="AF18" s="683"/>
      <c r="AG18" s="683"/>
      <c r="AH18" s="683"/>
      <c r="AI18" s="683"/>
      <c r="AJ18" s="683"/>
      <c r="AK18" s="683"/>
      <c r="AL18" s="684">
        <v>66.2</v>
      </c>
      <c r="AM18" s="685"/>
      <c r="AN18" s="685"/>
      <c r="AO18" s="686"/>
      <c r="AP18" s="676" t="s">
        <v>264</v>
      </c>
      <c r="AQ18" s="677"/>
      <c r="AR18" s="677"/>
      <c r="AS18" s="677"/>
      <c r="AT18" s="677"/>
      <c r="AU18" s="677"/>
      <c r="AV18" s="677"/>
      <c r="AW18" s="677"/>
      <c r="AX18" s="677"/>
      <c r="AY18" s="677"/>
      <c r="AZ18" s="677"/>
      <c r="BA18" s="677"/>
      <c r="BB18" s="677"/>
      <c r="BC18" s="677"/>
      <c r="BD18" s="677"/>
      <c r="BE18" s="677"/>
      <c r="BF18" s="678"/>
      <c r="BG18" s="679" t="s">
        <v>223</v>
      </c>
      <c r="BH18" s="680"/>
      <c r="BI18" s="680"/>
      <c r="BJ18" s="680"/>
      <c r="BK18" s="680"/>
      <c r="BL18" s="680"/>
      <c r="BM18" s="680"/>
      <c r="BN18" s="681"/>
      <c r="BO18" s="682" t="s">
        <v>223</v>
      </c>
      <c r="BP18" s="682"/>
      <c r="BQ18" s="682"/>
      <c r="BR18" s="682"/>
      <c r="BS18" s="688" t="s">
        <v>125</v>
      </c>
      <c r="BT18" s="680"/>
      <c r="BU18" s="680"/>
      <c r="BV18" s="680"/>
      <c r="BW18" s="680"/>
      <c r="BX18" s="680"/>
      <c r="BY18" s="680"/>
      <c r="BZ18" s="680"/>
      <c r="CA18" s="680"/>
      <c r="CB18" s="689"/>
      <c r="CD18" s="694" t="s">
        <v>265</v>
      </c>
      <c r="CE18" s="695"/>
      <c r="CF18" s="695"/>
      <c r="CG18" s="695"/>
      <c r="CH18" s="695"/>
      <c r="CI18" s="695"/>
      <c r="CJ18" s="695"/>
      <c r="CK18" s="695"/>
      <c r="CL18" s="695"/>
      <c r="CM18" s="695"/>
      <c r="CN18" s="695"/>
      <c r="CO18" s="695"/>
      <c r="CP18" s="695"/>
      <c r="CQ18" s="696"/>
      <c r="CR18" s="679" t="s">
        <v>223</v>
      </c>
      <c r="CS18" s="680"/>
      <c r="CT18" s="680"/>
      <c r="CU18" s="680"/>
      <c r="CV18" s="680"/>
      <c r="CW18" s="680"/>
      <c r="CX18" s="680"/>
      <c r="CY18" s="681"/>
      <c r="CZ18" s="682" t="s">
        <v>125</v>
      </c>
      <c r="DA18" s="682"/>
      <c r="DB18" s="682"/>
      <c r="DC18" s="682"/>
      <c r="DD18" s="688" t="s">
        <v>223</v>
      </c>
      <c r="DE18" s="680"/>
      <c r="DF18" s="680"/>
      <c r="DG18" s="680"/>
      <c r="DH18" s="680"/>
      <c r="DI18" s="680"/>
      <c r="DJ18" s="680"/>
      <c r="DK18" s="680"/>
      <c r="DL18" s="680"/>
      <c r="DM18" s="680"/>
      <c r="DN18" s="680"/>
      <c r="DO18" s="680"/>
      <c r="DP18" s="681"/>
      <c r="DQ18" s="688" t="s">
        <v>170</v>
      </c>
      <c r="DR18" s="680"/>
      <c r="DS18" s="680"/>
      <c r="DT18" s="680"/>
      <c r="DU18" s="680"/>
      <c r="DV18" s="680"/>
      <c r="DW18" s="680"/>
      <c r="DX18" s="680"/>
      <c r="DY18" s="680"/>
      <c r="DZ18" s="680"/>
      <c r="EA18" s="680"/>
      <c r="EB18" s="680"/>
      <c r="EC18" s="689"/>
    </row>
    <row r="19" spans="2:133" ht="11.25" customHeight="1" x14ac:dyDescent="0.15">
      <c r="B19" s="676" t="s">
        <v>266</v>
      </c>
      <c r="C19" s="677"/>
      <c r="D19" s="677"/>
      <c r="E19" s="677"/>
      <c r="F19" s="677"/>
      <c r="G19" s="677"/>
      <c r="H19" s="677"/>
      <c r="I19" s="677"/>
      <c r="J19" s="677"/>
      <c r="K19" s="677"/>
      <c r="L19" s="677"/>
      <c r="M19" s="677"/>
      <c r="N19" s="677"/>
      <c r="O19" s="677"/>
      <c r="P19" s="677"/>
      <c r="Q19" s="678"/>
      <c r="R19" s="679">
        <v>1477825</v>
      </c>
      <c r="S19" s="680"/>
      <c r="T19" s="680"/>
      <c r="U19" s="680"/>
      <c r="V19" s="680"/>
      <c r="W19" s="680"/>
      <c r="X19" s="680"/>
      <c r="Y19" s="681"/>
      <c r="Z19" s="682">
        <v>21.9</v>
      </c>
      <c r="AA19" s="682"/>
      <c r="AB19" s="682"/>
      <c r="AC19" s="682"/>
      <c r="AD19" s="683">
        <v>1477825</v>
      </c>
      <c r="AE19" s="683"/>
      <c r="AF19" s="683"/>
      <c r="AG19" s="683"/>
      <c r="AH19" s="683"/>
      <c r="AI19" s="683"/>
      <c r="AJ19" s="683"/>
      <c r="AK19" s="683"/>
      <c r="AL19" s="684">
        <v>66.2</v>
      </c>
      <c r="AM19" s="685"/>
      <c r="AN19" s="685"/>
      <c r="AO19" s="686"/>
      <c r="AP19" s="676" t="s">
        <v>267</v>
      </c>
      <c r="AQ19" s="677"/>
      <c r="AR19" s="677"/>
      <c r="AS19" s="677"/>
      <c r="AT19" s="677"/>
      <c r="AU19" s="677"/>
      <c r="AV19" s="677"/>
      <c r="AW19" s="677"/>
      <c r="AX19" s="677"/>
      <c r="AY19" s="677"/>
      <c r="AZ19" s="677"/>
      <c r="BA19" s="677"/>
      <c r="BB19" s="677"/>
      <c r="BC19" s="677"/>
      <c r="BD19" s="677"/>
      <c r="BE19" s="677"/>
      <c r="BF19" s="678"/>
      <c r="BG19" s="679">
        <v>686</v>
      </c>
      <c r="BH19" s="680"/>
      <c r="BI19" s="680"/>
      <c r="BJ19" s="680"/>
      <c r="BK19" s="680"/>
      <c r="BL19" s="680"/>
      <c r="BM19" s="680"/>
      <c r="BN19" s="681"/>
      <c r="BO19" s="682">
        <v>0.1</v>
      </c>
      <c r="BP19" s="682"/>
      <c r="BQ19" s="682"/>
      <c r="BR19" s="682"/>
      <c r="BS19" s="688" t="s">
        <v>223</v>
      </c>
      <c r="BT19" s="680"/>
      <c r="BU19" s="680"/>
      <c r="BV19" s="680"/>
      <c r="BW19" s="680"/>
      <c r="BX19" s="680"/>
      <c r="BY19" s="680"/>
      <c r="BZ19" s="680"/>
      <c r="CA19" s="680"/>
      <c r="CB19" s="689"/>
      <c r="CD19" s="694" t="s">
        <v>268</v>
      </c>
      <c r="CE19" s="695"/>
      <c r="CF19" s="695"/>
      <c r="CG19" s="695"/>
      <c r="CH19" s="695"/>
      <c r="CI19" s="695"/>
      <c r="CJ19" s="695"/>
      <c r="CK19" s="695"/>
      <c r="CL19" s="695"/>
      <c r="CM19" s="695"/>
      <c r="CN19" s="695"/>
      <c r="CO19" s="695"/>
      <c r="CP19" s="695"/>
      <c r="CQ19" s="696"/>
      <c r="CR19" s="679" t="s">
        <v>125</v>
      </c>
      <c r="CS19" s="680"/>
      <c r="CT19" s="680"/>
      <c r="CU19" s="680"/>
      <c r="CV19" s="680"/>
      <c r="CW19" s="680"/>
      <c r="CX19" s="680"/>
      <c r="CY19" s="681"/>
      <c r="CZ19" s="682" t="s">
        <v>223</v>
      </c>
      <c r="DA19" s="682"/>
      <c r="DB19" s="682"/>
      <c r="DC19" s="682"/>
      <c r="DD19" s="688" t="s">
        <v>125</v>
      </c>
      <c r="DE19" s="680"/>
      <c r="DF19" s="680"/>
      <c r="DG19" s="680"/>
      <c r="DH19" s="680"/>
      <c r="DI19" s="680"/>
      <c r="DJ19" s="680"/>
      <c r="DK19" s="680"/>
      <c r="DL19" s="680"/>
      <c r="DM19" s="680"/>
      <c r="DN19" s="680"/>
      <c r="DO19" s="680"/>
      <c r="DP19" s="681"/>
      <c r="DQ19" s="688" t="s">
        <v>125</v>
      </c>
      <c r="DR19" s="680"/>
      <c r="DS19" s="680"/>
      <c r="DT19" s="680"/>
      <c r="DU19" s="680"/>
      <c r="DV19" s="680"/>
      <c r="DW19" s="680"/>
      <c r="DX19" s="680"/>
      <c r="DY19" s="680"/>
      <c r="DZ19" s="680"/>
      <c r="EA19" s="680"/>
      <c r="EB19" s="680"/>
      <c r="EC19" s="689"/>
    </row>
    <row r="20" spans="2:133" ht="11.25" customHeight="1" x14ac:dyDescent="0.15">
      <c r="B20" s="676" t="s">
        <v>269</v>
      </c>
      <c r="C20" s="677"/>
      <c r="D20" s="677"/>
      <c r="E20" s="677"/>
      <c r="F20" s="677"/>
      <c r="G20" s="677"/>
      <c r="H20" s="677"/>
      <c r="I20" s="677"/>
      <c r="J20" s="677"/>
      <c r="K20" s="677"/>
      <c r="L20" s="677"/>
      <c r="M20" s="677"/>
      <c r="N20" s="677"/>
      <c r="O20" s="677"/>
      <c r="P20" s="677"/>
      <c r="Q20" s="678"/>
      <c r="R20" s="679">
        <v>195488</v>
      </c>
      <c r="S20" s="680"/>
      <c r="T20" s="680"/>
      <c r="U20" s="680"/>
      <c r="V20" s="680"/>
      <c r="W20" s="680"/>
      <c r="X20" s="680"/>
      <c r="Y20" s="681"/>
      <c r="Z20" s="682">
        <v>2.9</v>
      </c>
      <c r="AA20" s="682"/>
      <c r="AB20" s="682"/>
      <c r="AC20" s="682"/>
      <c r="AD20" s="683" t="s">
        <v>170</v>
      </c>
      <c r="AE20" s="683"/>
      <c r="AF20" s="683"/>
      <c r="AG20" s="683"/>
      <c r="AH20" s="683"/>
      <c r="AI20" s="683"/>
      <c r="AJ20" s="683"/>
      <c r="AK20" s="683"/>
      <c r="AL20" s="684" t="s">
        <v>223</v>
      </c>
      <c r="AM20" s="685"/>
      <c r="AN20" s="685"/>
      <c r="AO20" s="686"/>
      <c r="AP20" s="676" t="s">
        <v>270</v>
      </c>
      <c r="AQ20" s="677"/>
      <c r="AR20" s="677"/>
      <c r="AS20" s="677"/>
      <c r="AT20" s="677"/>
      <c r="AU20" s="677"/>
      <c r="AV20" s="677"/>
      <c r="AW20" s="677"/>
      <c r="AX20" s="677"/>
      <c r="AY20" s="677"/>
      <c r="AZ20" s="677"/>
      <c r="BA20" s="677"/>
      <c r="BB20" s="677"/>
      <c r="BC20" s="677"/>
      <c r="BD20" s="677"/>
      <c r="BE20" s="677"/>
      <c r="BF20" s="678"/>
      <c r="BG20" s="679">
        <v>686</v>
      </c>
      <c r="BH20" s="680"/>
      <c r="BI20" s="680"/>
      <c r="BJ20" s="680"/>
      <c r="BK20" s="680"/>
      <c r="BL20" s="680"/>
      <c r="BM20" s="680"/>
      <c r="BN20" s="681"/>
      <c r="BO20" s="682">
        <v>0.1</v>
      </c>
      <c r="BP20" s="682"/>
      <c r="BQ20" s="682"/>
      <c r="BR20" s="682"/>
      <c r="BS20" s="688" t="s">
        <v>223</v>
      </c>
      <c r="BT20" s="680"/>
      <c r="BU20" s="680"/>
      <c r="BV20" s="680"/>
      <c r="BW20" s="680"/>
      <c r="BX20" s="680"/>
      <c r="BY20" s="680"/>
      <c r="BZ20" s="680"/>
      <c r="CA20" s="680"/>
      <c r="CB20" s="689"/>
      <c r="CD20" s="694" t="s">
        <v>271</v>
      </c>
      <c r="CE20" s="695"/>
      <c r="CF20" s="695"/>
      <c r="CG20" s="695"/>
      <c r="CH20" s="695"/>
      <c r="CI20" s="695"/>
      <c r="CJ20" s="695"/>
      <c r="CK20" s="695"/>
      <c r="CL20" s="695"/>
      <c r="CM20" s="695"/>
      <c r="CN20" s="695"/>
      <c r="CO20" s="695"/>
      <c r="CP20" s="695"/>
      <c r="CQ20" s="696"/>
      <c r="CR20" s="679">
        <v>6563753</v>
      </c>
      <c r="CS20" s="680"/>
      <c r="CT20" s="680"/>
      <c r="CU20" s="680"/>
      <c r="CV20" s="680"/>
      <c r="CW20" s="680"/>
      <c r="CX20" s="680"/>
      <c r="CY20" s="681"/>
      <c r="CZ20" s="682">
        <v>100</v>
      </c>
      <c r="DA20" s="682"/>
      <c r="DB20" s="682"/>
      <c r="DC20" s="682"/>
      <c r="DD20" s="688">
        <v>988539</v>
      </c>
      <c r="DE20" s="680"/>
      <c r="DF20" s="680"/>
      <c r="DG20" s="680"/>
      <c r="DH20" s="680"/>
      <c r="DI20" s="680"/>
      <c r="DJ20" s="680"/>
      <c r="DK20" s="680"/>
      <c r="DL20" s="680"/>
      <c r="DM20" s="680"/>
      <c r="DN20" s="680"/>
      <c r="DO20" s="680"/>
      <c r="DP20" s="681"/>
      <c r="DQ20" s="688">
        <v>3280303</v>
      </c>
      <c r="DR20" s="680"/>
      <c r="DS20" s="680"/>
      <c r="DT20" s="680"/>
      <c r="DU20" s="680"/>
      <c r="DV20" s="680"/>
      <c r="DW20" s="680"/>
      <c r="DX20" s="680"/>
      <c r="DY20" s="680"/>
      <c r="DZ20" s="680"/>
      <c r="EA20" s="680"/>
      <c r="EB20" s="680"/>
      <c r="EC20" s="689"/>
    </row>
    <row r="21" spans="2:133" ht="11.25" customHeight="1" x14ac:dyDescent="0.15">
      <c r="B21" s="676" t="s">
        <v>272</v>
      </c>
      <c r="C21" s="677"/>
      <c r="D21" s="677"/>
      <c r="E21" s="677"/>
      <c r="F21" s="677"/>
      <c r="G21" s="677"/>
      <c r="H21" s="677"/>
      <c r="I21" s="677"/>
      <c r="J21" s="677"/>
      <c r="K21" s="677"/>
      <c r="L21" s="677"/>
      <c r="M21" s="677"/>
      <c r="N21" s="677"/>
      <c r="O21" s="677"/>
      <c r="P21" s="677"/>
      <c r="Q21" s="678"/>
      <c r="R21" s="679" t="s">
        <v>223</v>
      </c>
      <c r="S21" s="680"/>
      <c r="T21" s="680"/>
      <c r="U21" s="680"/>
      <c r="V21" s="680"/>
      <c r="W21" s="680"/>
      <c r="X21" s="680"/>
      <c r="Y21" s="681"/>
      <c r="Z21" s="682" t="s">
        <v>125</v>
      </c>
      <c r="AA21" s="682"/>
      <c r="AB21" s="682"/>
      <c r="AC21" s="682"/>
      <c r="AD21" s="683" t="s">
        <v>223</v>
      </c>
      <c r="AE21" s="683"/>
      <c r="AF21" s="683"/>
      <c r="AG21" s="683"/>
      <c r="AH21" s="683"/>
      <c r="AI21" s="683"/>
      <c r="AJ21" s="683"/>
      <c r="AK21" s="683"/>
      <c r="AL21" s="684" t="s">
        <v>223</v>
      </c>
      <c r="AM21" s="685"/>
      <c r="AN21" s="685"/>
      <c r="AO21" s="686"/>
      <c r="AP21" s="697" t="s">
        <v>273</v>
      </c>
      <c r="AQ21" s="698"/>
      <c r="AR21" s="698"/>
      <c r="AS21" s="698"/>
      <c r="AT21" s="698"/>
      <c r="AU21" s="698"/>
      <c r="AV21" s="698"/>
      <c r="AW21" s="698"/>
      <c r="AX21" s="698"/>
      <c r="AY21" s="698"/>
      <c r="AZ21" s="698"/>
      <c r="BA21" s="698"/>
      <c r="BB21" s="698"/>
      <c r="BC21" s="698"/>
      <c r="BD21" s="698"/>
      <c r="BE21" s="698"/>
      <c r="BF21" s="699"/>
      <c r="BG21" s="679">
        <v>686</v>
      </c>
      <c r="BH21" s="680"/>
      <c r="BI21" s="680"/>
      <c r="BJ21" s="680"/>
      <c r="BK21" s="680"/>
      <c r="BL21" s="680"/>
      <c r="BM21" s="680"/>
      <c r="BN21" s="681"/>
      <c r="BO21" s="682">
        <v>0.1</v>
      </c>
      <c r="BP21" s="682"/>
      <c r="BQ21" s="682"/>
      <c r="BR21" s="682"/>
      <c r="BS21" s="688" t="s">
        <v>125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274</v>
      </c>
      <c r="C22" s="677"/>
      <c r="D22" s="677"/>
      <c r="E22" s="677"/>
      <c r="F22" s="677"/>
      <c r="G22" s="677"/>
      <c r="H22" s="677"/>
      <c r="I22" s="677"/>
      <c r="J22" s="677"/>
      <c r="K22" s="677"/>
      <c r="L22" s="677"/>
      <c r="M22" s="677"/>
      <c r="N22" s="677"/>
      <c r="O22" s="677"/>
      <c r="P22" s="677"/>
      <c r="Q22" s="678"/>
      <c r="R22" s="679">
        <v>2427893</v>
      </c>
      <c r="S22" s="680"/>
      <c r="T22" s="680"/>
      <c r="U22" s="680"/>
      <c r="V22" s="680"/>
      <c r="W22" s="680"/>
      <c r="X22" s="680"/>
      <c r="Y22" s="681"/>
      <c r="Z22" s="682">
        <v>35.9</v>
      </c>
      <c r="AA22" s="682"/>
      <c r="AB22" s="682"/>
      <c r="AC22" s="682"/>
      <c r="AD22" s="683">
        <v>2232405</v>
      </c>
      <c r="AE22" s="683"/>
      <c r="AF22" s="683"/>
      <c r="AG22" s="683"/>
      <c r="AH22" s="683"/>
      <c r="AI22" s="683"/>
      <c r="AJ22" s="683"/>
      <c r="AK22" s="683"/>
      <c r="AL22" s="684">
        <v>100</v>
      </c>
      <c r="AM22" s="685"/>
      <c r="AN22" s="685"/>
      <c r="AO22" s="686"/>
      <c r="AP22" s="697" t="s">
        <v>275</v>
      </c>
      <c r="AQ22" s="698"/>
      <c r="AR22" s="698"/>
      <c r="AS22" s="698"/>
      <c r="AT22" s="698"/>
      <c r="AU22" s="698"/>
      <c r="AV22" s="698"/>
      <c r="AW22" s="698"/>
      <c r="AX22" s="698"/>
      <c r="AY22" s="698"/>
      <c r="AZ22" s="698"/>
      <c r="BA22" s="698"/>
      <c r="BB22" s="698"/>
      <c r="BC22" s="698"/>
      <c r="BD22" s="698"/>
      <c r="BE22" s="698"/>
      <c r="BF22" s="699"/>
      <c r="BG22" s="679" t="s">
        <v>125</v>
      </c>
      <c r="BH22" s="680"/>
      <c r="BI22" s="680"/>
      <c r="BJ22" s="680"/>
      <c r="BK22" s="680"/>
      <c r="BL22" s="680"/>
      <c r="BM22" s="680"/>
      <c r="BN22" s="681"/>
      <c r="BO22" s="682" t="s">
        <v>223</v>
      </c>
      <c r="BP22" s="682"/>
      <c r="BQ22" s="682"/>
      <c r="BR22" s="682"/>
      <c r="BS22" s="688" t="s">
        <v>125</v>
      </c>
      <c r="BT22" s="680"/>
      <c r="BU22" s="680"/>
      <c r="BV22" s="680"/>
      <c r="BW22" s="680"/>
      <c r="BX22" s="680"/>
      <c r="BY22" s="680"/>
      <c r="BZ22" s="680"/>
      <c r="CA22" s="680"/>
      <c r="CB22" s="689"/>
      <c r="CD22" s="661" t="s">
        <v>276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277</v>
      </c>
      <c r="C23" s="677"/>
      <c r="D23" s="677"/>
      <c r="E23" s="677"/>
      <c r="F23" s="677"/>
      <c r="G23" s="677"/>
      <c r="H23" s="677"/>
      <c r="I23" s="677"/>
      <c r="J23" s="677"/>
      <c r="K23" s="677"/>
      <c r="L23" s="677"/>
      <c r="M23" s="677"/>
      <c r="N23" s="677"/>
      <c r="O23" s="677"/>
      <c r="P23" s="677"/>
      <c r="Q23" s="678"/>
      <c r="R23" s="679" t="s">
        <v>125</v>
      </c>
      <c r="S23" s="680"/>
      <c r="T23" s="680"/>
      <c r="U23" s="680"/>
      <c r="V23" s="680"/>
      <c r="W23" s="680"/>
      <c r="X23" s="680"/>
      <c r="Y23" s="681"/>
      <c r="Z23" s="682" t="s">
        <v>125</v>
      </c>
      <c r="AA23" s="682"/>
      <c r="AB23" s="682"/>
      <c r="AC23" s="682"/>
      <c r="AD23" s="683" t="s">
        <v>125</v>
      </c>
      <c r="AE23" s="683"/>
      <c r="AF23" s="683"/>
      <c r="AG23" s="683"/>
      <c r="AH23" s="683"/>
      <c r="AI23" s="683"/>
      <c r="AJ23" s="683"/>
      <c r="AK23" s="683"/>
      <c r="AL23" s="684" t="s">
        <v>223</v>
      </c>
      <c r="AM23" s="685"/>
      <c r="AN23" s="685"/>
      <c r="AO23" s="686"/>
      <c r="AP23" s="697" t="s">
        <v>278</v>
      </c>
      <c r="AQ23" s="698"/>
      <c r="AR23" s="698"/>
      <c r="AS23" s="698"/>
      <c r="AT23" s="698"/>
      <c r="AU23" s="698"/>
      <c r="AV23" s="698"/>
      <c r="AW23" s="698"/>
      <c r="AX23" s="698"/>
      <c r="AY23" s="698"/>
      <c r="AZ23" s="698"/>
      <c r="BA23" s="698"/>
      <c r="BB23" s="698"/>
      <c r="BC23" s="698"/>
      <c r="BD23" s="698"/>
      <c r="BE23" s="698"/>
      <c r="BF23" s="699"/>
      <c r="BG23" s="679" t="s">
        <v>125</v>
      </c>
      <c r="BH23" s="680"/>
      <c r="BI23" s="680"/>
      <c r="BJ23" s="680"/>
      <c r="BK23" s="680"/>
      <c r="BL23" s="680"/>
      <c r="BM23" s="680"/>
      <c r="BN23" s="681"/>
      <c r="BO23" s="682" t="s">
        <v>125</v>
      </c>
      <c r="BP23" s="682"/>
      <c r="BQ23" s="682"/>
      <c r="BR23" s="682"/>
      <c r="BS23" s="688" t="s">
        <v>125</v>
      </c>
      <c r="BT23" s="680"/>
      <c r="BU23" s="680"/>
      <c r="BV23" s="680"/>
      <c r="BW23" s="680"/>
      <c r="BX23" s="680"/>
      <c r="BY23" s="680"/>
      <c r="BZ23" s="680"/>
      <c r="CA23" s="680"/>
      <c r="CB23" s="689"/>
      <c r="CD23" s="661" t="s">
        <v>217</v>
      </c>
      <c r="CE23" s="662"/>
      <c r="CF23" s="662"/>
      <c r="CG23" s="662"/>
      <c r="CH23" s="662"/>
      <c r="CI23" s="662"/>
      <c r="CJ23" s="662"/>
      <c r="CK23" s="662"/>
      <c r="CL23" s="662"/>
      <c r="CM23" s="662"/>
      <c r="CN23" s="662"/>
      <c r="CO23" s="662"/>
      <c r="CP23" s="662"/>
      <c r="CQ23" s="663"/>
      <c r="CR23" s="661" t="s">
        <v>279</v>
      </c>
      <c r="CS23" s="662"/>
      <c r="CT23" s="662"/>
      <c r="CU23" s="662"/>
      <c r="CV23" s="662"/>
      <c r="CW23" s="662"/>
      <c r="CX23" s="662"/>
      <c r="CY23" s="663"/>
      <c r="CZ23" s="661" t="s">
        <v>280</v>
      </c>
      <c r="DA23" s="662"/>
      <c r="DB23" s="662"/>
      <c r="DC23" s="663"/>
      <c r="DD23" s="661" t="s">
        <v>281</v>
      </c>
      <c r="DE23" s="662"/>
      <c r="DF23" s="662"/>
      <c r="DG23" s="662"/>
      <c r="DH23" s="662"/>
      <c r="DI23" s="662"/>
      <c r="DJ23" s="662"/>
      <c r="DK23" s="663"/>
      <c r="DL23" s="709" t="s">
        <v>282</v>
      </c>
      <c r="DM23" s="710"/>
      <c r="DN23" s="710"/>
      <c r="DO23" s="710"/>
      <c r="DP23" s="710"/>
      <c r="DQ23" s="710"/>
      <c r="DR23" s="710"/>
      <c r="DS23" s="710"/>
      <c r="DT23" s="710"/>
      <c r="DU23" s="710"/>
      <c r="DV23" s="711"/>
      <c r="DW23" s="661" t="s">
        <v>283</v>
      </c>
      <c r="DX23" s="662"/>
      <c r="DY23" s="662"/>
      <c r="DZ23" s="662"/>
      <c r="EA23" s="662"/>
      <c r="EB23" s="662"/>
      <c r="EC23" s="663"/>
    </row>
    <row r="24" spans="2:133" ht="11.25" customHeight="1" x14ac:dyDescent="0.15">
      <c r="B24" s="676" t="s">
        <v>284</v>
      </c>
      <c r="C24" s="677"/>
      <c r="D24" s="677"/>
      <c r="E24" s="677"/>
      <c r="F24" s="677"/>
      <c r="G24" s="677"/>
      <c r="H24" s="677"/>
      <c r="I24" s="677"/>
      <c r="J24" s="677"/>
      <c r="K24" s="677"/>
      <c r="L24" s="677"/>
      <c r="M24" s="677"/>
      <c r="N24" s="677"/>
      <c r="O24" s="677"/>
      <c r="P24" s="677"/>
      <c r="Q24" s="678"/>
      <c r="R24" s="679">
        <v>10597</v>
      </c>
      <c r="S24" s="680"/>
      <c r="T24" s="680"/>
      <c r="U24" s="680"/>
      <c r="V24" s="680"/>
      <c r="W24" s="680"/>
      <c r="X24" s="680"/>
      <c r="Y24" s="681"/>
      <c r="Z24" s="682">
        <v>0.2</v>
      </c>
      <c r="AA24" s="682"/>
      <c r="AB24" s="682"/>
      <c r="AC24" s="682"/>
      <c r="AD24" s="683" t="s">
        <v>170</v>
      </c>
      <c r="AE24" s="683"/>
      <c r="AF24" s="683"/>
      <c r="AG24" s="683"/>
      <c r="AH24" s="683"/>
      <c r="AI24" s="683"/>
      <c r="AJ24" s="683"/>
      <c r="AK24" s="683"/>
      <c r="AL24" s="684" t="s">
        <v>125</v>
      </c>
      <c r="AM24" s="685"/>
      <c r="AN24" s="685"/>
      <c r="AO24" s="686"/>
      <c r="AP24" s="697" t="s">
        <v>285</v>
      </c>
      <c r="AQ24" s="698"/>
      <c r="AR24" s="698"/>
      <c r="AS24" s="698"/>
      <c r="AT24" s="698"/>
      <c r="AU24" s="698"/>
      <c r="AV24" s="698"/>
      <c r="AW24" s="698"/>
      <c r="AX24" s="698"/>
      <c r="AY24" s="698"/>
      <c r="AZ24" s="698"/>
      <c r="BA24" s="698"/>
      <c r="BB24" s="698"/>
      <c r="BC24" s="698"/>
      <c r="BD24" s="698"/>
      <c r="BE24" s="698"/>
      <c r="BF24" s="699"/>
      <c r="BG24" s="679" t="s">
        <v>125</v>
      </c>
      <c r="BH24" s="680"/>
      <c r="BI24" s="680"/>
      <c r="BJ24" s="680"/>
      <c r="BK24" s="680"/>
      <c r="BL24" s="680"/>
      <c r="BM24" s="680"/>
      <c r="BN24" s="681"/>
      <c r="BO24" s="682" t="s">
        <v>170</v>
      </c>
      <c r="BP24" s="682"/>
      <c r="BQ24" s="682"/>
      <c r="BR24" s="682"/>
      <c r="BS24" s="688" t="s">
        <v>170</v>
      </c>
      <c r="BT24" s="680"/>
      <c r="BU24" s="680"/>
      <c r="BV24" s="680"/>
      <c r="BW24" s="680"/>
      <c r="BX24" s="680"/>
      <c r="BY24" s="680"/>
      <c r="BZ24" s="680"/>
      <c r="CA24" s="680"/>
      <c r="CB24" s="689"/>
      <c r="CD24" s="690" t="s">
        <v>286</v>
      </c>
      <c r="CE24" s="691"/>
      <c r="CF24" s="691"/>
      <c r="CG24" s="691"/>
      <c r="CH24" s="691"/>
      <c r="CI24" s="691"/>
      <c r="CJ24" s="691"/>
      <c r="CK24" s="691"/>
      <c r="CL24" s="691"/>
      <c r="CM24" s="691"/>
      <c r="CN24" s="691"/>
      <c r="CO24" s="691"/>
      <c r="CP24" s="691"/>
      <c r="CQ24" s="692"/>
      <c r="CR24" s="668">
        <v>1361443</v>
      </c>
      <c r="CS24" s="669"/>
      <c r="CT24" s="669"/>
      <c r="CU24" s="669"/>
      <c r="CV24" s="669"/>
      <c r="CW24" s="669"/>
      <c r="CX24" s="669"/>
      <c r="CY24" s="670"/>
      <c r="CZ24" s="673">
        <v>20.7</v>
      </c>
      <c r="DA24" s="674"/>
      <c r="DB24" s="674"/>
      <c r="DC24" s="693"/>
      <c r="DD24" s="712">
        <v>1113759</v>
      </c>
      <c r="DE24" s="669"/>
      <c r="DF24" s="669"/>
      <c r="DG24" s="669"/>
      <c r="DH24" s="669"/>
      <c r="DI24" s="669"/>
      <c r="DJ24" s="669"/>
      <c r="DK24" s="670"/>
      <c r="DL24" s="712">
        <v>1073930</v>
      </c>
      <c r="DM24" s="669"/>
      <c r="DN24" s="669"/>
      <c r="DO24" s="669"/>
      <c r="DP24" s="669"/>
      <c r="DQ24" s="669"/>
      <c r="DR24" s="669"/>
      <c r="DS24" s="669"/>
      <c r="DT24" s="669"/>
      <c r="DU24" s="669"/>
      <c r="DV24" s="670"/>
      <c r="DW24" s="673">
        <v>46.1</v>
      </c>
      <c r="DX24" s="674"/>
      <c r="DY24" s="674"/>
      <c r="DZ24" s="674"/>
      <c r="EA24" s="674"/>
      <c r="EB24" s="674"/>
      <c r="EC24" s="675"/>
    </row>
    <row r="25" spans="2:133" ht="11.25" customHeight="1" x14ac:dyDescent="0.15">
      <c r="B25" s="676" t="s">
        <v>287</v>
      </c>
      <c r="C25" s="677"/>
      <c r="D25" s="677"/>
      <c r="E25" s="677"/>
      <c r="F25" s="677"/>
      <c r="G25" s="677"/>
      <c r="H25" s="677"/>
      <c r="I25" s="677"/>
      <c r="J25" s="677"/>
      <c r="K25" s="677"/>
      <c r="L25" s="677"/>
      <c r="M25" s="677"/>
      <c r="N25" s="677"/>
      <c r="O25" s="677"/>
      <c r="P25" s="677"/>
      <c r="Q25" s="678"/>
      <c r="R25" s="679">
        <v>26403</v>
      </c>
      <c r="S25" s="680"/>
      <c r="T25" s="680"/>
      <c r="U25" s="680"/>
      <c r="V25" s="680"/>
      <c r="W25" s="680"/>
      <c r="X25" s="680"/>
      <c r="Y25" s="681"/>
      <c r="Z25" s="682">
        <v>0.4</v>
      </c>
      <c r="AA25" s="682"/>
      <c r="AB25" s="682"/>
      <c r="AC25" s="682"/>
      <c r="AD25" s="683" t="s">
        <v>125</v>
      </c>
      <c r="AE25" s="683"/>
      <c r="AF25" s="683"/>
      <c r="AG25" s="683"/>
      <c r="AH25" s="683"/>
      <c r="AI25" s="683"/>
      <c r="AJ25" s="683"/>
      <c r="AK25" s="683"/>
      <c r="AL25" s="684" t="s">
        <v>125</v>
      </c>
      <c r="AM25" s="685"/>
      <c r="AN25" s="685"/>
      <c r="AO25" s="686"/>
      <c r="AP25" s="697" t="s">
        <v>288</v>
      </c>
      <c r="AQ25" s="698"/>
      <c r="AR25" s="698"/>
      <c r="AS25" s="698"/>
      <c r="AT25" s="698"/>
      <c r="AU25" s="698"/>
      <c r="AV25" s="698"/>
      <c r="AW25" s="698"/>
      <c r="AX25" s="698"/>
      <c r="AY25" s="698"/>
      <c r="AZ25" s="698"/>
      <c r="BA25" s="698"/>
      <c r="BB25" s="698"/>
      <c r="BC25" s="698"/>
      <c r="BD25" s="698"/>
      <c r="BE25" s="698"/>
      <c r="BF25" s="699"/>
      <c r="BG25" s="679" t="s">
        <v>170</v>
      </c>
      <c r="BH25" s="680"/>
      <c r="BI25" s="680"/>
      <c r="BJ25" s="680"/>
      <c r="BK25" s="680"/>
      <c r="BL25" s="680"/>
      <c r="BM25" s="680"/>
      <c r="BN25" s="681"/>
      <c r="BO25" s="682" t="s">
        <v>125</v>
      </c>
      <c r="BP25" s="682"/>
      <c r="BQ25" s="682"/>
      <c r="BR25" s="682"/>
      <c r="BS25" s="688" t="s">
        <v>125</v>
      </c>
      <c r="BT25" s="680"/>
      <c r="BU25" s="680"/>
      <c r="BV25" s="680"/>
      <c r="BW25" s="680"/>
      <c r="BX25" s="680"/>
      <c r="BY25" s="680"/>
      <c r="BZ25" s="680"/>
      <c r="CA25" s="680"/>
      <c r="CB25" s="689"/>
      <c r="CD25" s="694" t="s">
        <v>289</v>
      </c>
      <c r="CE25" s="695"/>
      <c r="CF25" s="695"/>
      <c r="CG25" s="695"/>
      <c r="CH25" s="695"/>
      <c r="CI25" s="695"/>
      <c r="CJ25" s="695"/>
      <c r="CK25" s="695"/>
      <c r="CL25" s="695"/>
      <c r="CM25" s="695"/>
      <c r="CN25" s="695"/>
      <c r="CO25" s="695"/>
      <c r="CP25" s="695"/>
      <c r="CQ25" s="696"/>
      <c r="CR25" s="679">
        <v>528662</v>
      </c>
      <c r="CS25" s="715"/>
      <c r="CT25" s="715"/>
      <c r="CU25" s="715"/>
      <c r="CV25" s="715"/>
      <c r="CW25" s="715"/>
      <c r="CX25" s="715"/>
      <c r="CY25" s="716"/>
      <c r="CZ25" s="684">
        <v>8.1</v>
      </c>
      <c r="DA25" s="713"/>
      <c r="DB25" s="713"/>
      <c r="DC25" s="717"/>
      <c r="DD25" s="688">
        <v>494308</v>
      </c>
      <c r="DE25" s="715"/>
      <c r="DF25" s="715"/>
      <c r="DG25" s="715"/>
      <c r="DH25" s="715"/>
      <c r="DI25" s="715"/>
      <c r="DJ25" s="715"/>
      <c r="DK25" s="716"/>
      <c r="DL25" s="688">
        <v>459666</v>
      </c>
      <c r="DM25" s="715"/>
      <c r="DN25" s="715"/>
      <c r="DO25" s="715"/>
      <c r="DP25" s="715"/>
      <c r="DQ25" s="715"/>
      <c r="DR25" s="715"/>
      <c r="DS25" s="715"/>
      <c r="DT25" s="715"/>
      <c r="DU25" s="715"/>
      <c r="DV25" s="716"/>
      <c r="DW25" s="684">
        <v>19.7</v>
      </c>
      <c r="DX25" s="713"/>
      <c r="DY25" s="713"/>
      <c r="DZ25" s="713"/>
      <c r="EA25" s="713"/>
      <c r="EB25" s="713"/>
      <c r="EC25" s="714"/>
    </row>
    <row r="26" spans="2:133" ht="11.25" customHeight="1" x14ac:dyDescent="0.15">
      <c r="B26" s="676" t="s">
        <v>290</v>
      </c>
      <c r="C26" s="677"/>
      <c r="D26" s="677"/>
      <c r="E26" s="677"/>
      <c r="F26" s="677"/>
      <c r="G26" s="677"/>
      <c r="H26" s="677"/>
      <c r="I26" s="677"/>
      <c r="J26" s="677"/>
      <c r="K26" s="677"/>
      <c r="L26" s="677"/>
      <c r="M26" s="677"/>
      <c r="N26" s="677"/>
      <c r="O26" s="677"/>
      <c r="P26" s="677"/>
      <c r="Q26" s="678"/>
      <c r="R26" s="679">
        <v>12187</v>
      </c>
      <c r="S26" s="680"/>
      <c r="T26" s="680"/>
      <c r="U26" s="680"/>
      <c r="V26" s="680"/>
      <c r="W26" s="680"/>
      <c r="X26" s="680"/>
      <c r="Y26" s="681"/>
      <c r="Z26" s="682">
        <v>0.2</v>
      </c>
      <c r="AA26" s="682"/>
      <c r="AB26" s="682"/>
      <c r="AC26" s="682"/>
      <c r="AD26" s="683" t="s">
        <v>125</v>
      </c>
      <c r="AE26" s="683"/>
      <c r="AF26" s="683"/>
      <c r="AG26" s="683"/>
      <c r="AH26" s="683"/>
      <c r="AI26" s="683"/>
      <c r="AJ26" s="683"/>
      <c r="AK26" s="683"/>
      <c r="AL26" s="684" t="s">
        <v>223</v>
      </c>
      <c r="AM26" s="685"/>
      <c r="AN26" s="685"/>
      <c r="AO26" s="686"/>
      <c r="AP26" s="697" t="s">
        <v>291</v>
      </c>
      <c r="AQ26" s="718"/>
      <c r="AR26" s="718"/>
      <c r="AS26" s="718"/>
      <c r="AT26" s="718"/>
      <c r="AU26" s="718"/>
      <c r="AV26" s="718"/>
      <c r="AW26" s="718"/>
      <c r="AX26" s="718"/>
      <c r="AY26" s="718"/>
      <c r="AZ26" s="718"/>
      <c r="BA26" s="718"/>
      <c r="BB26" s="718"/>
      <c r="BC26" s="718"/>
      <c r="BD26" s="718"/>
      <c r="BE26" s="718"/>
      <c r="BF26" s="699"/>
      <c r="BG26" s="679" t="s">
        <v>125</v>
      </c>
      <c r="BH26" s="680"/>
      <c r="BI26" s="680"/>
      <c r="BJ26" s="680"/>
      <c r="BK26" s="680"/>
      <c r="BL26" s="680"/>
      <c r="BM26" s="680"/>
      <c r="BN26" s="681"/>
      <c r="BO26" s="682" t="s">
        <v>125</v>
      </c>
      <c r="BP26" s="682"/>
      <c r="BQ26" s="682"/>
      <c r="BR26" s="682"/>
      <c r="BS26" s="688" t="s">
        <v>223</v>
      </c>
      <c r="BT26" s="680"/>
      <c r="BU26" s="680"/>
      <c r="BV26" s="680"/>
      <c r="BW26" s="680"/>
      <c r="BX26" s="680"/>
      <c r="BY26" s="680"/>
      <c r="BZ26" s="680"/>
      <c r="CA26" s="680"/>
      <c r="CB26" s="689"/>
      <c r="CD26" s="694" t="s">
        <v>292</v>
      </c>
      <c r="CE26" s="695"/>
      <c r="CF26" s="695"/>
      <c r="CG26" s="695"/>
      <c r="CH26" s="695"/>
      <c r="CI26" s="695"/>
      <c r="CJ26" s="695"/>
      <c r="CK26" s="695"/>
      <c r="CL26" s="695"/>
      <c r="CM26" s="695"/>
      <c r="CN26" s="695"/>
      <c r="CO26" s="695"/>
      <c r="CP26" s="695"/>
      <c r="CQ26" s="696"/>
      <c r="CR26" s="679">
        <v>299339</v>
      </c>
      <c r="CS26" s="680"/>
      <c r="CT26" s="680"/>
      <c r="CU26" s="680"/>
      <c r="CV26" s="680"/>
      <c r="CW26" s="680"/>
      <c r="CX26" s="680"/>
      <c r="CY26" s="681"/>
      <c r="CZ26" s="684">
        <v>4.5999999999999996</v>
      </c>
      <c r="DA26" s="713"/>
      <c r="DB26" s="713"/>
      <c r="DC26" s="717"/>
      <c r="DD26" s="688">
        <v>266324</v>
      </c>
      <c r="DE26" s="680"/>
      <c r="DF26" s="680"/>
      <c r="DG26" s="680"/>
      <c r="DH26" s="680"/>
      <c r="DI26" s="680"/>
      <c r="DJ26" s="680"/>
      <c r="DK26" s="681"/>
      <c r="DL26" s="688" t="s">
        <v>223</v>
      </c>
      <c r="DM26" s="680"/>
      <c r="DN26" s="680"/>
      <c r="DO26" s="680"/>
      <c r="DP26" s="680"/>
      <c r="DQ26" s="680"/>
      <c r="DR26" s="680"/>
      <c r="DS26" s="680"/>
      <c r="DT26" s="680"/>
      <c r="DU26" s="680"/>
      <c r="DV26" s="681"/>
      <c r="DW26" s="684" t="s">
        <v>125</v>
      </c>
      <c r="DX26" s="713"/>
      <c r="DY26" s="713"/>
      <c r="DZ26" s="713"/>
      <c r="EA26" s="713"/>
      <c r="EB26" s="713"/>
      <c r="EC26" s="714"/>
    </row>
    <row r="27" spans="2:133" ht="11.25" customHeight="1" x14ac:dyDescent="0.15">
      <c r="B27" s="676" t="s">
        <v>293</v>
      </c>
      <c r="C27" s="677"/>
      <c r="D27" s="677"/>
      <c r="E27" s="677"/>
      <c r="F27" s="677"/>
      <c r="G27" s="677"/>
      <c r="H27" s="677"/>
      <c r="I27" s="677"/>
      <c r="J27" s="677"/>
      <c r="K27" s="677"/>
      <c r="L27" s="677"/>
      <c r="M27" s="677"/>
      <c r="N27" s="677"/>
      <c r="O27" s="677"/>
      <c r="P27" s="677"/>
      <c r="Q27" s="678"/>
      <c r="R27" s="679">
        <v>313551</v>
      </c>
      <c r="S27" s="680"/>
      <c r="T27" s="680"/>
      <c r="U27" s="680"/>
      <c r="V27" s="680"/>
      <c r="W27" s="680"/>
      <c r="X27" s="680"/>
      <c r="Y27" s="681"/>
      <c r="Z27" s="682">
        <v>4.5999999999999996</v>
      </c>
      <c r="AA27" s="682"/>
      <c r="AB27" s="682"/>
      <c r="AC27" s="682"/>
      <c r="AD27" s="683" t="s">
        <v>223</v>
      </c>
      <c r="AE27" s="683"/>
      <c r="AF27" s="683"/>
      <c r="AG27" s="683"/>
      <c r="AH27" s="683"/>
      <c r="AI27" s="683"/>
      <c r="AJ27" s="683"/>
      <c r="AK27" s="683"/>
      <c r="AL27" s="684" t="s">
        <v>223</v>
      </c>
      <c r="AM27" s="685"/>
      <c r="AN27" s="685"/>
      <c r="AO27" s="686"/>
      <c r="AP27" s="676" t="s">
        <v>294</v>
      </c>
      <c r="AQ27" s="677"/>
      <c r="AR27" s="677"/>
      <c r="AS27" s="677"/>
      <c r="AT27" s="677"/>
      <c r="AU27" s="677"/>
      <c r="AV27" s="677"/>
      <c r="AW27" s="677"/>
      <c r="AX27" s="677"/>
      <c r="AY27" s="677"/>
      <c r="AZ27" s="677"/>
      <c r="BA27" s="677"/>
      <c r="BB27" s="677"/>
      <c r="BC27" s="677"/>
      <c r="BD27" s="677"/>
      <c r="BE27" s="677"/>
      <c r="BF27" s="678"/>
      <c r="BG27" s="679">
        <v>624972</v>
      </c>
      <c r="BH27" s="680"/>
      <c r="BI27" s="680"/>
      <c r="BJ27" s="680"/>
      <c r="BK27" s="680"/>
      <c r="BL27" s="680"/>
      <c r="BM27" s="680"/>
      <c r="BN27" s="681"/>
      <c r="BO27" s="682">
        <v>100</v>
      </c>
      <c r="BP27" s="682"/>
      <c r="BQ27" s="682"/>
      <c r="BR27" s="682"/>
      <c r="BS27" s="688" t="s">
        <v>125</v>
      </c>
      <c r="BT27" s="680"/>
      <c r="BU27" s="680"/>
      <c r="BV27" s="680"/>
      <c r="BW27" s="680"/>
      <c r="BX27" s="680"/>
      <c r="BY27" s="680"/>
      <c r="BZ27" s="680"/>
      <c r="CA27" s="680"/>
      <c r="CB27" s="689"/>
      <c r="CD27" s="694" t="s">
        <v>295</v>
      </c>
      <c r="CE27" s="695"/>
      <c r="CF27" s="695"/>
      <c r="CG27" s="695"/>
      <c r="CH27" s="695"/>
      <c r="CI27" s="695"/>
      <c r="CJ27" s="695"/>
      <c r="CK27" s="695"/>
      <c r="CL27" s="695"/>
      <c r="CM27" s="695"/>
      <c r="CN27" s="695"/>
      <c r="CO27" s="695"/>
      <c r="CP27" s="695"/>
      <c r="CQ27" s="696"/>
      <c r="CR27" s="679">
        <v>340546</v>
      </c>
      <c r="CS27" s="715"/>
      <c r="CT27" s="715"/>
      <c r="CU27" s="715"/>
      <c r="CV27" s="715"/>
      <c r="CW27" s="715"/>
      <c r="CX27" s="715"/>
      <c r="CY27" s="716"/>
      <c r="CZ27" s="684">
        <v>5.2</v>
      </c>
      <c r="DA27" s="713"/>
      <c r="DB27" s="713"/>
      <c r="DC27" s="717"/>
      <c r="DD27" s="688">
        <v>127216</v>
      </c>
      <c r="DE27" s="715"/>
      <c r="DF27" s="715"/>
      <c r="DG27" s="715"/>
      <c r="DH27" s="715"/>
      <c r="DI27" s="715"/>
      <c r="DJ27" s="715"/>
      <c r="DK27" s="716"/>
      <c r="DL27" s="688">
        <v>122029</v>
      </c>
      <c r="DM27" s="715"/>
      <c r="DN27" s="715"/>
      <c r="DO27" s="715"/>
      <c r="DP27" s="715"/>
      <c r="DQ27" s="715"/>
      <c r="DR27" s="715"/>
      <c r="DS27" s="715"/>
      <c r="DT27" s="715"/>
      <c r="DU27" s="715"/>
      <c r="DV27" s="716"/>
      <c r="DW27" s="684">
        <v>5.2</v>
      </c>
      <c r="DX27" s="713"/>
      <c r="DY27" s="713"/>
      <c r="DZ27" s="713"/>
      <c r="EA27" s="713"/>
      <c r="EB27" s="713"/>
      <c r="EC27" s="714"/>
    </row>
    <row r="28" spans="2:133" ht="11.25" customHeight="1" x14ac:dyDescent="0.15">
      <c r="B28" s="721" t="s">
        <v>296</v>
      </c>
      <c r="C28" s="722"/>
      <c r="D28" s="722"/>
      <c r="E28" s="722"/>
      <c r="F28" s="722"/>
      <c r="G28" s="722"/>
      <c r="H28" s="722"/>
      <c r="I28" s="722"/>
      <c r="J28" s="722"/>
      <c r="K28" s="722"/>
      <c r="L28" s="722"/>
      <c r="M28" s="722"/>
      <c r="N28" s="722"/>
      <c r="O28" s="722"/>
      <c r="P28" s="722"/>
      <c r="Q28" s="723"/>
      <c r="R28" s="679" t="s">
        <v>125</v>
      </c>
      <c r="S28" s="680"/>
      <c r="T28" s="680"/>
      <c r="U28" s="680"/>
      <c r="V28" s="680"/>
      <c r="W28" s="680"/>
      <c r="X28" s="680"/>
      <c r="Y28" s="681"/>
      <c r="Z28" s="682" t="s">
        <v>125</v>
      </c>
      <c r="AA28" s="682"/>
      <c r="AB28" s="682"/>
      <c r="AC28" s="682"/>
      <c r="AD28" s="683" t="s">
        <v>125</v>
      </c>
      <c r="AE28" s="683"/>
      <c r="AF28" s="683"/>
      <c r="AG28" s="683"/>
      <c r="AH28" s="683"/>
      <c r="AI28" s="683"/>
      <c r="AJ28" s="683"/>
      <c r="AK28" s="683"/>
      <c r="AL28" s="684" t="s">
        <v>125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297</v>
      </c>
      <c r="CE28" s="695"/>
      <c r="CF28" s="695"/>
      <c r="CG28" s="695"/>
      <c r="CH28" s="695"/>
      <c r="CI28" s="695"/>
      <c r="CJ28" s="695"/>
      <c r="CK28" s="695"/>
      <c r="CL28" s="695"/>
      <c r="CM28" s="695"/>
      <c r="CN28" s="695"/>
      <c r="CO28" s="695"/>
      <c r="CP28" s="695"/>
      <c r="CQ28" s="696"/>
      <c r="CR28" s="679">
        <v>492235</v>
      </c>
      <c r="CS28" s="680"/>
      <c r="CT28" s="680"/>
      <c r="CU28" s="680"/>
      <c r="CV28" s="680"/>
      <c r="CW28" s="680"/>
      <c r="CX28" s="680"/>
      <c r="CY28" s="681"/>
      <c r="CZ28" s="684">
        <v>7.5</v>
      </c>
      <c r="DA28" s="713"/>
      <c r="DB28" s="713"/>
      <c r="DC28" s="717"/>
      <c r="DD28" s="688">
        <v>492235</v>
      </c>
      <c r="DE28" s="680"/>
      <c r="DF28" s="680"/>
      <c r="DG28" s="680"/>
      <c r="DH28" s="680"/>
      <c r="DI28" s="680"/>
      <c r="DJ28" s="680"/>
      <c r="DK28" s="681"/>
      <c r="DL28" s="688">
        <v>492235</v>
      </c>
      <c r="DM28" s="680"/>
      <c r="DN28" s="680"/>
      <c r="DO28" s="680"/>
      <c r="DP28" s="680"/>
      <c r="DQ28" s="680"/>
      <c r="DR28" s="680"/>
      <c r="DS28" s="680"/>
      <c r="DT28" s="680"/>
      <c r="DU28" s="680"/>
      <c r="DV28" s="681"/>
      <c r="DW28" s="684">
        <v>21.1</v>
      </c>
      <c r="DX28" s="713"/>
      <c r="DY28" s="713"/>
      <c r="DZ28" s="713"/>
      <c r="EA28" s="713"/>
      <c r="EB28" s="713"/>
      <c r="EC28" s="714"/>
    </row>
    <row r="29" spans="2:133" ht="11.25" customHeight="1" x14ac:dyDescent="0.15">
      <c r="B29" s="676" t="s">
        <v>298</v>
      </c>
      <c r="C29" s="677"/>
      <c r="D29" s="677"/>
      <c r="E29" s="677"/>
      <c r="F29" s="677"/>
      <c r="G29" s="677"/>
      <c r="H29" s="677"/>
      <c r="I29" s="677"/>
      <c r="J29" s="677"/>
      <c r="K29" s="677"/>
      <c r="L29" s="677"/>
      <c r="M29" s="677"/>
      <c r="N29" s="677"/>
      <c r="O29" s="677"/>
      <c r="P29" s="677"/>
      <c r="Q29" s="678"/>
      <c r="R29" s="679">
        <v>795790</v>
      </c>
      <c r="S29" s="680"/>
      <c r="T29" s="680"/>
      <c r="U29" s="680"/>
      <c r="V29" s="680"/>
      <c r="W29" s="680"/>
      <c r="X29" s="680"/>
      <c r="Y29" s="681"/>
      <c r="Z29" s="682">
        <v>11.8</v>
      </c>
      <c r="AA29" s="682"/>
      <c r="AB29" s="682"/>
      <c r="AC29" s="682"/>
      <c r="AD29" s="683" t="s">
        <v>125</v>
      </c>
      <c r="AE29" s="683"/>
      <c r="AF29" s="683"/>
      <c r="AG29" s="683"/>
      <c r="AH29" s="683"/>
      <c r="AI29" s="683"/>
      <c r="AJ29" s="683"/>
      <c r="AK29" s="683"/>
      <c r="AL29" s="684" t="s">
        <v>125</v>
      </c>
      <c r="AM29" s="685"/>
      <c r="AN29" s="685"/>
      <c r="AO29" s="686"/>
      <c r="AP29" s="658" t="s">
        <v>217</v>
      </c>
      <c r="AQ29" s="659"/>
      <c r="AR29" s="659"/>
      <c r="AS29" s="659"/>
      <c r="AT29" s="659"/>
      <c r="AU29" s="659"/>
      <c r="AV29" s="659"/>
      <c r="AW29" s="659"/>
      <c r="AX29" s="659"/>
      <c r="AY29" s="659"/>
      <c r="AZ29" s="659"/>
      <c r="BA29" s="659"/>
      <c r="BB29" s="659"/>
      <c r="BC29" s="659"/>
      <c r="BD29" s="659"/>
      <c r="BE29" s="659"/>
      <c r="BF29" s="660"/>
      <c r="BG29" s="658" t="s">
        <v>299</v>
      </c>
      <c r="BH29" s="719"/>
      <c r="BI29" s="719"/>
      <c r="BJ29" s="719"/>
      <c r="BK29" s="719"/>
      <c r="BL29" s="719"/>
      <c r="BM29" s="719"/>
      <c r="BN29" s="719"/>
      <c r="BO29" s="719"/>
      <c r="BP29" s="719"/>
      <c r="BQ29" s="720"/>
      <c r="BR29" s="658" t="s">
        <v>300</v>
      </c>
      <c r="BS29" s="719"/>
      <c r="BT29" s="719"/>
      <c r="BU29" s="719"/>
      <c r="BV29" s="719"/>
      <c r="BW29" s="719"/>
      <c r="BX29" s="719"/>
      <c r="BY29" s="719"/>
      <c r="BZ29" s="719"/>
      <c r="CA29" s="719"/>
      <c r="CB29" s="720"/>
      <c r="CD29" s="742" t="s">
        <v>301</v>
      </c>
      <c r="CE29" s="743"/>
      <c r="CF29" s="694" t="s">
        <v>302</v>
      </c>
      <c r="CG29" s="695"/>
      <c r="CH29" s="695"/>
      <c r="CI29" s="695"/>
      <c r="CJ29" s="695"/>
      <c r="CK29" s="695"/>
      <c r="CL29" s="695"/>
      <c r="CM29" s="695"/>
      <c r="CN29" s="695"/>
      <c r="CO29" s="695"/>
      <c r="CP29" s="695"/>
      <c r="CQ29" s="696"/>
      <c r="CR29" s="679">
        <v>489239</v>
      </c>
      <c r="CS29" s="715"/>
      <c r="CT29" s="715"/>
      <c r="CU29" s="715"/>
      <c r="CV29" s="715"/>
      <c r="CW29" s="715"/>
      <c r="CX29" s="715"/>
      <c r="CY29" s="716"/>
      <c r="CZ29" s="684">
        <v>7.5</v>
      </c>
      <c r="DA29" s="713"/>
      <c r="DB29" s="713"/>
      <c r="DC29" s="717"/>
      <c r="DD29" s="688">
        <v>489239</v>
      </c>
      <c r="DE29" s="715"/>
      <c r="DF29" s="715"/>
      <c r="DG29" s="715"/>
      <c r="DH29" s="715"/>
      <c r="DI29" s="715"/>
      <c r="DJ29" s="715"/>
      <c r="DK29" s="716"/>
      <c r="DL29" s="688">
        <v>489239</v>
      </c>
      <c r="DM29" s="715"/>
      <c r="DN29" s="715"/>
      <c r="DO29" s="715"/>
      <c r="DP29" s="715"/>
      <c r="DQ29" s="715"/>
      <c r="DR29" s="715"/>
      <c r="DS29" s="715"/>
      <c r="DT29" s="715"/>
      <c r="DU29" s="715"/>
      <c r="DV29" s="716"/>
      <c r="DW29" s="684">
        <v>21</v>
      </c>
      <c r="DX29" s="713"/>
      <c r="DY29" s="713"/>
      <c r="DZ29" s="713"/>
      <c r="EA29" s="713"/>
      <c r="EB29" s="713"/>
      <c r="EC29" s="714"/>
    </row>
    <row r="30" spans="2:133" ht="11.25" customHeight="1" x14ac:dyDescent="0.15">
      <c r="B30" s="676" t="s">
        <v>303</v>
      </c>
      <c r="C30" s="677"/>
      <c r="D30" s="677"/>
      <c r="E30" s="677"/>
      <c r="F30" s="677"/>
      <c r="G30" s="677"/>
      <c r="H30" s="677"/>
      <c r="I30" s="677"/>
      <c r="J30" s="677"/>
      <c r="K30" s="677"/>
      <c r="L30" s="677"/>
      <c r="M30" s="677"/>
      <c r="N30" s="677"/>
      <c r="O30" s="677"/>
      <c r="P30" s="677"/>
      <c r="Q30" s="678"/>
      <c r="R30" s="679">
        <v>21120</v>
      </c>
      <c r="S30" s="680"/>
      <c r="T30" s="680"/>
      <c r="U30" s="680"/>
      <c r="V30" s="680"/>
      <c r="W30" s="680"/>
      <c r="X30" s="680"/>
      <c r="Y30" s="681"/>
      <c r="Z30" s="682">
        <v>0.3</v>
      </c>
      <c r="AA30" s="682"/>
      <c r="AB30" s="682"/>
      <c r="AC30" s="682"/>
      <c r="AD30" s="683" t="s">
        <v>125</v>
      </c>
      <c r="AE30" s="683"/>
      <c r="AF30" s="683"/>
      <c r="AG30" s="683"/>
      <c r="AH30" s="683"/>
      <c r="AI30" s="683"/>
      <c r="AJ30" s="683"/>
      <c r="AK30" s="683"/>
      <c r="AL30" s="684" t="s">
        <v>125</v>
      </c>
      <c r="AM30" s="685"/>
      <c r="AN30" s="685"/>
      <c r="AO30" s="686"/>
      <c r="AP30" s="727" t="s">
        <v>304</v>
      </c>
      <c r="AQ30" s="728"/>
      <c r="AR30" s="728"/>
      <c r="AS30" s="728"/>
      <c r="AT30" s="733" t="s">
        <v>305</v>
      </c>
      <c r="AU30" s="230"/>
      <c r="AV30" s="230"/>
      <c r="AW30" s="230"/>
      <c r="AX30" s="665" t="s">
        <v>182</v>
      </c>
      <c r="AY30" s="666"/>
      <c r="AZ30" s="666"/>
      <c r="BA30" s="666"/>
      <c r="BB30" s="666"/>
      <c r="BC30" s="666"/>
      <c r="BD30" s="666"/>
      <c r="BE30" s="666"/>
      <c r="BF30" s="667"/>
      <c r="BG30" s="739">
        <v>96.3</v>
      </c>
      <c r="BH30" s="740"/>
      <c r="BI30" s="740"/>
      <c r="BJ30" s="740"/>
      <c r="BK30" s="740"/>
      <c r="BL30" s="740"/>
      <c r="BM30" s="674">
        <v>85.5</v>
      </c>
      <c r="BN30" s="740"/>
      <c r="BO30" s="740"/>
      <c r="BP30" s="740"/>
      <c r="BQ30" s="741"/>
      <c r="BR30" s="739">
        <v>97</v>
      </c>
      <c r="BS30" s="740"/>
      <c r="BT30" s="740"/>
      <c r="BU30" s="740"/>
      <c r="BV30" s="740"/>
      <c r="BW30" s="740"/>
      <c r="BX30" s="674">
        <v>82.5</v>
      </c>
      <c r="BY30" s="740"/>
      <c r="BZ30" s="740"/>
      <c r="CA30" s="740"/>
      <c r="CB30" s="741"/>
      <c r="CD30" s="744"/>
      <c r="CE30" s="745"/>
      <c r="CF30" s="694" t="s">
        <v>306</v>
      </c>
      <c r="CG30" s="695"/>
      <c r="CH30" s="695"/>
      <c r="CI30" s="695"/>
      <c r="CJ30" s="695"/>
      <c r="CK30" s="695"/>
      <c r="CL30" s="695"/>
      <c r="CM30" s="695"/>
      <c r="CN30" s="695"/>
      <c r="CO30" s="695"/>
      <c r="CP30" s="695"/>
      <c r="CQ30" s="696"/>
      <c r="CR30" s="679">
        <v>456907</v>
      </c>
      <c r="CS30" s="680"/>
      <c r="CT30" s="680"/>
      <c r="CU30" s="680"/>
      <c r="CV30" s="680"/>
      <c r="CW30" s="680"/>
      <c r="CX30" s="680"/>
      <c r="CY30" s="681"/>
      <c r="CZ30" s="684">
        <v>7</v>
      </c>
      <c r="DA30" s="713"/>
      <c r="DB30" s="713"/>
      <c r="DC30" s="717"/>
      <c r="DD30" s="688">
        <v>456907</v>
      </c>
      <c r="DE30" s="680"/>
      <c r="DF30" s="680"/>
      <c r="DG30" s="680"/>
      <c r="DH30" s="680"/>
      <c r="DI30" s="680"/>
      <c r="DJ30" s="680"/>
      <c r="DK30" s="681"/>
      <c r="DL30" s="688">
        <v>456907</v>
      </c>
      <c r="DM30" s="680"/>
      <c r="DN30" s="680"/>
      <c r="DO30" s="680"/>
      <c r="DP30" s="680"/>
      <c r="DQ30" s="680"/>
      <c r="DR30" s="680"/>
      <c r="DS30" s="680"/>
      <c r="DT30" s="680"/>
      <c r="DU30" s="680"/>
      <c r="DV30" s="681"/>
      <c r="DW30" s="684">
        <v>19.600000000000001</v>
      </c>
      <c r="DX30" s="713"/>
      <c r="DY30" s="713"/>
      <c r="DZ30" s="713"/>
      <c r="EA30" s="713"/>
      <c r="EB30" s="713"/>
      <c r="EC30" s="714"/>
    </row>
    <row r="31" spans="2:133" ht="11.25" customHeight="1" x14ac:dyDescent="0.15">
      <c r="B31" s="676" t="s">
        <v>307</v>
      </c>
      <c r="C31" s="677"/>
      <c r="D31" s="677"/>
      <c r="E31" s="677"/>
      <c r="F31" s="677"/>
      <c r="G31" s="677"/>
      <c r="H31" s="677"/>
      <c r="I31" s="677"/>
      <c r="J31" s="677"/>
      <c r="K31" s="677"/>
      <c r="L31" s="677"/>
      <c r="M31" s="677"/>
      <c r="N31" s="677"/>
      <c r="O31" s="677"/>
      <c r="P31" s="677"/>
      <c r="Q31" s="678"/>
      <c r="R31" s="679">
        <v>8725</v>
      </c>
      <c r="S31" s="680"/>
      <c r="T31" s="680"/>
      <c r="U31" s="680"/>
      <c r="V31" s="680"/>
      <c r="W31" s="680"/>
      <c r="X31" s="680"/>
      <c r="Y31" s="681"/>
      <c r="Z31" s="682">
        <v>0.1</v>
      </c>
      <c r="AA31" s="682"/>
      <c r="AB31" s="682"/>
      <c r="AC31" s="682"/>
      <c r="AD31" s="683" t="s">
        <v>223</v>
      </c>
      <c r="AE31" s="683"/>
      <c r="AF31" s="683"/>
      <c r="AG31" s="683"/>
      <c r="AH31" s="683"/>
      <c r="AI31" s="683"/>
      <c r="AJ31" s="683"/>
      <c r="AK31" s="683"/>
      <c r="AL31" s="684" t="s">
        <v>125</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95.9</v>
      </c>
      <c r="BH31" s="715"/>
      <c r="BI31" s="715"/>
      <c r="BJ31" s="715"/>
      <c r="BK31" s="715"/>
      <c r="BL31" s="715"/>
      <c r="BM31" s="685">
        <v>88.3</v>
      </c>
      <c r="BN31" s="737"/>
      <c r="BO31" s="737"/>
      <c r="BP31" s="737"/>
      <c r="BQ31" s="738"/>
      <c r="BR31" s="736">
        <v>97.4</v>
      </c>
      <c r="BS31" s="715"/>
      <c r="BT31" s="715"/>
      <c r="BU31" s="715"/>
      <c r="BV31" s="715"/>
      <c r="BW31" s="715"/>
      <c r="BX31" s="685">
        <v>85.6</v>
      </c>
      <c r="BY31" s="737"/>
      <c r="BZ31" s="737"/>
      <c r="CA31" s="737"/>
      <c r="CB31" s="738"/>
      <c r="CD31" s="744"/>
      <c r="CE31" s="745"/>
      <c r="CF31" s="694" t="s">
        <v>310</v>
      </c>
      <c r="CG31" s="695"/>
      <c r="CH31" s="695"/>
      <c r="CI31" s="695"/>
      <c r="CJ31" s="695"/>
      <c r="CK31" s="695"/>
      <c r="CL31" s="695"/>
      <c r="CM31" s="695"/>
      <c r="CN31" s="695"/>
      <c r="CO31" s="695"/>
      <c r="CP31" s="695"/>
      <c r="CQ31" s="696"/>
      <c r="CR31" s="679">
        <v>32332</v>
      </c>
      <c r="CS31" s="715"/>
      <c r="CT31" s="715"/>
      <c r="CU31" s="715"/>
      <c r="CV31" s="715"/>
      <c r="CW31" s="715"/>
      <c r="CX31" s="715"/>
      <c r="CY31" s="716"/>
      <c r="CZ31" s="684">
        <v>0.5</v>
      </c>
      <c r="DA31" s="713"/>
      <c r="DB31" s="713"/>
      <c r="DC31" s="717"/>
      <c r="DD31" s="688">
        <v>32332</v>
      </c>
      <c r="DE31" s="715"/>
      <c r="DF31" s="715"/>
      <c r="DG31" s="715"/>
      <c r="DH31" s="715"/>
      <c r="DI31" s="715"/>
      <c r="DJ31" s="715"/>
      <c r="DK31" s="716"/>
      <c r="DL31" s="688">
        <v>32332</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311</v>
      </c>
      <c r="C32" s="677"/>
      <c r="D32" s="677"/>
      <c r="E32" s="677"/>
      <c r="F32" s="677"/>
      <c r="G32" s="677"/>
      <c r="H32" s="677"/>
      <c r="I32" s="677"/>
      <c r="J32" s="677"/>
      <c r="K32" s="677"/>
      <c r="L32" s="677"/>
      <c r="M32" s="677"/>
      <c r="N32" s="677"/>
      <c r="O32" s="677"/>
      <c r="P32" s="677"/>
      <c r="Q32" s="678"/>
      <c r="R32" s="679">
        <v>1621770</v>
      </c>
      <c r="S32" s="680"/>
      <c r="T32" s="680"/>
      <c r="U32" s="680"/>
      <c r="V32" s="680"/>
      <c r="W32" s="680"/>
      <c r="X32" s="680"/>
      <c r="Y32" s="681"/>
      <c r="Z32" s="682">
        <v>24</v>
      </c>
      <c r="AA32" s="682"/>
      <c r="AB32" s="682"/>
      <c r="AC32" s="682"/>
      <c r="AD32" s="683" t="s">
        <v>223</v>
      </c>
      <c r="AE32" s="683"/>
      <c r="AF32" s="683"/>
      <c r="AG32" s="683"/>
      <c r="AH32" s="683"/>
      <c r="AI32" s="683"/>
      <c r="AJ32" s="683"/>
      <c r="AK32" s="683"/>
      <c r="AL32" s="684" t="s">
        <v>223</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96.1</v>
      </c>
      <c r="BH32" s="749"/>
      <c r="BI32" s="749"/>
      <c r="BJ32" s="749"/>
      <c r="BK32" s="749"/>
      <c r="BL32" s="749"/>
      <c r="BM32" s="750">
        <v>79.8</v>
      </c>
      <c r="BN32" s="749"/>
      <c r="BO32" s="749"/>
      <c r="BP32" s="749"/>
      <c r="BQ32" s="751"/>
      <c r="BR32" s="748">
        <v>96.1</v>
      </c>
      <c r="BS32" s="749"/>
      <c r="BT32" s="749"/>
      <c r="BU32" s="749"/>
      <c r="BV32" s="749"/>
      <c r="BW32" s="749"/>
      <c r="BX32" s="750">
        <v>76.7</v>
      </c>
      <c r="BY32" s="749"/>
      <c r="BZ32" s="749"/>
      <c r="CA32" s="749"/>
      <c r="CB32" s="751"/>
      <c r="CD32" s="746"/>
      <c r="CE32" s="747"/>
      <c r="CF32" s="694" t="s">
        <v>313</v>
      </c>
      <c r="CG32" s="695"/>
      <c r="CH32" s="695"/>
      <c r="CI32" s="695"/>
      <c r="CJ32" s="695"/>
      <c r="CK32" s="695"/>
      <c r="CL32" s="695"/>
      <c r="CM32" s="695"/>
      <c r="CN32" s="695"/>
      <c r="CO32" s="695"/>
      <c r="CP32" s="695"/>
      <c r="CQ32" s="696"/>
      <c r="CR32" s="679">
        <v>2996</v>
      </c>
      <c r="CS32" s="680"/>
      <c r="CT32" s="680"/>
      <c r="CU32" s="680"/>
      <c r="CV32" s="680"/>
      <c r="CW32" s="680"/>
      <c r="CX32" s="680"/>
      <c r="CY32" s="681"/>
      <c r="CZ32" s="684">
        <v>0</v>
      </c>
      <c r="DA32" s="713"/>
      <c r="DB32" s="713"/>
      <c r="DC32" s="717"/>
      <c r="DD32" s="688">
        <v>2996</v>
      </c>
      <c r="DE32" s="680"/>
      <c r="DF32" s="680"/>
      <c r="DG32" s="680"/>
      <c r="DH32" s="680"/>
      <c r="DI32" s="680"/>
      <c r="DJ32" s="680"/>
      <c r="DK32" s="681"/>
      <c r="DL32" s="688">
        <v>2996</v>
      </c>
      <c r="DM32" s="680"/>
      <c r="DN32" s="680"/>
      <c r="DO32" s="680"/>
      <c r="DP32" s="680"/>
      <c r="DQ32" s="680"/>
      <c r="DR32" s="680"/>
      <c r="DS32" s="680"/>
      <c r="DT32" s="680"/>
      <c r="DU32" s="680"/>
      <c r="DV32" s="681"/>
      <c r="DW32" s="684">
        <v>0.1</v>
      </c>
      <c r="DX32" s="713"/>
      <c r="DY32" s="713"/>
      <c r="DZ32" s="713"/>
      <c r="EA32" s="713"/>
      <c r="EB32" s="713"/>
      <c r="EC32" s="714"/>
    </row>
    <row r="33" spans="2:133" ht="11.25" customHeight="1" x14ac:dyDescent="0.15">
      <c r="B33" s="676" t="s">
        <v>314</v>
      </c>
      <c r="C33" s="677"/>
      <c r="D33" s="677"/>
      <c r="E33" s="677"/>
      <c r="F33" s="677"/>
      <c r="G33" s="677"/>
      <c r="H33" s="677"/>
      <c r="I33" s="677"/>
      <c r="J33" s="677"/>
      <c r="K33" s="677"/>
      <c r="L33" s="677"/>
      <c r="M33" s="677"/>
      <c r="N33" s="677"/>
      <c r="O33" s="677"/>
      <c r="P33" s="677"/>
      <c r="Q33" s="678"/>
      <c r="R33" s="679">
        <v>38388</v>
      </c>
      <c r="S33" s="680"/>
      <c r="T33" s="680"/>
      <c r="U33" s="680"/>
      <c r="V33" s="680"/>
      <c r="W33" s="680"/>
      <c r="X33" s="680"/>
      <c r="Y33" s="681"/>
      <c r="Z33" s="682">
        <v>0.6</v>
      </c>
      <c r="AA33" s="682"/>
      <c r="AB33" s="682"/>
      <c r="AC33" s="682"/>
      <c r="AD33" s="683" t="s">
        <v>125</v>
      </c>
      <c r="AE33" s="683"/>
      <c r="AF33" s="683"/>
      <c r="AG33" s="683"/>
      <c r="AH33" s="683"/>
      <c r="AI33" s="683"/>
      <c r="AJ33" s="683"/>
      <c r="AK33" s="683"/>
      <c r="AL33" s="684" t="s">
        <v>125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4213771</v>
      </c>
      <c r="CS33" s="715"/>
      <c r="CT33" s="715"/>
      <c r="CU33" s="715"/>
      <c r="CV33" s="715"/>
      <c r="CW33" s="715"/>
      <c r="CX33" s="715"/>
      <c r="CY33" s="716"/>
      <c r="CZ33" s="684">
        <v>64.2</v>
      </c>
      <c r="DA33" s="713"/>
      <c r="DB33" s="713"/>
      <c r="DC33" s="717"/>
      <c r="DD33" s="688">
        <v>1635785</v>
      </c>
      <c r="DE33" s="715"/>
      <c r="DF33" s="715"/>
      <c r="DG33" s="715"/>
      <c r="DH33" s="715"/>
      <c r="DI33" s="715"/>
      <c r="DJ33" s="715"/>
      <c r="DK33" s="716"/>
      <c r="DL33" s="688">
        <v>736436</v>
      </c>
      <c r="DM33" s="715"/>
      <c r="DN33" s="715"/>
      <c r="DO33" s="715"/>
      <c r="DP33" s="715"/>
      <c r="DQ33" s="715"/>
      <c r="DR33" s="715"/>
      <c r="DS33" s="715"/>
      <c r="DT33" s="715"/>
      <c r="DU33" s="715"/>
      <c r="DV33" s="716"/>
      <c r="DW33" s="684">
        <v>31.6</v>
      </c>
      <c r="DX33" s="713"/>
      <c r="DY33" s="713"/>
      <c r="DZ33" s="713"/>
      <c r="EA33" s="713"/>
      <c r="EB33" s="713"/>
      <c r="EC33" s="714"/>
    </row>
    <row r="34" spans="2:133" ht="11.25" customHeight="1" x14ac:dyDescent="0.15">
      <c r="B34" s="676" t="s">
        <v>316</v>
      </c>
      <c r="C34" s="677"/>
      <c r="D34" s="677"/>
      <c r="E34" s="677"/>
      <c r="F34" s="677"/>
      <c r="G34" s="677"/>
      <c r="H34" s="677"/>
      <c r="I34" s="677"/>
      <c r="J34" s="677"/>
      <c r="K34" s="677"/>
      <c r="L34" s="677"/>
      <c r="M34" s="677"/>
      <c r="N34" s="677"/>
      <c r="O34" s="677"/>
      <c r="P34" s="677"/>
      <c r="Q34" s="678"/>
      <c r="R34" s="679">
        <v>1109879</v>
      </c>
      <c r="S34" s="680"/>
      <c r="T34" s="680"/>
      <c r="U34" s="680"/>
      <c r="V34" s="680"/>
      <c r="W34" s="680"/>
      <c r="X34" s="680"/>
      <c r="Y34" s="681"/>
      <c r="Z34" s="682">
        <v>16.399999999999999</v>
      </c>
      <c r="AA34" s="682"/>
      <c r="AB34" s="682"/>
      <c r="AC34" s="682"/>
      <c r="AD34" s="683" t="s">
        <v>125</v>
      </c>
      <c r="AE34" s="683"/>
      <c r="AF34" s="683"/>
      <c r="AG34" s="683"/>
      <c r="AH34" s="683"/>
      <c r="AI34" s="683"/>
      <c r="AJ34" s="683"/>
      <c r="AK34" s="683"/>
      <c r="AL34" s="684" t="s">
        <v>125</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621948</v>
      </c>
      <c r="CS34" s="680"/>
      <c r="CT34" s="680"/>
      <c r="CU34" s="680"/>
      <c r="CV34" s="680"/>
      <c r="CW34" s="680"/>
      <c r="CX34" s="680"/>
      <c r="CY34" s="681"/>
      <c r="CZ34" s="684">
        <v>9.5</v>
      </c>
      <c r="DA34" s="713"/>
      <c r="DB34" s="713"/>
      <c r="DC34" s="717"/>
      <c r="DD34" s="688">
        <v>389610</v>
      </c>
      <c r="DE34" s="680"/>
      <c r="DF34" s="680"/>
      <c r="DG34" s="680"/>
      <c r="DH34" s="680"/>
      <c r="DI34" s="680"/>
      <c r="DJ34" s="680"/>
      <c r="DK34" s="681"/>
      <c r="DL34" s="688">
        <v>187809</v>
      </c>
      <c r="DM34" s="680"/>
      <c r="DN34" s="680"/>
      <c r="DO34" s="680"/>
      <c r="DP34" s="680"/>
      <c r="DQ34" s="680"/>
      <c r="DR34" s="680"/>
      <c r="DS34" s="680"/>
      <c r="DT34" s="680"/>
      <c r="DU34" s="680"/>
      <c r="DV34" s="681"/>
      <c r="DW34" s="684">
        <v>8.1</v>
      </c>
      <c r="DX34" s="713"/>
      <c r="DY34" s="713"/>
      <c r="DZ34" s="713"/>
      <c r="EA34" s="713"/>
      <c r="EB34" s="713"/>
      <c r="EC34" s="714"/>
    </row>
    <row r="35" spans="2:133" ht="11.25" customHeight="1" x14ac:dyDescent="0.15">
      <c r="B35" s="676" t="s">
        <v>320</v>
      </c>
      <c r="C35" s="677"/>
      <c r="D35" s="677"/>
      <c r="E35" s="677"/>
      <c r="F35" s="677"/>
      <c r="G35" s="677"/>
      <c r="H35" s="677"/>
      <c r="I35" s="677"/>
      <c r="J35" s="677"/>
      <c r="K35" s="677"/>
      <c r="L35" s="677"/>
      <c r="M35" s="677"/>
      <c r="N35" s="677"/>
      <c r="O35" s="677"/>
      <c r="P35" s="677"/>
      <c r="Q35" s="678"/>
      <c r="R35" s="679">
        <v>370875</v>
      </c>
      <c r="S35" s="680"/>
      <c r="T35" s="680"/>
      <c r="U35" s="680"/>
      <c r="V35" s="680"/>
      <c r="W35" s="680"/>
      <c r="X35" s="680"/>
      <c r="Y35" s="681"/>
      <c r="Z35" s="682">
        <v>5.5</v>
      </c>
      <c r="AA35" s="682"/>
      <c r="AB35" s="682"/>
      <c r="AC35" s="682"/>
      <c r="AD35" s="683" t="s">
        <v>125</v>
      </c>
      <c r="AE35" s="683"/>
      <c r="AF35" s="683"/>
      <c r="AG35" s="683"/>
      <c r="AH35" s="683"/>
      <c r="AI35" s="683"/>
      <c r="AJ35" s="683"/>
      <c r="AK35" s="683"/>
      <c r="AL35" s="684" t="s">
        <v>125</v>
      </c>
      <c r="AM35" s="685"/>
      <c r="AN35" s="685"/>
      <c r="AO35" s="686"/>
      <c r="AP35" s="234"/>
      <c r="AQ35" s="752" t="s">
        <v>321</v>
      </c>
      <c r="AR35" s="753"/>
      <c r="AS35" s="753"/>
      <c r="AT35" s="753"/>
      <c r="AU35" s="753"/>
      <c r="AV35" s="753"/>
      <c r="AW35" s="753"/>
      <c r="AX35" s="753"/>
      <c r="AY35" s="754"/>
      <c r="AZ35" s="668">
        <v>653798</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50683</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46595</v>
      </c>
      <c r="CS35" s="715"/>
      <c r="CT35" s="715"/>
      <c r="CU35" s="715"/>
      <c r="CV35" s="715"/>
      <c r="CW35" s="715"/>
      <c r="CX35" s="715"/>
      <c r="CY35" s="716"/>
      <c r="CZ35" s="684">
        <v>0.7</v>
      </c>
      <c r="DA35" s="713"/>
      <c r="DB35" s="713"/>
      <c r="DC35" s="717"/>
      <c r="DD35" s="688">
        <v>40093</v>
      </c>
      <c r="DE35" s="715"/>
      <c r="DF35" s="715"/>
      <c r="DG35" s="715"/>
      <c r="DH35" s="715"/>
      <c r="DI35" s="715"/>
      <c r="DJ35" s="715"/>
      <c r="DK35" s="716"/>
      <c r="DL35" s="688">
        <v>31929</v>
      </c>
      <c r="DM35" s="715"/>
      <c r="DN35" s="715"/>
      <c r="DO35" s="715"/>
      <c r="DP35" s="715"/>
      <c r="DQ35" s="715"/>
      <c r="DR35" s="715"/>
      <c r="DS35" s="715"/>
      <c r="DT35" s="715"/>
      <c r="DU35" s="715"/>
      <c r="DV35" s="716"/>
      <c r="DW35" s="684">
        <v>1.4</v>
      </c>
      <c r="DX35" s="713"/>
      <c r="DY35" s="713"/>
      <c r="DZ35" s="713"/>
      <c r="EA35" s="713"/>
      <c r="EB35" s="713"/>
      <c r="EC35" s="714"/>
    </row>
    <row r="36" spans="2:133" ht="11.25" customHeight="1" x14ac:dyDescent="0.15">
      <c r="B36" s="676" t="s">
        <v>324</v>
      </c>
      <c r="C36" s="677"/>
      <c r="D36" s="677"/>
      <c r="E36" s="677"/>
      <c r="F36" s="677"/>
      <c r="G36" s="677"/>
      <c r="H36" s="677"/>
      <c r="I36" s="677"/>
      <c r="J36" s="677"/>
      <c r="K36" s="677"/>
      <c r="L36" s="677"/>
      <c r="M36" s="677"/>
      <c r="N36" s="677"/>
      <c r="O36" s="677"/>
      <c r="P36" s="677"/>
      <c r="Q36" s="678"/>
      <c r="R36" s="679" t="s">
        <v>223</v>
      </c>
      <c r="S36" s="680"/>
      <c r="T36" s="680"/>
      <c r="U36" s="680"/>
      <c r="V36" s="680"/>
      <c r="W36" s="680"/>
      <c r="X36" s="680"/>
      <c r="Y36" s="681"/>
      <c r="Z36" s="682" t="s">
        <v>125</v>
      </c>
      <c r="AA36" s="682"/>
      <c r="AB36" s="682"/>
      <c r="AC36" s="682"/>
      <c r="AD36" s="683" t="s">
        <v>125</v>
      </c>
      <c r="AE36" s="683"/>
      <c r="AF36" s="683"/>
      <c r="AG36" s="683"/>
      <c r="AH36" s="683"/>
      <c r="AI36" s="683"/>
      <c r="AJ36" s="683"/>
      <c r="AK36" s="683"/>
      <c r="AL36" s="684" t="s">
        <v>170</v>
      </c>
      <c r="AM36" s="685"/>
      <c r="AN36" s="685"/>
      <c r="AO36" s="686"/>
      <c r="AQ36" s="756" t="s">
        <v>325</v>
      </c>
      <c r="AR36" s="757"/>
      <c r="AS36" s="757"/>
      <c r="AT36" s="757"/>
      <c r="AU36" s="757"/>
      <c r="AV36" s="757"/>
      <c r="AW36" s="757"/>
      <c r="AX36" s="757"/>
      <c r="AY36" s="758"/>
      <c r="AZ36" s="679">
        <v>226198</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43298</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952475</v>
      </c>
      <c r="CS36" s="680"/>
      <c r="CT36" s="680"/>
      <c r="CU36" s="680"/>
      <c r="CV36" s="680"/>
      <c r="CW36" s="680"/>
      <c r="CX36" s="680"/>
      <c r="CY36" s="681"/>
      <c r="CZ36" s="684">
        <v>14.5</v>
      </c>
      <c r="DA36" s="713"/>
      <c r="DB36" s="713"/>
      <c r="DC36" s="717"/>
      <c r="DD36" s="688">
        <v>570095</v>
      </c>
      <c r="DE36" s="680"/>
      <c r="DF36" s="680"/>
      <c r="DG36" s="680"/>
      <c r="DH36" s="680"/>
      <c r="DI36" s="680"/>
      <c r="DJ36" s="680"/>
      <c r="DK36" s="681"/>
      <c r="DL36" s="688">
        <v>478110</v>
      </c>
      <c r="DM36" s="680"/>
      <c r="DN36" s="680"/>
      <c r="DO36" s="680"/>
      <c r="DP36" s="680"/>
      <c r="DQ36" s="680"/>
      <c r="DR36" s="680"/>
      <c r="DS36" s="680"/>
      <c r="DT36" s="680"/>
      <c r="DU36" s="680"/>
      <c r="DV36" s="681"/>
      <c r="DW36" s="684">
        <v>20.5</v>
      </c>
      <c r="DX36" s="713"/>
      <c r="DY36" s="713"/>
      <c r="DZ36" s="713"/>
      <c r="EA36" s="713"/>
      <c r="EB36" s="713"/>
      <c r="EC36" s="714"/>
    </row>
    <row r="37" spans="2:133" ht="11.25" customHeight="1" x14ac:dyDescent="0.15">
      <c r="B37" s="676" t="s">
        <v>328</v>
      </c>
      <c r="C37" s="677"/>
      <c r="D37" s="677"/>
      <c r="E37" s="677"/>
      <c r="F37" s="677"/>
      <c r="G37" s="677"/>
      <c r="H37" s="677"/>
      <c r="I37" s="677"/>
      <c r="J37" s="677"/>
      <c r="K37" s="677"/>
      <c r="L37" s="677"/>
      <c r="M37" s="677"/>
      <c r="N37" s="677"/>
      <c r="O37" s="677"/>
      <c r="P37" s="677"/>
      <c r="Q37" s="678"/>
      <c r="R37" s="679">
        <v>95175</v>
      </c>
      <c r="S37" s="680"/>
      <c r="T37" s="680"/>
      <c r="U37" s="680"/>
      <c r="V37" s="680"/>
      <c r="W37" s="680"/>
      <c r="X37" s="680"/>
      <c r="Y37" s="681"/>
      <c r="Z37" s="682">
        <v>1.4</v>
      </c>
      <c r="AA37" s="682"/>
      <c r="AB37" s="682"/>
      <c r="AC37" s="682"/>
      <c r="AD37" s="683" t="s">
        <v>125</v>
      </c>
      <c r="AE37" s="683"/>
      <c r="AF37" s="683"/>
      <c r="AG37" s="683"/>
      <c r="AH37" s="683"/>
      <c r="AI37" s="683"/>
      <c r="AJ37" s="683"/>
      <c r="AK37" s="683"/>
      <c r="AL37" s="684" t="s">
        <v>125</v>
      </c>
      <c r="AM37" s="685"/>
      <c r="AN37" s="685"/>
      <c r="AO37" s="686"/>
      <c r="AQ37" s="756" t="s">
        <v>329</v>
      </c>
      <c r="AR37" s="757"/>
      <c r="AS37" s="757"/>
      <c r="AT37" s="757"/>
      <c r="AU37" s="757"/>
      <c r="AV37" s="757"/>
      <c r="AW37" s="757"/>
      <c r="AX37" s="757"/>
      <c r="AY37" s="758"/>
      <c r="AZ37" s="679">
        <v>123305</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991</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526340</v>
      </c>
      <c r="CS37" s="715"/>
      <c r="CT37" s="715"/>
      <c r="CU37" s="715"/>
      <c r="CV37" s="715"/>
      <c r="CW37" s="715"/>
      <c r="CX37" s="715"/>
      <c r="CY37" s="716"/>
      <c r="CZ37" s="684">
        <v>8</v>
      </c>
      <c r="DA37" s="713"/>
      <c r="DB37" s="713"/>
      <c r="DC37" s="717"/>
      <c r="DD37" s="688">
        <v>304459</v>
      </c>
      <c r="DE37" s="715"/>
      <c r="DF37" s="715"/>
      <c r="DG37" s="715"/>
      <c r="DH37" s="715"/>
      <c r="DI37" s="715"/>
      <c r="DJ37" s="715"/>
      <c r="DK37" s="716"/>
      <c r="DL37" s="688">
        <v>293302</v>
      </c>
      <c r="DM37" s="715"/>
      <c r="DN37" s="715"/>
      <c r="DO37" s="715"/>
      <c r="DP37" s="715"/>
      <c r="DQ37" s="715"/>
      <c r="DR37" s="715"/>
      <c r="DS37" s="715"/>
      <c r="DT37" s="715"/>
      <c r="DU37" s="715"/>
      <c r="DV37" s="716"/>
      <c r="DW37" s="684">
        <v>12.6</v>
      </c>
      <c r="DX37" s="713"/>
      <c r="DY37" s="713"/>
      <c r="DZ37" s="713"/>
      <c r="EA37" s="713"/>
      <c r="EB37" s="713"/>
      <c r="EC37" s="714"/>
    </row>
    <row r="38" spans="2:133" ht="11.25" customHeight="1" x14ac:dyDescent="0.15">
      <c r="B38" s="724" t="s">
        <v>332</v>
      </c>
      <c r="C38" s="725"/>
      <c r="D38" s="725"/>
      <c r="E38" s="725"/>
      <c r="F38" s="725"/>
      <c r="G38" s="725"/>
      <c r="H38" s="725"/>
      <c r="I38" s="725"/>
      <c r="J38" s="725"/>
      <c r="K38" s="725"/>
      <c r="L38" s="725"/>
      <c r="M38" s="725"/>
      <c r="N38" s="725"/>
      <c r="O38" s="725"/>
      <c r="P38" s="725"/>
      <c r="Q38" s="726"/>
      <c r="R38" s="759">
        <v>6757178</v>
      </c>
      <c r="S38" s="760"/>
      <c r="T38" s="760"/>
      <c r="U38" s="760"/>
      <c r="V38" s="760"/>
      <c r="W38" s="760"/>
      <c r="X38" s="760"/>
      <c r="Y38" s="761"/>
      <c r="Z38" s="762">
        <v>100</v>
      </c>
      <c r="AA38" s="762"/>
      <c r="AB38" s="762"/>
      <c r="AC38" s="762"/>
      <c r="AD38" s="763">
        <v>2232405</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v>54055</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1784</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373545</v>
      </c>
      <c r="CS38" s="680"/>
      <c r="CT38" s="680"/>
      <c r="CU38" s="680"/>
      <c r="CV38" s="680"/>
      <c r="CW38" s="680"/>
      <c r="CX38" s="680"/>
      <c r="CY38" s="681"/>
      <c r="CZ38" s="684">
        <v>5.7</v>
      </c>
      <c r="DA38" s="713"/>
      <c r="DB38" s="713"/>
      <c r="DC38" s="717"/>
      <c r="DD38" s="688">
        <v>162126</v>
      </c>
      <c r="DE38" s="680"/>
      <c r="DF38" s="680"/>
      <c r="DG38" s="680"/>
      <c r="DH38" s="680"/>
      <c r="DI38" s="680"/>
      <c r="DJ38" s="680"/>
      <c r="DK38" s="681"/>
      <c r="DL38" s="688">
        <v>38588</v>
      </c>
      <c r="DM38" s="680"/>
      <c r="DN38" s="680"/>
      <c r="DO38" s="680"/>
      <c r="DP38" s="680"/>
      <c r="DQ38" s="680"/>
      <c r="DR38" s="680"/>
      <c r="DS38" s="680"/>
      <c r="DT38" s="680"/>
      <c r="DU38" s="680"/>
      <c r="DV38" s="681"/>
      <c r="DW38" s="684">
        <v>1.7</v>
      </c>
      <c r="DX38" s="713"/>
      <c r="DY38" s="713"/>
      <c r="DZ38" s="713"/>
      <c r="EA38" s="713"/>
      <c r="EB38" s="713"/>
      <c r="EC38" s="714"/>
    </row>
    <row r="39" spans="2:133" ht="11.25" customHeight="1" x14ac:dyDescent="0.15">
      <c r="AQ39" s="756" t="s">
        <v>336</v>
      </c>
      <c r="AR39" s="757"/>
      <c r="AS39" s="757"/>
      <c r="AT39" s="757"/>
      <c r="AU39" s="757"/>
      <c r="AV39" s="757"/>
      <c r="AW39" s="757"/>
      <c r="AX39" s="757"/>
      <c r="AY39" s="758"/>
      <c r="AZ39" s="679" t="s">
        <v>170</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103</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1476798</v>
      </c>
      <c r="CS39" s="715"/>
      <c r="CT39" s="715"/>
      <c r="CU39" s="715"/>
      <c r="CV39" s="715"/>
      <c r="CW39" s="715"/>
      <c r="CX39" s="715"/>
      <c r="CY39" s="716"/>
      <c r="CZ39" s="684">
        <v>22.5</v>
      </c>
      <c r="DA39" s="713"/>
      <c r="DB39" s="713"/>
      <c r="DC39" s="717"/>
      <c r="DD39" s="688">
        <v>473361</v>
      </c>
      <c r="DE39" s="715"/>
      <c r="DF39" s="715"/>
      <c r="DG39" s="715"/>
      <c r="DH39" s="715"/>
      <c r="DI39" s="715"/>
      <c r="DJ39" s="715"/>
      <c r="DK39" s="716"/>
      <c r="DL39" s="688" t="s">
        <v>125</v>
      </c>
      <c r="DM39" s="715"/>
      <c r="DN39" s="715"/>
      <c r="DO39" s="715"/>
      <c r="DP39" s="715"/>
      <c r="DQ39" s="715"/>
      <c r="DR39" s="715"/>
      <c r="DS39" s="715"/>
      <c r="DT39" s="715"/>
      <c r="DU39" s="715"/>
      <c r="DV39" s="716"/>
      <c r="DW39" s="684" t="s">
        <v>125</v>
      </c>
      <c r="DX39" s="713"/>
      <c r="DY39" s="713"/>
      <c r="DZ39" s="713"/>
      <c r="EA39" s="713"/>
      <c r="EB39" s="713"/>
      <c r="EC39" s="714"/>
    </row>
    <row r="40" spans="2:133" ht="11.25" customHeight="1" x14ac:dyDescent="0.15">
      <c r="AQ40" s="756" t="s">
        <v>340</v>
      </c>
      <c r="AR40" s="757"/>
      <c r="AS40" s="757"/>
      <c r="AT40" s="757"/>
      <c r="AU40" s="757"/>
      <c r="AV40" s="757"/>
      <c r="AW40" s="757"/>
      <c r="AX40" s="757"/>
      <c r="AY40" s="758"/>
      <c r="AZ40" s="679">
        <v>85559</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170</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742410</v>
      </c>
      <c r="CS40" s="680"/>
      <c r="CT40" s="680"/>
      <c r="CU40" s="680"/>
      <c r="CV40" s="680"/>
      <c r="CW40" s="680"/>
      <c r="CX40" s="680"/>
      <c r="CY40" s="681"/>
      <c r="CZ40" s="684">
        <v>11.3</v>
      </c>
      <c r="DA40" s="713"/>
      <c r="DB40" s="713"/>
      <c r="DC40" s="717"/>
      <c r="DD40" s="688">
        <v>500</v>
      </c>
      <c r="DE40" s="680"/>
      <c r="DF40" s="680"/>
      <c r="DG40" s="680"/>
      <c r="DH40" s="680"/>
      <c r="DI40" s="680"/>
      <c r="DJ40" s="680"/>
      <c r="DK40" s="681"/>
      <c r="DL40" s="688" t="s">
        <v>125</v>
      </c>
      <c r="DM40" s="680"/>
      <c r="DN40" s="680"/>
      <c r="DO40" s="680"/>
      <c r="DP40" s="680"/>
      <c r="DQ40" s="680"/>
      <c r="DR40" s="680"/>
      <c r="DS40" s="680"/>
      <c r="DT40" s="680"/>
      <c r="DU40" s="680"/>
      <c r="DV40" s="681"/>
      <c r="DW40" s="684" t="s">
        <v>125</v>
      </c>
      <c r="DX40" s="713"/>
      <c r="DY40" s="713"/>
      <c r="DZ40" s="713"/>
      <c r="EA40" s="713"/>
      <c r="EB40" s="713"/>
      <c r="EC40" s="714"/>
    </row>
    <row r="41" spans="2:133" ht="11.25" customHeight="1" x14ac:dyDescent="0.15">
      <c r="AQ41" s="766" t="s">
        <v>343</v>
      </c>
      <c r="AR41" s="767"/>
      <c r="AS41" s="767"/>
      <c r="AT41" s="767"/>
      <c r="AU41" s="767"/>
      <c r="AV41" s="767"/>
      <c r="AW41" s="767"/>
      <c r="AX41" s="767"/>
      <c r="AY41" s="768"/>
      <c r="AZ41" s="759">
        <v>164681</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249</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223</v>
      </c>
      <c r="CS41" s="715"/>
      <c r="CT41" s="715"/>
      <c r="CU41" s="715"/>
      <c r="CV41" s="715"/>
      <c r="CW41" s="715"/>
      <c r="CX41" s="715"/>
      <c r="CY41" s="716"/>
      <c r="CZ41" s="684" t="s">
        <v>170</v>
      </c>
      <c r="DA41" s="713"/>
      <c r="DB41" s="713"/>
      <c r="DC41" s="717"/>
      <c r="DD41" s="688" t="s">
        <v>223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988539</v>
      </c>
      <c r="CS42" s="680"/>
      <c r="CT42" s="680"/>
      <c r="CU42" s="680"/>
      <c r="CV42" s="680"/>
      <c r="CW42" s="680"/>
      <c r="CX42" s="680"/>
      <c r="CY42" s="681"/>
      <c r="CZ42" s="684">
        <v>15.1</v>
      </c>
      <c r="DA42" s="685"/>
      <c r="DB42" s="685"/>
      <c r="DC42" s="780"/>
      <c r="DD42" s="688">
        <v>530759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26900</v>
      </c>
      <c r="CS43" s="715"/>
      <c r="CT43" s="715"/>
      <c r="CU43" s="715"/>
      <c r="CV43" s="715"/>
      <c r="CW43" s="715"/>
      <c r="CX43" s="715"/>
      <c r="CY43" s="716"/>
      <c r="CZ43" s="684">
        <v>0.4</v>
      </c>
      <c r="DA43" s="713"/>
      <c r="DB43" s="713"/>
      <c r="DC43" s="717"/>
      <c r="DD43" s="688">
        <v>26900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350</v>
      </c>
      <c r="CD44" s="791" t="s">
        <v>301</v>
      </c>
      <c r="CE44" s="792"/>
      <c r="CF44" s="676" t="s">
        <v>351</v>
      </c>
      <c r="CG44" s="677"/>
      <c r="CH44" s="677"/>
      <c r="CI44" s="677"/>
      <c r="CJ44" s="677"/>
      <c r="CK44" s="677"/>
      <c r="CL44" s="677"/>
      <c r="CM44" s="677"/>
      <c r="CN44" s="677"/>
      <c r="CO44" s="677"/>
      <c r="CP44" s="677"/>
      <c r="CQ44" s="678"/>
      <c r="CR44" s="679">
        <v>988539</v>
      </c>
      <c r="CS44" s="680"/>
      <c r="CT44" s="680"/>
      <c r="CU44" s="680"/>
      <c r="CV44" s="680"/>
      <c r="CW44" s="680"/>
      <c r="CX44" s="680"/>
      <c r="CY44" s="681"/>
      <c r="CZ44" s="684">
        <v>15.1</v>
      </c>
      <c r="DA44" s="685"/>
      <c r="DB44" s="685"/>
      <c r="DC44" s="780"/>
      <c r="DD44" s="688">
        <v>530759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352</v>
      </c>
      <c r="CG45" s="677"/>
      <c r="CH45" s="677"/>
      <c r="CI45" s="677"/>
      <c r="CJ45" s="677"/>
      <c r="CK45" s="677"/>
      <c r="CL45" s="677"/>
      <c r="CM45" s="677"/>
      <c r="CN45" s="677"/>
      <c r="CO45" s="677"/>
      <c r="CP45" s="677"/>
      <c r="CQ45" s="678"/>
      <c r="CR45" s="679">
        <v>453321</v>
      </c>
      <c r="CS45" s="715"/>
      <c r="CT45" s="715"/>
      <c r="CU45" s="715"/>
      <c r="CV45" s="715"/>
      <c r="CW45" s="715"/>
      <c r="CX45" s="715"/>
      <c r="CY45" s="716"/>
      <c r="CZ45" s="684">
        <v>6.9</v>
      </c>
      <c r="DA45" s="713"/>
      <c r="DB45" s="713"/>
      <c r="DC45" s="717"/>
      <c r="DD45" s="688">
        <v>332501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353</v>
      </c>
      <c r="CG46" s="677"/>
      <c r="CH46" s="677"/>
      <c r="CI46" s="677"/>
      <c r="CJ46" s="677"/>
      <c r="CK46" s="677"/>
      <c r="CL46" s="677"/>
      <c r="CM46" s="677"/>
      <c r="CN46" s="677"/>
      <c r="CO46" s="677"/>
      <c r="CP46" s="677"/>
      <c r="CQ46" s="678"/>
      <c r="CR46" s="679">
        <v>479686</v>
      </c>
      <c r="CS46" s="680"/>
      <c r="CT46" s="680"/>
      <c r="CU46" s="680"/>
      <c r="CV46" s="680"/>
      <c r="CW46" s="680"/>
      <c r="CX46" s="680"/>
      <c r="CY46" s="681"/>
      <c r="CZ46" s="684">
        <v>7.3</v>
      </c>
      <c r="DA46" s="685"/>
      <c r="DB46" s="685"/>
      <c r="DC46" s="780"/>
      <c r="DD46" s="688">
        <v>182326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354</v>
      </c>
      <c r="CG47" s="677"/>
      <c r="CH47" s="677"/>
      <c r="CI47" s="677"/>
      <c r="CJ47" s="677"/>
      <c r="CK47" s="677"/>
      <c r="CL47" s="677"/>
      <c r="CM47" s="677"/>
      <c r="CN47" s="677"/>
      <c r="CO47" s="677"/>
      <c r="CP47" s="677"/>
      <c r="CQ47" s="678"/>
      <c r="CR47" s="679" t="s">
        <v>125</v>
      </c>
      <c r="CS47" s="715"/>
      <c r="CT47" s="715"/>
      <c r="CU47" s="715"/>
      <c r="CV47" s="715"/>
      <c r="CW47" s="715"/>
      <c r="CX47" s="715"/>
      <c r="CY47" s="716"/>
      <c r="CZ47" s="684" t="s">
        <v>223</v>
      </c>
      <c r="DA47" s="713"/>
      <c r="DB47" s="713"/>
      <c r="DC47" s="717"/>
      <c r="DD47" s="688" t="s">
        <v>125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355</v>
      </c>
      <c r="CG48" s="677"/>
      <c r="CH48" s="677"/>
      <c r="CI48" s="677"/>
      <c r="CJ48" s="677"/>
      <c r="CK48" s="677"/>
      <c r="CL48" s="677"/>
      <c r="CM48" s="677"/>
      <c r="CN48" s="677"/>
      <c r="CO48" s="677"/>
      <c r="CP48" s="677"/>
      <c r="CQ48" s="678"/>
      <c r="CR48" s="679" t="s">
        <v>170</v>
      </c>
      <c r="CS48" s="680"/>
      <c r="CT48" s="680"/>
      <c r="CU48" s="680"/>
      <c r="CV48" s="680"/>
      <c r="CW48" s="680"/>
      <c r="CX48" s="680"/>
      <c r="CY48" s="681"/>
      <c r="CZ48" s="684" t="s">
        <v>125</v>
      </c>
      <c r="DA48" s="685"/>
      <c r="DB48" s="685"/>
      <c r="DC48" s="780"/>
      <c r="DD48" s="688" t="s">
        <v>125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356</v>
      </c>
      <c r="CE49" s="725"/>
      <c r="CF49" s="725"/>
      <c r="CG49" s="725"/>
      <c r="CH49" s="725"/>
      <c r="CI49" s="725"/>
      <c r="CJ49" s="725"/>
      <c r="CK49" s="725"/>
      <c r="CL49" s="725"/>
      <c r="CM49" s="725"/>
      <c r="CN49" s="725"/>
      <c r="CO49" s="725"/>
      <c r="CP49" s="725"/>
      <c r="CQ49" s="726"/>
      <c r="CR49" s="759">
        <v>6563753</v>
      </c>
      <c r="CS49" s="749"/>
      <c r="CT49" s="749"/>
      <c r="CU49" s="749"/>
      <c r="CV49" s="749"/>
      <c r="CW49" s="749"/>
      <c r="CX49" s="749"/>
      <c r="CY49" s="781"/>
      <c r="CZ49" s="764">
        <v>100</v>
      </c>
      <c r="DA49" s="782"/>
      <c r="DB49" s="782"/>
      <c r="DC49" s="783"/>
      <c r="DD49" s="784">
        <v>3280303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NUenBowGBOjBGbWo+wZyUmCxifLL0yLYDw4l7YgdC9aiBG4VIqu7PPIYT+ksQOMM6sonzhtZJLaepgbpg4pZAg==" saltValue="5RhiF5mMaISISOOkCOYxI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571</v>
      </c>
      <c r="C7" s="812"/>
      <c r="D7" s="812"/>
      <c r="E7" s="812"/>
      <c r="F7" s="812"/>
      <c r="G7" s="812"/>
      <c r="H7" s="812"/>
      <c r="I7" s="812"/>
      <c r="J7" s="812"/>
      <c r="K7" s="812"/>
      <c r="L7" s="812"/>
      <c r="M7" s="812"/>
      <c r="N7" s="812"/>
      <c r="O7" s="812"/>
      <c r="P7" s="813"/>
      <c r="Q7" s="814">
        <v>6757</v>
      </c>
      <c r="R7" s="815"/>
      <c r="S7" s="815"/>
      <c r="T7" s="815"/>
      <c r="U7" s="815"/>
      <c r="V7" s="815">
        <v>6564</v>
      </c>
      <c r="W7" s="815"/>
      <c r="X7" s="815"/>
      <c r="Y7" s="815"/>
      <c r="Z7" s="815"/>
      <c r="AA7" s="815">
        <v>193</v>
      </c>
      <c r="AB7" s="815"/>
      <c r="AC7" s="815"/>
      <c r="AD7" s="815"/>
      <c r="AE7" s="816"/>
      <c r="AF7" s="817">
        <v>190</v>
      </c>
      <c r="AG7" s="818"/>
      <c r="AH7" s="818"/>
      <c r="AI7" s="818"/>
      <c r="AJ7" s="819"/>
      <c r="AK7" s="854">
        <v>1622</v>
      </c>
      <c r="AL7" s="855"/>
      <c r="AM7" s="855"/>
      <c r="AN7" s="855"/>
      <c r="AO7" s="855"/>
      <c r="AP7" s="856">
        <v>3981</v>
      </c>
      <c r="AQ7" s="856"/>
      <c r="AR7" s="856"/>
      <c r="AS7" s="856"/>
      <c r="AT7" s="856"/>
      <c r="AU7" s="857"/>
      <c r="AV7" s="857"/>
      <c r="AW7" s="857"/>
      <c r="AX7" s="857"/>
      <c r="AY7" s="858"/>
      <c r="AZ7" s="252"/>
      <c r="BA7" s="252"/>
      <c r="BB7" s="252"/>
      <c r="BC7" s="252"/>
      <c r="BD7" s="252"/>
      <c r="BE7" s="253"/>
      <c r="BF7" s="253"/>
      <c r="BG7" s="253"/>
      <c r="BH7" s="253"/>
      <c r="BI7" s="253"/>
      <c r="BJ7" s="253"/>
      <c r="BK7" s="253"/>
      <c r="BL7" s="253"/>
      <c r="BM7" s="253"/>
      <c r="BN7" s="253"/>
      <c r="BO7" s="253"/>
      <c r="BP7" s="253"/>
      <c r="BQ7" s="259">
        <v>1</v>
      </c>
      <c r="BR7" s="260"/>
      <c r="BS7" s="859"/>
      <c r="BT7" s="860"/>
      <c r="BU7" s="860"/>
      <c r="BV7" s="860"/>
      <c r="BW7" s="860"/>
      <c r="BX7" s="860"/>
      <c r="BY7" s="860"/>
      <c r="BZ7" s="860"/>
      <c r="CA7" s="860"/>
      <c r="CB7" s="860"/>
      <c r="CC7" s="860"/>
      <c r="CD7" s="860"/>
      <c r="CE7" s="860"/>
      <c r="CF7" s="860"/>
      <c r="CG7" s="861"/>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2"/>
      <c r="CI8" s="863"/>
      <c r="CJ8" s="863"/>
      <c r="CK8" s="863"/>
      <c r="CL8" s="864"/>
      <c r="CM8" s="862"/>
      <c r="CN8" s="863"/>
      <c r="CO8" s="863"/>
      <c r="CP8" s="863"/>
      <c r="CQ8" s="864"/>
      <c r="CR8" s="862"/>
      <c r="CS8" s="863"/>
      <c r="CT8" s="863"/>
      <c r="CU8" s="863"/>
      <c r="CV8" s="864"/>
      <c r="CW8" s="862"/>
      <c r="CX8" s="863"/>
      <c r="CY8" s="863"/>
      <c r="CZ8" s="863"/>
      <c r="DA8" s="864"/>
      <c r="DB8" s="862"/>
      <c r="DC8" s="863"/>
      <c r="DD8" s="863"/>
      <c r="DE8" s="863"/>
      <c r="DF8" s="864"/>
      <c r="DG8" s="862"/>
      <c r="DH8" s="863"/>
      <c r="DI8" s="863"/>
      <c r="DJ8" s="863"/>
      <c r="DK8" s="864"/>
      <c r="DL8" s="862"/>
      <c r="DM8" s="863"/>
      <c r="DN8" s="863"/>
      <c r="DO8" s="863"/>
      <c r="DP8" s="864"/>
      <c r="DQ8" s="862"/>
      <c r="DR8" s="863"/>
      <c r="DS8" s="863"/>
      <c r="DT8" s="863"/>
      <c r="DU8" s="864"/>
      <c r="DV8" s="865"/>
      <c r="DW8" s="866"/>
      <c r="DX8" s="866"/>
      <c r="DY8" s="866"/>
      <c r="DZ8" s="867"/>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2"/>
      <c r="CI9" s="863"/>
      <c r="CJ9" s="863"/>
      <c r="CK9" s="863"/>
      <c r="CL9" s="864"/>
      <c r="CM9" s="862"/>
      <c r="CN9" s="863"/>
      <c r="CO9" s="863"/>
      <c r="CP9" s="863"/>
      <c r="CQ9" s="864"/>
      <c r="CR9" s="862"/>
      <c r="CS9" s="863"/>
      <c r="CT9" s="863"/>
      <c r="CU9" s="863"/>
      <c r="CV9" s="864"/>
      <c r="CW9" s="862"/>
      <c r="CX9" s="863"/>
      <c r="CY9" s="863"/>
      <c r="CZ9" s="863"/>
      <c r="DA9" s="864"/>
      <c r="DB9" s="862"/>
      <c r="DC9" s="863"/>
      <c r="DD9" s="863"/>
      <c r="DE9" s="863"/>
      <c r="DF9" s="864"/>
      <c r="DG9" s="862"/>
      <c r="DH9" s="863"/>
      <c r="DI9" s="863"/>
      <c r="DJ9" s="863"/>
      <c r="DK9" s="864"/>
      <c r="DL9" s="862"/>
      <c r="DM9" s="863"/>
      <c r="DN9" s="863"/>
      <c r="DO9" s="863"/>
      <c r="DP9" s="864"/>
      <c r="DQ9" s="862"/>
      <c r="DR9" s="863"/>
      <c r="DS9" s="863"/>
      <c r="DT9" s="863"/>
      <c r="DU9" s="864"/>
      <c r="DV9" s="865"/>
      <c r="DW9" s="866"/>
      <c r="DX9" s="866"/>
      <c r="DY9" s="866"/>
      <c r="DZ9" s="867"/>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8"/>
      <c r="R22" s="869"/>
      <c r="S22" s="869"/>
      <c r="T22" s="869"/>
      <c r="U22" s="869"/>
      <c r="V22" s="869"/>
      <c r="W22" s="869"/>
      <c r="X22" s="869"/>
      <c r="Y22" s="869"/>
      <c r="Z22" s="869"/>
      <c r="AA22" s="869"/>
      <c r="AB22" s="869"/>
      <c r="AC22" s="869"/>
      <c r="AD22" s="869"/>
      <c r="AE22" s="870"/>
      <c r="AF22" s="841"/>
      <c r="AG22" s="842"/>
      <c r="AH22" s="842"/>
      <c r="AI22" s="842"/>
      <c r="AJ22" s="843"/>
      <c r="AK22" s="885"/>
      <c r="AL22" s="886"/>
      <c r="AM22" s="886"/>
      <c r="AN22" s="886"/>
      <c r="AO22" s="886"/>
      <c r="AP22" s="886"/>
      <c r="AQ22" s="886"/>
      <c r="AR22" s="886"/>
      <c r="AS22" s="886"/>
      <c r="AT22" s="886"/>
      <c r="AU22" s="887"/>
      <c r="AV22" s="887"/>
      <c r="AW22" s="887"/>
      <c r="AX22" s="887"/>
      <c r="AY22" s="888"/>
      <c r="AZ22" s="889" t="s">
        <v>379</v>
      </c>
      <c r="BA22" s="889"/>
      <c r="BB22" s="889"/>
      <c r="BC22" s="889"/>
      <c r="BD22" s="890"/>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4"/>
    </row>
    <row r="23" spans="1:131" s="255" customFormat="1" ht="26.25" customHeight="1" thickBot="1" x14ac:dyDescent="0.2">
      <c r="A23" s="264" t="s">
        <v>380</v>
      </c>
      <c r="B23" s="871" t="s">
        <v>381</v>
      </c>
      <c r="C23" s="872"/>
      <c r="D23" s="872"/>
      <c r="E23" s="872"/>
      <c r="F23" s="872"/>
      <c r="G23" s="872"/>
      <c r="H23" s="872"/>
      <c r="I23" s="872"/>
      <c r="J23" s="872"/>
      <c r="K23" s="872"/>
      <c r="L23" s="872"/>
      <c r="M23" s="872"/>
      <c r="N23" s="872"/>
      <c r="O23" s="872"/>
      <c r="P23" s="873"/>
      <c r="Q23" s="874">
        <v>6757</v>
      </c>
      <c r="R23" s="875"/>
      <c r="S23" s="875"/>
      <c r="T23" s="875"/>
      <c r="U23" s="876"/>
      <c r="V23" s="877">
        <v>6564</v>
      </c>
      <c r="W23" s="875"/>
      <c r="X23" s="875"/>
      <c r="Y23" s="875"/>
      <c r="Z23" s="876"/>
      <c r="AA23" s="877">
        <v>193</v>
      </c>
      <c r="AB23" s="875"/>
      <c r="AC23" s="875"/>
      <c r="AD23" s="875"/>
      <c r="AE23" s="878"/>
      <c r="AF23" s="879">
        <v>190</v>
      </c>
      <c r="AG23" s="875"/>
      <c r="AH23" s="875"/>
      <c r="AI23" s="875"/>
      <c r="AJ23" s="878"/>
      <c r="AK23" s="880"/>
      <c r="AL23" s="881"/>
      <c r="AM23" s="881"/>
      <c r="AN23" s="881"/>
      <c r="AO23" s="882"/>
      <c r="AP23" s="877">
        <v>3981</v>
      </c>
      <c r="AQ23" s="875"/>
      <c r="AR23" s="875"/>
      <c r="AS23" s="875"/>
      <c r="AT23" s="876"/>
      <c r="AU23" s="883"/>
      <c r="AV23" s="883"/>
      <c r="AW23" s="883"/>
      <c r="AX23" s="883"/>
      <c r="AY23" s="884"/>
      <c r="AZ23" s="879" t="s">
        <v>125</v>
      </c>
      <c r="BA23" s="875"/>
      <c r="BB23" s="875"/>
      <c r="BC23" s="875"/>
      <c r="BD23" s="878"/>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4"/>
    </row>
    <row r="24" spans="1:131" s="255" customFormat="1" ht="26.25" customHeight="1" x14ac:dyDescent="0.15">
      <c r="A24" s="891" t="s">
        <v>382</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4"/>
    </row>
    <row r="25" spans="1:131" s="247" customFormat="1" ht="26.25" customHeight="1" thickBot="1" x14ac:dyDescent="0.2">
      <c r="A25" s="829" t="s">
        <v>383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6"/>
    </row>
    <row r="26" spans="1:131" s="247" customFormat="1" ht="26.25" customHeight="1" x14ac:dyDescent="0.15">
      <c r="A26" s="820" t="s">
        <v>362</v>
      </c>
      <c r="B26" s="821"/>
      <c r="C26" s="821"/>
      <c r="D26" s="821"/>
      <c r="E26" s="821"/>
      <c r="F26" s="821"/>
      <c r="G26" s="821"/>
      <c r="H26" s="821"/>
      <c r="I26" s="821"/>
      <c r="J26" s="821"/>
      <c r="K26" s="821"/>
      <c r="L26" s="821"/>
      <c r="M26" s="821"/>
      <c r="N26" s="821"/>
      <c r="O26" s="821"/>
      <c r="P26" s="822"/>
      <c r="Q26" s="797" t="s">
        <v>384</v>
      </c>
      <c r="R26" s="798"/>
      <c r="S26" s="798"/>
      <c r="T26" s="798"/>
      <c r="U26" s="799"/>
      <c r="V26" s="797" t="s">
        <v>385</v>
      </c>
      <c r="W26" s="798"/>
      <c r="X26" s="798"/>
      <c r="Y26" s="798"/>
      <c r="Z26" s="799"/>
      <c r="AA26" s="797" t="s">
        <v>386</v>
      </c>
      <c r="AB26" s="798"/>
      <c r="AC26" s="798"/>
      <c r="AD26" s="798"/>
      <c r="AE26" s="798"/>
      <c r="AF26" s="892" t="s">
        <v>387</v>
      </c>
      <c r="AG26" s="893"/>
      <c r="AH26" s="893"/>
      <c r="AI26" s="893"/>
      <c r="AJ26" s="894"/>
      <c r="AK26" s="798" t="s">
        <v>388</v>
      </c>
      <c r="AL26" s="798"/>
      <c r="AM26" s="798"/>
      <c r="AN26" s="798"/>
      <c r="AO26" s="799"/>
      <c r="AP26" s="797" t="s">
        <v>389</v>
      </c>
      <c r="AQ26" s="798"/>
      <c r="AR26" s="798"/>
      <c r="AS26" s="798"/>
      <c r="AT26" s="799"/>
      <c r="AU26" s="797" t="s">
        <v>390</v>
      </c>
      <c r="AV26" s="798"/>
      <c r="AW26" s="798"/>
      <c r="AX26" s="798"/>
      <c r="AY26" s="799"/>
      <c r="AZ26" s="797" t="s">
        <v>391</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6"/>
    </row>
    <row r="28" spans="1:131" s="247" customFormat="1" ht="26.25" customHeight="1" thickTop="1" x14ac:dyDescent="0.15">
      <c r="A28" s="266">
        <v>1</v>
      </c>
      <c r="B28" s="811" t="s">
        <v>392</v>
      </c>
      <c r="C28" s="812"/>
      <c r="D28" s="812"/>
      <c r="E28" s="812"/>
      <c r="F28" s="812"/>
      <c r="G28" s="812"/>
      <c r="H28" s="812"/>
      <c r="I28" s="812"/>
      <c r="J28" s="812"/>
      <c r="K28" s="812"/>
      <c r="L28" s="812"/>
      <c r="M28" s="812"/>
      <c r="N28" s="812"/>
      <c r="O28" s="812"/>
      <c r="P28" s="813"/>
      <c r="Q28" s="907">
        <v>829</v>
      </c>
      <c r="R28" s="908"/>
      <c r="S28" s="908"/>
      <c r="T28" s="908"/>
      <c r="U28" s="909"/>
      <c r="V28" s="910">
        <v>778</v>
      </c>
      <c r="W28" s="908"/>
      <c r="X28" s="908"/>
      <c r="Y28" s="908"/>
      <c r="Z28" s="909"/>
      <c r="AA28" s="910">
        <v>51</v>
      </c>
      <c r="AB28" s="908"/>
      <c r="AC28" s="908"/>
      <c r="AD28" s="908"/>
      <c r="AE28" s="911"/>
      <c r="AF28" s="912">
        <v>51</v>
      </c>
      <c r="AG28" s="908"/>
      <c r="AH28" s="908"/>
      <c r="AI28" s="908"/>
      <c r="AJ28" s="911"/>
      <c r="AK28" s="913">
        <v>0</v>
      </c>
      <c r="AL28" s="899"/>
      <c r="AM28" s="899"/>
      <c r="AN28" s="899"/>
      <c r="AO28" s="900"/>
      <c r="AP28" s="898" t="s">
        <v>559</v>
      </c>
      <c r="AQ28" s="899"/>
      <c r="AR28" s="899"/>
      <c r="AS28" s="899"/>
      <c r="AT28" s="900"/>
      <c r="AU28" s="898" t="s">
        <v>572</v>
      </c>
      <c r="AV28" s="899"/>
      <c r="AW28" s="899"/>
      <c r="AX28" s="899"/>
      <c r="AY28" s="900"/>
      <c r="AZ28" s="901" t="s">
        <v>559</v>
      </c>
      <c r="BA28" s="902"/>
      <c r="BB28" s="902"/>
      <c r="BC28" s="902"/>
      <c r="BD28" s="903"/>
      <c r="BE28" s="904"/>
      <c r="BF28" s="905"/>
      <c r="BG28" s="905"/>
      <c r="BH28" s="905"/>
      <c r="BI28" s="906"/>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6"/>
    </row>
    <row r="29" spans="1:131" s="247" customFormat="1" ht="26.25" customHeight="1" x14ac:dyDescent="0.15">
      <c r="A29" s="266">
        <v>2</v>
      </c>
      <c r="B29" s="835" t="s">
        <v>393</v>
      </c>
      <c r="C29" s="836"/>
      <c r="D29" s="836"/>
      <c r="E29" s="836"/>
      <c r="F29" s="836"/>
      <c r="G29" s="836"/>
      <c r="H29" s="836"/>
      <c r="I29" s="836"/>
      <c r="J29" s="836"/>
      <c r="K29" s="836"/>
      <c r="L29" s="836"/>
      <c r="M29" s="836"/>
      <c r="N29" s="836"/>
      <c r="O29" s="836"/>
      <c r="P29" s="837"/>
      <c r="Q29" s="914">
        <v>573</v>
      </c>
      <c r="R29" s="915"/>
      <c r="S29" s="915"/>
      <c r="T29" s="915"/>
      <c r="U29" s="916"/>
      <c r="V29" s="917">
        <v>570</v>
      </c>
      <c r="W29" s="915"/>
      <c r="X29" s="915"/>
      <c r="Y29" s="915"/>
      <c r="Z29" s="916"/>
      <c r="AA29" s="917">
        <v>2</v>
      </c>
      <c r="AB29" s="915"/>
      <c r="AC29" s="915"/>
      <c r="AD29" s="915"/>
      <c r="AE29" s="918"/>
      <c r="AF29" s="919">
        <v>2</v>
      </c>
      <c r="AG29" s="915"/>
      <c r="AH29" s="915"/>
      <c r="AI29" s="915"/>
      <c r="AJ29" s="918"/>
      <c r="AK29" s="923">
        <v>0</v>
      </c>
      <c r="AL29" s="924"/>
      <c r="AM29" s="924"/>
      <c r="AN29" s="924"/>
      <c r="AO29" s="925"/>
      <c r="AP29" s="926" t="s">
        <v>573</v>
      </c>
      <c r="AQ29" s="924"/>
      <c r="AR29" s="924"/>
      <c r="AS29" s="924"/>
      <c r="AT29" s="925"/>
      <c r="AU29" s="926" t="s">
        <v>559</v>
      </c>
      <c r="AV29" s="924"/>
      <c r="AW29" s="924"/>
      <c r="AX29" s="924"/>
      <c r="AY29" s="925"/>
      <c r="AZ29" s="927" t="s">
        <v>559</v>
      </c>
      <c r="BA29" s="928"/>
      <c r="BB29" s="928"/>
      <c r="BC29" s="928"/>
      <c r="BD29" s="929"/>
      <c r="BE29" s="920"/>
      <c r="BF29" s="921"/>
      <c r="BG29" s="921"/>
      <c r="BH29" s="921"/>
      <c r="BI29" s="922"/>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6"/>
    </row>
    <row r="30" spans="1:131" s="247" customFormat="1" ht="26.25" customHeight="1" x14ac:dyDescent="0.15">
      <c r="A30" s="266">
        <v>3</v>
      </c>
      <c r="B30" s="835" t="s">
        <v>394</v>
      </c>
      <c r="C30" s="836"/>
      <c r="D30" s="836"/>
      <c r="E30" s="836"/>
      <c r="F30" s="836"/>
      <c r="G30" s="836"/>
      <c r="H30" s="836"/>
      <c r="I30" s="836"/>
      <c r="J30" s="836"/>
      <c r="K30" s="836"/>
      <c r="L30" s="836"/>
      <c r="M30" s="836"/>
      <c r="N30" s="836"/>
      <c r="O30" s="836"/>
      <c r="P30" s="837"/>
      <c r="Q30" s="914">
        <v>56</v>
      </c>
      <c r="R30" s="915"/>
      <c r="S30" s="915"/>
      <c r="T30" s="915"/>
      <c r="U30" s="916"/>
      <c r="V30" s="917">
        <v>52</v>
      </c>
      <c r="W30" s="915"/>
      <c r="X30" s="915"/>
      <c r="Y30" s="915"/>
      <c r="Z30" s="916"/>
      <c r="AA30" s="917">
        <v>4</v>
      </c>
      <c r="AB30" s="915"/>
      <c r="AC30" s="915"/>
      <c r="AD30" s="915"/>
      <c r="AE30" s="918"/>
      <c r="AF30" s="919">
        <v>4</v>
      </c>
      <c r="AG30" s="915"/>
      <c r="AH30" s="915"/>
      <c r="AI30" s="915"/>
      <c r="AJ30" s="918"/>
      <c r="AK30" s="923">
        <v>0</v>
      </c>
      <c r="AL30" s="924"/>
      <c r="AM30" s="924"/>
      <c r="AN30" s="924"/>
      <c r="AO30" s="925"/>
      <c r="AP30" s="926" t="s">
        <v>559</v>
      </c>
      <c r="AQ30" s="924"/>
      <c r="AR30" s="924"/>
      <c r="AS30" s="924"/>
      <c r="AT30" s="925"/>
      <c r="AU30" s="926" t="s">
        <v>572</v>
      </c>
      <c r="AV30" s="924"/>
      <c r="AW30" s="924"/>
      <c r="AX30" s="924"/>
      <c r="AY30" s="925"/>
      <c r="AZ30" s="927" t="s">
        <v>559</v>
      </c>
      <c r="BA30" s="928"/>
      <c r="BB30" s="928"/>
      <c r="BC30" s="928"/>
      <c r="BD30" s="929"/>
      <c r="BE30" s="920"/>
      <c r="BF30" s="921"/>
      <c r="BG30" s="921"/>
      <c r="BH30" s="921"/>
      <c r="BI30" s="922"/>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6"/>
    </row>
    <row r="31" spans="1:131" s="247" customFormat="1" ht="26.25" customHeight="1" x14ac:dyDescent="0.15">
      <c r="A31" s="266">
        <v>4</v>
      </c>
      <c r="B31" s="835" t="s">
        <v>395</v>
      </c>
      <c r="C31" s="836"/>
      <c r="D31" s="836"/>
      <c r="E31" s="836"/>
      <c r="F31" s="836"/>
      <c r="G31" s="836"/>
      <c r="H31" s="836"/>
      <c r="I31" s="836"/>
      <c r="J31" s="836"/>
      <c r="K31" s="836"/>
      <c r="L31" s="836"/>
      <c r="M31" s="836"/>
      <c r="N31" s="836"/>
      <c r="O31" s="836"/>
      <c r="P31" s="837"/>
      <c r="Q31" s="914">
        <v>187</v>
      </c>
      <c r="R31" s="915"/>
      <c r="S31" s="915"/>
      <c r="T31" s="915"/>
      <c r="U31" s="916"/>
      <c r="V31" s="917">
        <v>142</v>
      </c>
      <c r="W31" s="915"/>
      <c r="X31" s="915"/>
      <c r="Y31" s="915"/>
      <c r="Z31" s="916"/>
      <c r="AA31" s="917">
        <v>45</v>
      </c>
      <c r="AB31" s="915"/>
      <c r="AC31" s="915"/>
      <c r="AD31" s="915"/>
      <c r="AE31" s="918"/>
      <c r="AF31" s="919">
        <v>90</v>
      </c>
      <c r="AG31" s="915"/>
      <c r="AH31" s="915"/>
      <c r="AI31" s="915"/>
      <c r="AJ31" s="918"/>
      <c r="AK31" s="923">
        <v>54</v>
      </c>
      <c r="AL31" s="924"/>
      <c r="AM31" s="924"/>
      <c r="AN31" s="924"/>
      <c r="AO31" s="925"/>
      <c r="AP31" s="926">
        <v>662</v>
      </c>
      <c r="AQ31" s="924"/>
      <c r="AR31" s="924"/>
      <c r="AS31" s="924"/>
      <c r="AT31" s="925"/>
      <c r="AU31" s="926">
        <v>129</v>
      </c>
      <c r="AV31" s="924"/>
      <c r="AW31" s="924"/>
      <c r="AX31" s="924"/>
      <c r="AY31" s="925"/>
      <c r="AZ31" s="927" t="s">
        <v>572</v>
      </c>
      <c r="BA31" s="928"/>
      <c r="BB31" s="928"/>
      <c r="BC31" s="928"/>
      <c r="BD31" s="929"/>
      <c r="BE31" s="920" t="s">
        <v>574</v>
      </c>
      <c r="BF31" s="921"/>
      <c r="BG31" s="921"/>
      <c r="BH31" s="921"/>
      <c r="BI31" s="922"/>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6"/>
    </row>
    <row r="32" spans="1:131" s="247" customFormat="1" ht="26.25" customHeight="1" x14ac:dyDescent="0.15">
      <c r="A32" s="266">
        <v>5</v>
      </c>
      <c r="B32" s="835" t="s">
        <v>396</v>
      </c>
      <c r="C32" s="836"/>
      <c r="D32" s="836"/>
      <c r="E32" s="836"/>
      <c r="F32" s="836"/>
      <c r="G32" s="836"/>
      <c r="H32" s="836"/>
      <c r="I32" s="836"/>
      <c r="J32" s="836"/>
      <c r="K32" s="836"/>
      <c r="L32" s="836"/>
      <c r="M32" s="836"/>
      <c r="N32" s="836"/>
      <c r="O32" s="836"/>
      <c r="P32" s="837"/>
      <c r="Q32" s="914">
        <v>243</v>
      </c>
      <c r="R32" s="915"/>
      <c r="S32" s="915"/>
      <c r="T32" s="915"/>
      <c r="U32" s="916"/>
      <c r="V32" s="917">
        <v>243</v>
      </c>
      <c r="W32" s="915"/>
      <c r="X32" s="915"/>
      <c r="Y32" s="915"/>
      <c r="Z32" s="916"/>
      <c r="AA32" s="917" t="s">
        <v>559</v>
      </c>
      <c r="AB32" s="915"/>
      <c r="AC32" s="915"/>
      <c r="AD32" s="915"/>
      <c r="AE32" s="918"/>
      <c r="AF32" s="919" t="s">
        <v>575</v>
      </c>
      <c r="AG32" s="915"/>
      <c r="AH32" s="915"/>
      <c r="AI32" s="915"/>
      <c r="AJ32" s="918"/>
      <c r="AK32" s="923">
        <v>124</v>
      </c>
      <c r="AL32" s="924"/>
      <c r="AM32" s="924"/>
      <c r="AN32" s="924"/>
      <c r="AO32" s="925"/>
      <c r="AP32" s="926">
        <v>1381</v>
      </c>
      <c r="AQ32" s="924"/>
      <c r="AR32" s="924"/>
      <c r="AS32" s="924"/>
      <c r="AT32" s="925"/>
      <c r="AU32" s="926">
        <v>1168</v>
      </c>
      <c r="AV32" s="924"/>
      <c r="AW32" s="924"/>
      <c r="AX32" s="924"/>
      <c r="AY32" s="925"/>
      <c r="AZ32" s="927" t="s">
        <v>559</v>
      </c>
      <c r="BA32" s="928"/>
      <c r="BB32" s="928"/>
      <c r="BC32" s="928"/>
      <c r="BD32" s="929"/>
      <c r="BE32" s="920" t="s">
        <v>576</v>
      </c>
      <c r="BF32" s="921"/>
      <c r="BG32" s="921"/>
      <c r="BH32" s="921"/>
      <c r="BI32" s="922"/>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34"/>
      <c r="AL33" s="930"/>
      <c r="AM33" s="930"/>
      <c r="AN33" s="930"/>
      <c r="AO33" s="930"/>
      <c r="AP33" s="930"/>
      <c r="AQ33" s="930"/>
      <c r="AR33" s="930"/>
      <c r="AS33" s="930"/>
      <c r="AT33" s="930"/>
      <c r="AU33" s="930"/>
      <c r="AV33" s="930"/>
      <c r="AW33" s="930"/>
      <c r="AX33" s="930"/>
      <c r="AY33" s="930"/>
      <c r="AZ33" s="931"/>
      <c r="BA33" s="931"/>
      <c r="BB33" s="931"/>
      <c r="BC33" s="931"/>
      <c r="BD33" s="931"/>
      <c r="BE33" s="932"/>
      <c r="BF33" s="932"/>
      <c r="BG33" s="932"/>
      <c r="BH33" s="932"/>
      <c r="BI33" s="933"/>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34"/>
      <c r="AL34" s="930"/>
      <c r="AM34" s="930"/>
      <c r="AN34" s="930"/>
      <c r="AO34" s="930"/>
      <c r="AP34" s="930"/>
      <c r="AQ34" s="930"/>
      <c r="AR34" s="930"/>
      <c r="AS34" s="930"/>
      <c r="AT34" s="930"/>
      <c r="AU34" s="930"/>
      <c r="AV34" s="930"/>
      <c r="AW34" s="930"/>
      <c r="AX34" s="930"/>
      <c r="AY34" s="930"/>
      <c r="AZ34" s="931"/>
      <c r="BA34" s="931"/>
      <c r="BB34" s="931"/>
      <c r="BC34" s="931"/>
      <c r="BD34" s="931"/>
      <c r="BE34" s="932"/>
      <c r="BF34" s="932"/>
      <c r="BG34" s="932"/>
      <c r="BH34" s="932"/>
      <c r="BI34" s="933"/>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34"/>
      <c r="AL35" s="930"/>
      <c r="AM35" s="930"/>
      <c r="AN35" s="930"/>
      <c r="AO35" s="930"/>
      <c r="AP35" s="930"/>
      <c r="AQ35" s="930"/>
      <c r="AR35" s="930"/>
      <c r="AS35" s="930"/>
      <c r="AT35" s="930"/>
      <c r="AU35" s="930"/>
      <c r="AV35" s="930"/>
      <c r="AW35" s="930"/>
      <c r="AX35" s="930"/>
      <c r="AY35" s="930"/>
      <c r="AZ35" s="931"/>
      <c r="BA35" s="931"/>
      <c r="BB35" s="931"/>
      <c r="BC35" s="931"/>
      <c r="BD35" s="931"/>
      <c r="BE35" s="932"/>
      <c r="BF35" s="932"/>
      <c r="BG35" s="932"/>
      <c r="BH35" s="932"/>
      <c r="BI35" s="933"/>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34"/>
      <c r="AL36" s="930"/>
      <c r="AM36" s="930"/>
      <c r="AN36" s="930"/>
      <c r="AO36" s="930"/>
      <c r="AP36" s="930"/>
      <c r="AQ36" s="930"/>
      <c r="AR36" s="930"/>
      <c r="AS36" s="930"/>
      <c r="AT36" s="930"/>
      <c r="AU36" s="930"/>
      <c r="AV36" s="930"/>
      <c r="AW36" s="930"/>
      <c r="AX36" s="930"/>
      <c r="AY36" s="930"/>
      <c r="AZ36" s="931"/>
      <c r="BA36" s="931"/>
      <c r="BB36" s="931"/>
      <c r="BC36" s="931"/>
      <c r="BD36" s="931"/>
      <c r="BE36" s="932"/>
      <c r="BF36" s="932"/>
      <c r="BG36" s="932"/>
      <c r="BH36" s="932"/>
      <c r="BI36" s="933"/>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34"/>
      <c r="AL37" s="930"/>
      <c r="AM37" s="930"/>
      <c r="AN37" s="930"/>
      <c r="AO37" s="930"/>
      <c r="AP37" s="930"/>
      <c r="AQ37" s="930"/>
      <c r="AR37" s="930"/>
      <c r="AS37" s="930"/>
      <c r="AT37" s="930"/>
      <c r="AU37" s="930"/>
      <c r="AV37" s="930"/>
      <c r="AW37" s="930"/>
      <c r="AX37" s="930"/>
      <c r="AY37" s="930"/>
      <c r="AZ37" s="931"/>
      <c r="BA37" s="931"/>
      <c r="BB37" s="931"/>
      <c r="BC37" s="931"/>
      <c r="BD37" s="931"/>
      <c r="BE37" s="932"/>
      <c r="BF37" s="932"/>
      <c r="BG37" s="932"/>
      <c r="BH37" s="932"/>
      <c r="BI37" s="933"/>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34"/>
      <c r="AL38" s="930"/>
      <c r="AM38" s="930"/>
      <c r="AN38" s="930"/>
      <c r="AO38" s="930"/>
      <c r="AP38" s="930"/>
      <c r="AQ38" s="930"/>
      <c r="AR38" s="930"/>
      <c r="AS38" s="930"/>
      <c r="AT38" s="930"/>
      <c r="AU38" s="930"/>
      <c r="AV38" s="930"/>
      <c r="AW38" s="930"/>
      <c r="AX38" s="930"/>
      <c r="AY38" s="930"/>
      <c r="AZ38" s="931"/>
      <c r="BA38" s="931"/>
      <c r="BB38" s="931"/>
      <c r="BC38" s="931"/>
      <c r="BD38" s="931"/>
      <c r="BE38" s="932"/>
      <c r="BF38" s="932"/>
      <c r="BG38" s="932"/>
      <c r="BH38" s="932"/>
      <c r="BI38" s="933"/>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34"/>
      <c r="AL39" s="930"/>
      <c r="AM39" s="930"/>
      <c r="AN39" s="930"/>
      <c r="AO39" s="930"/>
      <c r="AP39" s="930"/>
      <c r="AQ39" s="930"/>
      <c r="AR39" s="930"/>
      <c r="AS39" s="930"/>
      <c r="AT39" s="930"/>
      <c r="AU39" s="930"/>
      <c r="AV39" s="930"/>
      <c r="AW39" s="930"/>
      <c r="AX39" s="930"/>
      <c r="AY39" s="930"/>
      <c r="AZ39" s="931"/>
      <c r="BA39" s="931"/>
      <c r="BB39" s="931"/>
      <c r="BC39" s="931"/>
      <c r="BD39" s="931"/>
      <c r="BE39" s="932"/>
      <c r="BF39" s="932"/>
      <c r="BG39" s="932"/>
      <c r="BH39" s="932"/>
      <c r="BI39" s="933"/>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34"/>
      <c r="AL40" s="930"/>
      <c r="AM40" s="930"/>
      <c r="AN40" s="930"/>
      <c r="AO40" s="930"/>
      <c r="AP40" s="930"/>
      <c r="AQ40" s="930"/>
      <c r="AR40" s="930"/>
      <c r="AS40" s="930"/>
      <c r="AT40" s="930"/>
      <c r="AU40" s="930"/>
      <c r="AV40" s="930"/>
      <c r="AW40" s="930"/>
      <c r="AX40" s="930"/>
      <c r="AY40" s="930"/>
      <c r="AZ40" s="931"/>
      <c r="BA40" s="931"/>
      <c r="BB40" s="931"/>
      <c r="BC40" s="931"/>
      <c r="BD40" s="931"/>
      <c r="BE40" s="932"/>
      <c r="BF40" s="932"/>
      <c r="BG40" s="932"/>
      <c r="BH40" s="932"/>
      <c r="BI40" s="933"/>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34"/>
      <c r="AL41" s="930"/>
      <c r="AM41" s="930"/>
      <c r="AN41" s="930"/>
      <c r="AO41" s="930"/>
      <c r="AP41" s="930"/>
      <c r="AQ41" s="930"/>
      <c r="AR41" s="930"/>
      <c r="AS41" s="930"/>
      <c r="AT41" s="930"/>
      <c r="AU41" s="930"/>
      <c r="AV41" s="930"/>
      <c r="AW41" s="930"/>
      <c r="AX41" s="930"/>
      <c r="AY41" s="930"/>
      <c r="AZ41" s="931"/>
      <c r="BA41" s="931"/>
      <c r="BB41" s="931"/>
      <c r="BC41" s="931"/>
      <c r="BD41" s="931"/>
      <c r="BE41" s="932"/>
      <c r="BF41" s="932"/>
      <c r="BG41" s="932"/>
      <c r="BH41" s="932"/>
      <c r="BI41" s="933"/>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34"/>
      <c r="AL42" s="930"/>
      <c r="AM42" s="930"/>
      <c r="AN42" s="930"/>
      <c r="AO42" s="930"/>
      <c r="AP42" s="930"/>
      <c r="AQ42" s="930"/>
      <c r="AR42" s="930"/>
      <c r="AS42" s="930"/>
      <c r="AT42" s="930"/>
      <c r="AU42" s="930"/>
      <c r="AV42" s="930"/>
      <c r="AW42" s="930"/>
      <c r="AX42" s="930"/>
      <c r="AY42" s="930"/>
      <c r="AZ42" s="931"/>
      <c r="BA42" s="931"/>
      <c r="BB42" s="931"/>
      <c r="BC42" s="931"/>
      <c r="BD42" s="931"/>
      <c r="BE42" s="932"/>
      <c r="BF42" s="932"/>
      <c r="BG42" s="932"/>
      <c r="BH42" s="932"/>
      <c r="BI42" s="933"/>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34"/>
      <c r="AL43" s="930"/>
      <c r="AM43" s="930"/>
      <c r="AN43" s="930"/>
      <c r="AO43" s="930"/>
      <c r="AP43" s="930"/>
      <c r="AQ43" s="930"/>
      <c r="AR43" s="930"/>
      <c r="AS43" s="930"/>
      <c r="AT43" s="930"/>
      <c r="AU43" s="930"/>
      <c r="AV43" s="930"/>
      <c r="AW43" s="930"/>
      <c r="AX43" s="930"/>
      <c r="AY43" s="930"/>
      <c r="AZ43" s="931"/>
      <c r="BA43" s="931"/>
      <c r="BB43" s="931"/>
      <c r="BC43" s="931"/>
      <c r="BD43" s="931"/>
      <c r="BE43" s="932"/>
      <c r="BF43" s="932"/>
      <c r="BG43" s="932"/>
      <c r="BH43" s="932"/>
      <c r="BI43" s="933"/>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34"/>
      <c r="AL44" s="930"/>
      <c r="AM44" s="930"/>
      <c r="AN44" s="930"/>
      <c r="AO44" s="930"/>
      <c r="AP44" s="930"/>
      <c r="AQ44" s="930"/>
      <c r="AR44" s="930"/>
      <c r="AS44" s="930"/>
      <c r="AT44" s="930"/>
      <c r="AU44" s="930"/>
      <c r="AV44" s="930"/>
      <c r="AW44" s="930"/>
      <c r="AX44" s="930"/>
      <c r="AY44" s="930"/>
      <c r="AZ44" s="931"/>
      <c r="BA44" s="931"/>
      <c r="BB44" s="931"/>
      <c r="BC44" s="931"/>
      <c r="BD44" s="931"/>
      <c r="BE44" s="932"/>
      <c r="BF44" s="932"/>
      <c r="BG44" s="932"/>
      <c r="BH44" s="932"/>
      <c r="BI44" s="933"/>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34"/>
      <c r="AL45" s="930"/>
      <c r="AM45" s="930"/>
      <c r="AN45" s="930"/>
      <c r="AO45" s="930"/>
      <c r="AP45" s="930"/>
      <c r="AQ45" s="930"/>
      <c r="AR45" s="930"/>
      <c r="AS45" s="930"/>
      <c r="AT45" s="930"/>
      <c r="AU45" s="930"/>
      <c r="AV45" s="930"/>
      <c r="AW45" s="930"/>
      <c r="AX45" s="930"/>
      <c r="AY45" s="930"/>
      <c r="AZ45" s="931"/>
      <c r="BA45" s="931"/>
      <c r="BB45" s="931"/>
      <c r="BC45" s="931"/>
      <c r="BD45" s="931"/>
      <c r="BE45" s="932"/>
      <c r="BF45" s="932"/>
      <c r="BG45" s="932"/>
      <c r="BH45" s="932"/>
      <c r="BI45" s="933"/>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34"/>
      <c r="AL46" s="930"/>
      <c r="AM46" s="930"/>
      <c r="AN46" s="930"/>
      <c r="AO46" s="930"/>
      <c r="AP46" s="930"/>
      <c r="AQ46" s="930"/>
      <c r="AR46" s="930"/>
      <c r="AS46" s="930"/>
      <c r="AT46" s="930"/>
      <c r="AU46" s="930"/>
      <c r="AV46" s="930"/>
      <c r="AW46" s="930"/>
      <c r="AX46" s="930"/>
      <c r="AY46" s="930"/>
      <c r="AZ46" s="931"/>
      <c r="BA46" s="931"/>
      <c r="BB46" s="931"/>
      <c r="BC46" s="931"/>
      <c r="BD46" s="931"/>
      <c r="BE46" s="932"/>
      <c r="BF46" s="932"/>
      <c r="BG46" s="932"/>
      <c r="BH46" s="932"/>
      <c r="BI46" s="933"/>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34"/>
      <c r="AL47" s="930"/>
      <c r="AM47" s="930"/>
      <c r="AN47" s="930"/>
      <c r="AO47" s="930"/>
      <c r="AP47" s="930"/>
      <c r="AQ47" s="930"/>
      <c r="AR47" s="930"/>
      <c r="AS47" s="930"/>
      <c r="AT47" s="930"/>
      <c r="AU47" s="930"/>
      <c r="AV47" s="930"/>
      <c r="AW47" s="930"/>
      <c r="AX47" s="930"/>
      <c r="AY47" s="930"/>
      <c r="AZ47" s="931"/>
      <c r="BA47" s="931"/>
      <c r="BB47" s="931"/>
      <c r="BC47" s="931"/>
      <c r="BD47" s="931"/>
      <c r="BE47" s="932"/>
      <c r="BF47" s="932"/>
      <c r="BG47" s="932"/>
      <c r="BH47" s="932"/>
      <c r="BI47" s="933"/>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34"/>
      <c r="AL48" s="930"/>
      <c r="AM48" s="930"/>
      <c r="AN48" s="930"/>
      <c r="AO48" s="930"/>
      <c r="AP48" s="930"/>
      <c r="AQ48" s="930"/>
      <c r="AR48" s="930"/>
      <c r="AS48" s="930"/>
      <c r="AT48" s="930"/>
      <c r="AU48" s="930"/>
      <c r="AV48" s="930"/>
      <c r="AW48" s="930"/>
      <c r="AX48" s="930"/>
      <c r="AY48" s="930"/>
      <c r="AZ48" s="931"/>
      <c r="BA48" s="931"/>
      <c r="BB48" s="931"/>
      <c r="BC48" s="931"/>
      <c r="BD48" s="931"/>
      <c r="BE48" s="932"/>
      <c r="BF48" s="932"/>
      <c r="BG48" s="932"/>
      <c r="BH48" s="932"/>
      <c r="BI48" s="933"/>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34"/>
      <c r="AL49" s="930"/>
      <c r="AM49" s="930"/>
      <c r="AN49" s="930"/>
      <c r="AO49" s="930"/>
      <c r="AP49" s="930"/>
      <c r="AQ49" s="930"/>
      <c r="AR49" s="930"/>
      <c r="AS49" s="930"/>
      <c r="AT49" s="930"/>
      <c r="AU49" s="930"/>
      <c r="AV49" s="930"/>
      <c r="AW49" s="930"/>
      <c r="AX49" s="930"/>
      <c r="AY49" s="930"/>
      <c r="AZ49" s="931"/>
      <c r="BA49" s="931"/>
      <c r="BB49" s="931"/>
      <c r="BC49" s="931"/>
      <c r="BD49" s="931"/>
      <c r="BE49" s="932"/>
      <c r="BF49" s="932"/>
      <c r="BG49" s="932"/>
      <c r="BH49" s="932"/>
      <c r="BI49" s="933"/>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35"/>
      <c r="R50" s="936"/>
      <c r="S50" s="936"/>
      <c r="T50" s="936"/>
      <c r="U50" s="936"/>
      <c r="V50" s="936"/>
      <c r="W50" s="936"/>
      <c r="X50" s="936"/>
      <c r="Y50" s="936"/>
      <c r="Z50" s="936"/>
      <c r="AA50" s="936"/>
      <c r="AB50" s="936"/>
      <c r="AC50" s="936"/>
      <c r="AD50" s="936"/>
      <c r="AE50" s="937"/>
      <c r="AF50" s="841"/>
      <c r="AG50" s="842"/>
      <c r="AH50" s="842"/>
      <c r="AI50" s="842"/>
      <c r="AJ50" s="843"/>
      <c r="AK50" s="938"/>
      <c r="AL50" s="936"/>
      <c r="AM50" s="936"/>
      <c r="AN50" s="936"/>
      <c r="AO50" s="936"/>
      <c r="AP50" s="936"/>
      <c r="AQ50" s="936"/>
      <c r="AR50" s="936"/>
      <c r="AS50" s="936"/>
      <c r="AT50" s="936"/>
      <c r="AU50" s="936"/>
      <c r="AV50" s="936"/>
      <c r="AW50" s="936"/>
      <c r="AX50" s="936"/>
      <c r="AY50" s="936"/>
      <c r="AZ50" s="939"/>
      <c r="BA50" s="939"/>
      <c r="BB50" s="939"/>
      <c r="BC50" s="939"/>
      <c r="BD50" s="939"/>
      <c r="BE50" s="932"/>
      <c r="BF50" s="932"/>
      <c r="BG50" s="932"/>
      <c r="BH50" s="932"/>
      <c r="BI50" s="933"/>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35"/>
      <c r="R51" s="936"/>
      <c r="S51" s="936"/>
      <c r="T51" s="936"/>
      <c r="U51" s="936"/>
      <c r="V51" s="936"/>
      <c r="W51" s="936"/>
      <c r="X51" s="936"/>
      <c r="Y51" s="936"/>
      <c r="Z51" s="936"/>
      <c r="AA51" s="936"/>
      <c r="AB51" s="936"/>
      <c r="AC51" s="936"/>
      <c r="AD51" s="936"/>
      <c r="AE51" s="937"/>
      <c r="AF51" s="841"/>
      <c r="AG51" s="842"/>
      <c r="AH51" s="842"/>
      <c r="AI51" s="842"/>
      <c r="AJ51" s="843"/>
      <c r="AK51" s="938"/>
      <c r="AL51" s="936"/>
      <c r="AM51" s="936"/>
      <c r="AN51" s="936"/>
      <c r="AO51" s="936"/>
      <c r="AP51" s="936"/>
      <c r="AQ51" s="936"/>
      <c r="AR51" s="936"/>
      <c r="AS51" s="936"/>
      <c r="AT51" s="936"/>
      <c r="AU51" s="936"/>
      <c r="AV51" s="936"/>
      <c r="AW51" s="936"/>
      <c r="AX51" s="936"/>
      <c r="AY51" s="936"/>
      <c r="AZ51" s="939"/>
      <c r="BA51" s="939"/>
      <c r="BB51" s="939"/>
      <c r="BC51" s="939"/>
      <c r="BD51" s="939"/>
      <c r="BE51" s="932"/>
      <c r="BF51" s="932"/>
      <c r="BG51" s="932"/>
      <c r="BH51" s="932"/>
      <c r="BI51" s="933"/>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35"/>
      <c r="R52" s="936"/>
      <c r="S52" s="936"/>
      <c r="T52" s="936"/>
      <c r="U52" s="936"/>
      <c r="V52" s="936"/>
      <c r="W52" s="936"/>
      <c r="X52" s="936"/>
      <c r="Y52" s="936"/>
      <c r="Z52" s="936"/>
      <c r="AA52" s="936"/>
      <c r="AB52" s="936"/>
      <c r="AC52" s="936"/>
      <c r="AD52" s="936"/>
      <c r="AE52" s="937"/>
      <c r="AF52" s="841"/>
      <c r="AG52" s="842"/>
      <c r="AH52" s="842"/>
      <c r="AI52" s="842"/>
      <c r="AJ52" s="843"/>
      <c r="AK52" s="938"/>
      <c r="AL52" s="936"/>
      <c r="AM52" s="936"/>
      <c r="AN52" s="936"/>
      <c r="AO52" s="936"/>
      <c r="AP52" s="936"/>
      <c r="AQ52" s="936"/>
      <c r="AR52" s="936"/>
      <c r="AS52" s="936"/>
      <c r="AT52" s="936"/>
      <c r="AU52" s="936"/>
      <c r="AV52" s="936"/>
      <c r="AW52" s="936"/>
      <c r="AX52" s="936"/>
      <c r="AY52" s="936"/>
      <c r="AZ52" s="939"/>
      <c r="BA52" s="939"/>
      <c r="BB52" s="939"/>
      <c r="BC52" s="939"/>
      <c r="BD52" s="939"/>
      <c r="BE52" s="932"/>
      <c r="BF52" s="932"/>
      <c r="BG52" s="932"/>
      <c r="BH52" s="932"/>
      <c r="BI52" s="933"/>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35"/>
      <c r="R53" s="936"/>
      <c r="S53" s="936"/>
      <c r="T53" s="936"/>
      <c r="U53" s="936"/>
      <c r="V53" s="936"/>
      <c r="W53" s="936"/>
      <c r="X53" s="936"/>
      <c r="Y53" s="936"/>
      <c r="Z53" s="936"/>
      <c r="AA53" s="936"/>
      <c r="AB53" s="936"/>
      <c r="AC53" s="936"/>
      <c r="AD53" s="936"/>
      <c r="AE53" s="937"/>
      <c r="AF53" s="841"/>
      <c r="AG53" s="842"/>
      <c r="AH53" s="842"/>
      <c r="AI53" s="842"/>
      <c r="AJ53" s="843"/>
      <c r="AK53" s="938"/>
      <c r="AL53" s="936"/>
      <c r="AM53" s="936"/>
      <c r="AN53" s="936"/>
      <c r="AO53" s="936"/>
      <c r="AP53" s="936"/>
      <c r="AQ53" s="936"/>
      <c r="AR53" s="936"/>
      <c r="AS53" s="936"/>
      <c r="AT53" s="936"/>
      <c r="AU53" s="936"/>
      <c r="AV53" s="936"/>
      <c r="AW53" s="936"/>
      <c r="AX53" s="936"/>
      <c r="AY53" s="936"/>
      <c r="AZ53" s="939"/>
      <c r="BA53" s="939"/>
      <c r="BB53" s="939"/>
      <c r="BC53" s="939"/>
      <c r="BD53" s="939"/>
      <c r="BE53" s="932"/>
      <c r="BF53" s="932"/>
      <c r="BG53" s="932"/>
      <c r="BH53" s="932"/>
      <c r="BI53" s="933"/>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35"/>
      <c r="R54" s="936"/>
      <c r="S54" s="936"/>
      <c r="T54" s="936"/>
      <c r="U54" s="936"/>
      <c r="V54" s="936"/>
      <c r="W54" s="936"/>
      <c r="X54" s="936"/>
      <c r="Y54" s="936"/>
      <c r="Z54" s="936"/>
      <c r="AA54" s="936"/>
      <c r="AB54" s="936"/>
      <c r="AC54" s="936"/>
      <c r="AD54" s="936"/>
      <c r="AE54" s="937"/>
      <c r="AF54" s="841"/>
      <c r="AG54" s="842"/>
      <c r="AH54" s="842"/>
      <c r="AI54" s="842"/>
      <c r="AJ54" s="843"/>
      <c r="AK54" s="938"/>
      <c r="AL54" s="936"/>
      <c r="AM54" s="936"/>
      <c r="AN54" s="936"/>
      <c r="AO54" s="936"/>
      <c r="AP54" s="936"/>
      <c r="AQ54" s="936"/>
      <c r="AR54" s="936"/>
      <c r="AS54" s="936"/>
      <c r="AT54" s="936"/>
      <c r="AU54" s="936"/>
      <c r="AV54" s="936"/>
      <c r="AW54" s="936"/>
      <c r="AX54" s="936"/>
      <c r="AY54" s="936"/>
      <c r="AZ54" s="939"/>
      <c r="BA54" s="939"/>
      <c r="BB54" s="939"/>
      <c r="BC54" s="939"/>
      <c r="BD54" s="939"/>
      <c r="BE54" s="932"/>
      <c r="BF54" s="932"/>
      <c r="BG54" s="932"/>
      <c r="BH54" s="932"/>
      <c r="BI54" s="933"/>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35"/>
      <c r="R55" s="936"/>
      <c r="S55" s="936"/>
      <c r="T55" s="936"/>
      <c r="U55" s="936"/>
      <c r="V55" s="936"/>
      <c r="W55" s="936"/>
      <c r="X55" s="936"/>
      <c r="Y55" s="936"/>
      <c r="Z55" s="936"/>
      <c r="AA55" s="936"/>
      <c r="AB55" s="936"/>
      <c r="AC55" s="936"/>
      <c r="AD55" s="936"/>
      <c r="AE55" s="937"/>
      <c r="AF55" s="841"/>
      <c r="AG55" s="842"/>
      <c r="AH55" s="842"/>
      <c r="AI55" s="842"/>
      <c r="AJ55" s="843"/>
      <c r="AK55" s="938"/>
      <c r="AL55" s="936"/>
      <c r="AM55" s="936"/>
      <c r="AN55" s="936"/>
      <c r="AO55" s="936"/>
      <c r="AP55" s="936"/>
      <c r="AQ55" s="936"/>
      <c r="AR55" s="936"/>
      <c r="AS55" s="936"/>
      <c r="AT55" s="936"/>
      <c r="AU55" s="936"/>
      <c r="AV55" s="936"/>
      <c r="AW55" s="936"/>
      <c r="AX55" s="936"/>
      <c r="AY55" s="936"/>
      <c r="AZ55" s="939"/>
      <c r="BA55" s="939"/>
      <c r="BB55" s="939"/>
      <c r="BC55" s="939"/>
      <c r="BD55" s="939"/>
      <c r="BE55" s="932"/>
      <c r="BF55" s="932"/>
      <c r="BG55" s="932"/>
      <c r="BH55" s="932"/>
      <c r="BI55" s="933"/>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35"/>
      <c r="R56" s="936"/>
      <c r="S56" s="936"/>
      <c r="T56" s="936"/>
      <c r="U56" s="936"/>
      <c r="V56" s="936"/>
      <c r="W56" s="936"/>
      <c r="X56" s="936"/>
      <c r="Y56" s="936"/>
      <c r="Z56" s="936"/>
      <c r="AA56" s="936"/>
      <c r="AB56" s="936"/>
      <c r="AC56" s="936"/>
      <c r="AD56" s="936"/>
      <c r="AE56" s="937"/>
      <c r="AF56" s="841"/>
      <c r="AG56" s="842"/>
      <c r="AH56" s="842"/>
      <c r="AI56" s="842"/>
      <c r="AJ56" s="843"/>
      <c r="AK56" s="938"/>
      <c r="AL56" s="936"/>
      <c r="AM56" s="936"/>
      <c r="AN56" s="936"/>
      <c r="AO56" s="936"/>
      <c r="AP56" s="936"/>
      <c r="AQ56" s="936"/>
      <c r="AR56" s="936"/>
      <c r="AS56" s="936"/>
      <c r="AT56" s="936"/>
      <c r="AU56" s="936"/>
      <c r="AV56" s="936"/>
      <c r="AW56" s="936"/>
      <c r="AX56" s="936"/>
      <c r="AY56" s="936"/>
      <c r="AZ56" s="939"/>
      <c r="BA56" s="939"/>
      <c r="BB56" s="939"/>
      <c r="BC56" s="939"/>
      <c r="BD56" s="939"/>
      <c r="BE56" s="932"/>
      <c r="BF56" s="932"/>
      <c r="BG56" s="932"/>
      <c r="BH56" s="932"/>
      <c r="BI56" s="933"/>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35"/>
      <c r="R57" s="936"/>
      <c r="S57" s="936"/>
      <c r="T57" s="936"/>
      <c r="U57" s="936"/>
      <c r="V57" s="936"/>
      <c r="W57" s="936"/>
      <c r="X57" s="936"/>
      <c r="Y57" s="936"/>
      <c r="Z57" s="936"/>
      <c r="AA57" s="936"/>
      <c r="AB57" s="936"/>
      <c r="AC57" s="936"/>
      <c r="AD57" s="936"/>
      <c r="AE57" s="937"/>
      <c r="AF57" s="841"/>
      <c r="AG57" s="842"/>
      <c r="AH57" s="842"/>
      <c r="AI57" s="842"/>
      <c r="AJ57" s="843"/>
      <c r="AK57" s="938"/>
      <c r="AL57" s="936"/>
      <c r="AM57" s="936"/>
      <c r="AN57" s="936"/>
      <c r="AO57" s="936"/>
      <c r="AP57" s="936"/>
      <c r="AQ57" s="936"/>
      <c r="AR57" s="936"/>
      <c r="AS57" s="936"/>
      <c r="AT57" s="936"/>
      <c r="AU57" s="936"/>
      <c r="AV57" s="936"/>
      <c r="AW57" s="936"/>
      <c r="AX57" s="936"/>
      <c r="AY57" s="936"/>
      <c r="AZ57" s="939"/>
      <c r="BA57" s="939"/>
      <c r="BB57" s="939"/>
      <c r="BC57" s="939"/>
      <c r="BD57" s="939"/>
      <c r="BE57" s="932"/>
      <c r="BF57" s="932"/>
      <c r="BG57" s="932"/>
      <c r="BH57" s="932"/>
      <c r="BI57" s="933"/>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35"/>
      <c r="R58" s="936"/>
      <c r="S58" s="936"/>
      <c r="T58" s="936"/>
      <c r="U58" s="936"/>
      <c r="V58" s="936"/>
      <c r="W58" s="936"/>
      <c r="X58" s="936"/>
      <c r="Y58" s="936"/>
      <c r="Z58" s="936"/>
      <c r="AA58" s="936"/>
      <c r="AB58" s="936"/>
      <c r="AC58" s="936"/>
      <c r="AD58" s="936"/>
      <c r="AE58" s="937"/>
      <c r="AF58" s="841"/>
      <c r="AG58" s="842"/>
      <c r="AH58" s="842"/>
      <c r="AI58" s="842"/>
      <c r="AJ58" s="843"/>
      <c r="AK58" s="938"/>
      <c r="AL58" s="936"/>
      <c r="AM58" s="936"/>
      <c r="AN58" s="936"/>
      <c r="AO58" s="936"/>
      <c r="AP58" s="936"/>
      <c r="AQ58" s="936"/>
      <c r="AR58" s="936"/>
      <c r="AS58" s="936"/>
      <c r="AT58" s="936"/>
      <c r="AU58" s="936"/>
      <c r="AV58" s="936"/>
      <c r="AW58" s="936"/>
      <c r="AX58" s="936"/>
      <c r="AY58" s="936"/>
      <c r="AZ58" s="939"/>
      <c r="BA58" s="939"/>
      <c r="BB58" s="939"/>
      <c r="BC58" s="939"/>
      <c r="BD58" s="939"/>
      <c r="BE58" s="932"/>
      <c r="BF58" s="932"/>
      <c r="BG58" s="932"/>
      <c r="BH58" s="932"/>
      <c r="BI58" s="933"/>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35"/>
      <c r="R59" s="936"/>
      <c r="S59" s="936"/>
      <c r="T59" s="936"/>
      <c r="U59" s="936"/>
      <c r="V59" s="936"/>
      <c r="W59" s="936"/>
      <c r="X59" s="936"/>
      <c r="Y59" s="936"/>
      <c r="Z59" s="936"/>
      <c r="AA59" s="936"/>
      <c r="AB59" s="936"/>
      <c r="AC59" s="936"/>
      <c r="AD59" s="936"/>
      <c r="AE59" s="937"/>
      <c r="AF59" s="841"/>
      <c r="AG59" s="842"/>
      <c r="AH59" s="842"/>
      <c r="AI59" s="842"/>
      <c r="AJ59" s="843"/>
      <c r="AK59" s="938"/>
      <c r="AL59" s="936"/>
      <c r="AM59" s="936"/>
      <c r="AN59" s="936"/>
      <c r="AO59" s="936"/>
      <c r="AP59" s="936"/>
      <c r="AQ59" s="936"/>
      <c r="AR59" s="936"/>
      <c r="AS59" s="936"/>
      <c r="AT59" s="936"/>
      <c r="AU59" s="936"/>
      <c r="AV59" s="936"/>
      <c r="AW59" s="936"/>
      <c r="AX59" s="936"/>
      <c r="AY59" s="936"/>
      <c r="AZ59" s="939"/>
      <c r="BA59" s="939"/>
      <c r="BB59" s="939"/>
      <c r="BC59" s="939"/>
      <c r="BD59" s="939"/>
      <c r="BE59" s="932"/>
      <c r="BF59" s="932"/>
      <c r="BG59" s="932"/>
      <c r="BH59" s="932"/>
      <c r="BI59" s="933"/>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35"/>
      <c r="R60" s="936"/>
      <c r="S60" s="936"/>
      <c r="T60" s="936"/>
      <c r="U60" s="936"/>
      <c r="V60" s="936"/>
      <c r="W60" s="936"/>
      <c r="X60" s="936"/>
      <c r="Y60" s="936"/>
      <c r="Z60" s="936"/>
      <c r="AA60" s="936"/>
      <c r="AB60" s="936"/>
      <c r="AC60" s="936"/>
      <c r="AD60" s="936"/>
      <c r="AE60" s="937"/>
      <c r="AF60" s="841"/>
      <c r="AG60" s="842"/>
      <c r="AH60" s="842"/>
      <c r="AI60" s="842"/>
      <c r="AJ60" s="843"/>
      <c r="AK60" s="938"/>
      <c r="AL60" s="936"/>
      <c r="AM60" s="936"/>
      <c r="AN60" s="936"/>
      <c r="AO60" s="936"/>
      <c r="AP60" s="936"/>
      <c r="AQ60" s="936"/>
      <c r="AR60" s="936"/>
      <c r="AS60" s="936"/>
      <c r="AT60" s="936"/>
      <c r="AU60" s="936"/>
      <c r="AV60" s="936"/>
      <c r="AW60" s="936"/>
      <c r="AX60" s="936"/>
      <c r="AY60" s="936"/>
      <c r="AZ60" s="939"/>
      <c r="BA60" s="939"/>
      <c r="BB60" s="939"/>
      <c r="BC60" s="939"/>
      <c r="BD60" s="939"/>
      <c r="BE60" s="932"/>
      <c r="BF60" s="932"/>
      <c r="BG60" s="932"/>
      <c r="BH60" s="932"/>
      <c r="BI60" s="933"/>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35"/>
      <c r="R61" s="936"/>
      <c r="S61" s="936"/>
      <c r="T61" s="936"/>
      <c r="U61" s="936"/>
      <c r="V61" s="936"/>
      <c r="W61" s="936"/>
      <c r="X61" s="936"/>
      <c r="Y61" s="936"/>
      <c r="Z61" s="936"/>
      <c r="AA61" s="936"/>
      <c r="AB61" s="936"/>
      <c r="AC61" s="936"/>
      <c r="AD61" s="936"/>
      <c r="AE61" s="937"/>
      <c r="AF61" s="841"/>
      <c r="AG61" s="842"/>
      <c r="AH61" s="842"/>
      <c r="AI61" s="842"/>
      <c r="AJ61" s="843"/>
      <c r="AK61" s="938"/>
      <c r="AL61" s="936"/>
      <c r="AM61" s="936"/>
      <c r="AN61" s="936"/>
      <c r="AO61" s="936"/>
      <c r="AP61" s="936"/>
      <c r="AQ61" s="936"/>
      <c r="AR61" s="936"/>
      <c r="AS61" s="936"/>
      <c r="AT61" s="936"/>
      <c r="AU61" s="936"/>
      <c r="AV61" s="936"/>
      <c r="AW61" s="936"/>
      <c r="AX61" s="936"/>
      <c r="AY61" s="936"/>
      <c r="AZ61" s="939"/>
      <c r="BA61" s="939"/>
      <c r="BB61" s="939"/>
      <c r="BC61" s="939"/>
      <c r="BD61" s="939"/>
      <c r="BE61" s="932"/>
      <c r="BF61" s="932"/>
      <c r="BG61" s="932"/>
      <c r="BH61" s="932"/>
      <c r="BI61" s="933"/>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35"/>
      <c r="R62" s="936"/>
      <c r="S62" s="936"/>
      <c r="T62" s="936"/>
      <c r="U62" s="936"/>
      <c r="V62" s="936"/>
      <c r="W62" s="936"/>
      <c r="X62" s="936"/>
      <c r="Y62" s="936"/>
      <c r="Z62" s="936"/>
      <c r="AA62" s="936"/>
      <c r="AB62" s="936"/>
      <c r="AC62" s="936"/>
      <c r="AD62" s="936"/>
      <c r="AE62" s="937"/>
      <c r="AF62" s="841"/>
      <c r="AG62" s="842"/>
      <c r="AH62" s="842"/>
      <c r="AI62" s="842"/>
      <c r="AJ62" s="843"/>
      <c r="AK62" s="938"/>
      <c r="AL62" s="936"/>
      <c r="AM62" s="936"/>
      <c r="AN62" s="936"/>
      <c r="AO62" s="936"/>
      <c r="AP62" s="936"/>
      <c r="AQ62" s="936"/>
      <c r="AR62" s="936"/>
      <c r="AS62" s="936"/>
      <c r="AT62" s="936"/>
      <c r="AU62" s="936"/>
      <c r="AV62" s="936"/>
      <c r="AW62" s="936"/>
      <c r="AX62" s="936"/>
      <c r="AY62" s="936"/>
      <c r="AZ62" s="939"/>
      <c r="BA62" s="939"/>
      <c r="BB62" s="939"/>
      <c r="BC62" s="939"/>
      <c r="BD62" s="939"/>
      <c r="BE62" s="932"/>
      <c r="BF62" s="932"/>
      <c r="BG62" s="932"/>
      <c r="BH62" s="932"/>
      <c r="BI62" s="933"/>
      <c r="BJ62" s="947" t="s">
        <v>397</v>
      </c>
      <c r="BK62" s="889"/>
      <c r="BL62" s="889"/>
      <c r="BM62" s="889"/>
      <c r="BN62" s="890"/>
      <c r="BO62" s="265"/>
      <c r="BP62" s="265"/>
      <c r="BQ62" s="262">
        <v>56</v>
      </c>
      <c r="BR62" s="263"/>
      <c r="BS62" s="848"/>
      <c r="BT62" s="849"/>
      <c r="BU62" s="849"/>
      <c r="BV62" s="849"/>
      <c r="BW62" s="849"/>
      <c r="BX62" s="849"/>
      <c r="BY62" s="849"/>
      <c r="BZ62" s="849"/>
      <c r="CA62" s="849"/>
      <c r="CB62" s="849"/>
      <c r="CC62" s="849"/>
      <c r="CD62" s="849"/>
      <c r="CE62" s="849"/>
      <c r="CF62" s="849"/>
      <c r="CG62" s="850"/>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6"/>
    </row>
    <row r="63" spans="1:131" s="247" customFormat="1" ht="26.25" customHeight="1" thickBot="1" x14ac:dyDescent="0.2">
      <c r="A63" s="264" t="s">
        <v>380</v>
      </c>
      <c r="B63" s="871" t="s">
        <v>398</v>
      </c>
      <c r="C63" s="872"/>
      <c r="D63" s="872"/>
      <c r="E63" s="872"/>
      <c r="F63" s="872"/>
      <c r="G63" s="872"/>
      <c r="H63" s="872"/>
      <c r="I63" s="872"/>
      <c r="J63" s="872"/>
      <c r="K63" s="872"/>
      <c r="L63" s="872"/>
      <c r="M63" s="872"/>
      <c r="N63" s="872"/>
      <c r="O63" s="872"/>
      <c r="P63" s="873"/>
      <c r="Q63" s="940"/>
      <c r="R63" s="941"/>
      <c r="S63" s="941"/>
      <c r="T63" s="941"/>
      <c r="U63" s="941"/>
      <c r="V63" s="941"/>
      <c r="W63" s="941"/>
      <c r="X63" s="941"/>
      <c r="Y63" s="941"/>
      <c r="Z63" s="941"/>
      <c r="AA63" s="941"/>
      <c r="AB63" s="941"/>
      <c r="AC63" s="941"/>
      <c r="AD63" s="941"/>
      <c r="AE63" s="942"/>
      <c r="AF63" s="943">
        <v>147</v>
      </c>
      <c r="AG63" s="944"/>
      <c r="AH63" s="944"/>
      <c r="AI63" s="944"/>
      <c r="AJ63" s="945"/>
      <c r="AK63" s="946"/>
      <c r="AL63" s="941"/>
      <c r="AM63" s="941"/>
      <c r="AN63" s="941"/>
      <c r="AO63" s="941"/>
      <c r="AP63" s="944">
        <v>2043</v>
      </c>
      <c r="AQ63" s="944"/>
      <c r="AR63" s="944"/>
      <c r="AS63" s="944"/>
      <c r="AT63" s="944"/>
      <c r="AU63" s="944">
        <v>1297</v>
      </c>
      <c r="AV63" s="944"/>
      <c r="AW63" s="944"/>
      <c r="AX63" s="944"/>
      <c r="AY63" s="944"/>
      <c r="AZ63" s="948"/>
      <c r="BA63" s="948"/>
      <c r="BB63" s="948"/>
      <c r="BC63" s="948"/>
      <c r="BD63" s="948"/>
      <c r="BE63" s="949"/>
      <c r="BF63" s="949"/>
      <c r="BG63" s="949"/>
      <c r="BH63" s="949"/>
      <c r="BI63" s="950"/>
      <c r="BJ63" s="951" t="s">
        <v>125</v>
      </c>
      <c r="BK63" s="952"/>
      <c r="BL63" s="952"/>
      <c r="BM63" s="952"/>
      <c r="BN63" s="953"/>
      <c r="BO63" s="265"/>
      <c r="BP63" s="265"/>
      <c r="BQ63" s="262">
        <v>57</v>
      </c>
      <c r="BR63" s="263"/>
      <c r="BS63" s="848"/>
      <c r="BT63" s="849"/>
      <c r="BU63" s="849"/>
      <c r="BV63" s="849"/>
      <c r="BW63" s="849"/>
      <c r="BX63" s="849"/>
      <c r="BY63" s="849"/>
      <c r="BZ63" s="849"/>
      <c r="CA63" s="849"/>
      <c r="CB63" s="849"/>
      <c r="CC63" s="849"/>
      <c r="CD63" s="849"/>
      <c r="CE63" s="849"/>
      <c r="CF63" s="849"/>
      <c r="CG63" s="850"/>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6"/>
    </row>
    <row r="65" spans="1:131" s="247" customFormat="1" ht="26.25" customHeight="1" thickBot="1" x14ac:dyDescent="0.2">
      <c r="A65" s="252" t="s">
        <v>399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6"/>
    </row>
    <row r="66" spans="1:131" s="247" customFormat="1" ht="26.25" customHeight="1" x14ac:dyDescent="0.15">
      <c r="A66" s="820" t="s">
        <v>400</v>
      </c>
      <c r="B66" s="821"/>
      <c r="C66" s="821"/>
      <c r="D66" s="821"/>
      <c r="E66" s="821"/>
      <c r="F66" s="821"/>
      <c r="G66" s="821"/>
      <c r="H66" s="821"/>
      <c r="I66" s="821"/>
      <c r="J66" s="821"/>
      <c r="K66" s="821"/>
      <c r="L66" s="821"/>
      <c r="M66" s="821"/>
      <c r="N66" s="821"/>
      <c r="O66" s="821"/>
      <c r="P66" s="822"/>
      <c r="Q66" s="797" t="s">
        <v>384</v>
      </c>
      <c r="R66" s="798"/>
      <c r="S66" s="798"/>
      <c r="T66" s="798"/>
      <c r="U66" s="799"/>
      <c r="V66" s="797" t="s">
        <v>401</v>
      </c>
      <c r="W66" s="798"/>
      <c r="X66" s="798"/>
      <c r="Y66" s="798"/>
      <c r="Z66" s="799"/>
      <c r="AA66" s="797" t="s">
        <v>386</v>
      </c>
      <c r="AB66" s="798"/>
      <c r="AC66" s="798"/>
      <c r="AD66" s="798"/>
      <c r="AE66" s="799"/>
      <c r="AF66" s="954" t="s">
        <v>387</v>
      </c>
      <c r="AG66" s="893"/>
      <c r="AH66" s="893"/>
      <c r="AI66" s="893"/>
      <c r="AJ66" s="955"/>
      <c r="AK66" s="797" t="s">
        <v>388</v>
      </c>
      <c r="AL66" s="821"/>
      <c r="AM66" s="821"/>
      <c r="AN66" s="821"/>
      <c r="AO66" s="822"/>
      <c r="AP66" s="797" t="s">
        <v>389</v>
      </c>
      <c r="AQ66" s="798"/>
      <c r="AR66" s="798"/>
      <c r="AS66" s="798"/>
      <c r="AT66" s="799"/>
      <c r="AU66" s="797" t="s">
        <v>402</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65"/>
      <c r="BT66" s="966"/>
      <c r="BU66" s="966"/>
      <c r="BV66" s="966"/>
      <c r="BW66" s="966"/>
      <c r="BX66" s="966"/>
      <c r="BY66" s="966"/>
      <c r="BZ66" s="966"/>
      <c r="CA66" s="966"/>
      <c r="CB66" s="966"/>
      <c r="CC66" s="966"/>
      <c r="CD66" s="966"/>
      <c r="CE66" s="966"/>
      <c r="CF66" s="966"/>
      <c r="CG66" s="967"/>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9"/>
      <c r="DW66" s="960"/>
      <c r="DX66" s="960"/>
      <c r="DY66" s="960"/>
      <c r="DZ66" s="961"/>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56"/>
      <c r="AG67" s="896"/>
      <c r="AH67" s="896"/>
      <c r="AI67" s="896"/>
      <c r="AJ67" s="957"/>
      <c r="AK67" s="958"/>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65"/>
      <c r="BT67" s="966"/>
      <c r="BU67" s="966"/>
      <c r="BV67" s="966"/>
      <c r="BW67" s="966"/>
      <c r="BX67" s="966"/>
      <c r="BY67" s="966"/>
      <c r="BZ67" s="966"/>
      <c r="CA67" s="966"/>
      <c r="CB67" s="966"/>
      <c r="CC67" s="966"/>
      <c r="CD67" s="966"/>
      <c r="CE67" s="966"/>
      <c r="CF67" s="966"/>
      <c r="CG67" s="967"/>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9"/>
      <c r="DW67" s="960"/>
      <c r="DX67" s="960"/>
      <c r="DY67" s="960"/>
      <c r="DZ67" s="961"/>
      <c r="EA67" s="246"/>
    </row>
    <row r="68" spans="1:131" s="247" customFormat="1" ht="26.25" customHeight="1" thickTop="1" x14ac:dyDescent="0.15">
      <c r="A68" s="258">
        <v>1</v>
      </c>
      <c r="B68" s="971" t="s">
        <v>560</v>
      </c>
      <c r="C68" s="972"/>
      <c r="D68" s="972"/>
      <c r="E68" s="972"/>
      <c r="F68" s="972"/>
      <c r="G68" s="972"/>
      <c r="H68" s="972"/>
      <c r="I68" s="972"/>
      <c r="J68" s="972"/>
      <c r="K68" s="972"/>
      <c r="L68" s="972"/>
      <c r="M68" s="972"/>
      <c r="N68" s="972"/>
      <c r="O68" s="972"/>
      <c r="P68" s="973"/>
      <c r="Q68" s="974">
        <v>12179</v>
      </c>
      <c r="R68" s="968"/>
      <c r="S68" s="968"/>
      <c r="T68" s="968"/>
      <c r="U68" s="968"/>
      <c r="V68" s="968">
        <v>11636</v>
      </c>
      <c r="W68" s="968"/>
      <c r="X68" s="968"/>
      <c r="Y68" s="968"/>
      <c r="Z68" s="968"/>
      <c r="AA68" s="968">
        <v>544</v>
      </c>
      <c r="AB68" s="968"/>
      <c r="AC68" s="968"/>
      <c r="AD68" s="968"/>
      <c r="AE68" s="968"/>
      <c r="AF68" s="968">
        <v>681</v>
      </c>
      <c r="AG68" s="968"/>
      <c r="AH68" s="968"/>
      <c r="AI68" s="968"/>
      <c r="AJ68" s="968"/>
      <c r="AK68" s="968">
        <v>1993</v>
      </c>
      <c r="AL68" s="968"/>
      <c r="AM68" s="968"/>
      <c r="AN68" s="968"/>
      <c r="AO68" s="968"/>
      <c r="AP68" s="968">
        <v>5279</v>
      </c>
      <c r="AQ68" s="968"/>
      <c r="AR68" s="968"/>
      <c r="AS68" s="968"/>
      <c r="AT68" s="968"/>
      <c r="AU68" s="968">
        <v>163</v>
      </c>
      <c r="AV68" s="968"/>
      <c r="AW68" s="968"/>
      <c r="AX68" s="968"/>
      <c r="AY68" s="968"/>
      <c r="AZ68" s="969"/>
      <c r="BA68" s="969"/>
      <c r="BB68" s="969"/>
      <c r="BC68" s="969"/>
      <c r="BD68" s="970"/>
      <c r="BE68" s="265"/>
      <c r="BF68" s="265"/>
      <c r="BG68" s="265"/>
      <c r="BH68" s="265"/>
      <c r="BI68" s="265"/>
      <c r="BJ68" s="265"/>
      <c r="BK68" s="265"/>
      <c r="BL68" s="265"/>
      <c r="BM68" s="265"/>
      <c r="BN68" s="265"/>
      <c r="BO68" s="265"/>
      <c r="BP68" s="265"/>
      <c r="BQ68" s="262">
        <v>62</v>
      </c>
      <c r="BR68" s="267"/>
      <c r="BS68" s="965"/>
      <c r="BT68" s="966"/>
      <c r="BU68" s="966"/>
      <c r="BV68" s="966"/>
      <c r="BW68" s="966"/>
      <c r="BX68" s="966"/>
      <c r="BY68" s="966"/>
      <c r="BZ68" s="966"/>
      <c r="CA68" s="966"/>
      <c r="CB68" s="966"/>
      <c r="CC68" s="966"/>
      <c r="CD68" s="966"/>
      <c r="CE68" s="966"/>
      <c r="CF68" s="966"/>
      <c r="CG68" s="967"/>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9"/>
      <c r="DW68" s="960"/>
      <c r="DX68" s="960"/>
      <c r="DY68" s="960"/>
      <c r="DZ68" s="961"/>
      <c r="EA68" s="246"/>
    </row>
    <row r="69" spans="1:131" s="247" customFormat="1" ht="26.25" customHeight="1" x14ac:dyDescent="0.15">
      <c r="A69" s="261">
        <v>2</v>
      </c>
      <c r="B69" s="975" t="s">
        <v>561</v>
      </c>
      <c r="C69" s="976"/>
      <c r="D69" s="976"/>
      <c r="E69" s="976"/>
      <c r="F69" s="976"/>
      <c r="G69" s="976"/>
      <c r="H69" s="976"/>
      <c r="I69" s="976"/>
      <c r="J69" s="976"/>
      <c r="K69" s="976"/>
      <c r="L69" s="976"/>
      <c r="M69" s="976"/>
      <c r="N69" s="976"/>
      <c r="O69" s="976"/>
      <c r="P69" s="977"/>
      <c r="Q69" s="978">
        <v>5844</v>
      </c>
      <c r="R69" s="930"/>
      <c r="S69" s="930"/>
      <c r="T69" s="930"/>
      <c r="U69" s="930"/>
      <c r="V69" s="930">
        <v>5809</v>
      </c>
      <c r="W69" s="930"/>
      <c r="X69" s="930"/>
      <c r="Y69" s="930"/>
      <c r="Z69" s="930"/>
      <c r="AA69" s="930">
        <v>35</v>
      </c>
      <c r="AB69" s="930"/>
      <c r="AC69" s="930"/>
      <c r="AD69" s="930"/>
      <c r="AE69" s="930"/>
      <c r="AF69" s="930">
        <v>23</v>
      </c>
      <c r="AG69" s="930"/>
      <c r="AH69" s="930"/>
      <c r="AI69" s="930"/>
      <c r="AJ69" s="930"/>
      <c r="AK69" s="930">
        <v>22</v>
      </c>
      <c r="AL69" s="930"/>
      <c r="AM69" s="930"/>
      <c r="AN69" s="930"/>
      <c r="AO69" s="930"/>
      <c r="AP69" s="930">
        <v>2373</v>
      </c>
      <c r="AQ69" s="930"/>
      <c r="AR69" s="930"/>
      <c r="AS69" s="930"/>
      <c r="AT69" s="930"/>
      <c r="AU69" s="930">
        <v>211</v>
      </c>
      <c r="AV69" s="930"/>
      <c r="AW69" s="930"/>
      <c r="AX69" s="930"/>
      <c r="AY69" s="930"/>
      <c r="AZ69" s="979"/>
      <c r="BA69" s="979"/>
      <c r="BB69" s="979"/>
      <c r="BC69" s="979"/>
      <c r="BD69" s="980"/>
      <c r="BE69" s="265"/>
      <c r="BF69" s="265"/>
      <c r="BG69" s="265"/>
      <c r="BH69" s="265"/>
      <c r="BI69" s="265"/>
      <c r="BJ69" s="265"/>
      <c r="BK69" s="265"/>
      <c r="BL69" s="265"/>
      <c r="BM69" s="265"/>
      <c r="BN69" s="265"/>
      <c r="BO69" s="265"/>
      <c r="BP69" s="265"/>
      <c r="BQ69" s="262">
        <v>63</v>
      </c>
      <c r="BR69" s="267"/>
      <c r="BS69" s="965"/>
      <c r="BT69" s="966"/>
      <c r="BU69" s="966"/>
      <c r="BV69" s="966"/>
      <c r="BW69" s="966"/>
      <c r="BX69" s="966"/>
      <c r="BY69" s="966"/>
      <c r="BZ69" s="966"/>
      <c r="CA69" s="966"/>
      <c r="CB69" s="966"/>
      <c r="CC69" s="966"/>
      <c r="CD69" s="966"/>
      <c r="CE69" s="966"/>
      <c r="CF69" s="966"/>
      <c r="CG69" s="967"/>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9"/>
      <c r="DW69" s="960"/>
      <c r="DX69" s="960"/>
      <c r="DY69" s="960"/>
      <c r="DZ69" s="961"/>
      <c r="EA69" s="246"/>
    </row>
    <row r="70" spans="1:131" s="247" customFormat="1" ht="26.25" customHeight="1" x14ac:dyDescent="0.15">
      <c r="A70" s="261">
        <v>3</v>
      </c>
      <c r="B70" s="975" t="s">
        <v>562</v>
      </c>
      <c r="C70" s="976"/>
      <c r="D70" s="976"/>
      <c r="E70" s="976"/>
      <c r="F70" s="976"/>
      <c r="G70" s="976"/>
      <c r="H70" s="976"/>
      <c r="I70" s="976"/>
      <c r="J70" s="976"/>
      <c r="K70" s="976"/>
      <c r="L70" s="976"/>
      <c r="M70" s="976"/>
      <c r="N70" s="976"/>
      <c r="O70" s="976"/>
      <c r="P70" s="977"/>
      <c r="Q70" s="978">
        <v>510</v>
      </c>
      <c r="R70" s="930"/>
      <c r="S70" s="930"/>
      <c r="T70" s="930"/>
      <c r="U70" s="930"/>
      <c r="V70" s="930">
        <v>474</v>
      </c>
      <c r="W70" s="930"/>
      <c r="X70" s="930"/>
      <c r="Y70" s="930"/>
      <c r="Z70" s="930"/>
      <c r="AA70" s="930">
        <v>35</v>
      </c>
      <c r="AB70" s="930"/>
      <c r="AC70" s="930"/>
      <c r="AD70" s="930"/>
      <c r="AE70" s="930"/>
      <c r="AF70" s="930">
        <v>35</v>
      </c>
      <c r="AG70" s="930"/>
      <c r="AH70" s="930"/>
      <c r="AI70" s="930"/>
      <c r="AJ70" s="930"/>
      <c r="AK70" s="930">
        <v>24</v>
      </c>
      <c r="AL70" s="930"/>
      <c r="AM70" s="930"/>
      <c r="AN70" s="930"/>
      <c r="AO70" s="930"/>
      <c r="AP70" s="930" t="s">
        <v>558</v>
      </c>
      <c r="AQ70" s="930"/>
      <c r="AR70" s="930"/>
      <c r="AS70" s="930"/>
      <c r="AT70" s="930"/>
      <c r="AU70" s="930" t="s">
        <v>558</v>
      </c>
      <c r="AV70" s="930"/>
      <c r="AW70" s="930"/>
      <c r="AX70" s="930"/>
      <c r="AY70" s="930"/>
      <c r="AZ70" s="979"/>
      <c r="BA70" s="979"/>
      <c r="BB70" s="979"/>
      <c r="BC70" s="979"/>
      <c r="BD70" s="980"/>
      <c r="BE70" s="265"/>
      <c r="BF70" s="265"/>
      <c r="BG70" s="265"/>
      <c r="BH70" s="265"/>
      <c r="BI70" s="265"/>
      <c r="BJ70" s="265"/>
      <c r="BK70" s="265"/>
      <c r="BL70" s="265"/>
      <c r="BM70" s="265"/>
      <c r="BN70" s="265"/>
      <c r="BO70" s="265"/>
      <c r="BP70" s="265"/>
      <c r="BQ70" s="262">
        <v>64</v>
      </c>
      <c r="BR70" s="267"/>
      <c r="BS70" s="965"/>
      <c r="BT70" s="966"/>
      <c r="BU70" s="966"/>
      <c r="BV70" s="966"/>
      <c r="BW70" s="966"/>
      <c r="BX70" s="966"/>
      <c r="BY70" s="966"/>
      <c r="BZ70" s="966"/>
      <c r="CA70" s="966"/>
      <c r="CB70" s="966"/>
      <c r="CC70" s="966"/>
      <c r="CD70" s="966"/>
      <c r="CE70" s="966"/>
      <c r="CF70" s="966"/>
      <c r="CG70" s="967"/>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9"/>
      <c r="DW70" s="960"/>
      <c r="DX70" s="960"/>
      <c r="DY70" s="960"/>
      <c r="DZ70" s="961"/>
      <c r="EA70" s="246"/>
    </row>
    <row r="71" spans="1:131" s="247" customFormat="1" ht="26.25" customHeight="1" x14ac:dyDescent="0.15">
      <c r="A71" s="261">
        <v>4</v>
      </c>
      <c r="B71" s="975" t="s">
        <v>577</v>
      </c>
      <c r="C71" s="976"/>
      <c r="D71" s="976"/>
      <c r="E71" s="976"/>
      <c r="F71" s="976"/>
      <c r="G71" s="976"/>
      <c r="H71" s="976"/>
      <c r="I71" s="976"/>
      <c r="J71" s="976"/>
      <c r="K71" s="976"/>
      <c r="L71" s="976"/>
      <c r="M71" s="976"/>
      <c r="N71" s="976"/>
      <c r="O71" s="976"/>
      <c r="P71" s="977"/>
      <c r="Q71" s="978">
        <v>169461</v>
      </c>
      <c r="R71" s="930"/>
      <c r="S71" s="930"/>
      <c r="T71" s="930"/>
      <c r="U71" s="930"/>
      <c r="V71" s="930">
        <v>164687</v>
      </c>
      <c r="W71" s="930"/>
      <c r="X71" s="930"/>
      <c r="Y71" s="930"/>
      <c r="Z71" s="930"/>
      <c r="AA71" s="930">
        <v>4774</v>
      </c>
      <c r="AB71" s="930"/>
      <c r="AC71" s="930"/>
      <c r="AD71" s="930"/>
      <c r="AE71" s="930"/>
      <c r="AF71" s="930">
        <v>4771</v>
      </c>
      <c r="AG71" s="930"/>
      <c r="AH71" s="930"/>
      <c r="AI71" s="930"/>
      <c r="AJ71" s="930"/>
      <c r="AK71" s="930">
        <v>5487</v>
      </c>
      <c r="AL71" s="930"/>
      <c r="AM71" s="930"/>
      <c r="AN71" s="930"/>
      <c r="AO71" s="930"/>
      <c r="AP71" s="930" t="s">
        <v>558</v>
      </c>
      <c r="AQ71" s="930"/>
      <c r="AR71" s="930"/>
      <c r="AS71" s="930"/>
      <c r="AT71" s="930"/>
      <c r="AU71" s="930" t="s">
        <v>558</v>
      </c>
      <c r="AV71" s="930"/>
      <c r="AW71" s="930"/>
      <c r="AX71" s="930"/>
      <c r="AY71" s="930"/>
      <c r="AZ71" s="979"/>
      <c r="BA71" s="979"/>
      <c r="BB71" s="979"/>
      <c r="BC71" s="979"/>
      <c r="BD71" s="980"/>
      <c r="BE71" s="265"/>
      <c r="BF71" s="265"/>
      <c r="BG71" s="265"/>
      <c r="BH71" s="265"/>
      <c r="BI71" s="265"/>
      <c r="BJ71" s="265"/>
      <c r="BK71" s="265"/>
      <c r="BL71" s="265"/>
      <c r="BM71" s="265"/>
      <c r="BN71" s="265"/>
      <c r="BO71" s="265"/>
      <c r="BP71" s="265"/>
      <c r="BQ71" s="262">
        <v>65</v>
      </c>
      <c r="BR71" s="267"/>
      <c r="BS71" s="965"/>
      <c r="BT71" s="966"/>
      <c r="BU71" s="966"/>
      <c r="BV71" s="966"/>
      <c r="BW71" s="966"/>
      <c r="BX71" s="966"/>
      <c r="BY71" s="966"/>
      <c r="BZ71" s="966"/>
      <c r="CA71" s="966"/>
      <c r="CB71" s="966"/>
      <c r="CC71" s="966"/>
      <c r="CD71" s="966"/>
      <c r="CE71" s="966"/>
      <c r="CF71" s="966"/>
      <c r="CG71" s="967"/>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9"/>
      <c r="DW71" s="960"/>
      <c r="DX71" s="960"/>
      <c r="DY71" s="960"/>
      <c r="DZ71" s="961"/>
      <c r="EA71" s="246"/>
    </row>
    <row r="72" spans="1:131" s="247" customFormat="1" ht="26.25" customHeight="1" x14ac:dyDescent="0.15">
      <c r="A72" s="261">
        <v>5</v>
      </c>
      <c r="B72" s="975" t="s">
        <v>563</v>
      </c>
      <c r="C72" s="976"/>
      <c r="D72" s="976"/>
      <c r="E72" s="976"/>
      <c r="F72" s="976"/>
      <c r="G72" s="976"/>
      <c r="H72" s="976"/>
      <c r="I72" s="976"/>
      <c r="J72" s="976"/>
      <c r="K72" s="976"/>
      <c r="L72" s="976"/>
      <c r="M72" s="976"/>
      <c r="N72" s="976"/>
      <c r="O72" s="976"/>
      <c r="P72" s="977"/>
      <c r="Q72" s="978">
        <v>887</v>
      </c>
      <c r="R72" s="930"/>
      <c r="S72" s="930"/>
      <c r="T72" s="930"/>
      <c r="U72" s="930"/>
      <c r="V72" s="930">
        <v>870</v>
      </c>
      <c r="W72" s="930"/>
      <c r="X72" s="930"/>
      <c r="Y72" s="930"/>
      <c r="Z72" s="930"/>
      <c r="AA72" s="930">
        <v>17</v>
      </c>
      <c r="AB72" s="930"/>
      <c r="AC72" s="930"/>
      <c r="AD72" s="930"/>
      <c r="AE72" s="930"/>
      <c r="AF72" s="930">
        <v>17</v>
      </c>
      <c r="AG72" s="930"/>
      <c r="AH72" s="930"/>
      <c r="AI72" s="930"/>
      <c r="AJ72" s="930"/>
      <c r="AK72" s="930">
        <v>10</v>
      </c>
      <c r="AL72" s="930"/>
      <c r="AM72" s="930"/>
      <c r="AN72" s="930"/>
      <c r="AO72" s="930"/>
      <c r="AP72" s="930" t="s">
        <v>558</v>
      </c>
      <c r="AQ72" s="930"/>
      <c r="AR72" s="930"/>
      <c r="AS72" s="930"/>
      <c r="AT72" s="930"/>
      <c r="AU72" s="930" t="s">
        <v>558</v>
      </c>
      <c r="AV72" s="930"/>
      <c r="AW72" s="930"/>
      <c r="AX72" s="930"/>
      <c r="AY72" s="930"/>
      <c r="AZ72" s="979"/>
      <c r="BA72" s="979"/>
      <c r="BB72" s="979"/>
      <c r="BC72" s="979"/>
      <c r="BD72" s="980"/>
      <c r="BE72" s="265"/>
      <c r="BF72" s="265"/>
      <c r="BG72" s="265"/>
      <c r="BH72" s="265"/>
      <c r="BI72" s="265"/>
      <c r="BJ72" s="265"/>
      <c r="BK72" s="265"/>
      <c r="BL72" s="265"/>
      <c r="BM72" s="265"/>
      <c r="BN72" s="265"/>
      <c r="BO72" s="265"/>
      <c r="BP72" s="265"/>
      <c r="BQ72" s="262">
        <v>66</v>
      </c>
      <c r="BR72" s="267"/>
      <c r="BS72" s="965"/>
      <c r="BT72" s="966"/>
      <c r="BU72" s="966"/>
      <c r="BV72" s="966"/>
      <c r="BW72" s="966"/>
      <c r="BX72" s="966"/>
      <c r="BY72" s="966"/>
      <c r="BZ72" s="966"/>
      <c r="CA72" s="966"/>
      <c r="CB72" s="966"/>
      <c r="CC72" s="966"/>
      <c r="CD72" s="966"/>
      <c r="CE72" s="966"/>
      <c r="CF72" s="966"/>
      <c r="CG72" s="967"/>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9"/>
      <c r="DW72" s="960"/>
      <c r="DX72" s="960"/>
      <c r="DY72" s="960"/>
      <c r="DZ72" s="961"/>
      <c r="EA72" s="246"/>
    </row>
    <row r="73" spans="1:131" s="247" customFormat="1" ht="26.25" customHeight="1" x14ac:dyDescent="0.15">
      <c r="A73" s="261">
        <v>6</v>
      </c>
      <c r="B73" s="975" t="s">
        <v>564</v>
      </c>
      <c r="C73" s="976"/>
      <c r="D73" s="976"/>
      <c r="E73" s="976"/>
      <c r="F73" s="976"/>
      <c r="G73" s="976"/>
      <c r="H73" s="976"/>
      <c r="I73" s="976"/>
      <c r="J73" s="976"/>
      <c r="K73" s="976"/>
      <c r="L73" s="976"/>
      <c r="M73" s="976"/>
      <c r="N73" s="976"/>
      <c r="O73" s="976"/>
      <c r="P73" s="977"/>
      <c r="Q73" s="978">
        <v>9725</v>
      </c>
      <c r="R73" s="930"/>
      <c r="S73" s="930"/>
      <c r="T73" s="930"/>
      <c r="U73" s="930"/>
      <c r="V73" s="930">
        <v>8703</v>
      </c>
      <c r="W73" s="930"/>
      <c r="X73" s="930"/>
      <c r="Y73" s="930"/>
      <c r="Z73" s="930"/>
      <c r="AA73" s="930">
        <v>1021</v>
      </c>
      <c r="AB73" s="930"/>
      <c r="AC73" s="930"/>
      <c r="AD73" s="930"/>
      <c r="AE73" s="930"/>
      <c r="AF73" s="930">
        <v>1021</v>
      </c>
      <c r="AG73" s="930"/>
      <c r="AH73" s="930"/>
      <c r="AI73" s="930"/>
      <c r="AJ73" s="930"/>
      <c r="AK73" s="930" t="s">
        <v>558</v>
      </c>
      <c r="AL73" s="930"/>
      <c r="AM73" s="930"/>
      <c r="AN73" s="930"/>
      <c r="AO73" s="930"/>
      <c r="AP73" s="930" t="s">
        <v>558</v>
      </c>
      <c r="AQ73" s="930"/>
      <c r="AR73" s="930"/>
      <c r="AS73" s="930"/>
      <c r="AT73" s="930"/>
      <c r="AU73" s="930" t="s">
        <v>558</v>
      </c>
      <c r="AV73" s="930"/>
      <c r="AW73" s="930"/>
      <c r="AX73" s="930"/>
      <c r="AY73" s="930"/>
      <c r="AZ73" s="979"/>
      <c r="BA73" s="979"/>
      <c r="BB73" s="979"/>
      <c r="BC73" s="979"/>
      <c r="BD73" s="980"/>
      <c r="BE73" s="265"/>
      <c r="BF73" s="265"/>
      <c r="BG73" s="265"/>
      <c r="BH73" s="265"/>
      <c r="BI73" s="265"/>
      <c r="BJ73" s="265"/>
      <c r="BK73" s="265"/>
      <c r="BL73" s="265"/>
      <c r="BM73" s="265"/>
      <c r="BN73" s="265"/>
      <c r="BO73" s="265"/>
      <c r="BP73" s="265"/>
      <c r="BQ73" s="262">
        <v>67</v>
      </c>
      <c r="BR73" s="267"/>
      <c r="BS73" s="965"/>
      <c r="BT73" s="966"/>
      <c r="BU73" s="966"/>
      <c r="BV73" s="966"/>
      <c r="BW73" s="966"/>
      <c r="BX73" s="966"/>
      <c r="BY73" s="966"/>
      <c r="BZ73" s="966"/>
      <c r="CA73" s="966"/>
      <c r="CB73" s="966"/>
      <c r="CC73" s="966"/>
      <c r="CD73" s="966"/>
      <c r="CE73" s="966"/>
      <c r="CF73" s="966"/>
      <c r="CG73" s="967"/>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9"/>
      <c r="DW73" s="960"/>
      <c r="DX73" s="960"/>
      <c r="DY73" s="960"/>
      <c r="DZ73" s="961"/>
      <c r="EA73" s="246"/>
    </row>
    <row r="74" spans="1:131" s="247" customFormat="1" ht="26.25" customHeight="1" x14ac:dyDescent="0.15">
      <c r="A74" s="261">
        <v>7</v>
      </c>
      <c r="B74" s="975" t="s">
        <v>565</v>
      </c>
      <c r="C74" s="976"/>
      <c r="D74" s="976"/>
      <c r="E74" s="976"/>
      <c r="F74" s="976"/>
      <c r="G74" s="976"/>
      <c r="H74" s="976"/>
      <c r="I74" s="976"/>
      <c r="J74" s="976"/>
      <c r="K74" s="976"/>
      <c r="L74" s="976"/>
      <c r="M74" s="976"/>
      <c r="N74" s="976"/>
      <c r="O74" s="976"/>
      <c r="P74" s="977"/>
      <c r="Q74" s="978">
        <v>177</v>
      </c>
      <c r="R74" s="930"/>
      <c r="S74" s="930"/>
      <c r="T74" s="930"/>
      <c r="U74" s="930"/>
      <c r="V74" s="930">
        <v>173</v>
      </c>
      <c r="W74" s="930"/>
      <c r="X74" s="930"/>
      <c r="Y74" s="930"/>
      <c r="Z74" s="930"/>
      <c r="AA74" s="930">
        <v>4</v>
      </c>
      <c r="AB74" s="930"/>
      <c r="AC74" s="930"/>
      <c r="AD74" s="930"/>
      <c r="AE74" s="930"/>
      <c r="AF74" s="930">
        <v>4</v>
      </c>
      <c r="AG74" s="930"/>
      <c r="AH74" s="930"/>
      <c r="AI74" s="930"/>
      <c r="AJ74" s="930"/>
      <c r="AK74" s="930" t="s">
        <v>558</v>
      </c>
      <c r="AL74" s="930"/>
      <c r="AM74" s="930"/>
      <c r="AN74" s="930"/>
      <c r="AO74" s="930"/>
      <c r="AP74" s="930" t="s">
        <v>558</v>
      </c>
      <c r="AQ74" s="930"/>
      <c r="AR74" s="930"/>
      <c r="AS74" s="930"/>
      <c r="AT74" s="930"/>
      <c r="AU74" s="930" t="s">
        <v>558</v>
      </c>
      <c r="AV74" s="930"/>
      <c r="AW74" s="930"/>
      <c r="AX74" s="930"/>
      <c r="AY74" s="930"/>
      <c r="AZ74" s="979"/>
      <c r="BA74" s="979"/>
      <c r="BB74" s="979"/>
      <c r="BC74" s="979"/>
      <c r="BD74" s="980"/>
      <c r="BE74" s="265"/>
      <c r="BF74" s="265"/>
      <c r="BG74" s="265"/>
      <c r="BH74" s="265"/>
      <c r="BI74" s="265"/>
      <c r="BJ74" s="265"/>
      <c r="BK74" s="265"/>
      <c r="BL74" s="265"/>
      <c r="BM74" s="265"/>
      <c r="BN74" s="265"/>
      <c r="BO74" s="265"/>
      <c r="BP74" s="265"/>
      <c r="BQ74" s="262">
        <v>68</v>
      </c>
      <c r="BR74" s="267"/>
      <c r="BS74" s="965"/>
      <c r="BT74" s="966"/>
      <c r="BU74" s="966"/>
      <c r="BV74" s="966"/>
      <c r="BW74" s="966"/>
      <c r="BX74" s="966"/>
      <c r="BY74" s="966"/>
      <c r="BZ74" s="966"/>
      <c r="CA74" s="966"/>
      <c r="CB74" s="966"/>
      <c r="CC74" s="966"/>
      <c r="CD74" s="966"/>
      <c r="CE74" s="966"/>
      <c r="CF74" s="966"/>
      <c r="CG74" s="967"/>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9"/>
      <c r="DW74" s="960"/>
      <c r="DX74" s="960"/>
      <c r="DY74" s="960"/>
      <c r="DZ74" s="961"/>
      <c r="EA74" s="246"/>
    </row>
    <row r="75" spans="1:131" s="247" customFormat="1" ht="26.25" customHeight="1" x14ac:dyDescent="0.15">
      <c r="A75" s="261">
        <v>8</v>
      </c>
      <c r="B75" s="975"/>
      <c r="C75" s="976"/>
      <c r="D75" s="976"/>
      <c r="E75" s="976"/>
      <c r="F75" s="976"/>
      <c r="G75" s="976"/>
      <c r="H75" s="976"/>
      <c r="I75" s="976"/>
      <c r="J75" s="976"/>
      <c r="K75" s="976"/>
      <c r="L75" s="976"/>
      <c r="M75" s="976"/>
      <c r="N75" s="976"/>
      <c r="O75" s="976"/>
      <c r="P75" s="977"/>
      <c r="Q75" s="981"/>
      <c r="R75" s="982"/>
      <c r="S75" s="982"/>
      <c r="T75" s="982"/>
      <c r="U75" s="934"/>
      <c r="V75" s="983"/>
      <c r="W75" s="982"/>
      <c r="X75" s="982"/>
      <c r="Y75" s="982"/>
      <c r="Z75" s="934"/>
      <c r="AA75" s="983"/>
      <c r="AB75" s="982"/>
      <c r="AC75" s="982"/>
      <c r="AD75" s="982"/>
      <c r="AE75" s="934"/>
      <c r="AF75" s="983"/>
      <c r="AG75" s="982"/>
      <c r="AH75" s="982"/>
      <c r="AI75" s="982"/>
      <c r="AJ75" s="934"/>
      <c r="AK75" s="983"/>
      <c r="AL75" s="982"/>
      <c r="AM75" s="982"/>
      <c r="AN75" s="982"/>
      <c r="AO75" s="934"/>
      <c r="AP75" s="983"/>
      <c r="AQ75" s="982"/>
      <c r="AR75" s="982"/>
      <c r="AS75" s="982"/>
      <c r="AT75" s="934"/>
      <c r="AU75" s="983"/>
      <c r="AV75" s="982"/>
      <c r="AW75" s="982"/>
      <c r="AX75" s="982"/>
      <c r="AY75" s="934"/>
      <c r="AZ75" s="979"/>
      <c r="BA75" s="979"/>
      <c r="BB75" s="979"/>
      <c r="BC75" s="979"/>
      <c r="BD75" s="980"/>
      <c r="BE75" s="265"/>
      <c r="BF75" s="265"/>
      <c r="BG75" s="265"/>
      <c r="BH75" s="265"/>
      <c r="BI75" s="265"/>
      <c r="BJ75" s="265"/>
      <c r="BK75" s="265"/>
      <c r="BL75" s="265"/>
      <c r="BM75" s="265"/>
      <c r="BN75" s="265"/>
      <c r="BO75" s="265"/>
      <c r="BP75" s="265"/>
      <c r="BQ75" s="262">
        <v>69</v>
      </c>
      <c r="BR75" s="267"/>
      <c r="BS75" s="965"/>
      <c r="BT75" s="966"/>
      <c r="BU75" s="966"/>
      <c r="BV75" s="966"/>
      <c r="BW75" s="966"/>
      <c r="BX75" s="966"/>
      <c r="BY75" s="966"/>
      <c r="BZ75" s="966"/>
      <c r="CA75" s="966"/>
      <c r="CB75" s="966"/>
      <c r="CC75" s="966"/>
      <c r="CD75" s="966"/>
      <c r="CE75" s="966"/>
      <c r="CF75" s="966"/>
      <c r="CG75" s="967"/>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9"/>
      <c r="DW75" s="960"/>
      <c r="DX75" s="960"/>
      <c r="DY75" s="960"/>
      <c r="DZ75" s="961"/>
      <c r="EA75" s="246"/>
    </row>
    <row r="76" spans="1:131" s="247" customFormat="1" ht="26.25" customHeight="1" x14ac:dyDescent="0.15">
      <c r="A76" s="261">
        <v>9</v>
      </c>
      <c r="B76" s="975"/>
      <c r="C76" s="976"/>
      <c r="D76" s="976"/>
      <c r="E76" s="976"/>
      <c r="F76" s="976"/>
      <c r="G76" s="976"/>
      <c r="H76" s="976"/>
      <c r="I76" s="976"/>
      <c r="J76" s="976"/>
      <c r="K76" s="976"/>
      <c r="L76" s="976"/>
      <c r="M76" s="976"/>
      <c r="N76" s="976"/>
      <c r="O76" s="976"/>
      <c r="P76" s="977"/>
      <c r="Q76" s="981"/>
      <c r="R76" s="982"/>
      <c r="S76" s="982"/>
      <c r="T76" s="982"/>
      <c r="U76" s="934"/>
      <c r="V76" s="983"/>
      <c r="W76" s="982"/>
      <c r="X76" s="982"/>
      <c r="Y76" s="982"/>
      <c r="Z76" s="934"/>
      <c r="AA76" s="983"/>
      <c r="AB76" s="982"/>
      <c r="AC76" s="982"/>
      <c r="AD76" s="982"/>
      <c r="AE76" s="934"/>
      <c r="AF76" s="983"/>
      <c r="AG76" s="982"/>
      <c r="AH76" s="982"/>
      <c r="AI76" s="982"/>
      <c r="AJ76" s="934"/>
      <c r="AK76" s="983"/>
      <c r="AL76" s="982"/>
      <c r="AM76" s="982"/>
      <c r="AN76" s="982"/>
      <c r="AO76" s="934"/>
      <c r="AP76" s="983"/>
      <c r="AQ76" s="982"/>
      <c r="AR76" s="982"/>
      <c r="AS76" s="982"/>
      <c r="AT76" s="934"/>
      <c r="AU76" s="983"/>
      <c r="AV76" s="982"/>
      <c r="AW76" s="982"/>
      <c r="AX76" s="982"/>
      <c r="AY76" s="934"/>
      <c r="AZ76" s="979"/>
      <c r="BA76" s="979"/>
      <c r="BB76" s="979"/>
      <c r="BC76" s="979"/>
      <c r="BD76" s="980"/>
      <c r="BE76" s="265"/>
      <c r="BF76" s="265"/>
      <c r="BG76" s="265"/>
      <c r="BH76" s="265"/>
      <c r="BI76" s="265"/>
      <c r="BJ76" s="265"/>
      <c r="BK76" s="265"/>
      <c r="BL76" s="265"/>
      <c r="BM76" s="265"/>
      <c r="BN76" s="265"/>
      <c r="BO76" s="265"/>
      <c r="BP76" s="265"/>
      <c r="BQ76" s="262">
        <v>70</v>
      </c>
      <c r="BR76" s="267"/>
      <c r="BS76" s="965"/>
      <c r="BT76" s="966"/>
      <c r="BU76" s="966"/>
      <c r="BV76" s="966"/>
      <c r="BW76" s="966"/>
      <c r="BX76" s="966"/>
      <c r="BY76" s="966"/>
      <c r="BZ76" s="966"/>
      <c r="CA76" s="966"/>
      <c r="CB76" s="966"/>
      <c r="CC76" s="966"/>
      <c r="CD76" s="966"/>
      <c r="CE76" s="966"/>
      <c r="CF76" s="966"/>
      <c r="CG76" s="967"/>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9"/>
      <c r="DW76" s="960"/>
      <c r="DX76" s="960"/>
      <c r="DY76" s="960"/>
      <c r="DZ76" s="961"/>
      <c r="EA76" s="246"/>
    </row>
    <row r="77" spans="1:131" s="247" customFormat="1" ht="26.25" customHeight="1" x14ac:dyDescent="0.15">
      <c r="A77" s="261">
        <v>10</v>
      </c>
      <c r="B77" s="975"/>
      <c r="C77" s="976"/>
      <c r="D77" s="976"/>
      <c r="E77" s="976"/>
      <c r="F77" s="976"/>
      <c r="G77" s="976"/>
      <c r="H77" s="976"/>
      <c r="I77" s="976"/>
      <c r="J77" s="976"/>
      <c r="K77" s="976"/>
      <c r="L77" s="976"/>
      <c r="M77" s="976"/>
      <c r="N77" s="976"/>
      <c r="O77" s="976"/>
      <c r="P77" s="977"/>
      <c r="Q77" s="981"/>
      <c r="R77" s="982"/>
      <c r="S77" s="982"/>
      <c r="T77" s="982"/>
      <c r="U77" s="934"/>
      <c r="V77" s="983"/>
      <c r="W77" s="982"/>
      <c r="X77" s="982"/>
      <c r="Y77" s="982"/>
      <c r="Z77" s="934"/>
      <c r="AA77" s="983"/>
      <c r="AB77" s="982"/>
      <c r="AC77" s="982"/>
      <c r="AD77" s="982"/>
      <c r="AE77" s="934"/>
      <c r="AF77" s="983"/>
      <c r="AG77" s="982"/>
      <c r="AH77" s="982"/>
      <c r="AI77" s="982"/>
      <c r="AJ77" s="934"/>
      <c r="AK77" s="983"/>
      <c r="AL77" s="982"/>
      <c r="AM77" s="982"/>
      <c r="AN77" s="982"/>
      <c r="AO77" s="934"/>
      <c r="AP77" s="983"/>
      <c r="AQ77" s="982"/>
      <c r="AR77" s="982"/>
      <c r="AS77" s="982"/>
      <c r="AT77" s="934"/>
      <c r="AU77" s="983"/>
      <c r="AV77" s="982"/>
      <c r="AW77" s="982"/>
      <c r="AX77" s="982"/>
      <c r="AY77" s="934"/>
      <c r="AZ77" s="979"/>
      <c r="BA77" s="979"/>
      <c r="BB77" s="979"/>
      <c r="BC77" s="979"/>
      <c r="BD77" s="980"/>
      <c r="BE77" s="265"/>
      <c r="BF77" s="265"/>
      <c r="BG77" s="265"/>
      <c r="BH77" s="265"/>
      <c r="BI77" s="265"/>
      <c r="BJ77" s="265"/>
      <c r="BK77" s="265"/>
      <c r="BL77" s="265"/>
      <c r="BM77" s="265"/>
      <c r="BN77" s="265"/>
      <c r="BO77" s="265"/>
      <c r="BP77" s="265"/>
      <c r="BQ77" s="262">
        <v>71</v>
      </c>
      <c r="BR77" s="267"/>
      <c r="BS77" s="965"/>
      <c r="BT77" s="966"/>
      <c r="BU77" s="966"/>
      <c r="BV77" s="966"/>
      <c r="BW77" s="966"/>
      <c r="BX77" s="966"/>
      <c r="BY77" s="966"/>
      <c r="BZ77" s="966"/>
      <c r="CA77" s="966"/>
      <c r="CB77" s="966"/>
      <c r="CC77" s="966"/>
      <c r="CD77" s="966"/>
      <c r="CE77" s="966"/>
      <c r="CF77" s="966"/>
      <c r="CG77" s="967"/>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9"/>
      <c r="DW77" s="960"/>
      <c r="DX77" s="960"/>
      <c r="DY77" s="960"/>
      <c r="DZ77" s="961"/>
      <c r="EA77" s="246"/>
    </row>
    <row r="78" spans="1:131" s="247" customFormat="1" ht="26.25" customHeight="1" x14ac:dyDescent="0.15">
      <c r="A78" s="261">
        <v>11</v>
      </c>
      <c r="B78" s="975"/>
      <c r="C78" s="976"/>
      <c r="D78" s="976"/>
      <c r="E78" s="976"/>
      <c r="F78" s="976"/>
      <c r="G78" s="976"/>
      <c r="H78" s="976"/>
      <c r="I78" s="976"/>
      <c r="J78" s="976"/>
      <c r="K78" s="976"/>
      <c r="L78" s="976"/>
      <c r="M78" s="976"/>
      <c r="N78" s="976"/>
      <c r="O78" s="976"/>
      <c r="P78" s="977"/>
      <c r="Q78" s="978"/>
      <c r="R78" s="930"/>
      <c r="S78" s="930"/>
      <c r="T78" s="930"/>
      <c r="U78" s="930"/>
      <c r="V78" s="930"/>
      <c r="W78" s="930"/>
      <c r="X78" s="930"/>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0"/>
      <c r="AY78" s="930"/>
      <c r="AZ78" s="979"/>
      <c r="BA78" s="979"/>
      <c r="BB78" s="979"/>
      <c r="BC78" s="979"/>
      <c r="BD78" s="980"/>
      <c r="BE78" s="265"/>
      <c r="BF78" s="265"/>
      <c r="BG78" s="265"/>
      <c r="BH78" s="265"/>
      <c r="BI78" s="265"/>
      <c r="BJ78" s="268"/>
      <c r="BK78" s="268"/>
      <c r="BL78" s="268"/>
      <c r="BM78" s="268"/>
      <c r="BN78" s="268"/>
      <c r="BO78" s="265"/>
      <c r="BP78" s="265"/>
      <c r="BQ78" s="262">
        <v>72</v>
      </c>
      <c r="BR78" s="267"/>
      <c r="BS78" s="965"/>
      <c r="BT78" s="966"/>
      <c r="BU78" s="966"/>
      <c r="BV78" s="966"/>
      <c r="BW78" s="966"/>
      <c r="BX78" s="966"/>
      <c r="BY78" s="966"/>
      <c r="BZ78" s="966"/>
      <c r="CA78" s="966"/>
      <c r="CB78" s="966"/>
      <c r="CC78" s="966"/>
      <c r="CD78" s="966"/>
      <c r="CE78" s="966"/>
      <c r="CF78" s="966"/>
      <c r="CG78" s="967"/>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9"/>
      <c r="DW78" s="960"/>
      <c r="DX78" s="960"/>
      <c r="DY78" s="960"/>
      <c r="DZ78" s="961"/>
      <c r="EA78" s="246"/>
    </row>
    <row r="79" spans="1:131" s="247" customFormat="1" ht="26.25" customHeight="1" x14ac:dyDescent="0.15">
      <c r="A79" s="261">
        <v>12</v>
      </c>
      <c r="B79" s="975"/>
      <c r="C79" s="976"/>
      <c r="D79" s="976"/>
      <c r="E79" s="976"/>
      <c r="F79" s="976"/>
      <c r="G79" s="976"/>
      <c r="H79" s="976"/>
      <c r="I79" s="976"/>
      <c r="J79" s="976"/>
      <c r="K79" s="976"/>
      <c r="L79" s="976"/>
      <c r="M79" s="976"/>
      <c r="N79" s="976"/>
      <c r="O79" s="976"/>
      <c r="P79" s="977"/>
      <c r="Q79" s="978"/>
      <c r="R79" s="930"/>
      <c r="S79" s="930"/>
      <c r="T79" s="930"/>
      <c r="U79" s="930"/>
      <c r="V79" s="930"/>
      <c r="W79" s="930"/>
      <c r="X79" s="930"/>
      <c r="Y79" s="930"/>
      <c r="Z79" s="930"/>
      <c r="AA79" s="930"/>
      <c r="AB79" s="930"/>
      <c r="AC79" s="930"/>
      <c r="AD79" s="930"/>
      <c r="AE79" s="930"/>
      <c r="AF79" s="930"/>
      <c r="AG79" s="930"/>
      <c r="AH79" s="930"/>
      <c r="AI79" s="930"/>
      <c r="AJ79" s="930"/>
      <c r="AK79" s="930"/>
      <c r="AL79" s="930"/>
      <c r="AM79" s="930"/>
      <c r="AN79" s="930"/>
      <c r="AO79" s="930"/>
      <c r="AP79" s="930"/>
      <c r="AQ79" s="930"/>
      <c r="AR79" s="930"/>
      <c r="AS79" s="930"/>
      <c r="AT79" s="930"/>
      <c r="AU79" s="930"/>
      <c r="AV79" s="930"/>
      <c r="AW79" s="930"/>
      <c r="AX79" s="930"/>
      <c r="AY79" s="930"/>
      <c r="AZ79" s="979"/>
      <c r="BA79" s="979"/>
      <c r="BB79" s="979"/>
      <c r="BC79" s="979"/>
      <c r="BD79" s="980"/>
      <c r="BE79" s="265"/>
      <c r="BF79" s="265"/>
      <c r="BG79" s="265"/>
      <c r="BH79" s="265"/>
      <c r="BI79" s="265"/>
      <c r="BJ79" s="268"/>
      <c r="BK79" s="268"/>
      <c r="BL79" s="268"/>
      <c r="BM79" s="268"/>
      <c r="BN79" s="268"/>
      <c r="BO79" s="265"/>
      <c r="BP79" s="265"/>
      <c r="BQ79" s="262">
        <v>73</v>
      </c>
      <c r="BR79" s="267"/>
      <c r="BS79" s="965"/>
      <c r="BT79" s="966"/>
      <c r="BU79" s="966"/>
      <c r="BV79" s="966"/>
      <c r="BW79" s="966"/>
      <c r="BX79" s="966"/>
      <c r="BY79" s="966"/>
      <c r="BZ79" s="966"/>
      <c r="CA79" s="966"/>
      <c r="CB79" s="966"/>
      <c r="CC79" s="966"/>
      <c r="CD79" s="966"/>
      <c r="CE79" s="966"/>
      <c r="CF79" s="966"/>
      <c r="CG79" s="967"/>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9"/>
      <c r="DW79" s="960"/>
      <c r="DX79" s="960"/>
      <c r="DY79" s="960"/>
      <c r="DZ79" s="961"/>
      <c r="EA79" s="246"/>
    </row>
    <row r="80" spans="1:131" s="247" customFormat="1" ht="26.25" customHeight="1" x14ac:dyDescent="0.15">
      <c r="A80" s="261">
        <v>13</v>
      </c>
      <c r="B80" s="975"/>
      <c r="C80" s="976"/>
      <c r="D80" s="976"/>
      <c r="E80" s="976"/>
      <c r="F80" s="976"/>
      <c r="G80" s="976"/>
      <c r="H80" s="976"/>
      <c r="I80" s="976"/>
      <c r="J80" s="976"/>
      <c r="K80" s="976"/>
      <c r="L80" s="976"/>
      <c r="M80" s="976"/>
      <c r="N80" s="976"/>
      <c r="O80" s="976"/>
      <c r="P80" s="977"/>
      <c r="Q80" s="978"/>
      <c r="R80" s="930"/>
      <c r="S80" s="930"/>
      <c r="T80" s="930"/>
      <c r="U80" s="930"/>
      <c r="V80" s="930"/>
      <c r="W80" s="930"/>
      <c r="X80" s="930"/>
      <c r="Y80" s="930"/>
      <c r="Z80" s="930"/>
      <c r="AA80" s="930"/>
      <c r="AB80" s="930"/>
      <c r="AC80" s="930"/>
      <c r="AD80" s="930"/>
      <c r="AE80" s="930"/>
      <c r="AF80" s="930"/>
      <c r="AG80" s="930"/>
      <c r="AH80" s="930"/>
      <c r="AI80" s="930"/>
      <c r="AJ80" s="930"/>
      <c r="AK80" s="930"/>
      <c r="AL80" s="930"/>
      <c r="AM80" s="930"/>
      <c r="AN80" s="930"/>
      <c r="AO80" s="930"/>
      <c r="AP80" s="930"/>
      <c r="AQ80" s="930"/>
      <c r="AR80" s="930"/>
      <c r="AS80" s="930"/>
      <c r="AT80" s="930"/>
      <c r="AU80" s="930"/>
      <c r="AV80" s="930"/>
      <c r="AW80" s="930"/>
      <c r="AX80" s="930"/>
      <c r="AY80" s="930"/>
      <c r="AZ80" s="979"/>
      <c r="BA80" s="979"/>
      <c r="BB80" s="979"/>
      <c r="BC80" s="979"/>
      <c r="BD80" s="980"/>
      <c r="BE80" s="265"/>
      <c r="BF80" s="265"/>
      <c r="BG80" s="265"/>
      <c r="BH80" s="265"/>
      <c r="BI80" s="265"/>
      <c r="BJ80" s="265"/>
      <c r="BK80" s="265"/>
      <c r="BL80" s="265"/>
      <c r="BM80" s="265"/>
      <c r="BN80" s="265"/>
      <c r="BO80" s="265"/>
      <c r="BP80" s="265"/>
      <c r="BQ80" s="262">
        <v>74</v>
      </c>
      <c r="BR80" s="267"/>
      <c r="BS80" s="965"/>
      <c r="BT80" s="966"/>
      <c r="BU80" s="966"/>
      <c r="BV80" s="966"/>
      <c r="BW80" s="966"/>
      <c r="BX80" s="966"/>
      <c r="BY80" s="966"/>
      <c r="BZ80" s="966"/>
      <c r="CA80" s="966"/>
      <c r="CB80" s="966"/>
      <c r="CC80" s="966"/>
      <c r="CD80" s="966"/>
      <c r="CE80" s="966"/>
      <c r="CF80" s="966"/>
      <c r="CG80" s="967"/>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9"/>
      <c r="DW80" s="960"/>
      <c r="DX80" s="960"/>
      <c r="DY80" s="960"/>
      <c r="DZ80" s="961"/>
      <c r="EA80" s="246"/>
    </row>
    <row r="81" spans="1:131" s="247" customFormat="1" ht="26.25" customHeight="1" x14ac:dyDescent="0.15">
      <c r="A81" s="261">
        <v>14</v>
      </c>
      <c r="B81" s="975"/>
      <c r="C81" s="976"/>
      <c r="D81" s="976"/>
      <c r="E81" s="976"/>
      <c r="F81" s="976"/>
      <c r="G81" s="976"/>
      <c r="H81" s="976"/>
      <c r="I81" s="976"/>
      <c r="J81" s="976"/>
      <c r="K81" s="976"/>
      <c r="L81" s="976"/>
      <c r="M81" s="976"/>
      <c r="N81" s="976"/>
      <c r="O81" s="976"/>
      <c r="P81" s="977"/>
      <c r="Q81" s="978"/>
      <c r="R81" s="930"/>
      <c r="S81" s="930"/>
      <c r="T81" s="930"/>
      <c r="U81" s="930"/>
      <c r="V81" s="930"/>
      <c r="W81" s="930"/>
      <c r="X81" s="930"/>
      <c r="Y81" s="930"/>
      <c r="Z81" s="930"/>
      <c r="AA81" s="930"/>
      <c r="AB81" s="930"/>
      <c r="AC81" s="930"/>
      <c r="AD81" s="930"/>
      <c r="AE81" s="930"/>
      <c r="AF81" s="930"/>
      <c r="AG81" s="930"/>
      <c r="AH81" s="930"/>
      <c r="AI81" s="930"/>
      <c r="AJ81" s="930"/>
      <c r="AK81" s="930"/>
      <c r="AL81" s="930"/>
      <c r="AM81" s="930"/>
      <c r="AN81" s="930"/>
      <c r="AO81" s="930"/>
      <c r="AP81" s="930"/>
      <c r="AQ81" s="930"/>
      <c r="AR81" s="930"/>
      <c r="AS81" s="930"/>
      <c r="AT81" s="930"/>
      <c r="AU81" s="930"/>
      <c r="AV81" s="930"/>
      <c r="AW81" s="930"/>
      <c r="AX81" s="930"/>
      <c r="AY81" s="930"/>
      <c r="AZ81" s="979"/>
      <c r="BA81" s="979"/>
      <c r="BB81" s="979"/>
      <c r="BC81" s="979"/>
      <c r="BD81" s="980"/>
      <c r="BE81" s="265"/>
      <c r="BF81" s="265"/>
      <c r="BG81" s="265"/>
      <c r="BH81" s="265"/>
      <c r="BI81" s="265"/>
      <c r="BJ81" s="265"/>
      <c r="BK81" s="265"/>
      <c r="BL81" s="265"/>
      <c r="BM81" s="265"/>
      <c r="BN81" s="265"/>
      <c r="BO81" s="265"/>
      <c r="BP81" s="265"/>
      <c r="BQ81" s="262">
        <v>75</v>
      </c>
      <c r="BR81" s="267"/>
      <c r="BS81" s="965"/>
      <c r="BT81" s="966"/>
      <c r="BU81" s="966"/>
      <c r="BV81" s="966"/>
      <c r="BW81" s="966"/>
      <c r="BX81" s="966"/>
      <c r="BY81" s="966"/>
      <c r="BZ81" s="966"/>
      <c r="CA81" s="966"/>
      <c r="CB81" s="966"/>
      <c r="CC81" s="966"/>
      <c r="CD81" s="966"/>
      <c r="CE81" s="966"/>
      <c r="CF81" s="966"/>
      <c r="CG81" s="967"/>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9"/>
      <c r="DW81" s="960"/>
      <c r="DX81" s="960"/>
      <c r="DY81" s="960"/>
      <c r="DZ81" s="961"/>
      <c r="EA81" s="246"/>
    </row>
    <row r="82" spans="1:131" s="247" customFormat="1" ht="26.25" customHeight="1" x14ac:dyDescent="0.15">
      <c r="A82" s="261">
        <v>15</v>
      </c>
      <c r="B82" s="975"/>
      <c r="C82" s="976"/>
      <c r="D82" s="976"/>
      <c r="E82" s="976"/>
      <c r="F82" s="976"/>
      <c r="G82" s="976"/>
      <c r="H82" s="976"/>
      <c r="I82" s="976"/>
      <c r="J82" s="976"/>
      <c r="K82" s="976"/>
      <c r="L82" s="976"/>
      <c r="M82" s="976"/>
      <c r="N82" s="976"/>
      <c r="O82" s="976"/>
      <c r="P82" s="977"/>
      <c r="Q82" s="978"/>
      <c r="R82" s="930"/>
      <c r="S82" s="930"/>
      <c r="T82" s="930"/>
      <c r="U82" s="930"/>
      <c r="V82" s="930"/>
      <c r="W82" s="930"/>
      <c r="X82" s="930"/>
      <c r="Y82" s="930"/>
      <c r="Z82" s="930"/>
      <c r="AA82" s="930"/>
      <c r="AB82" s="930"/>
      <c r="AC82" s="930"/>
      <c r="AD82" s="930"/>
      <c r="AE82" s="930"/>
      <c r="AF82" s="930"/>
      <c r="AG82" s="930"/>
      <c r="AH82" s="930"/>
      <c r="AI82" s="930"/>
      <c r="AJ82" s="930"/>
      <c r="AK82" s="930"/>
      <c r="AL82" s="930"/>
      <c r="AM82" s="930"/>
      <c r="AN82" s="930"/>
      <c r="AO82" s="930"/>
      <c r="AP82" s="930"/>
      <c r="AQ82" s="930"/>
      <c r="AR82" s="930"/>
      <c r="AS82" s="930"/>
      <c r="AT82" s="930"/>
      <c r="AU82" s="930"/>
      <c r="AV82" s="930"/>
      <c r="AW82" s="930"/>
      <c r="AX82" s="930"/>
      <c r="AY82" s="930"/>
      <c r="AZ82" s="979"/>
      <c r="BA82" s="979"/>
      <c r="BB82" s="979"/>
      <c r="BC82" s="979"/>
      <c r="BD82" s="980"/>
      <c r="BE82" s="265"/>
      <c r="BF82" s="265"/>
      <c r="BG82" s="265"/>
      <c r="BH82" s="265"/>
      <c r="BI82" s="265"/>
      <c r="BJ82" s="265"/>
      <c r="BK82" s="265"/>
      <c r="BL82" s="265"/>
      <c r="BM82" s="265"/>
      <c r="BN82" s="265"/>
      <c r="BO82" s="265"/>
      <c r="BP82" s="265"/>
      <c r="BQ82" s="262">
        <v>76</v>
      </c>
      <c r="BR82" s="267"/>
      <c r="BS82" s="965"/>
      <c r="BT82" s="966"/>
      <c r="BU82" s="966"/>
      <c r="BV82" s="966"/>
      <c r="BW82" s="966"/>
      <c r="BX82" s="966"/>
      <c r="BY82" s="966"/>
      <c r="BZ82" s="966"/>
      <c r="CA82" s="966"/>
      <c r="CB82" s="966"/>
      <c r="CC82" s="966"/>
      <c r="CD82" s="966"/>
      <c r="CE82" s="966"/>
      <c r="CF82" s="966"/>
      <c r="CG82" s="967"/>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9"/>
      <c r="DW82" s="960"/>
      <c r="DX82" s="960"/>
      <c r="DY82" s="960"/>
      <c r="DZ82" s="961"/>
      <c r="EA82" s="246"/>
    </row>
    <row r="83" spans="1:131" s="247" customFormat="1" ht="26.25" customHeight="1" x14ac:dyDescent="0.15">
      <c r="A83" s="261">
        <v>16</v>
      </c>
      <c r="B83" s="975"/>
      <c r="C83" s="976"/>
      <c r="D83" s="976"/>
      <c r="E83" s="976"/>
      <c r="F83" s="976"/>
      <c r="G83" s="976"/>
      <c r="H83" s="976"/>
      <c r="I83" s="976"/>
      <c r="J83" s="976"/>
      <c r="K83" s="976"/>
      <c r="L83" s="976"/>
      <c r="M83" s="976"/>
      <c r="N83" s="976"/>
      <c r="O83" s="976"/>
      <c r="P83" s="977"/>
      <c r="Q83" s="978"/>
      <c r="R83" s="930"/>
      <c r="S83" s="930"/>
      <c r="T83" s="930"/>
      <c r="U83" s="930"/>
      <c r="V83" s="930"/>
      <c r="W83" s="930"/>
      <c r="X83" s="930"/>
      <c r="Y83" s="930"/>
      <c r="Z83" s="930"/>
      <c r="AA83" s="930"/>
      <c r="AB83" s="930"/>
      <c r="AC83" s="930"/>
      <c r="AD83" s="930"/>
      <c r="AE83" s="930"/>
      <c r="AF83" s="930"/>
      <c r="AG83" s="930"/>
      <c r="AH83" s="930"/>
      <c r="AI83" s="930"/>
      <c r="AJ83" s="930"/>
      <c r="AK83" s="930"/>
      <c r="AL83" s="930"/>
      <c r="AM83" s="930"/>
      <c r="AN83" s="930"/>
      <c r="AO83" s="930"/>
      <c r="AP83" s="930"/>
      <c r="AQ83" s="930"/>
      <c r="AR83" s="930"/>
      <c r="AS83" s="930"/>
      <c r="AT83" s="930"/>
      <c r="AU83" s="930"/>
      <c r="AV83" s="930"/>
      <c r="AW83" s="930"/>
      <c r="AX83" s="930"/>
      <c r="AY83" s="930"/>
      <c r="AZ83" s="979"/>
      <c r="BA83" s="979"/>
      <c r="BB83" s="979"/>
      <c r="BC83" s="979"/>
      <c r="BD83" s="980"/>
      <c r="BE83" s="265"/>
      <c r="BF83" s="265"/>
      <c r="BG83" s="265"/>
      <c r="BH83" s="265"/>
      <c r="BI83" s="265"/>
      <c r="BJ83" s="265"/>
      <c r="BK83" s="265"/>
      <c r="BL83" s="265"/>
      <c r="BM83" s="265"/>
      <c r="BN83" s="265"/>
      <c r="BO83" s="265"/>
      <c r="BP83" s="265"/>
      <c r="BQ83" s="262">
        <v>77</v>
      </c>
      <c r="BR83" s="267"/>
      <c r="BS83" s="965"/>
      <c r="BT83" s="966"/>
      <c r="BU83" s="966"/>
      <c r="BV83" s="966"/>
      <c r="BW83" s="966"/>
      <c r="BX83" s="966"/>
      <c r="BY83" s="966"/>
      <c r="BZ83" s="966"/>
      <c r="CA83" s="966"/>
      <c r="CB83" s="966"/>
      <c r="CC83" s="966"/>
      <c r="CD83" s="966"/>
      <c r="CE83" s="966"/>
      <c r="CF83" s="966"/>
      <c r="CG83" s="967"/>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9"/>
      <c r="DW83" s="960"/>
      <c r="DX83" s="960"/>
      <c r="DY83" s="960"/>
      <c r="DZ83" s="961"/>
      <c r="EA83" s="246"/>
    </row>
    <row r="84" spans="1:131" s="247" customFormat="1" ht="26.25" customHeight="1" x14ac:dyDescent="0.15">
      <c r="A84" s="261">
        <v>17</v>
      </c>
      <c r="B84" s="975"/>
      <c r="C84" s="976"/>
      <c r="D84" s="976"/>
      <c r="E84" s="976"/>
      <c r="F84" s="976"/>
      <c r="G84" s="976"/>
      <c r="H84" s="976"/>
      <c r="I84" s="976"/>
      <c r="J84" s="976"/>
      <c r="K84" s="976"/>
      <c r="L84" s="976"/>
      <c r="M84" s="976"/>
      <c r="N84" s="976"/>
      <c r="O84" s="976"/>
      <c r="P84" s="977"/>
      <c r="Q84" s="978"/>
      <c r="R84" s="930"/>
      <c r="S84" s="930"/>
      <c r="T84" s="930"/>
      <c r="U84" s="930"/>
      <c r="V84" s="930"/>
      <c r="W84" s="930"/>
      <c r="X84" s="930"/>
      <c r="Y84" s="930"/>
      <c r="Z84" s="930"/>
      <c r="AA84" s="930"/>
      <c r="AB84" s="930"/>
      <c r="AC84" s="930"/>
      <c r="AD84" s="930"/>
      <c r="AE84" s="930"/>
      <c r="AF84" s="930"/>
      <c r="AG84" s="930"/>
      <c r="AH84" s="930"/>
      <c r="AI84" s="930"/>
      <c r="AJ84" s="930"/>
      <c r="AK84" s="930"/>
      <c r="AL84" s="930"/>
      <c r="AM84" s="930"/>
      <c r="AN84" s="930"/>
      <c r="AO84" s="930"/>
      <c r="AP84" s="930"/>
      <c r="AQ84" s="930"/>
      <c r="AR84" s="930"/>
      <c r="AS84" s="930"/>
      <c r="AT84" s="930"/>
      <c r="AU84" s="930"/>
      <c r="AV84" s="930"/>
      <c r="AW84" s="930"/>
      <c r="AX84" s="930"/>
      <c r="AY84" s="930"/>
      <c r="AZ84" s="979"/>
      <c r="BA84" s="979"/>
      <c r="BB84" s="979"/>
      <c r="BC84" s="979"/>
      <c r="BD84" s="980"/>
      <c r="BE84" s="265"/>
      <c r="BF84" s="265"/>
      <c r="BG84" s="265"/>
      <c r="BH84" s="265"/>
      <c r="BI84" s="265"/>
      <c r="BJ84" s="265"/>
      <c r="BK84" s="265"/>
      <c r="BL84" s="265"/>
      <c r="BM84" s="265"/>
      <c r="BN84" s="265"/>
      <c r="BO84" s="265"/>
      <c r="BP84" s="265"/>
      <c r="BQ84" s="262">
        <v>78</v>
      </c>
      <c r="BR84" s="267"/>
      <c r="BS84" s="965"/>
      <c r="BT84" s="966"/>
      <c r="BU84" s="966"/>
      <c r="BV84" s="966"/>
      <c r="BW84" s="966"/>
      <c r="BX84" s="966"/>
      <c r="BY84" s="966"/>
      <c r="BZ84" s="966"/>
      <c r="CA84" s="966"/>
      <c r="CB84" s="966"/>
      <c r="CC84" s="966"/>
      <c r="CD84" s="966"/>
      <c r="CE84" s="966"/>
      <c r="CF84" s="966"/>
      <c r="CG84" s="967"/>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9"/>
      <c r="DW84" s="960"/>
      <c r="DX84" s="960"/>
      <c r="DY84" s="960"/>
      <c r="DZ84" s="961"/>
      <c r="EA84" s="246"/>
    </row>
    <row r="85" spans="1:131" s="247" customFormat="1" ht="26.25" customHeight="1" x14ac:dyDescent="0.15">
      <c r="A85" s="261">
        <v>18</v>
      </c>
      <c r="B85" s="975"/>
      <c r="C85" s="976"/>
      <c r="D85" s="976"/>
      <c r="E85" s="976"/>
      <c r="F85" s="976"/>
      <c r="G85" s="976"/>
      <c r="H85" s="976"/>
      <c r="I85" s="976"/>
      <c r="J85" s="976"/>
      <c r="K85" s="976"/>
      <c r="L85" s="976"/>
      <c r="M85" s="976"/>
      <c r="N85" s="976"/>
      <c r="O85" s="976"/>
      <c r="P85" s="977"/>
      <c r="Q85" s="978"/>
      <c r="R85" s="930"/>
      <c r="S85" s="930"/>
      <c r="T85" s="930"/>
      <c r="U85" s="930"/>
      <c r="V85" s="930"/>
      <c r="W85" s="930"/>
      <c r="X85" s="930"/>
      <c r="Y85" s="930"/>
      <c r="Z85" s="930"/>
      <c r="AA85" s="930"/>
      <c r="AB85" s="930"/>
      <c r="AC85" s="930"/>
      <c r="AD85" s="930"/>
      <c r="AE85" s="930"/>
      <c r="AF85" s="930"/>
      <c r="AG85" s="930"/>
      <c r="AH85" s="930"/>
      <c r="AI85" s="930"/>
      <c r="AJ85" s="930"/>
      <c r="AK85" s="930"/>
      <c r="AL85" s="930"/>
      <c r="AM85" s="930"/>
      <c r="AN85" s="930"/>
      <c r="AO85" s="930"/>
      <c r="AP85" s="930"/>
      <c r="AQ85" s="930"/>
      <c r="AR85" s="930"/>
      <c r="AS85" s="930"/>
      <c r="AT85" s="930"/>
      <c r="AU85" s="930"/>
      <c r="AV85" s="930"/>
      <c r="AW85" s="930"/>
      <c r="AX85" s="930"/>
      <c r="AY85" s="930"/>
      <c r="AZ85" s="979"/>
      <c r="BA85" s="979"/>
      <c r="BB85" s="979"/>
      <c r="BC85" s="979"/>
      <c r="BD85" s="980"/>
      <c r="BE85" s="265"/>
      <c r="BF85" s="265"/>
      <c r="BG85" s="265"/>
      <c r="BH85" s="265"/>
      <c r="BI85" s="265"/>
      <c r="BJ85" s="265"/>
      <c r="BK85" s="265"/>
      <c r="BL85" s="265"/>
      <c r="BM85" s="265"/>
      <c r="BN85" s="265"/>
      <c r="BO85" s="265"/>
      <c r="BP85" s="265"/>
      <c r="BQ85" s="262">
        <v>79</v>
      </c>
      <c r="BR85" s="267"/>
      <c r="BS85" s="965"/>
      <c r="BT85" s="966"/>
      <c r="BU85" s="966"/>
      <c r="BV85" s="966"/>
      <c r="BW85" s="966"/>
      <c r="BX85" s="966"/>
      <c r="BY85" s="966"/>
      <c r="BZ85" s="966"/>
      <c r="CA85" s="966"/>
      <c r="CB85" s="966"/>
      <c r="CC85" s="966"/>
      <c r="CD85" s="966"/>
      <c r="CE85" s="966"/>
      <c r="CF85" s="966"/>
      <c r="CG85" s="967"/>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9"/>
      <c r="DW85" s="960"/>
      <c r="DX85" s="960"/>
      <c r="DY85" s="960"/>
      <c r="DZ85" s="961"/>
      <c r="EA85" s="246"/>
    </row>
    <row r="86" spans="1:131" s="247" customFormat="1" ht="26.25" customHeight="1" x14ac:dyDescent="0.15">
      <c r="A86" s="261">
        <v>19</v>
      </c>
      <c r="B86" s="975"/>
      <c r="C86" s="976"/>
      <c r="D86" s="976"/>
      <c r="E86" s="976"/>
      <c r="F86" s="976"/>
      <c r="G86" s="976"/>
      <c r="H86" s="976"/>
      <c r="I86" s="976"/>
      <c r="J86" s="976"/>
      <c r="K86" s="976"/>
      <c r="L86" s="976"/>
      <c r="M86" s="976"/>
      <c r="N86" s="976"/>
      <c r="O86" s="976"/>
      <c r="P86" s="977"/>
      <c r="Q86" s="978"/>
      <c r="R86" s="930"/>
      <c r="S86" s="930"/>
      <c r="T86" s="930"/>
      <c r="U86" s="930"/>
      <c r="V86" s="930"/>
      <c r="W86" s="930"/>
      <c r="X86" s="930"/>
      <c r="Y86" s="930"/>
      <c r="Z86" s="930"/>
      <c r="AA86" s="930"/>
      <c r="AB86" s="930"/>
      <c r="AC86" s="930"/>
      <c r="AD86" s="930"/>
      <c r="AE86" s="930"/>
      <c r="AF86" s="930"/>
      <c r="AG86" s="930"/>
      <c r="AH86" s="930"/>
      <c r="AI86" s="930"/>
      <c r="AJ86" s="930"/>
      <c r="AK86" s="930"/>
      <c r="AL86" s="930"/>
      <c r="AM86" s="930"/>
      <c r="AN86" s="930"/>
      <c r="AO86" s="930"/>
      <c r="AP86" s="930"/>
      <c r="AQ86" s="930"/>
      <c r="AR86" s="930"/>
      <c r="AS86" s="930"/>
      <c r="AT86" s="930"/>
      <c r="AU86" s="930"/>
      <c r="AV86" s="930"/>
      <c r="AW86" s="930"/>
      <c r="AX86" s="930"/>
      <c r="AY86" s="930"/>
      <c r="AZ86" s="979"/>
      <c r="BA86" s="979"/>
      <c r="BB86" s="979"/>
      <c r="BC86" s="979"/>
      <c r="BD86" s="980"/>
      <c r="BE86" s="265"/>
      <c r="BF86" s="265"/>
      <c r="BG86" s="265"/>
      <c r="BH86" s="265"/>
      <c r="BI86" s="265"/>
      <c r="BJ86" s="265"/>
      <c r="BK86" s="265"/>
      <c r="BL86" s="265"/>
      <c r="BM86" s="265"/>
      <c r="BN86" s="265"/>
      <c r="BO86" s="265"/>
      <c r="BP86" s="265"/>
      <c r="BQ86" s="262">
        <v>80</v>
      </c>
      <c r="BR86" s="267"/>
      <c r="BS86" s="965"/>
      <c r="BT86" s="966"/>
      <c r="BU86" s="966"/>
      <c r="BV86" s="966"/>
      <c r="BW86" s="966"/>
      <c r="BX86" s="966"/>
      <c r="BY86" s="966"/>
      <c r="BZ86" s="966"/>
      <c r="CA86" s="966"/>
      <c r="CB86" s="966"/>
      <c r="CC86" s="966"/>
      <c r="CD86" s="966"/>
      <c r="CE86" s="966"/>
      <c r="CF86" s="966"/>
      <c r="CG86" s="967"/>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9"/>
      <c r="DW86" s="960"/>
      <c r="DX86" s="960"/>
      <c r="DY86" s="960"/>
      <c r="DZ86" s="961"/>
      <c r="EA86" s="246"/>
    </row>
    <row r="87" spans="1:131" s="247" customFormat="1" ht="26.25" customHeight="1" x14ac:dyDescent="0.15">
      <c r="A87" s="269">
        <v>20</v>
      </c>
      <c r="B87" s="984"/>
      <c r="C87" s="985"/>
      <c r="D87" s="985"/>
      <c r="E87" s="985"/>
      <c r="F87" s="985"/>
      <c r="G87" s="985"/>
      <c r="H87" s="985"/>
      <c r="I87" s="985"/>
      <c r="J87" s="985"/>
      <c r="K87" s="985"/>
      <c r="L87" s="985"/>
      <c r="M87" s="985"/>
      <c r="N87" s="985"/>
      <c r="O87" s="985"/>
      <c r="P87" s="986"/>
      <c r="Q87" s="987"/>
      <c r="R87" s="988"/>
      <c r="S87" s="988"/>
      <c r="T87" s="988"/>
      <c r="U87" s="988"/>
      <c r="V87" s="988"/>
      <c r="W87" s="988"/>
      <c r="X87" s="988"/>
      <c r="Y87" s="988"/>
      <c r="Z87" s="988"/>
      <c r="AA87" s="988"/>
      <c r="AB87" s="988"/>
      <c r="AC87" s="988"/>
      <c r="AD87" s="988"/>
      <c r="AE87" s="988"/>
      <c r="AF87" s="988"/>
      <c r="AG87" s="988"/>
      <c r="AH87" s="988"/>
      <c r="AI87" s="988"/>
      <c r="AJ87" s="988"/>
      <c r="AK87" s="988"/>
      <c r="AL87" s="988"/>
      <c r="AM87" s="988"/>
      <c r="AN87" s="988"/>
      <c r="AO87" s="988"/>
      <c r="AP87" s="988"/>
      <c r="AQ87" s="988"/>
      <c r="AR87" s="988"/>
      <c r="AS87" s="988"/>
      <c r="AT87" s="988"/>
      <c r="AU87" s="988"/>
      <c r="AV87" s="988"/>
      <c r="AW87" s="988"/>
      <c r="AX87" s="988"/>
      <c r="AY87" s="988"/>
      <c r="AZ87" s="989"/>
      <c r="BA87" s="989"/>
      <c r="BB87" s="989"/>
      <c r="BC87" s="989"/>
      <c r="BD87" s="990"/>
      <c r="BE87" s="265"/>
      <c r="BF87" s="265"/>
      <c r="BG87" s="265"/>
      <c r="BH87" s="265"/>
      <c r="BI87" s="265"/>
      <c r="BJ87" s="265"/>
      <c r="BK87" s="265"/>
      <c r="BL87" s="265"/>
      <c r="BM87" s="265"/>
      <c r="BN87" s="265"/>
      <c r="BO87" s="265"/>
      <c r="BP87" s="265"/>
      <c r="BQ87" s="262">
        <v>81</v>
      </c>
      <c r="BR87" s="267"/>
      <c r="BS87" s="965"/>
      <c r="BT87" s="966"/>
      <c r="BU87" s="966"/>
      <c r="BV87" s="966"/>
      <c r="BW87" s="966"/>
      <c r="BX87" s="966"/>
      <c r="BY87" s="966"/>
      <c r="BZ87" s="966"/>
      <c r="CA87" s="966"/>
      <c r="CB87" s="966"/>
      <c r="CC87" s="966"/>
      <c r="CD87" s="966"/>
      <c r="CE87" s="966"/>
      <c r="CF87" s="966"/>
      <c r="CG87" s="967"/>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9"/>
      <c r="DW87" s="960"/>
      <c r="DX87" s="960"/>
      <c r="DY87" s="960"/>
      <c r="DZ87" s="961"/>
      <c r="EA87" s="246"/>
    </row>
    <row r="88" spans="1:131" s="247" customFormat="1" ht="26.25" customHeight="1" thickBot="1" x14ac:dyDescent="0.2">
      <c r="A88" s="264" t="s">
        <v>380</v>
      </c>
      <c r="B88" s="871" t="s">
        <v>403</v>
      </c>
      <c r="C88" s="872"/>
      <c r="D88" s="872"/>
      <c r="E88" s="872"/>
      <c r="F88" s="872"/>
      <c r="G88" s="872"/>
      <c r="H88" s="872"/>
      <c r="I88" s="872"/>
      <c r="J88" s="872"/>
      <c r="K88" s="872"/>
      <c r="L88" s="872"/>
      <c r="M88" s="872"/>
      <c r="N88" s="872"/>
      <c r="O88" s="872"/>
      <c r="P88" s="873"/>
      <c r="Q88" s="940"/>
      <c r="R88" s="941"/>
      <c r="S88" s="941"/>
      <c r="T88" s="941"/>
      <c r="U88" s="941"/>
      <c r="V88" s="941"/>
      <c r="W88" s="941"/>
      <c r="X88" s="941"/>
      <c r="Y88" s="941"/>
      <c r="Z88" s="941"/>
      <c r="AA88" s="941"/>
      <c r="AB88" s="941"/>
      <c r="AC88" s="941"/>
      <c r="AD88" s="941"/>
      <c r="AE88" s="941"/>
      <c r="AF88" s="944">
        <v>6552</v>
      </c>
      <c r="AG88" s="944"/>
      <c r="AH88" s="944"/>
      <c r="AI88" s="944"/>
      <c r="AJ88" s="944"/>
      <c r="AK88" s="941"/>
      <c r="AL88" s="941"/>
      <c r="AM88" s="941"/>
      <c r="AN88" s="941"/>
      <c r="AO88" s="941"/>
      <c r="AP88" s="944">
        <v>7652</v>
      </c>
      <c r="AQ88" s="944"/>
      <c r="AR88" s="944"/>
      <c r="AS88" s="944"/>
      <c r="AT88" s="944"/>
      <c r="AU88" s="944">
        <v>374</v>
      </c>
      <c r="AV88" s="944"/>
      <c r="AW88" s="944"/>
      <c r="AX88" s="944"/>
      <c r="AY88" s="944"/>
      <c r="AZ88" s="949"/>
      <c r="BA88" s="949"/>
      <c r="BB88" s="949"/>
      <c r="BC88" s="949"/>
      <c r="BD88" s="950"/>
      <c r="BE88" s="265"/>
      <c r="BF88" s="265"/>
      <c r="BG88" s="265"/>
      <c r="BH88" s="265"/>
      <c r="BI88" s="265"/>
      <c r="BJ88" s="265"/>
      <c r="BK88" s="265"/>
      <c r="BL88" s="265"/>
      <c r="BM88" s="265"/>
      <c r="BN88" s="265"/>
      <c r="BO88" s="265"/>
      <c r="BP88" s="265"/>
      <c r="BQ88" s="262">
        <v>82</v>
      </c>
      <c r="BR88" s="267"/>
      <c r="BS88" s="965"/>
      <c r="BT88" s="966"/>
      <c r="BU88" s="966"/>
      <c r="BV88" s="966"/>
      <c r="BW88" s="966"/>
      <c r="BX88" s="966"/>
      <c r="BY88" s="966"/>
      <c r="BZ88" s="966"/>
      <c r="CA88" s="966"/>
      <c r="CB88" s="966"/>
      <c r="CC88" s="966"/>
      <c r="CD88" s="966"/>
      <c r="CE88" s="966"/>
      <c r="CF88" s="966"/>
      <c r="CG88" s="967"/>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9"/>
      <c r="DW88" s="960"/>
      <c r="DX88" s="960"/>
      <c r="DY88" s="960"/>
      <c r="DZ88" s="96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65"/>
      <c r="BT89" s="966"/>
      <c r="BU89" s="966"/>
      <c r="BV89" s="966"/>
      <c r="BW89" s="966"/>
      <c r="BX89" s="966"/>
      <c r="BY89" s="966"/>
      <c r="BZ89" s="966"/>
      <c r="CA89" s="966"/>
      <c r="CB89" s="966"/>
      <c r="CC89" s="966"/>
      <c r="CD89" s="966"/>
      <c r="CE89" s="966"/>
      <c r="CF89" s="966"/>
      <c r="CG89" s="967"/>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9"/>
      <c r="DW89" s="960"/>
      <c r="DX89" s="960"/>
      <c r="DY89" s="960"/>
      <c r="DZ89" s="96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65"/>
      <c r="BT90" s="966"/>
      <c r="BU90" s="966"/>
      <c r="BV90" s="966"/>
      <c r="BW90" s="966"/>
      <c r="BX90" s="966"/>
      <c r="BY90" s="966"/>
      <c r="BZ90" s="966"/>
      <c r="CA90" s="966"/>
      <c r="CB90" s="966"/>
      <c r="CC90" s="966"/>
      <c r="CD90" s="966"/>
      <c r="CE90" s="966"/>
      <c r="CF90" s="966"/>
      <c r="CG90" s="967"/>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9"/>
      <c r="DW90" s="960"/>
      <c r="DX90" s="960"/>
      <c r="DY90" s="960"/>
      <c r="DZ90" s="96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65"/>
      <c r="BT91" s="966"/>
      <c r="BU91" s="966"/>
      <c r="BV91" s="966"/>
      <c r="BW91" s="966"/>
      <c r="BX91" s="966"/>
      <c r="BY91" s="966"/>
      <c r="BZ91" s="966"/>
      <c r="CA91" s="966"/>
      <c r="CB91" s="966"/>
      <c r="CC91" s="966"/>
      <c r="CD91" s="966"/>
      <c r="CE91" s="966"/>
      <c r="CF91" s="966"/>
      <c r="CG91" s="967"/>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9"/>
      <c r="DW91" s="960"/>
      <c r="DX91" s="960"/>
      <c r="DY91" s="960"/>
      <c r="DZ91" s="96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65"/>
      <c r="BT92" s="966"/>
      <c r="BU92" s="966"/>
      <c r="BV92" s="966"/>
      <c r="BW92" s="966"/>
      <c r="BX92" s="966"/>
      <c r="BY92" s="966"/>
      <c r="BZ92" s="966"/>
      <c r="CA92" s="966"/>
      <c r="CB92" s="966"/>
      <c r="CC92" s="966"/>
      <c r="CD92" s="966"/>
      <c r="CE92" s="966"/>
      <c r="CF92" s="966"/>
      <c r="CG92" s="967"/>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9"/>
      <c r="DW92" s="960"/>
      <c r="DX92" s="960"/>
      <c r="DY92" s="960"/>
      <c r="DZ92" s="96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65"/>
      <c r="BT93" s="966"/>
      <c r="BU93" s="966"/>
      <c r="BV93" s="966"/>
      <c r="BW93" s="966"/>
      <c r="BX93" s="966"/>
      <c r="BY93" s="966"/>
      <c r="BZ93" s="966"/>
      <c r="CA93" s="966"/>
      <c r="CB93" s="966"/>
      <c r="CC93" s="966"/>
      <c r="CD93" s="966"/>
      <c r="CE93" s="966"/>
      <c r="CF93" s="966"/>
      <c r="CG93" s="967"/>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9"/>
      <c r="DW93" s="960"/>
      <c r="DX93" s="960"/>
      <c r="DY93" s="960"/>
      <c r="DZ93" s="96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65"/>
      <c r="BT94" s="966"/>
      <c r="BU94" s="966"/>
      <c r="BV94" s="966"/>
      <c r="BW94" s="966"/>
      <c r="BX94" s="966"/>
      <c r="BY94" s="966"/>
      <c r="BZ94" s="966"/>
      <c r="CA94" s="966"/>
      <c r="CB94" s="966"/>
      <c r="CC94" s="966"/>
      <c r="CD94" s="966"/>
      <c r="CE94" s="966"/>
      <c r="CF94" s="966"/>
      <c r="CG94" s="967"/>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9"/>
      <c r="DW94" s="960"/>
      <c r="DX94" s="960"/>
      <c r="DY94" s="960"/>
      <c r="DZ94" s="96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65"/>
      <c r="BT95" s="966"/>
      <c r="BU95" s="966"/>
      <c r="BV95" s="966"/>
      <c r="BW95" s="966"/>
      <c r="BX95" s="966"/>
      <c r="BY95" s="966"/>
      <c r="BZ95" s="966"/>
      <c r="CA95" s="966"/>
      <c r="CB95" s="966"/>
      <c r="CC95" s="966"/>
      <c r="CD95" s="966"/>
      <c r="CE95" s="966"/>
      <c r="CF95" s="966"/>
      <c r="CG95" s="967"/>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9"/>
      <c r="DW95" s="960"/>
      <c r="DX95" s="960"/>
      <c r="DY95" s="960"/>
      <c r="DZ95" s="96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65"/>
      <c r="BT96" s="966"/>
      <c r="BU96" s="966"/>
      <c r="BV96" s="966"/>
      <c r="BW96" s="966"/>
      <c r="BX96" s="966"/>
      <c r="BY96" s="966"/>
      <c r="BZ96" s="966"/>
      <c r="CA96" s="966"/>
      <c r="CB96" s="966"/>
      <c r="CC96" s="966"/>
      <c r="CD96" s="966"/>
      <c r="CE96" s="966"/>
      <c r="CF96" s="966"/>
      <c r="CG96" s="967"/>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9"/>
      <c r="DW96" s="960"/>
      <c r="DX96" s="960"/>
      <c r="DY96" s="960"/>
      <c r="DZ96" s="96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65"/>
      <c r="BT97" s="966"/>
      <c r="BU97" s="966"/>
      <c r="BV97" s="966"/>
      <c r="BW97" s="966"/>
      <c r="BX97" s="966"/>
      <c r="BY97" s="966"/>
      <c r="BZ97" s="966"/>
      <c r="CA97" s="966"/>
      <c r="CB97" s="966"/>
      <c r="CC97" s="966"/>
      <c r="CD97" s="966"/>
      <c r="CE97" s="966"/>
      <c r="CF97" s="966"/>
      <c r="CG97" s="967"/>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9"/>
      <c r="DW97" s="960"/>
      <c r="DX97" s="960"/>
      <c r="DY97" s="960"/>
      <c r="DZ97" s="96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65"/>
      <c r="BT98" s="966"/>
      <c r="BU98" s="966"/>
      <c r="BV98" s="966"/>
      <c r="BW98" s="966"/>
      <c r="BX98" s="966"/>
      <c r="BY98" s="966"/>
      <c r="BZ98" s="966"/>
      <c r="CA98" s="966"/>
      <c r="CB98" s="966"/>
      <c r="CC98" s="966"/>
      <c r="CD98" s="966"/>
      <c r="CE98" s="966"/>
      <c r="CF98" s="966"/>
      <c r="CG98" s="967"/>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9"/>
      <c r="DW98" s="960"/>
      <c r="DX98" s="960"/>
      <c r="DY98" s="960"/>
      <c r="DZ98" s="96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65"/>
      <c r="BT99" s="966"/>
      <c r="BU99" s="966"/>
      <c r="BV99" s="966"/>
      <c r="BW99" s="966"/>
      <c r="BX99" s="966"/>
      <c r="BY99" s="966"/>
      <c r="BZ99" s="966"/>
      <c r="CA99" s="966"/>
      <c r="CB99" s="966"/>
      <c r="CC99" s="966"/>
      <c r="CD99" s="966"/>
      <c r="CE99" s="966"/>
      <c r="CF99" s="966"/>
      <c r="CG99" s="967"/>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9"/>
      <c r="DW99" s="960"/>
      <c r="DX99" s="960"/>
      <c r="DY99" s="960"/>
      <c r="DZ99" s="96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65"/>
      <c r="BT100" s="966"/>
      <c r="BU100" s="966"/>
      <c r="BV100" s="966"/>
      <c r="BW100" s="966"/>
      <c r="BX100" s="966"/>
      <c r="BY100" s="966"/>
      <c r="BZ100" s="966"/>
      <c r="CA100" s="966"/>
      <c r="CB100" s="966"/>
      <c r="CC100" s="966"/>
      <c r="CD100" s="966"/>
      <c r="CE100" s="966"/>
      <c r="CF100" s="966"/>
      <c r="CG100" s="967"/>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9"/>
      <c r="DW100" s="960"/>
      <c r="DX100" s="960"/>
      <c r="DY100" s="960"/>
      <c r="DZ100" s="96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65"/>
      <c r="BT101" s="966"/>
      <c r="BU101" s="966"/>
      <c r="BV101" s="966"/>
      <c r="BW101" s="966"/>
      <c r="BX101" s="966"/>
      <c r="BY101" s="966"/>
      <c r="BZ101" s="966"/>
      <c r="CA101" s="966"/>
      <c r="CB101" s="966"/>
      <c r="CC101" s="966"/>
      <c r="CD101" s="966"/>
      <c r="CE101" s="966"/>
      <c r="CF101" s="966"/>
      <c r="CG101" s="967"/>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9"/>
      <c r="DW101" s="960"/>
      <c r="DX101" s="960"/>
      <c r="DY101" s="960"/>
      <c r="DZ101" s="96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871" t="s">
        <v>404</v>
      </c>
      <c r="BS102" s="872"/>
      <c r="BT102" s="872"/>
      <c r="BU102" s="872"/>
      <c r="BV102" s="872"/>
      <c r="BW102" s="872"/>
      <c r="BX102" s="872"/>
      <c r="BY102" s="872"/>
      <c r="BZ102" s="872"/>
      <c r="CA102" s="872"/>
      <c r="CB102" s="872"/>
      <c r="CC102" s="872"/>
      <c r="CD102" s="872"/>
      <c r="CE102" s="872"/>
      <c r="CF102" s="872"/>
      <c r="CG102" s="873"/>
      <c r="CH102" s="991"/>
      <c r="CI102" s="992"/>
      <c r="CJ102" s="992"/>
      <c r="CK102" s="992"/>
      <c r="CL102" s="993"/>
      <c r="CM102" s="991"/>
      <c r="CN102" s="992"/>
      <c r="CO102" s="992"/>
      <c r="CP102" s="992"/>
      <c r="CQ102" s="993"/>
      <c r="CR102" s="994"/>
      <c r="CS102" s="952"/>
      <c r="CT102" s="952"/>
      <c r="CU102" s="952"/>
      <c r="CV102" s="995"/>
      <c r="CW102" s="994"/>
      <c r="CX102" s="952"/>
      <c r="CY102" s="952"/>
      <c r="CZ102" s="952"/>
      <c r="DA102" s="995"/>
      <c r="DB102" s="994"/>
      <c r="DC102" s="952"/>
      <c r="DD102" s="952"/>
      <c r="DE102" s="952"/>
      <c r="DF102" s="995"/>
      <c r="DG102" s="994"/>
      <c r="DH102" s="952"/>
      <c r="DI102" s="952"/>
      <c r="DJ102" s="952"/>
      <c r="DK102" s="995"/>
      <c r="DL102" s="994"/>
      <c r="DM102" s="952"/>
      <c r="DN102" s="952"/>
      <c r="DO102" s="952"/>
      <c r="DP102" s="995"/>
      <c r="DQ102" s="994"/>
      <c r="DR102" s="952"/>
      <c r="DS102" s="952"/>
      <c r="DT102" s="952"/>
      <c r="DU102" s="995"/>
      <c r="DV102" s="1018"/>
      <c r="DW102" s="1019"/>
      <c r="DX102" s="1019"/>
      <c r="DY102" s="1019"/>
      <c r="DZ102" s="102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1" t="s">
        <v>405</v>
      </c>
      <c r="BR103" s="1021"/>
      <c r="BS103" s="1021"/>
      <c r="BT103" s="1021"/>
      <c r="BU103" s="1021"/>
      <c r="BV103" s="1021"/>
      <c r="BW103" s="1021"/>
      <c r="BX103" s="1021"/>
      <c r="BY103" s="1021"/>
      <c r="BZ103" s="1021"/>
      <c r="CA103" s="1021"/>
      <c r="CB103" s="1021"/>
      <c r="CC103" s="1021"/>
      <c r="CD103" s="1021"/>
      <c r="CE103" s="1021"/>
      <c r="CF103" s="1021"/>
      <c r="CG103" s="1021"/>
      <c r="CH103" s="1021"/>
      <c r="CI103" s="1021"/>
      <c r="CJ103" s="1021"/>
      <c r="CK103" s="1021"/>
      <c r="CL103" s="1021"/>
      <c r="CM103" s="1021"/>
      <c r="CN103" s="1021"/>
      <c r="CO103" s="1021"/>
      <c r="CP103" s="1021"/>
      <c r="CQ103" s="1021"/>
      <c r="CR103" s="1021"/>
      <c r="CS103" s="1021"/>
      <c r="CT103" s="1021"/>
      <c r="CU103" s="1021"/>
      <c r="CV103" s="1021"/>
      <c r="CW103" s="1021"/>
      <c r="CX103" s="1021"/>
      <c r="CY103" s="1021"/>
      <c r="CZ103" s="1021"/>
      <c r="DA103" s="1021"/>
      <c r="DB103" s="1021"/>
      <c r="DC103" s="1021"/>
      <c r="DD103" s="1021"/>
      <c r="DE103" s="1021"/>
      <c r="DF103" s="1021"/>
      <c r="DG103" s="1021"/>
      <c r="DH103" s="1021"/>
      <c r="DI103" s="1021"/>
      <c r="DJ103" s="1021"/>
      <c r="DK103" s="1021"/>
      <c r="DL103" s="1021"/>
      <c r="DM103" s="1021"/>
      <c r="DN103" s="1021"/>
      <c r="DO103" s="1021"/>
      <c r="DP103" s="1021"/>
      <c r="DQ103" s="1021"/>
      <c r="DR103" s="1021"/>
      <c r="DS103" s="1021"/>
      <c r="DT103" s="1021"/>
      <c r="DU103" s="1021"/>
      <c r="DV103" s="1021"/>
      <c r="DW103" s="1021"/>
      <c r="DX103" s="1021"/>
      <c r="DY103" s="1021"/>
      <c r="DZ103" s="102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2" t="s">
        <v>406</v>
      </c>
      <c r="BR104" s="1022"/>
      <c r="BS104" s="1022"/>
      <c r="BT104" s="1022"/>
      <c r="BU104" s="1022"/>
      <c r="BV104" s="1022"/>
      <c r="BW104" s="1022"/>
      <c r="BX104" s="1022"/>
      <c r="BY104" s="1022"/>
      <c r="BZ104" s="1022"/>
      <c r="CA104" s="1022"/>
      <c r="CB104" s="1022"/>
      <c r="CC104" s="1022"/>
      <c r="CD104" s="1022"/>
      <c r="CE104" s="1022"/>
      <c r="CF104" s="1022"/>
      <c r="CG104" s="1022"/>
      <c r="CH104" s="1022"/>
      <c r="CI104" s="1022"/>
      <c r="CJ104" s="1022"/>
      <c r="CK104" s="1022"/>
      <c r="CL104" s="1022"/>
      <c r="CM104" s="1022"/>
      <c r="CN104" s="1022"/>
      <c r="CO104" s="1022"/>
      <c r="CP104" s="1022"/>
      <c r="CQ104" s="1022"/>
      <c r="CR104" s="1022"/>
      <c r="CS104" s="1022"/>
      <c r="CT104" s="1022"/>
      <c r="CU104" s="1022"/>
      <c r="CV104" s="1022"/>
      <c r="CW104" s="1022"/>
      <c r="CX104" s="1022"/>
      <c r="CY104" s="1022"/>
      <c r="CZ104" s="1022"/>
      <c r="DA104" s="1022"/>
      <c r="DB104" s="1022"/>
      <c r="DC104" s="1022"/>
      <c r="DD104" s="1022"/>
      <c r="DE104" s="1022"/>
      <c r="DF104" s="1022"/>
      <c r="DG104" s="1022"/>
      <c r="DH104" s="1022"/>
      <c r="DI104" s="1022"/>
      <c r="DJ104" s="1022"/>
      <c r="DK104" s="1022"/>
      <c r="DL104" s="1022"/>
      <c r="DM104" s="1022"/>
      <c r="DN104" s="1022"/>
      <c r="DO104" s="1022"/>
      <c r="DP104" s="1022"/>
      <c r="DQ104" s="1022"/>
      <c r="DR104" s="1022"/>
      <c r="DS104" s="1022"/>
      <c r="DT104" s="1022"/>
      <c r="DU104" s="1022"/>
      <c r="DV104" s="1022"/>
      <c r="DW104" s="1022"/>
      <c r="DX104" s="1022"/>
      <c r="DY104" s="1022"/>
      <c r="DZ104" s="102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407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408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3" t="s">
        <v>409</v>
      </c>
      <c r="B108" s="1024"/>
      <c r="C108" s="1024"/>
      <c r="D108" s="1024"/>
      <c r="E108" s="1024"/>
      <c r="F108" s="1024"/>
      <c r="G108" s="1024"/>
      <c r="H108" s="1024"/>
      <c r="I108" s="1024"/>
      <c r="J108" s="1024"/>
      <c r="K108" s="1024"/>
      <c r="L108" s="1024"/>
      <c r="M108" s="1024"/>
      <c r="N108" s="1024"/>
      <c r="O108" s="1024"/>
      <c r="P108" s="1024"/>
      <c r="Q108" s="1024"/>
      <c r="R108" s="1024"/>
      <c r="S108" s="1024"/>
      <c r="T108" s="1024"/>
      <c r="U108" s="1024"/>
      <c r="V108" s="1024"/>
      <c r="W108" s="1024"/>
      <c r="X108" s="1024"/>
      <c r="Y108" s="1024"/>
      <c r="Z108" s="1024"/>
      <c r="AA108" s="1024"/>
      <c r="AB108" s="1024"/>
      <c r="AC108" s="1024"/>
      <c r="AD108" s="1024"/>
      <c r="AE108" s="1024"/>
      <c r="AF108" s="1024"/>
      <c r="AG108" s="1024"/>
      <c r="AH108" s="1024"/>
      <c r="AI108" s="1024"/>
      <c r="AJ108" s="1024"/>
      <c r="AK108" s="1024"/>
      <c r="AL108" s="1024"/>
      <c r="AM108" s="1024"/>
      <c r="AN108" s="1024"/>
      <c r="AO108" s="1024"/>
      <c r="AP108" s="1024"/>
      <c r="AQ108" s="1024"/>
      <c r="AR108" s="1024"/>
      <c r="AS108" s="1024"/>
      <c r="AT108" s="1025"/>
      <c r="AU108" s="1023" t="s">
        <v>410</v>
      </c>
      <c r="AV108" s="1024"/>
      <c r="AW108" s="1024"/>
      <c r="AX108" s="1024"/>
      <c r="AY108" s="1024"/>
      <c r="AZ108" s="1024"/>
      <c r="BA108" s="1024"/>
      <c r="BB108" s="1024"/>
      <c r="BC108" s="1024"/>
      <c r="BD108" s="1024"/>
      <c r="BE108" s="1024"/>
      <c r="BF108" s="1024"/>
      <c r="BG108" s="1024"/>
      <c r="BH108" s="1024"/>
      <c r="BI108" s="1024"/>
      <c r="BJ108" s="1024"/>
      <c r="BK108" s="1024"/>
      <c r="BL108" s="1024"/>
      <c r="BM108" s="1024"/>
      <c r="BN108" s="1024"/>
      <c r="BO108" s="1024"/>
      <c r="BP108" s="1024"/>
      <c r="BQ108" s="1024"/>
      <c r="BR108" s="1024"/>
      <c r="BS108" s="1024"/>
      <c r="BT108" s="1024"/>
      <c r="BU108" s="1024"/>
      <c r="BV108" s="1024"/>
      <c r="BW108" s="1024"/>
      <c r="BX108" s="1024"/>
      <c r="BY108" s="1024"/>
      <c r="BZ108" s="1024"/>
      <c r="CA108" s="1024"/>
      <c r="CB108" s="1024"/>
      <c r="CC108" s="1024"/>
      <c r="CD108" s="1024"/>
      <c r="CE108" s="1024"/>
      <c r="CF108" s="1024"/>
      <c r="CG108" s="1024"/>
      <c r="CH108" s="1024"/>
      <c r="CI108" s="1024"/>
      <c r="CJ108" s="1024"/>
      <c r="CK108" s="1024"/>
      <c r="CL108" s="1024"/>
      <c r="CM108" s="1024"/>
      <c r="CN108" s="1024"/>
      <c r="CO108" s="1024"/>
      <c r="CP108" s="1024"/>
      <c r="CQ108" s="1024"/>
      <c r="CR108" s="1024"/>
      <c r="CS108" s="1024"/>
      <c r="CT108" s="1024"/>
      <c r="CU108" s="1024"/>
      <c r="CV108" s="1024"/>
      <c r="CW108" s="1024"/>
      <c r="CX108" s="1024"/>
      <c r="CY108" s="1024"/>
      <c r="CZ108" s="1024"/>
      <c r="DA108" s="1024"/>
      <c r="DB108" s="1024"/>
      <c r="DC108" s="1024"/>
      <c r="DD108" s="1024"/>
      <c r="DE108" s="1024"/>
      <c r="DF108" s="1024"/>
      <c r="DG108" s="1024"/>
      <c r="DH108" s="1024"/>
      <c r="DI108" s="1024"/>
      <c r="DJ108" s="1024"/>
      <c r="DK108" s="1024"/>
      <c r="DL108" s="1024"/>
      <c r="DM108" s="1024"/>
      <c r="DN108" s="1024"/>
      <c r="DO108" s="1024"/>
      <c r="DP108" s="1024"/>
      <c r="DQ108" s="1024"/>
      <c r="DR108" s="1024"/>
      <c r="DS108" s="1024"/>
      <c r="DT108" s="1024"/>
      <c r="DU108" s="1024"/>
      <c r="DV108" s="1024"/>
      <c r="DW108" s="1024"/>
      <c r="DX108" s="1024"/>
      <c r="DY108" s="1024"/>
      <c r="DZ108" s="1025"/>
    </row>
    <row r="109" spans="1:131" s="246" customFormat="1" ht="26.25" customHeight="1" x14ac:dyDescent="0.15">
      <c r="A109" s="1016" t="s">
        <v>411</v>
      </c>
      <c r="B109" s="997"/>
      <c r="C109" s="997"/>
      <c r="D109" s="997"/>
      <c r="E109" s="997"/>
      <c r="F109" s="997"/>
      <c r="G109" s="997"/>
      <c r="H109" s="997"/>
      <c r="I109" s="997"/>
      <c r="J109" s="997"/>
      <c r="K109" s="997"/>
      <c r="L109" s="997"/>
      <c r="M109" s="997"/>
      <c r="N109" s="997"/>
      <c r="O109" s="997"/>
      <c r="P109" s="997"/>
      <c r="Q109" s="997"/>
      <c r="R109" s="997"/>
      <c r="S109" s="997"/>
      <c r="T109" s="997"/>
      <c r="U109" s="997"/>
      <c r="V109" s="997"/>
      <c r="W109" s="997"/>
      <c r="X109" s="997"/>
      <c r="Y109" s="997"/>
      <c r="Z109" s="998"/>
      <c r="AA109" s="996" t="s">
        <v>412</v>
      </c>
      <c r="AB109" s="997"/>
      <c r="AC109" s="997"/>
      <c r="AD109" s="997"/>
      <c r="AE109" s="998"/>
      <c r="AF109" s="996" t="s">
        <v>300</v>
      </c>
      <c r="AG109" s="997"/>
      <c r="AH109" s="997"/>
      <c r="AI109" s="997"/>
      <c r="AJ109" s="998"/>
      <c r="AK109" s="996" t="s">
        <v>299</v>
      </c>
      <c r="AL109" s="997"/>
      <c r="AM109" s="997"/>
      <c r="AN109" s="997"/>
      <c r="AO109" s="998"/>
      <c r="AP109" s="996" t="s">
        <v>413</v>
      </c>
      <c r="AQ109" s="997"/>
      <c r="AR109" s="997"/>
      <c r="AS109" s="997"/>
      <c r="AT109" s="999"/>
      <c r="AU109" s="1016" t="s">
        <v>411</v>
      </c>
      <c r="AV109" s="997"/>
      <c r="AW109" s="997"/>
      <c r="AX109" s="997"/>
      <c r="AY109" s="997"/>
      <c r="AZ109" s="997"/>
      <c r="BA109" s="997"/>
      <c r="BB109" s="997"/>
      <c r="BC109" s="997"/>
      <c r="BD109" s="997"/>
      <c r="BE109" s="997"/>
      <c r="BF109" s="997"/>
      <c r="BG109" s="997"/>
      <c r="BH109" s="997"/>
      <c r="BI109" s="997"/>
      <c r="BJ109" s="997"/>
      <c r="BK109" s="997"/>
      <c r="BL109" s="997"/>
      <c r="BM109" s="997"/>
      <c r="BN109" s="997"/>
      <c r="BO109" s="997"/>
      <c r="BP109" s="998"/>
      <c r="BQ109" s="996" t="s">
        <v>412</v>
      </c>
      <c r="BR109" s="997"/>
      <c r="BS109" s="997"/>
      <c r="BT109" s="997"/>
      <c r="BU109" s="998"/>
      <c r="BV109" s="996" t="s">
        <v>300</v>
      </c>
      <c r="BW109" s="997"/>
      <c r="BX109" s="997"/>
      <c r="BY109" s="997"/>
      <c r="BZ109" s="998"/>
      <c r="CA109" s="996" t="s">
        <v>299</v>
      </c>
      <c r="CB109" s="997"/>
      <c r="CC109" s="997"/>
      <c r="CD109" s="997"/>
      <c r="CE109" s="998"/>
      <c r="CF109" s="1017" t="s">
        <v>413</v>
      </c>
      <c r="CG109" s="1017"/>
      <c r="CH109" s="1017"/>
      <c r="CI109" s="1017"/>
      <c r="CJ109" s="1017"/>
      <c r="CK109" s="996" t="s">
        <v>414</v>
      </c>
      <c r="CL109" s="997"/>
      <c r="CM109" s="997"/>
      <c r="CN109" s="997"/>
      <c r="CO109" s="997"/>
      <c r="CP109" s="997"/>
      <c r="CQ109" s="997"/>
      <c r="CR109" s="997"/>
      <c r="CS109" s="997"/>
      <c r="CT109" s="997"/>
      <c r="CU109" s="997"/>
      <c r="CV109" s="997"/>
      <c r="CW109" s="997"/>
      <c r="CX109" s="997"/>
      <c r="CY109" s="997"/>
      <c r="CZ109" s="997"/>
      <c r="DA109" s="997"/>
      <c r="DB109" s="997"/>
      <c r="DC109" s="997"/>
      <c r="DD109" s="997"/>
      <c r="DE109" s="997"/>
      <c r="DF109" s="998"/>
      <c r="DG109" s="996" t="s">
        <v>412</v>
      </c>
      <c r="DH109" s="997"/>
      <c r="DI109" s="997"/>
      <c r="DJ109" s="997"/>
      <c r="DK109" s="998"/>
      <c r="DL109" s="996" t="s">
        <v>300</v>
      </c>
      <c r="DM109" s="997"/>
      <c r="DN109" s="997"/>
      <c r="DO109" s="997"/>
      <c r="DP109" s="998"/>
      <c r="DQ109" s="996" t="s">
        <v>299</v>
      </c>
      <c r="DR109" s="997"/>
      <c r="DS109" s="997"/>
      <c r="DT109" s="997"/>
      <c r="DU109" s="998"/>
      <c r="DV109" s="996" t="s">
        <v>413</v>
      </c>
      <c r="DW109" s="997"/>
      <c r="DX109" s="997"/>
      <c r="DY109" s="997"/>
      <c r="DZ109" s="999"/>
    </row>
    <row r="110" spans="1:131" s="246" customFormat="1" ht="26.25" customHeight="1" x14ac:dyDescent="0.15">
      <c r="A110" s="1000" t="s">
        <v>415</v>
      </c>
      <c r="B110" s="1001"/>
      <c r="C110" s="1001"/>
      <c r="D110" s="1001"/>
      <c r="E110" s="1001"/>
      <c r="F110" s="1001"/>
      <c r="G110" s="1001"/>
      <c r="H110" s="1001"/>
      <c r="I110" s="1001"/>
      <c r="J110" s="1001"/>
      <c r="K110" s="1001"/>
      <c r="L110" s="1001"/>
      <c r="M110" s="1001"/>
      <c r="N110" s="1001"/>
      <c r="O110" s="1001"/>
      <c r="P110" s="1001"/>
      <c r="Q110" s="1001"/>
      <c r="R110" s="1001"/>
      <c r="S110" s="1001"/>
      <c r="T110" s="1001"/>
      <c r="U110" s="1001"/>
      <c r="V110" s="1001"/>
      <c r="W110" s="1001"/>
      <c r="X110" s="1001"/>
      <c r="Y110" s="1001"/>
      <c r="Z110" s="1002"/>
      <c r="AA110" s="1003">
        <v>540623</v>
      </c>
      <c r="AB110" s="1004"/>
      <c r="AC110" s="1004"/>
      <c r="AD110" s="1004"/>
      <c r="AE110" s="1005"/>
      <c r="AF110" s="1006">
        <v>507657</v>
      </c>
      <c r="AG110" s="1004"/>
      <c r="AH110" s="1004"/>
      <c r="AI110" s="1004"/>
      <c r="AJ110" s="1005"/>
      <c r="AK110" s="1006">
        <v>489239</v>
      </c>
      <c r="AL110" s="1004"/>
      <c r="AM110" s="1004"/>
      <c r="AN110" s="1004"/>
      <c r="AO110" s="1005"/>
      <c r="AP110" s="1007">
        <v>25.9</v>
      </c>
      <c r="AQ110" s="1008"/>
      <c r="AR110" s="1008"/>
      <c r="AS110" s="1008"/>
      <c r="AT110" s="1009"/>
      <c r="AU110" s="1010" t="s">
        <v>72</v>
      </c>
      <c r="AV110" s="1011"/>
      <c r="AW110" s="1011"/>
      <c r="AX110" s="1011"/>
      <c r="AY110" s="1011"/>
      <c r="AZ110" s="1052" t="s">
        <v>416</v>
      </c>
      <c r="BA110" s="1001"/>
      <c r="BB110" s="1001"/>
      <c r="BC110" s="1001"/>
      <c r="BD110" s="1001"/>
      <c r="BE110" s="1001"/>
      <c r="BF110" s="1001"/>
      <c r="BG110" s="1001"/>
      <c r="BH110" s="1001"/>
      <c r="BI110" s="1001"/>
      <c r="BJ110" s="1001"/>
      <c r="BK110" s="1001"/>
      <c r="BL110" s="1001"/>
      <c r="BM110" s="1001"/>
      <c r="BN110" s="1001"/>
      <c r="BO110" s="1001"/>
      <c r="BP110" s="1002"/>
      <c r="BQ110" s="1038">
        <v>4367390</v>
      </c>
      <c r="BR110" s="1039"/>
      <c r="BS110" s="1039"/>
      <c r="BT110" s="1039"/>
      <c r="BU110" s="1039"/>
      <c r="BV110" s="1039">
        <v>4066602</v>
      </c>
      <c r="BW110" s="1039"/>
      <c r="BX110" s="1039"/>
      <c r="BY110" s="1039"/>
      <c r="BZ110" s="1039"/>
      <c r="CA110" s="1039">
        <v>3980570</v>
      </c>
      <c r="CB110" s="1039"/>
      <c r="CC110" s="1039"/>
      <c r="CD110" s="1039"/>
      <c r="CE110" s="1039"/>
      <c r="CF110" s="1053">
        <v>210.8</v>
      </c>
      <c r="CG110" s="1054"/>
      <c r="CH110" s="1054"/>
      <c r="CI110" s="1054"/>
      <c r="CJ110" s="1054"/>
      <c r="CK110" s="1055" t="s">
        <v>417</v>
      </c>
      <c r="CL110" s="1056"/>
      <c r="CM110" s="1035" t="s">
        <v>418</v>
      </c>
      <c r="CN110" s="1036"/>
      <c r="CO110" s="1036"/>
      <c r="CP110" s="1036"/>
      <c r="CQ110" s="1036"/>
      <c r="CR110" s="1036"/>
      <c r="CS110" s="1036"/>
      <c r="CT110" s="1036"/>
      <c r="CU110" s="1036"/>
      <c r="CV110" s="1036"/>
      <c r="CW110" s="1036"/>
      <c r="CX110" s="1036"/>
      <c r="CY110" s="1036"/>
      <c r="CZ110" s="1036"/>
      <c r="DA110" s="1036"/>
      <c r="DB110" s="1036"/>
      <c r="DC110" s="1036"/>
      <c r="DD110" s="1036"/>
      <c r="DE110" s="1036"/>
      <c r="DF110" s="1037"/>
      <c r="DG110" s="1038" t="s">
        <v>125</v>
      </c>
      <c r="DH110" s="1039"/>
      <c r="DI110" s="1039"/>
      <c r="DJ110" s="1039"/>
      <c r="DK110" s="1039"/>
      <c r="DL110" s="1039" t="s">
        <v>125</v>
      </c>
      <c r="DM110" s="1039"/>
      <c r="DN110" s="1039"/>
      <c r="DO110" s="1039"/>
      <c r="DP110" s="1039"/>
      <c r="DQ110" s="1039" t="s">
        <v>419</v>
      </c>
      <c r="DR110" s="1039"/>
      <c r="DS110" s="1039"/>
      <c r="DT110" s="1039"/>
      <c r="DU110" s="1039"/>
      <c r="DV110" s="1040" t="s">
        <v>419</v>
      </c>
      <c r="DW110" s="1040"/>
      <c r="DX110" s="1040"/>
      <c r="DY110" s="1040"/>
      <c r="DZ110" s="1041"/>
    </row>
    <row r="111" spans="1:131" s="246" customFormat="1" ht="26.25" customHeight="1" x14ac:dyDescent="0.15">
      <c r="A111" s="1042" t="s">
        <v>420</v>
      </c>
      <c r="B111" s="1043"/>
      <c r="C111" s="1043"/>
      <c r="D111" s="1043"/>
      <c r="E111" s="1043"/>
      <c r="F111" s="1043"/>
      <c r="G111" s="1043"/>
      <c r="H111" s="1043"/>
      <c r="I111" s="1043"/>
      <c r="J111" s="1043"/>
      <c r="K111" s="1043"/>
      <c r="L111" s="1043"/>
      <c r="M111" s="1043"/>
      <c r="N111" s="1043"/>
      <c r="O111" s="1043"/>
      <c r="P111" s="1043"/>
      <c r="Q111" s="1043"/>
      <c r="R111" s="1043"/>
      <c r="S111" s="1043"/>
      <c r="T111" s="1043"/>
      <c r="U111" s="1043"/>
      <c r="V111" s="1043"/>
      <c r="W111" s="1043"/>
      <c r="X111" s="1043"/>
      <c r="Y111" s="1043"/>
      <c r="Z111" s="1044"/>
      <c r="AA111" s="1045" t="s">
        <v>125</v>
      </c>
      <c r="AB111" s="1046"/>
      <c r="AC111" s="1046"/>
      <c r="AD111" s="1046"/>
      <c r="AE111" s="1047"/>
      <c r="AF111" s="1048" t="s">
        <v>125</v>
      </c>
      <c r="AG111" s="1046"/>
      <c r="AH111" s="1046"/>
      <c r="AI111" s="1046"/>
      <c r="AJ111" s="1047"/>
      <c r="AK111" s="1048" t="s">
        <v>125</v>
      </c>
      <c r="AL111" s="1046"/>
      <c r="AM111" s="1046"/>
      <c r="AN111" s="1046"/>
      <c r="AO111" s="1047"/>
      <c r="AP111" s="1049" t="s">
        <v>125</v>
      </c>
      <c r="AQ111" s="1050"/>
      <c r="AR111" s="1050"/>
      <c r="AS111" s="1050"/>
      <c r="AT111" s="1051"/>
      <c r="AU111" s="1012"/>
      <c r="AV111" s="1013"/>
      <c r="AW111" s="1013"/>
      <c r="AX111" s="1013"/>
      <c r="AY111" s="1013"/>
      <c r="AZ111" s="1061" t="s">
        <v>421</v>
      </c>
      <c r="BA111" s="1062"/>
      <c r="BB111" s="1062"/>
      <c r="BC111" s="1062"/>
      <c r="BD111" s="1062"/>
      <c r="BE111" s="1062"/>
      <c r="BF111" s="1062"/>
      <c r="BG111" s="1062"/>
      <c r="BH111" s="1062"/>
      <c r="BI111" s="1062"/>
      <c r="BJ111" s="1062"/>
      <c r="BK111" s="1062"/>
      <c r="BL111" s="1062"/>
      <c r="BM111" s="1062"/>
      <c r="BN111" s="1062"/>
      <c r="BO111" s="1062"/>
      <c r="BP111" s="1063"/>
      <c r="BQ111" s="1031">
        <v>1963456</v>
      </c>
      <c r="BR111" s="1032"/>
      <c r="BS111" s="1032"/>
      <c r="BT111" s="1032"/>
      <c r="BU111" s="1032"/>
      <c r="BV111" s="1032">
        <v>1843389</v>
      </c>
      <c r="BW111" s="1032"/>
      <c r="BX111" s="1032"/>
      <c r="BY111" s="1032"/>
      <c r="BZ111" s="1032"/>
      <c r="CA111" s="1032">
        <v>1729042</v>
      </c>
      <c r="CB111" s="1032"/>
      <c r="CC111" s="1032"/>
      <c r="CD111" s="1032"/>
      <c r="CE111" s="1032"/>
      <c r="CF111" s="1026">
        <v>91.6</v>
      </c>
      <c r="CG111" s="1027"/>
      <c r="CH111" s="1027"/>
      <c r="CI111" s="1027"/>
      <c r="CJ111" s="1027"/>
      <c r="CK111" s="1057"/>
      <c r="CL111" s="1058"/>
      <c r="CM111" s="1028" t="s">
        <v>422</v>
      </c>
      <c r="CN111" s="1029"/>
      <c r="CO111" s="1029"/>
      <c r="CP111" s="1029"/>
      <c r="CQ111" s="1029"/>
      <c r="CR111" s="1029"/>
      <c r="CS111" s="1029"/>
      <c r="CT111" s="1029"/>
      <c r="CU111" s="1029"/>
      <c r="CV111" s="1029"/>
      <c r="CW111" s="1029"/>
      <c r="CX111" s="1029"/>
      <c r="CY111" s="1029"/>
      <c r="CZ111" s="1029"/>
      <c r="DA111" s="1029"/>
      <c r="DB111" s="1029"/>
      <c r="DC111" s="1029"/>
      <c r="DD111" s="1029"/>
      <c r="DE111" s="1029"/>
      <c r="DF111" s="1030"/>
      <c r="DG111" s="1031" t="s">
        <v>419</v>
      </c>
      <c r="DH111" s="1032"/>
      <c r="DI111" s="1032"/>
      <c r="DJ111" s="1032"/>
      <c r="DK111" s="1032"/>
      <c r="DL111" s="1032" t="s">
        <v>419</v>
      </c>
      <c r="DM111" s="1032"/>
      <c r="DN111" s="1032"/>
      <c r="DO111" s="1032"/>
      <c r="DP111" s="1032"/>
      <c r="DQ111" s="1032" t="s">
        <v>419</v>
      </c>
      <c r="DR111" s="1032"/>
      <c r="DS111" s="1032"/>
      <c r="DT111" s="1032"/>
      <c r="DU111" s="1032"/>
      <c r="DV111" s="1033" t="s">
        <v>419</v>
      </c>
      <c r="DW111" s="1033"/>
      <c r="DX111" s="1033"/>
      <c r="DY111" s="1033"/>
      <c r="DZ111" s="1034"/>
    </row>
    <row r="112" spans="1:131" s="246" customFormat="1" ht="26.25" customHeight="1" x14ac:dyDescent="0.15">
      <c r="A112" s="1064" t="s">
        <v>423</v>
      </c>
      <c r="B112" s="1065"/>
      <c r="C112" s="1062" t="s">
        <v>424</v>
      </c>
      <c r="D112" s="1062"/>
      <c r="E112" s="1062"/>
      <c r="F112" s="1062"/>
      <c r="G112" s="1062"/>
      <c r="H112" s="1062"/>
      <c r="I112" s="1062"/>
      <c r="J112" s="1062"/>
      <c r="K112" s="1062"/>
      <c r="L112" s="1062"/>
      <c r="M112" s="1062"/>
      <c r="N112" s="1062"/>
      <c r="O112" s="1062"/>
      <c r="P112" s="1062"/>
      <c r="Q112" s="1062"/>
      <c r="R112" s="1062"/>
      <c r="S112" s="1062"/>
      <c r="T112" s="1062"/>
      <c r="U112" s="1062"/>
      <c r="V112" s="1062"/>
      <c r="W112" s="1062"/>
      <c r="X112" s="1062"/>
      <c r="Y112" s="1062"/>
      <c r="Z112" s="1063"/>
      <c r="AA112" s="1070" t="s">
        <v>419</v>
      </c>
      <c r="AB112" s="1071"/>
      <c r="AC112" s="1071"/>
      <c r="AD112" s="1071"/>
      <c r="AE112" s="1072"/>
      <c r="AF112" s="1073" t="s">
        <v>125</v>
      </c>
      <c r="AG112" s="1071"/>
      <c r="AH112" s="1071"/>
      <c r="AI112" s="1071"/>
      <c r="AJ112" s="1072"/>
      <c r="AK112" s="1073" t="s">
        <v>419</v>
      </c>
      <c r="AL112" s="1071"/>
      <c r="AM112" s="1071"/>
      <c r="AN112" s="1071"/>
      <c r="AO112" s="1072"/>
      <c r="AP112" s="1074" t="s">
        <v>419</v>
      </c>
      <c r="AQ112" s="1075"/>
      <c r="AR112" s="1075"/>
      <c r="AS112" s="1075"/>
      <c r="AT112" s="1076"/>
      <c r="AU112" s="1012"/>
      <c r="AV112" s="1013"/>
      <c r="AW112" s="1013"/>
      <c r="AX112" s="1013"/>
      <c r="AY112" s="1013"/>
      <c r="AZ112" s="1061" t="s">
        <v>425</v>
      </c>
      <c r="BA112" s="1062"/>
      <c r="BB112" s="1062"/>
      <c r="BC112" s="1062"/>
      <c r="BD112" s="1062"/>
      <c r="BE112" s="1062"/>
      <c r="BF112" s="1062"/>
      <c r="BG112" s="1062"/>
      <c r="BH112" s="1062"/>
      <c r="BI112" s="1062"/>
      <c r="BJ112" s="1062"/>
      <c r="BK112" s="1062"/>
      <c r="BL112" s="1062"/>
      <c r="BM112" s="1062"/>
      <c r="BN112" s="1062"/>
      <c r="BO112" s="1062"/>
      <c r="BP112" s="1063"/>
      <c r="BQ112" s="1031">
        <v>1170885</v>
      </c>
      <c r="BR112" s="1032"/>
      <c r="BS112" s="1032"/>
      <c r="BT112" s="1032"/>
      <c r="BU112" s="1032"/>
      <c r="BV112" s="1032">
        <v>1319586</v>
      </c>
      <c r="BW112" s="1032"/>
      <c r="BX112" s="1032"/>
      <c r="BY112" s="1032"/>
      <c r="BZ112" s="1032"/>
      <c r="CA112" s="1032">
        <v>1297187</v>
      </c>
      <c r="CB112" s="1032"/>
      <c r="CC112" s="1032"/>
      <c r="CD112" s="1032"/>
      <c r="CE112" s="1032"/>
      <c r="CF112" s="1026">
        <v>68.7</v>
      </c>
      <c r="CG112" s="1027"/>
      <c r="CH112" s="1027"/>
      <c r="CI112" s="1027"/>
      <c r="CJ112" s="1027"/>
      <c r="CK112" s="1057"/>
      <c r="CL112" s="1058"/>
      <c r="CM112" s="1028" t="s">
        <v>426</v>
      </c>
      <c r="CN112" s="1029"/>
      <c r="CO112" s="1029"/>
      <c r="CP112" s="1029"/>
      <c r="CQ112" s="1029"/>
      <c r="CR112" s="1029"/>
      <c r="CS112" s="1029"/>
      <c r="CT112" s="1029"/>
      <c r="CU112" s="1029"/>
      <c r="CV112" s="1029"/>
      <c r="CW112" s="1029"/>
      <c r="CX112" s="1029"/>
      <c r="CY112" s="1029"/>
      <c r="CZ112" s="1029"/>
      <c r="DA112" s="1029"/>
      <c r="DB112" s="1029"/>
      <c r="DC112" s="1029"/>
      <c r="DD112" s="1029"/>
      <c r="DE112" s="1029"/>
      <c r="DF112" s="1030"/>
      <c r="DG112" s="1031" t="s">
        <v>125</v>
      </c>
      <c r="DH112" s="1032"/>
      <c r="DI112" s="1032"/>
      <c r="DJ112" s="1032"/>
      <c r="DK112" s="1032"/>
      <c r="DL112" s="1032" t="s">
        <v>125</v>
      </c>
      <c r="DM112" s="1032"/>
      <c r="DN112" s="1032"/>
      <c r="DO112" s="1032"/>
      <c r="DP112" s="1032"/>
      <c r="DQ112" s="1032" t="s">
        <v>419</v>
      </c>
      <c r="DR112" s="1032"/>
      <c r="DS112" s="1032"/>
      <c r="DT112" s="1032"/>
      <c r="DU112" s="1032"/>
      <c r="DV112" s="1033" t="s">
        <v>125</v>
      </c>
      <c r="DW112" s="1033"/>
      <c r="DX112" s="1033"/>
      <c r="DY112" s="1033"/>
      <c r="DZ112" s="1034"/>
    </row>
    <row r="113" spans="1:130" s="246" customFormat="1" ht="26.25" customHeight="1" x14ac:dyDescent="0.15">
      <c r="A113" s="1066"/>
      <c r="B113" s="1067"/>
      <c r="C113" s="1062" t="s">
        <v>427</v>
      </c>
      <c r="D113" s="1062"/>
      <c r="E113" s="1062"/>
      <c r="F113" s="1062"/>
      <c r="G113" s="1062"/>
      <c r="H113" s="1062"/>
      <c r="I113" s="1062"/>
      <c r="J113" s="1062"/>
      <c r="K113" s="1062"/>
      <c r="L113" s="1062"/>
      <c r="M113" s="1062"/>
      <c r="N113" s="1062"/>
      <c r="O113" s="1062"/>
      <c r="P113" s="1062"/>
      <c r="Q113" s="1062"/>
      <c r="R113" s="1062"/>
      <c r="S113" s="1062"/>
      <c r="T113" s="1062"/>
      <c r="U113" s="1062"/>
      <c r="V113" s="1062"/>
      <c r="W113" s="1062"/>
      <c r="X113" s="1062"/>
      <c r="Y113" s="1062"/>
      <c r="Z113" s="1063"/>
      <c r="AA113" s="1045">
        <v>67363</v>
      </c>
      <c r="AB113" s="1046"/>
      <c r="AC113" s="1046"/>
      <c r="AD113" s="1046"/>
      <c r="AE113" s="1047"/>
      <c r="AF113" s="1048">
        <v>83796</v>
      </c>
      <c r="AG113" s="1046"/>
      <c r="AH113" s="1046"/>
      <c r="AI113" s="1046"/>
      <c r="AJ113" s="1047"/>
      <c r="AK113" s="1048">
        <v>101602</v>
      </c>
      <c r="AL113" s="1046"/>
      <c r="AM113" s="1046"/>
      <c r="AN113" s="1046"/>
      <c r="AO113" s="1047"/>
      <c r="AP113" s="1049">
        <v>5.4</v>
      </c>
      <c r="AQ113" s="1050"/>
      <c r="AR113" s="1050"/>
      <c r="AS113" s="1050"/>
      <c r="AT113" s="1051"/>
      <c r="AU113" s="1012"/>
      <c r="AV113" s="1013"/>
      <c r="AW113" s="1013"/>
      <c r="AX113" s="1013"/>
      <c r="AY113" s="1013"/>
      <c r="AZ113" s="1061" t="s">
        <v>428</v>
      </c>
      <c r="BA113" s="1062"/>
      <c r="BB113" s="1062"/>
      <c r="BC113" s="1062"/>
      <c r="BD113" s="1062"/>
      <c r="BE113" s="1062"/>
      <c r="BF113" s="1062"/>
      <c r="BG113" s="1062"/>
      <c r="BH113" s="1062"/>
      <c r="BI113" s="1062"/>
      <c r="BJ113" s="1062"/>
      <c r="BK113" s="1062"/>
      <c r="BL113" s="1062"/>
      <c r="BM113" s="1062"/>
      <c r="BN113" s="1062"/>
      <c r="BO113" s="1062"/>
      <c r="BP113" s="1063"/>
      <c r="BQ113" s="1031">
        <v>565484</v>
      </c>
      <c r="BR113" s="1032"/>
      <c r="BS113" s="1032"/>
      <c r="BT113" s="1032"/>
      <c r="BU113" s="1032"/>
      <c r="BV113" s="1032">
        <v>471323</v>
      </c>
      <c r="BW113" s="1032"/>
      <c r="BX113" s="1032"/>
      <c r="BY113" s="1032"/>
      <c r="BZ113" s="1032"/>
      <c r="CA113" s="1032">
        <v>374028</v>
      </c>
      <c r="CB113" s="1032"/>
      <c r="CC113" s="1032"/>
      <c r="CD113" s="1032"/>
      <c r="CE113" s="1032"/>
      <c r="CF113" s="1026">
        <v>19.8</v>
      </c>
      <c r="CG113" s="1027"/>
      <c r="CH113" s="1027"/>
      <c r="CI113" s="1027"/>
      <c r="CJ113" s="1027"/>
      <c r="CK113" s="1057"/>
      <c r="CL113" s="1058"/>
      <c r="CM113" s="1028" t="s">
        <v>429</v>
      </c>
      <c r="CN113" s="1029"/>
      <c r="CO113" s="1029"/>
      <c r="CP113" s="1029"/>
      <c r="CQ113" s="1029"/>
      <c r="CR113" s="1029"/>
      <c r="CS113" s="1029"/>
      <c r="CT113" s="1029"/>
      <c r="CU113" s="1029"/>
      <c r="CV113" s="1029"/>
      <c r="CW113" s="1029"/>
      <c r="CX113" s="1029"/>
      <c r="CY113" s="1029"/>
      <c r="CZ113" s="1029"/>
      <c r="DA113" s="1029"/>
      <c r="DB113" s="1029"/>
      <c r="DC113" s="1029"/>
      <c r="DD113" s="1029"/>
      <c r="DE113" s="1029"/>
      <c r="DF113" s="1030"/>
      <c r="DG113" s="1070" t="s">
        <v>419</v>
      </c>
      <c r="DH113" s="1071"/>
      <c r="DI113" s="1071"/>
      <c r="DJ113" s="1071"/>
      <c r="DK113" s="1072"/>
      <c r="DL113" s="1073" t="s">
        <v>125</v>
      </c>
      <c r="DM113" s="1071"/>
      <c r="DN113" s="1071"/>
      <c r="DO113" s="1071"/>
      <c r="DP113" s="1072"/>
      <c r="DQ113" s="1073" t="s">
        <v>125</v>
      </c>
      <c r="DR113" s="1071"/>
      <c r="DS113" s="1071"/>
      <c r="DT113" s="1071"/>
      <c r="DU113" s="1072"/>
      <c r="DV113" s="1074" t="s">
        <v>125</v>
      </c>
      <c r="DW113" s="1075"/>
      <c r="DX113" s="1075"/>
      <c r="DY113" s="1075"/>
      <c r="DZ113" s="1076"/>
    </row>
    <row r="114" spans="1:130" s="246" customFormat="1" ht="26.25" customHeight="1" x14ac:dyDescent="0.15">
      <c r="A114" s="1066"/>
      <c r="B114" s="1067"/>
      <c r="C114" s="1062" t="s">
        <v>430</v>
      </c>
      <c r="D114" s="1062"/>
      <c r="E114" s="1062"/>
      <c r="F114" s="1062"/>
      <c r="G114" s="1062"/>
      <c r="H114" s="1062"/>
      <c r="I114" s="1062"/>
      <c r="J114" s="1062"/>
      <c r="K114" s="1062"/>
      <c r="L114" s="1062"/>
      <c r="M114" s="1062"/>
      <c r="N114" s="1062"/>
      <c r="O114" s="1062"/>
      <c r="P114" s="1062"/>
      <c r="Q114" s="1062"/>
      <c r="R114" s="1062"/>
      <c r="S114" s="1062"/>
      <c r="T114" s="1062"/>
      <c r="U114" s="1062"/>
      <c r="V114" s="1062"/>
      <c r="W114" s="1062"/>
      <c r="X114" s="1062"/>
      <c r="Y114" s="1062"/>
      <c r="Z114" s="1063"/>
      <c r="AA114" s="1070">
        <v>122788</v>
      </c>
      <c r="AB114" s="1071"/>
      <c r="AC114" s="1071"/>
      <c r="AD114" s="1071"/>
      <c r="AE114" s="1072"/>
      <c r="AF114" s="1073">
        <v>92396</v>
      </c>
      <c r="AG114" s="1071"/>
      <c r="AH114" s="1071"/>
      <c r="AI114" s="1071"/>
      <c r="AJ114" s="1072"/>
      <c r="AK114" s="1073">
        <v>102948</v>
      </c>
      <c r="AL114" s="1071"/>
      <c r="AM114" s="1071"/>
      <c r="AN114" s="1071"/>
      <c r="AO114" s="1072"/>
      <c r="AP114" s="1074">
        <v>5.5</v>
      </c>
      <c r="AQ114" s="1075"/>
      <c r="AR114" s="1075"/>
      <c r="AS114" s="1075"/>
      <c r="AT114" s="1076"/>
      <c r="AU114" s="1012"/>
      <c r="AV114" s="1013"/>
      <c r="AW114" s="1013"/>
      <c r="AX114" s="1013"/>
      <c r="AY114" s="1013"/>
      <c r="AZ114" s="1061" t="s">
        <v>431</v>
      </c>
      <c r="BA114" s="1062"/>
      <c r="BB114" s="1062"/>
      <c r="BC114" s="1062"/>
      <c r="BD114" s="1062"/>
      <c r="BE114" s="1062"/>
      <c r="BF114" s="1062"/>
      <c r="BG114" s="1062"/>
      <c r="BH114" s="1062"/>
      <c r="BI114" s="1062"/>
      <c r="BJ114" s="1062"/>
      <c r="BK114" s="1062"/>
      <c r="BL114" s="1062"/>
      <c r="BM114" s="1062"/>
      <c r="BN114" s="1062"/>
      <c r="BO114" s="1062"/>
      <c r="BP114" s="1063"/>
      <c r="BQ114" s="1031">
        <v>615617</v>
      </c>
      <c r="BR114" s="1032"/>
      <c r="BS114" s="1032"/>
      <c r="BT114" s="1032"/>
      <c r="BU114" s="1032"/>
      <c r="BV114" s="1032">
        <v>553410</v>
      </c>
      <c r="BW114" s="1032"/>
      <c r="BX114" s="1032"/>
      <c r="BY114" s="1032"/>
      <c r="BZ114" s="1032"/>
      <c r="CA114" s="1032">
        <v>516131</v>
      </c>
      <c r="CB114" s="1032"/>
      <c r="CC114" s="1032"/>
      <c r="CD114" s="1032"/>
      <c r="CE114" s="1032"/>
      <c r="CF114" s="1026">
        <v>27.3</v>
      </c>
      <c r="CG114" s="1027"/>
      <c r="CH114" s="1027"/>
      <c r="CI114" s="1027"/>
      <c r="CJ114" s="1027"/>
      <c r="CK114" s="1057"/>
      <c r="CL114" s="1058"/>
      <c r="CM114" s="1028" t="s">
        <v>432</v>
      </c>
      <c r="CN114" s="1029"/>
      <c r="CO114" s="1029"/>
      <c r="CP114" s="1029"/>
      <c r="CQ114" s="1029"/>
      <c r="CR114" s="1029"/>
      <c r="CS114" s="1029"/>
      <c r="CT114" s="1029"/>
      <c r="CU114" s="1029"/>
      <c r="CV114" s="1029"/>
      <c r="CW114" s="1029"/>
      <c r="CX114" s="1029"/>
      <c r="CY114" s="1029"/>
      <c r="CZ114" s="1029"/>
      <c r="DA114" s="1029"/>
      <c r="DB114" s="1029"/>
      <c r="DC114" s="1029"/>
      <c r="DD114" s="1029"/>
      <c r="DE114" s="1029"/>
      <c r="DF114" s="1030"/>
      <c r="DG114" s="1070" t="s">
        <v>419</v>
      </c>
      <c r="DH114" s="1071"/>
      <c r="DI114" s="1071"/>
      <c r="DJ114" s="1071"/>
      <c r="DK114" s="1072"/>
      <c r="DL114" s="1073" t="s">
        <v>125</v>
      </c>
      <c r="DM114" s="1071"/>
      <c r="DN114" s="1071"/>
      <c r="DO114" s="1071"/>
      <c r="DP114" s="1072"/>
      <c r="DQ114" s="1073" t="s">
        <v>125</v>
      </c>
      <c r="DR114" s="1071"/>
      <c r="DS114" s="1071"/>
      <c r="DT114" s="1071"/>
      <c r="DU114" s="1072"/>
      <c r="DV114" s="1074" t="s">
        <v>125</v>
      </c>
      <c r="DW114" s="1075"/>
      <c r="DX114" s="1075"/>
      <c r="DY114" s="1075"/>
      <c r="DZ114" s="1076"/>
    </row>
    <row r="115" spans="1:130" s="246" customFormat="1" ht="26.25" customHeight="1" x14ac:dyDescent="0.15">
      <c r="A115" s="1066"/>
      <c r="B115" s="1067"/>
      <c r="C115" s="1062" t="s">
        <v>433</v>
      </c>
      <c r="D115" s="1062"/>
      <c r="E115" s="1062"/>
      <c r="F115" s="1062"/>
      <c r="G115" s="1062"/>
      <c r="H115" s="1062"/>
      <c r="I115" s="1062"/>
      <c r="J115" s="1062"/>
      <c r="K115" s="1062"/>
      <c r="L115" s="1062"/>
      <c r="M115" s="1062"/>
      <c r="N115" s="1062"/>
      <c r="O115" s="1062"/>
      <c r="P115" s="1062"/>
      <c r="Q115" s="1062"/>
      <c r="R115" s="1062"/>
      <c r="S115" s="1062"/>
      <c r="T115" s="1062"/>
      <c r="U115" s="1062"/>
      <c r="V115" s="1062"/>
      <c r="W115" s="1062"/>
      <c r="X115" s="1062"/>
      <c r="Y115" s="1062"/>
      <c r="Z115" s="1063"/>
      <c r="AA115" s="1045">
        <v>47568</v>
      </c>
      <c r="AB115" s="1046"/>
      <c r="AC115" s="1046"/>
      <c r="AD115" s="1046"/>
      <c r="AE115" s="1047"/>
      <c r="AF115" s="1048">
        <v>46854</v>
      </c>
      <c r="AG115" s="1046"/>
      <c r="AH115" s="1046"/>
      <c r="AI115" s="1046"/>
      <c r="AJ115" s="1047"/>
      <c r="AK115" s="1048">
        <v>46347</v>
      </c>
      <c r="AL115" s="1046"/>
      <c r="AM115" s="1046"/>
      <c r="AN115" s="1046"/>
      <c r="AO115" s="1047"/>
      <c r="AP115" s="1049">
        <v>2.5</v>
      </c>
      <c r="AQ115" s="1050"/>
      <c r="AR115" s="1050"/>
      <c r="AS115" s="1050"/>
      <c r="AT115" s="1051"/>
      <c r="AU115" s="1012"/>
      <c r="AV115" s="1013"/>
      <c r="AW115" s="1013"/>
      <c r="AX115" s="1013"/>
      <c r="AY115" s="1013"/>
      <c r="AZ115" s="1061" t="s">
        <v>434</v>
      </c>
      <c r="BA115" s="1062"/>
      <c r="BB115" s="1062"/>
      <c r="BC115" s="1062"/>
      <c r="BD115" s="1062"/>
      <c r="BE115" s="1062"/>
      <c r="BF115" s="1062"/>
      <c r="BG115" s="1062"/>
      <c r="BH115" s="1062"/>
      <c r="BI115" s="1062"/>
      <c r="BJ115" s="1062"/>
      <c r="BK115" s="1062"/>
      <c r="BL115" s="1062"/>
      <c r="BM115" s="1062"/>
      <c r="BN115" s="1062"/>
      <c r="BO115" s="1062"/>
      <c r="BP115" s="1063"/>
      <c r="BQ115" s="1031" t="s">
        <v>125</v>
      </c>
      <c r="BR115" s="1032"/>
      <c r="BS115" s="1032"/>
      <c r="BT115" s="1032"/>
      <c r="BU115" s="1032"/>
      <c r="BV115" s="1032" t="s">
        <v>419</v>
      </c>
      <c r="BW115" s="1032"/>
      <c r="BX115" s="1032"/>
      <c r="BY115" s="1032"/>
      <c r="BZ115" s="1032"/>
      <c r="CA115" s="1032" t="s">
        <v>419</v>
      </c>
      <c r="CB115" s="1032"/>
      <c r="CC115" s="1032"/>
      <c r="CD115" s="1032"/>
      <c r="CE115" s="1032"/>
      <c r="CF115" s="1026" t="s">
        <v>419</v>
      </c>
      <c r="CG115" s="1027"/>
      <c r="CH115" s="1027"/>
      <c r="CI115" s="1027"/>
      <c r="CJ115" s="1027"/>
      <c r="CK115" s="1057"/>
      <c r="CL115" s="1058"/>
      <c r="CM115" s="1061" t="s">
        <v>435</v>
      </c>
      <c r="CN115" s="1082"/>
      <c r="CO115" s="1082"/>
      <c r="CP115" s="1082"/>
      <c r="CQ115" s="1082"/>
      <c r="CR115" s="1082"/>
      <c r="CS115" s="1082"/>
      <c r="CT115" s="1082"/>
      <c r="CU115" s="1082"/>
      <c r="CV115" s="1082"/>
      <c r="CW115" s="1082"/>
      <c r="CX115" s="1082"/>
      <c r="CY115" s="1082"/>
      <c r="CZ115" s="1082"/>
      <c r="DA115" s="1082"/>
      <c r="DB115" s="1082"/>
      <c r="DC115" s="1082"/>
      <c r="DD115" s="1082"/>
      <c r="DE115" s="1082"/>
      <c r="DF115" s="1063"/>
      <c r="DG115" s="1070" t="s">
        <v>125</v>
      </c>
      <c r="DH115" s="1071"/>
      <c r="DI115" s="1071"/>
      <c r="DJ115" s="1071"/>
      <c r="DK115" s="1072"/>
      <c r="DL115" s="1073" t="s">
        <v>436</v>
      </c>
      <c r="DM115" s="1071"/>
      <c r="DN115" s="1071"/>
      <c r="DO115" s="1071"/>
      <c r="DP115" s="1072"/>
      <c r="DQ115" s="1073" t="s">
        <v>419</v>
      </c>
      <c r="DR115" s="1071"/>
      <c r="DS115" s="1071"/>
      <c r="DT115" s="1071"/>
      <c r="DU115" s="1072"/>
      <c r="DV115" s="1074" t="s">
        <v>125</v>
      </c>
      <c r="DW115" s="1075"/>
      <c r="DX115" s="1075"/>
      <c r="DY115" s="1075"/>
      <c r="DZ115" s="1076"/>
    </row>
    <row r="116" spans="1:130" s="246" customFormat="1" ht="26.25" customHeight="1" x14ac:dyDescent="0.15">
      <c r="A116" s="1068"/>
      <c r="B116" s="1069"/>
      <c r="C116" s="1077" t="s">
        <v>437</v>
      </c>
      <c r="D116" s="1077"/>
      <c r="E116" s="1077"/>
      <c r="F116" s="1077"/>
      <c r="G116" s="1077"/>
      <c r="H116" s="1077"/>
      <c r="I116" s="1077"/>
      <c r="J116" s="1077"/>
      <c r="K116" s="1077"/>
      <c r="L116" s="1077"/>
      <c r="M116" s="1077"/>
      <c r="N116" s="1077"/>
      <c r="O116" s="1077"/>
      <c r="P116" s="1077"/>
      <c r="Q116" s="1077"/>
      <c r="R116" s="1077"/>
      <c r="S116" s="1077"/>
      <c r="T116" s="1077"/>
      <c r="U116" s="1077"/>
      <c r="V116" s="1077"/>
      <c r="W116" s="1077"/>
      <c r="X116" s="1077"/>
      <c r="Y116" s="1077"/>
      <c r="Z116" s="1078"/>
      <c r="AA116" s="1070">
        <v>1045</v>
      </c>
      <c r="AB116" s="1071"/>
      <c r="AC116" s="1071"/>
      <c r="AD116" s="1071"/>
      <c r="AE116" s="1072"/>
      <c r="AF116" s="1073">
        <v>1481</v>
      </c>
      <c r="AG116" s="1071"/>
      <c r="AH116" s="1071"/>
      <c r="AI116" s="1071"/>
      <c r="AJ116" s="1072"/>
      <c r="AK116" s="1073">
        <v>2996</v>
      </c>
      <c r="AL116" s="1071"/>
      <c r="AM116" s="1071"/>
      <c r="AN116" s="1071"/>
      <c r="AO116" s="1072"/>
      <c r="AP116" s="1074">
        <v>0.2</v>
      </c>
      <c r="AQ116" s="1075"/>
      <c r="AR116" s="1075"/>
      <c r="AS116" s="1075"/>
      <c r="AT116" s="1076"/>
      <c r="AU116" s="1012"/>
      <c r="AV116" s="1013"/>
      <c r="AW116" s="1013"/>
      <c r="AX116" s="1013"/>
      <c r="AY116" s="1013"/>
      <c r="AZ116" s="1079" t="s">
        <v>438</v>
      </c>
      <c r="BA116" s="1080"/>
      <c r="BB116" s="1080"/>
      <c r="BC116" s="1080"/>
      <c r="BD116" s="1080"/>
      <c r="BE116" s="1080"/>
      <c r="BF116" s="1080"/>
      <c r="BG116" s="1080"/>
      <c r="BH116" s="1080"/>
      <c r="BI116" s="1080"/>
      <c r="BJ116" s="1080"/>
      <c r="BK116" s="1080"/>
      <c r="BL116" s="1080"/>
      <c r="BM116" s="1080"/>
      <c r="BN116" s="1080"/>
      <c r="BO116" s="1080"/>
      <c r="BP116" s="1081"/>
      <c r="BQ116" s="1031" t="s">
        <v>419</v>
      </c>
      <c r="BR116" s="1032"/>
      <c r="BS116" s="1032"/>
      <c r="BT116" s="1032"/>
      <c r="BU116" s="1032"/>
      <c r="BV116" s="1032" t="s">
        <v>419</v>
      </c>
      <c r="BW116" s="1032"/>
      <c r="BX116" s="1032"/>
      <c r="BY116" s="1032"/>
      <c r="BZ116" s="1032"/>
      <c r="CA116" s="1032" t="s">
        <v>419</v>
      </c>
      <c r="CB116" s="1032"/>
      <c r="CC116" s="1032"/>
      <c r="CD116" s="1032"/>
      <c r="CE116" s="1032"/>
      <c r="CF116" s="1026" t="s">
        <v>125</v>
      </c>
      <c r="CG116" s="1027"/>
      <c r="CH116" s="1027"/>
      <c r="CI116" s="1027"/>
      <c r="CJ116" s="1027"/>
      <c r="CK116" s="1057"/>
      <c r="CL116" s="1058"/>
      <c r="CM116" s="1028" t="s">
        <v>439</v>
      </c>
      <c r="CN116" s="1029"/>
      <c r="CO116" s="1029"/>
      <c r="CP116" s="1029"/>
      <c r="CQ116" s="1029"/>
      <c r="CR116" s="1029"/>
      <c r="CS116" s="1029"/>
      <c r="CT116" s="1029"/>
      <c r="CU116" s="1029"/>
      <c r="CV116" s="1029"/>
      <c r="CW116" s="1029"/>
      <c r="CX116" s="1029"/>
      <c r="CY116" s="1029"/>
      <c r="CZ116" s="1029"/>
      <c r="DA116" s="1029"/>
      <c r="DB116" s="1029"/>
      <c r="DC116" s="1029"/>
      <c r="DD116" s="1029"/>
      <c r="DE116" s="1029"/>
      <c r="DF116" s="1030"/>
      <c r="DG116" s="1070" t="s">
        <v>125</v>
      </c>
      <c r="DH116" s="1071"/>
      <c r="DI116" s="1071"/>
      <c r="DJ116" s="1071"/>
      <c r="DK116" s="1072"/>
      <c r="DL116" s="1073" t="s">
        <v>125</v>
      </c>
      <c r="DM116" s="1071"/>
      <c r="DN116" s="1071"/>
      <c r="DO116" s="1071"/>
      <c r="DP116" s="1072"/>
      <c r="DQ116" s="1073" t="s">
        <v>125</v>
      </c>
      <c r="DR116" s="1071"/>
      <c r="DS116" s="1071"/>
      <c r="DT116" s="1071"/>
      <c r="DU116" s="1072"/>
      <c r="DV116" s="1074" t="s">
        <v>419</v>
      </c>
      <c r="DW116" s="1075"/>
      <c r="DX116" s="1075"/>
      <c r="DY116" s="1075"/>
      <c r="DZ116" s="1076"/>
    </row>
    <row r="117" spans="1:130" s="246" customFormat="1" ht="26.25" customHeight="1" x14ac:dyDescent="0.15">
      <c r="A117" s="1016" t="s">
        <v>182</v>
      </c>
      <c r="B117" s="997"/>
      <c r="C117" s="997"/>
      <c r="D117" s="997"/>
      <c r="E117" s="997"/>
      <c r="F117" s="997"/>
      <c r="G117" s="997"/>
      <c r="H117" s="997"/>
      <c r="I117" s="997"/>
      <c r="J117" s="997"/>
      <c r="K117" s="997"/>
      <c r="L117" s="997"/>
      <c r="M117" s="997"/>
      <c r="N117" s="997"/>
      <c r="O117" s="997"/>
      <c r="P117" s="997"/>
      <c r="Q117" s="997"/>
      <c r="R117" s="997"/>
      <c r="S117" s="997"/>
      <c r="T117" s="997"/>
      <c r="U117" s="997"/>
      <c r="V117" s="997"/>
      <c r="W117" s="997"/>
      <c r="X117" s="997"/>
      <c r="Y117" s="1087" t="s">
        <v>440</v>
      </c>
      <c r="Z117" s="998"/>
      <c r="AA117" s="1088">
        <v>779387</v>
      </c>
      <c r="AB117" s="1089"/>
      <c r="AC117" s="1089"/>
      <c r="AD117" s="1089"/>
      <c r="AE117" s="1090"/>
      <c r="AF117" s="1091">
        <v>732184</v>
      </c>
      <c r="AG117" s="1089"/>
      <c r="AH117" s="1089"/>
      <c r="AI117" s="1089"/>
      <c r="AJ117" s="1090"/>
      <c r="AK117" s="1091">
        <v>743132</v>
      </c>
      <c r="AL117" s="1089"/>
      <c r="AM117" s="1089"/>
      <c r="AN117" s="1089"/>
      <c r="AO117" s="1090"/>
      <c r="AP117" s="1092"/>
      <c r="AQ117" s="1093"/>
      <c r="AR117" s="1093"/>
      <c r="AS117" s="1093"/>
      <c r="AT117" s="1094"/>
      <c r="AU117" s="1012"/>
      <c r="AV117" s="1013"/>
      <c r="AW117" s="1013"/>
      <c r="AX117" s="1013"/>
      <c r="AY117" s="1013"/>
      <c r="AZ117" s="1079" t="s">
        <v>441</v>
      </c>
      <c r="BA117" s="1080"/>
      <c r="BB117" s="1080"/>
      <c r="BC117" s="1080"/>
      <c r="BD117" s="1080"/>
      <c r="BE117" s="1080"/>
      <c r="BF117" s="1080"/>
      <c r="BG117" s="1080"/>
      <c r="BH117" s="1080"/>
      <c r="BI117" s="1080"/>
      <c r="BJ117" s="1080"/>
      <c r="BK117" s="1080"/>
      <c r="BL117" s="1080"/>
      <c r="BM117" s="1080"/>
      <c r="BN117" s="1080"/>
      <c r="BO117" s="1080"/>
      <c r="BP117" s="1081"/>
      <c r="BQ117" s="1031" t="s">
        <v>419</v>
      </c>
      <c r="BR117" s="1032"/>
      <c r="BS117" s="1032"/>
      <c r="BT117" s="1032"/>
      <c r="BU117" s="1032"/>
      <c r="BV117" s="1032" t="s">
        <v>419</v>
      </c>
      <c r="BW117" s="1032"/>
      <c r="BX117" s="1032"/>
      <c r="BY117" s="1032"/>
      <c r="BZ117" s="1032"/>
      <c r="CA117" s="1032" t="s">
        <v>419</v>
      </c>
      <c r="CB117" s="1032"/>
      <c r="CC117" s="1032"/>
      <c r="CD117" s="1032"/>
      <c r="CE117" s="1032"/>
      <c r="CF117" s="1026" t="s">
        <v>125</v>
      </c>
      <c r="CG117" s="1027"/>
      <c r="CH117" s="1027"/>
      <c r="CI117" s="1027"/>
      <c r="CJ117" s="1027"/>
      <c r="CK117" s="1057"/>
      <c r="CL117" s="1058"/>
      <c r="CM117" s="1028" t="s">
        <v>442</v>
      </c>
      <c r="CN117" s="1029"/>
      <c r="CO117" s="1029"/>
      <c r="CP117" s="1029"/>
      <c r="CQ117" s="1029"/>
      <c r="CR117" s="1029"/>
      <c r="CS117" s="1029"/>
      <c r="CT117" s="1029"/>
      <c r="CU117" s="1029"/>
      <c r="CV117" s="1029"/>
      <c r="CW117" s="1029"/>
      <c r="CX117" s="1029"/>
      <c r="CY117" s="1029"/>
      <c r="CZ117" s="1029"/>
      <c r="DA117" s="1029"/>
      <c r="DB117" s="1029"/>
      <c r="DC117" s="1029"/>
      <c r="DD117" s="1029"/>
      <c r="DE117" s="1029"/>
      <c r="DF117" s="1030"/>
      <c r="DG117" s="1070" t="s">
        <v>125</v>
      </c>
      <c r="DH117" s="1071"/>
      <c r="DI117" s="1071"/>
      <c r="DJ117" s="1071"/>
      <c r="DK117" s="1072"/>
      <c r="DL117" s="1073" t="s">
        <v>125</v>
      </c>
      <c r="DM117" s="1071"/>
      <c r="DN117" s="1071"/>
      <c r="DO117" s="1071"/>
      <c r="DP117" s="1072"/>
      <c r="DQ117" s="1073" t="s">
        <v>125</v>
      </c>
      <c r="DR117" s="1071"/>
      <c r="DS117" s="1071"/>
      <c r="DT117" s="1071"/>
      <c r="DU117" s="1072"/>
      <c r="DV117" s="1074" t="s">
        <v>419</v>
      </c>
      <c r="DW117" s="1075"/>
      <c r="DX117" s="1075"/>
      <c r="DY117" s="1075"/>
      <c r="DZ117" s="1076"/>
    </row>
    <row r="118" spans="1:130" s="246" customFormat="1" ht="26.25" customHeight="1" x14ac:dyDescent="0.15">
      <c r="A118" s="1016" t="s">
        <v>414</v>
      </c>
      <c r="B118" s="997"/>
      <c r="C118" s="997"/>
      <c r="D118" s="997"/>
      <c r="E118" s="997"/>
      <c r="F118" s="997"/>
      <c r="G118" s="997"/>
      <c r="H118" s="997"/>
      <c r="I118" s="997"/>
      <c r="J118" s="997"/>
      <c r="K118" s="997"/>
      <c r="L118" s="997"/>
      <c r="M118" s="997"/>
      <c r="N118" s="997"/>
      <c r="O118" s="997"/>
      <c r="P118" s="997"/>
      <c r="Q118" s="997"/>
      <c r="R118" s="997"/>
      <c r="S118" s="997"/>
      <c r="T118" s="997"/>
      <c r="U118" s="997"/>
      <c r="V118" s="997"/>
      <c r="W118" s="997"/>
      <c r="X118" s="997"/>
      <c r="Y118" s="997"/>
      <c r="Z118" s="998"/>
      <c r="AA118" s="996" t="s">
        <v>412</v>
      </c>
      <c r="AB118" s="997"/>
      <c r="AC118" s="997"/>
      <c r="AD118" s="997"/>
      <c r="AE118" s="998"/>
      <c r="AF118" s="996" t="s">
        <v>300</v>
      </c>
      <c r="AG118" s="997"/>
      <c r="AH118" s="997"/>
      <c r="AI118" s="997"/>
      <c r="AJ118" s="998"/>
      <c r="AK118" s="996" t="s">
        <v>299</v>
      </c>
      <c r="AL118" s="997"/>
      <c r="AM118" s="997"/>
      <c r="AN118" s="997"/>
      <c r="AO118" s="998"/>
      <c r="AP118" s="1083" t="s">
        <v>413</v>
      </c>
      <c r="AQ118" s="1084"/>
      <c r="AR118" s="1084"/>
      <c r="AS118" s="1084"/>
      <c r="AT118" s="1085"/>
      <c r="AU118" s="1012"/>
      <c r="AV118" s="1013"/>
      <c r="AW118" s="1013"/>
      <c r="AX118" s="1013"/>
      <c r="AY118" s="1013"/>
      <c r="AZ118" s="1086" t="s">
        <v>443</v>
      </c>
      <c r="BA118" s="1077"/>
      <c r="BB118" s="1077"/>
      <c r="BC118" s="1077"/>
      <c r="BD118" s="1077"/>
      <c r="BE118" s="1077"/>
      <c r="BF118" s="1077"/>
      <c r="BG118" s="1077"/>
      <c r="BH118" s="1077"/>
      <c r="BI118" s="1077"/>
      <c r="BJ118" s="1077"/>
      <c r="BK118" s="1077"/>
      <c r="BL118" s="1077"/>
      <c r="BM118" s="1077"/>
      <c r="BN118" s="1077"/>
      <c r="BO118" s="1077"/>
      <c r="BP118" s="1078"/>
      <c r="BQ118" s="1109" t="s">
        <v>125</v>
      </c>
      <c r="BR118" s="1110"/>
      <c r="BS118" s="1110"/>
      <c r="BT118" s="1110"/>
      <c r="BU118" s="1110"/>
      <c r="BV118" s="1110" t="s">
        <v>125</v>
      </c>
      <c r="BW118" s="1110"/>
      <c r="BX118" s="1110"/>
      <c r="BY118" s="1110"/>
      <c r="BZ118" s="1110"/>
      <c r="CA118" s="1110" t="s">
        <v>125</v>
      </c>
      <c r="CB118" s="1110"/>
      <c r="CC118" s="1110"/>
      <c r="CD118" s="1110"/>
      <c r="CE118" s="1110"/>
      <c r="CF118" s="1026" t="s">
        <v>125</v>
      </c>
      <c r="CG118" s="1027"/>
      <c r="CH118" s="1027"/>
      <c r="CI118" s="1027"/>
      <c r="CJ118" s="1027"/>
      <c r="CK118" s="1057"/>
      <c r="CL118" s="1058"/>
      <c r="CM118" s="1028" t="s">
        <v>444</v>
      </c>
      <c r="CN118" s="1029"/>
      <c r="CO118" s="1029"/>
      <c r="CP118" s="1029"/>
      <c r="CQ118" s="1029"/>
      <c r="CR118" s="1029"/>
      <c r="CS118" s="1029"/>
      <c r="CT118" s="1029"/>
      <c r="CU118" s="1029"/>
      <c r="CV118" s="1029"/>
      <c r="CW118" s="1029"/>
      <c r="CX118" s="1029"/>
      <c r="CY118" s="1029"/>
      <c r="CZ118" s="1029"/>
      <c r="DA118" s="1029"/>
      <c r="DB118" s="1029"/>
      <c r="DC118" s="1029"/>
      <c r="DD118" s="1029"/>
      <c r="DE118" s="1029"/>
      <c r="DF118" s="1030"/>
      <c r="DG118" s="1070" t="s">
        <v>125</v>
      </c>
      <c r="DH118" s="1071"/>
      <c r="DI118" s="1071"/>
      <c r="DJ118" s="1071"/>
      <c r="DK118" s="1072"/>
      <c r="DL118" s="1073" t="s">
        <v>125</v>
      </c>
      <c r="DM118" s="1071"/>
      <c r="DN118" s="1071"/>
      <c r="DO118" s="1071"/>
      <c r="DP118" s="1072"/>
      <c r="DQ118" s="1073" t="s">
        <v>125</v>
      </c>
      <c r="DR118" s="1071"/>
      <c r="DS118" s="1071"/>
      <c r="DT118" s="1071"/>
      <c r="DU118" s="1072"/>
      <c r="DV118" s="1074" t="s">
        <v>419</v>
      </c>
      <c r="DW118" s="1075"/>
      <c r="DX118" s="1075"/>
      <c r="DY118" s="1075"/>
      <c r="DZ118" s="1076"/>
    </row>
    <row r="119" spans="1:130" s="246" customFormat="1" ht="26.25" customHeight="1" x14ac:dyDescent="0.15">
      <c r="A119" s="1170" t="s">
        <v>417</v>
      </c>
      <c r="B119" s="1056"/>
      <c r="C119" s="1035" t="s">
        <v>418</v>
      </c>
      <c r="D119" s="1036"/>
      <c r="E119" s="1036"/>
      <c r="F119" s="1036"/>
      <c r="G119" s="1036"/>
      <c r="H119" s="1036"/>
      <c r="I119" s="1036"/>
      <c r="J119" s="1036"/>
      <c r="K119" s="1036"/>
      <c r="L119" s="1036"/>
      <c r="M119" s="1036"/>
      <c r="N119" s="1036"/>
      <c r="O119" s="1036"/>
      <c r="P119" s="1036"/>
      <c r="Q119" s="1036"/>
      <c r="R119" s="1036"/>
      <c r="S119" s="1036"/>
      <c r="T119" s="1036"/>
      <c r="U119" s="1036"/>
      <c r="V119" s="1036"/>
      <c r="W119" s="1036"/>
      <c r="X119" s="1036"/>
      <c r="Y119" s="1036"/>
      <c r="Z119" s="1037"/>
      <c r="AA119" s="1003" t="s">
        <v>419</v>
      </c>
      <c r="AB119" s="1004"/>
      <c r="AC119" s="1004"/>
      <c r="AD119" s="1004"/>
      <c r="AE119" s="1005"/>
      <c r="AF119" s="1006" t="s">
        <v>419</v>
      </c>
      <c r="AG119" s="1004"/>
      <c r="AH119" s="1004"/>
      <c r="AI119" s="1004"/>
      <c r="AJ119" s="1005"/>
      <c r="AK119" s="1006" t="s">
        <v>125</v>
      </c>
      <c r="AL119" s="1004"/>
      <c r="AM119" s="1004"/>
      <c r="AN119" s="1004"/>
      <c r="AO119" s="1005"/>
      <c r="AP119" s="1007" t="s">
        <v>436</v>
      </c>
      <c r="AQ119" s="1008"/>
      <c r="AR119" s="1008"/>
      <c r="AS119" s="1008"/>
      <c r="AT119" s="1009"/>
      <c r="AU119" s="1014"/>
      <c r="AV119" s="1015"/>
      <c r="AW119" s="1015"/>
      <c r="AX119" s="1015"/>
      <c r="AY119" s="1015"/>
      <c r="AZ119" s="277" t="s">
        <v>182</v>
      </c>
      <c r="BA119" s="277"/>
      <c r="BB119" s="277"/>
      <c r="BC119" s="277"/>
      <c r="BD119" s="277"/>
      <c r="BE119" s="277"/>
      <c r="BF119" s="277"/>
      <c r="BG119" s="277"/>
      <c r="BH119" s="277"/>
      <c r="BI119" s="277"/>
      <c r="BJ119" s="277"/>
      <c r="BK119" s="277"/>
      <c r="BL119" s="277"/>
      <c r="BM119" s="277"/>
      <c r="BN119" s="277"/>
      <c r="BO119" s="1087" t="s">
        <v>445</v>
      </c>
      <c r="BP119" s="1118"/>
      <c r="BQ119" s="1109">
        <v>8682832</v>
      </c>
      <c r="BR119" s="1110"/>
      <c r="BS119" s="1110"/>
      <c r="BT119" s="1110"/>
      <c r="BU119" s="1110"/>
      <c r="BV119" s="1110">
        <v>8254310</v>
      </c>
      <c r="BW119" s="1110"/>
      <c r="BX119" s="1110"/>
      <c r="BY119" s="1110"/>
      <c r="BZ119" s="1110"/>
      <c r="CA119" s="1110">
        <v>7896958</v>
      </c>
      <c r="CB119" s="1110"/>
      <c r="CC119" s="1110"/>
      <c r="CD119" s="1110"/>
      <c r="CE119" s="1110"/>
      <c r="CF119" s="1111"/>
      <c r="CG119" s="1112"/>
      <c r="CH119" s="1112"/>
      <c r="CI119" s="1112"/>
      <c r="CJ119" s="1113"/>
      <c r="CK119" s="1059"/>
      <c r="CL119" s="1060"/>
      <c r="CM119" s="1114" t="s">
        <v>446</v>
      </c>
      <c r="CN119" s="1115"/>
      <c r="CO119" s="1115"/>
      <c r="CP119" s="1115"/>
      <c r="CQ119" s="1115"/>
      <c r="CR119" s="1115"/>
      <c r="CS119" s="1115"/>
      <c r="CT119" s="1115"/>
      <c r="CU119" s="1115"/>
      <c r="CV119" s="1115"/>
      <c r="CW119" s="1115"/>
      <c r="CX119" s="1115"/>
      <c r="CY119" s="1115"/>
      <c r="CZ119" s="1115"/>
      <c r="DA119" s="1115"/>
      <c r="DB119" s="1115"/>
      <c r="DC119" s="1115"/>
      <c r="DD119" s="1115"/>
      <c r="DE119" s="1115"/>
      <c r="DF119" s="1116"/>
      <c r="DG119" s="1117">
        <v>1963456</v>
      </c>
      <c r="DH119" s="1096"/>
      <c r="DI119" s="1096"/>
      <c r="DJ119" s="1096"/>
      <c r="DK119" s="1097"/>
      <c r="DL119" s="1095">
        <v>1843389</v>
      </c>
      <c r="DM119" s="1096"/>
      <c r="DN119" s="1096"/>
      <c r="DO119" s="1096"/>
      <c r="DP119" s="1097"/>
      <c r="DQ119" s="1095">
        <v>1729042</v>
      </c>
      <c r="DR119" s="1096"/>
      <c r="DS119" s="1096"/>
      <c r="DT119" s="1096"/>
      <c r="DU119" s="1097"/>
      <c r="DV119" s="1098">
        <v>91.6</v>
      </c>
      <c r="DW119" s="1099"/>
      <c r="DX119" s="1099"/>
      <c r="DY119" s="1099"/>
      <c r="DZ119" s="1100"/>
    </row>
    <row r="120" spans="1:130" s="246" customFormat="1" ht="26.25" customHeight="1" x14ac:dyDescent="0.15">
      <c r="A120" s="1171"/>
      <c r="B120" s="1058"/>
      <c r="C120" s="1028" t="s">
        <v>422</v>
      </c>
      <c r="D120" s="1029"/>
      <c r="E120" s="1029"/>
      <c r="F120" s="1029"/>
      <c r="G120" s="1029"/>
      <c r="H120" s="1029"/>
      <c r="I120" s="1029"/>
      <c r="J120" s="1029"/>
      <c r="K120" s="1029"/>
      <c r="L120" s="1029"/>
      <c r="M120" s="1029"/>
      <c r="N120" s="1029"/>
      <c r="O120" s="1029"/>
      <c r="P120" s="1029"/>
      <c r="Q120" s="1029"/>
      <c r="R120" s="1029"/>
      <c r="S120" s="1029"/>
      <c r="T120" s="1029"/>
      <c r="U120" s="1029"/>
      <c r="V120" s="1029"/>
      <c r="W120" s="1029"/>
      <c r="X120" s="1029"/>
      <c r="Y120" s="1029"/>
      <c r="Z120" s="1030"/>
      <c r="AA120" s="1070" t="s">
        <v>125</v>
      </c>
      <c r="AB120" s="1071"/>
      <c r="AC120" s="1071"/>
      <c r="AD120" s="1071"/>
      <c r="AE120" s="1072"/>
      <c r="AF120" s="1073" t="s">
        <v>419</v>
      </c>
      <c r="AG120" s="1071"/>
      <c r="AH120" s="1071"/>
      <c r="AI120" s="1071"/>
      <c r="AJ120" s="1072"/>
      <c r="AK120" s="1073" t="s">
        <v>125</v>
      </c>
      <c r="AL120" s="1071"/>
      <c r="AM120" s="1071"/>
      <c r="AN120" s="1071"/>
      <c r="AO120" s="1072"/>
      <c r="AP120" s="1074" t="s">
        <v>125</v>
      </c>
      <c r="AQ120" s="1075"/>
      <c r="AR120" s="1075"/>
      <c r="AS120" s="1075"/>
      <c r="AT120" s="1076"/>
      <c r="AU120" s="1101" t="s">
        <v>447</v>
      </c>
      <c r="AV120" s="1102"/>
      <c r="AW120" s="1102"/>
      <c r="AX120" s="1102"/>
      <c r="AY120" s="1103"/>
      <c r="AZ120" s="1052" t="s">
        <v>448</v>
      </c>
      <c r="BA120" s="1001"/>
      <c r="BB120" s="1001"/>
      <c r="BC120" s="1001"/>
      <c r="BD120" s="1001"/>
      <c r="BE120" s="1001"/>
      <c r="BF120" s="1001"/>
      <c r="BG120" s="1001"/>
      <c r="BH120" s="1001"/>
      <c r="BI120" s="1001"/>
      <c r="BJ120" s="1001"/>
      <c r="BK120" s="1001"/>
      <c r="BL120" s="1001"/>
      <c r="BM120" s="1001"/>
      <c r="BN120" s="1001"/>
      <c r="BO120" s="1001"/>
      <c r="BP120" s="1002"/>
      <c r="BQ120" s="1038">
        <v>3657324</v>
      </c>
      <c r="BR120" s="1039"/>
      <c r="BS120" s="1039"/>
      <c r="BT120" s="1039"/>
      <c r="BU120" s="1039"/>
      <c r="BV120" s="1039">
        <v>3500358</v>
      </c>
      <c r="BW120" s="1039"/>
      <c r="BX120" s="1039"/>
      <c r="BY120" s="1039"/>
      <c r="BZ120" s="1039"/>
      <c r="CA120" s="1039">
        <v>3486872</v>
      </c>
      <c r="CB120" s="1039"/>
      <c r="CC120" s="1039"/>
      <c r="CD120" s="1039"/>
      <c r="CE120" s="1039"/>
      <c r="CF120" s="1053">
        <v>184.7</v>
      </c>
      <c r="CG120" s="1054"/>
      <c r="CH120" s="1054"/>
      <c r="CI120" s="1054"/>
      <c r="CJ120" s="1054"/>
      <c r="CK120" s="1119" t="s">
        <v>449</v>
      </c>
      <c r="CL120" s="1120"/>
      <c r="CM120" s="1120"/>
      <c r="CN120" s="1120"/>
      <c r="CO120" s="1121"/>
      <c r="CP120" s="1127" t="s">
        <v>396</v>
      </c>
      <c r="CQ120" s="1128"/>
      <c r="CR120" s="1128"/>
      <c r="CS120" s="1128"/>
      <c r="CT120" s="1128"/>
      <c r="CU120" s="1128"/>
      <c r="CV120" s="1128"/>
      <c r="CW120" s="1128"/>
      <c r="CX120" s="1128"/>
      <c r="CY120" s="1128"/>
      <c r="CZ120" s="1128"/>
      <c r="DA120" s="1128"/>
      <c r="DB120" s="1128"/>
      <c r="DC120" s="1128"/>
      <c r="DD120" s="1128"/>
      <c r="DE120" s="1128"/>
      <c r="DF120" s="1129"/>
      <c r="DG120" s="1038">
        <v>1164625</v>
      </c>
      <c r="DH120" s="1039"/>
      <c r="DI120" s="1039"/>
      <c r="DJ120" s="1039"/>
      <c r="DK120" s="1039"/>
      <c r="DL120" s="1039">
        <v>1185055</v>
      </c>
      <c r="DM120" s="1039"/>
      <c r="DN120" s="1039"/>
      <c r="DO120" s="1039"/>
      <c r="DP120" s="1039"/>
      <c r="DQ120" s="1039">
        <v>1168018</v>
      </c>
      <c r="DR120" s="1039"/>
      <c r="DS120" s="1039"/>
      <c r="DT120" s="1039"/>
      <c r="DU120" s="1039"/>
      <c r="DV120" s="1040">
        <v>61.9</v>
      </c>
      <c r="DW120" s="1040"/>
      <c r="DX120" s="1040"/>
      <c r="DY120" s="1040"/>
      <c r="DZ120" s="1041"/>
    </row>
    <row r="121" spans="1:130" s="246" customFormat="1" ht="26.25" customHeight="1" x14ac:dyDescent="0.15">
      <c r="A121" s="1171"/>
      <c r="B121" s="1058"/>
      <c r="C121" s="1079" t="s">
        <v>450</v>
      </c>
      <c r="D121" s="1080"/>
      <c r="E121" s="1080"/>
      <c r="F121" s="1080"/>
      <c r="G121" s="1080"/>
      <c r="H121" s="1080"/>
      <c r="I121" s="1080"/>
      <c r="J121" s="1080"/>
      <c r="K121" s="1080"/>
      <c r="L121" s="1080"/>
      <c r="M121" s="1080"/>
      <c r="N121" s="1080"/>
      <c r="O121" s="1080"/>
      <c r="P121" s="1080"/>
      <c r="Q121" s="1080"/>
      <c r="R121" s="1080"/>
      <c r="S121" s="1080"/>
      <c r="T121" s="1080"/>
      <c r="U121" s="1080"/>
      <c r="V121" s="1080"/>
      <c r="W121" s="1080"/>
      <c r="X121" s="1080"/>
      <c r="Y121" s="1080"/>
      <c r="Z121" s="1081"/>
      <c r="AA121" s="1070" t="s">
        <v>125</v>
      </c>
      <c r="AB121" s="1071"/>
      <c r="AC121" s="1071"/>
      <c r="AD121" s="1071"/>
      <c r="AE121" s="1072"/>
      <c r="AF121" s="1073" t="s">
        <v>419</v>
      </c>
      <c r="AG121" s="1071"/>
      <c r="AH121" s="1071"/>
      <c r="AI121" s="1071"/>
      <c r="AJ121" s="1072"/>
      <c r="AK121" s="1073" t="s">
        <v>125</v>
      </c>
      <c r="AL121" s="1071"/>
      <c r="AM121" s="1071"/>
      <c r="AN121" s="1071"/>
      <c r="AO121" s="1072"/>
      <c r="AP121" s="1074" t="s">
        <v>125</v>
      </c>
      <c r="AQ121" s="1075"/>
      <c r="AR121" s="1075"/>
      <c r="AS121" s="1075"/>
      <c r="AT121" s="1076"/>
      <c r="AU121" s="1104"/>
      <c r="AV121" s="1105"/>
      <c r="AW121" s="1105"/>
      <c r="AX121" s="1105"/>
      <c r="AY121" s="1106"/>
      <c r="AZ121" s="1061" t="s">
        <v>451</v>
      </c>
      <c r="BA121" s="1062"/>
      <c r="BB121" s="1062"/>
      <c r="BC121" s="1062"/>
      <c r="BD121" s="1062"/>
      <c r="BE121" s="1062"/>
      <c r="BF121" s="1062"/>
      <c r="BG121" s="1062"/>
      <c r="BH121" s="1062"/>
      <c r="BI121" s="1062"/>
      <c r="BJ121" s="1062"/>
      <c r="BK121" s="1062"/>
      <c r="BL121" s="1062"/>
      <c r="BM121" s="1062"/>
      <c r="BN121" s="1062"/>
      <c r="BO121" s="1062"/>
      <c r="BP121" s="1063"/>
      <c r="BQ121" s="1031">
        <v>23055</v>
      </c>
      <c r="BR121" s="1032"/>
      <c r="BS121" s="1032"/>
      <c r="BT121" s="1032"/>
      <c r="BU121" s="1032"/>
      <c r="BV121" s="1032">
        <v>20780</v>
      </c>
      <c r="BW121" s="1032"/>
      <c r="BX121" s="1032"/>
      <c r="BY121" s="1032"/>
      <c r="BZ121" s="1032"/>
      <c r="CA121" s="1032">
        <v>11230</v>
      </c>
      <c r="CB121" s="1032"/>
      <c r="CC121" s="1032"/>
      <c r="CD121" s="1032"/>
      <c r="CE121" s="1032"/>
      <c r="CF121" s="1026">
        <v>0.6</v>
      </c>
      <c r="CG121" s="1027"/>
      <c r="CH121" s="1027"/>
      <c r="CI121" s="1027"/>
      <c r="CJ121" s="1027"/>
      <c r="CK121" s="1122"/>
      <c r="CL121" s="1123"/>
      <c r="CM121" s="1123"/>
      <c r="CN121" s="1123"/>
      <c r="CO121" s="1124"/>
      <c r="CP121" s="1132" t="s">
        <v>395</v>
      </c>
      <c r="CQ121" s="1133"/>
      <c r="CR121" s="1133"/>
      <c r="CS121" s="1133"/>
      <c r="CT121" s="1133"/>
      <c r="CU121" s="1133"/>
      <c r="CV121" s="1133"/>
      <c r="CW121" s="1133"/>
      <c r="CX121" s="1133"/>
      <c r="CY121" s="1133"/>
      <c r="CZ121" s="1133"/>
      <c r="DA121" s="1133"/>
      <c r="DB121" s="1133"/>
      <c r="DC121" s="1133"/>
      <c r="DD121" s="1133"/>
      <c r="DE121" s="1133"/>
      <c r="DF121" s="1134"/>
      <c r="DG121" s="1031">
        <v>6260</v>
      </c>
      <c r="DH121" s="1032"/>
      <c r="DI121" s="1032"/>
      <c r="DJ121" s="1032"/>
      <c r="DK121" s="1032"/>
      <c r="DL121" s="1032">
        <v>134531</v>
      </c>
      <c r="DM121" s="1032"/>
      <c r="DN121" s="1032"/>
      <c r="DO121" s="1032"/>
      <c r="DP121" s="1032"/>
      <c r="DQ121" s="1032">
        <v>129169</v>
      </c>
      <c r="DR121" s="1032"/>
      <c r="DS121" s="1032"/>
      <c r="DT121" s="1032"/>
      <c r="DU121" s="1032"/>
      <c r="DV121" s="1033">
        <v>6.8</v>
      </c>
      <c r="DW121" s="1033"/>
      <c r="DX121" s="1033"/>
      <c r="DY121" s="1033"/>
      <c r="DZ121" s="1034"/>
    </row>
    <row r="122" spans="1:130" s="246" customFormat="1" ht="26.25" customHeight="1" x14ac:dyDescent="0.15">
      <c r="A122" s="1171"/>
      <c r="B122" s="1058"/>
      <c r="C122" s="1028" t="s">
        <v>432</v>
      </c>
      <c r="D122" s="1029"/>
      <c r="E122" s="1029"/>
      <c r="F122" s="1029"/>
      <c r="G122" s="1029"/>
      <c r="H122" s="1029"/>
      <c r="I122" s="1029"/>
      <c r="J122" s="1029"/>
      <c r="K122" s="1029"/>
      <c r="L122" s="1029"/>
      <c r="M122" s="1029"/>
      <c r="N122" s="1029"/>
      <c r="O122" s="1029"/>
      <c r="P122" s="1029"/>
      <c r="Q122" s="1029"/>
      <c r="R122" s="1029"/>
      <c r="S122" s="1029"/>
      <c r="T122" s="1029"/>
      <c r="U122" s="1029"/>
      <c r="V122" s="1029"/>
      <c r="W122" s="1029"/>
      <c r="X122" s="1029"/>
      <c r="Y122" s="1029"/>
      <c r="Z122" s="1030"/>
      <c r="AA122" s="1070" t="s">
        <v>125</v>
      </c>
      <c r="AB122" s="1071"/>
      <c r="AC122" s="1071"/>
      <c r="AD122" s="1071"/>
      <c r="AE122" s="1072"/>
      <c r="AF122" s="1073" t="s">
        <v>125</v>
      </c>
      <c r="AG122" s="1071"/>
      <c r="AH122" s="1071"/>
      <c r="AI122" s="1071"/>
      <c r="AJ122" s="1072"/>
      <c r="AK122" s="1073" t="s">
        <v>125</v>
      </c>
      <c r="AL122" s="1071"/>
      <c r="AM122" s="1071"/>
      <c r="AN122" s="1071"/>
      <c r="AO122" s="1072"/>
      <c r="AP122" s="1074" t="s">
        <v>125</v>
      </c>
      <c r="AQ122" s="1075"/>
      <c r="AR122" s="1075"/>
      <c r="AS122" s="1075"/>
      <c r="AT122" s="1076"/>
      <c r="AU122" s="1104"/>
      <c r="AV122" s="1105"/>
      <c r="AW122" s="1105"/>
      <c r="AX122" s="1105"/>
      <c r="AY122" s="1106"/>
      <c r="AZ122" s="1086" t="s">
        <v>452</v>
      </c>
      <c r="BA122" s="1077"/>
      <c r="BB122" s="1077"/>
      <c r="BC122" s="1077"/>
      <c r="BD122" s="1077"/>
      <c r="BE122" s="1077"/>
      <c r="BF122" s="1077"/>
      <c r="BG122" s="1077"/>
      <c r="BH122" s="1077"/>
      <c r="BI122" s="1077"/>
      <c r="BJ122" s="1077"/>
      <c r="BK122" s="1077"/>
      <c r="BL122" s="1077"/>
      <c r="BM122" s="1077"/>
      <c r="BN122" s="1077"/>
      <c r="BO122" s="1077"/>
      <c r="BP122" s="1078"/>
      <c r="BQ122" s="1109">
        <v>4022638</v>
      </c>
      <c r="BR122" s="1110"/>
      <c r="BS122" s="1110"/>
      <c r="BT122" s="1110"/>
      <c r="BU122" s="1110"/>
      <c r="BV122" s="1110">
        <v>3744723</v>
      </c>
      <c r="BW122" s="1110"/>
      <c r="BX122" s="1110"/>
      <c r="BY122" s="1110"/>
      <c r="BZ122" s="1110"/>
      <c r="CA122" s="1110">
        <v>3775853</v>
      </c>
      <c r="CB122" s="1110"/>
      <c r="CC122" s="1110"/>
      <c r="CD122" s="1110"/>
      <c r="CE122" s="1110"/>
      <c r="CF122" s="1130">
        <v>200</v>
      </c>
      <c r="CG122" s="1131"/>
      <c r="CH122" s="1131"/>
      <c r="CI122" s="1131"/>
      <c r="CJ122" s="1131"/>
      <c r="CK122" s="1122"/>
      <c r="CL122" s="1123"/>
      <c r="CM122" s="1123"/>
      <c r="CN122" s="1123"/>
      <c r="CO122" s="1124"/>
      <c r="CP122" s="1132" t="s">
        <v>453</v>
      </c>
      <c r="CQ122" s="1133"/>
      <c r="CR122" s="1133"/>
      <c r="CS122" s="1133"/>
      <c r="CT122" s="1133"/>
      <c r="CU122" s="1133"/>
      <c r="CV122" s="1133"/>
      <c r="CW122" s="1133"/>
      <c r="CX122" s="1133"/>
      <c r="CY122" s="1133"/>
      <c r="CZ122" s="1133"/>
      <c r="DA122" s="1133"/>
      <c r="DB122" s="1133"/>
      <c r="DC122" s="1133"/>
      <c r="DD122" s="1133"/>
      <c r="DE122" s="1133"/>
      <c r="DF122" s="1134"/>
      <c r="DG122" s="1031" t="s">
        <v>125</v>
      </c>
      <c r="DH122" s="1032"/>
      <c r="DI122" s="1032"/>
      <c r="DJ122" s="1032"/>
      <c r="DK122" s="1032"/>
      <c r="DL122" s="1032" t="s">
        <v>125</v>
      </c>
      <c r="DM122" s="1032"/>
      <c r="DN122" s="1032"/>
      <c r="DO122" s="1032"/>
      <c r="DP122" s="1032"/>
      <c r="DQ122" s="1032" t="s">
        <v>419</v>
      </c>
      <c r="DR122" s="1032"/>
      <c r="DS122" s="1032"/>
      <c r="DT122" s="1032"/>
      <c r="DU122" s="1032"/>
      <c r="DV122" s="1033" t="s">
        <v>125</v>
      </c>
      <c r="DW122" s="1033"/>
      <c r="DX122" s="1033"/>
      <c r="DY122" s="1033"/>
      <c r="DZ122" s="1034"/>
    </row>
    <row r="123" spans="1:130" s="246" customFormat="1" ht="26.25" customHeight="1" x14ac:dyDescent="0.15">
      <c r="A123" s="1171"/>
      <c r="B123" s="1058"/>
      <c r="C123" s="1028" t="s">
        <v>439</v>
      </c>
      <c r="D123" s="1029"/>
      <c r="E123" s="1029"/>
      <c r="F123" s="1029"/>
      <c r="G123" s="1029"/>
      <c r="H123" s="1029"/>
      <c r="I123" s="1029"/>
      <c r="J123" s="1029"/>
      <c r="K123" s="1029"/>
      <c r="L123" s="1029"/>
      <c r="M123" s="1029"/>
      <c r="N123" s="1029"/>
      <c r="O123" s="1029"/>
      <c r="P123" s="1029"/>
      <c r="Q123" s="1029"/>
      <c r="R123" s="1029"/>
      <c r="S123" s="1029"/>
      <c r="T123" s="1029"/>
      <c r="U123" s="1029"/>
      <c r="V123" s="1029"/>
      <c r="W123" s="1029"/>
      <c r="X123" s="1029"/>
      <c r="Y123" s="1029"/>
      <c r="Z123" s="1030"/>
      <c r="AA123" s="1070" t="s">
        <v>419</v>
      </c>
      <c r="AB123" s="1071"/>
      <c r="AC123" s="1071"/>
      <c r="AD123" s="1071"/>
      <c r="AE123" s="1072"/>
      <c r="AF123" s="1073" t="s">
        <v>419</v>
      </c>
      <c r="AG123" s="1071"/>
      <c r="AH123" s="1071"/>
      <c r="AI123" s="1071"/>
      <c r="AJ123" s="1072"/>
      <c r="AK123" s="1073" t="s">
        <v>125</v>
      </c>
      <c r="AL123" s="1071"/>
      <c r="AM123" s="1071"/>
      <c r="AN123" s="1071"/>
      <c r="AO123" s="1072"/>
      <c r="AP123" s="1074" t="s">
        <v>419</v>
      </c>
      <c r="AQ123" s="1075"/>
      <c r="AR123" s="1075"/>
      <c r="AS123" s="1075"/>
      <c r="AT123" s="1076"/>
      <c r="AU123" s="1107"/>
      <c r="AV123" s="1108"/>
      <c r="AW123" s="1108"/>
      <c r="AX123" s="1108"/>
      <c r="AY123" s="1108"/>
      <c r="AZ123" s="277" t="s">
        <v>182</v>
      </c>
      <c r="BA123" s="277"/>
      <c r="BB123" s="277"/>
      <c r="BC123" s="277"/>
      <c r="BD123" s="277"/>
      <c r="BE123" s="277"/>
      <c r="BF123" s="277"/>
      <c r="BG123" s="277"/>
      <c r="BH123" s="277"/>
      <c r="BI123" s="277"/>
      <c r="BJ123" s="277"/>
      <c r="BK123" s="277"/>
      <c r="BL123" s="277"/>
      <c r="BM123" s="277"/>
      <c r="BN123" s="277"/>
      <c r="BO123" s="1087" t="s">
        <v>454</v>
      </c>
      <c r="BP123" s="1118"/>
      <c r="BQ123" s="1177">
        <v>7703017</v>
      </c>
      <c r="BR123" s="1178"/>
      <c r="BS123" s="1178"/>
      <c r="BT123" s="1178"/>
      <c r="BU123" s="1178"/>
      <c r="BV123" s="1178">
        <v>7265861</v>
      </c>
      <c r="BW123" s="1178"/>
      <c r="BX123" s="1178"/>
      <c r="BY123" s="1178"/>
      <c r="BZ123" s="1178"/>
      <c r="CA123" s="1178">
        <v>7273955</v>
      </c>
      <c r="CB123" s="1178"/>
      <c r="CC123" s="1178"/>
      <c r="CD123" s="1178"/>
      <c r="CE123" s="1178"/>
      <c r="CF123" s="1111"/>
      <c r="CG123" s="1112"/>
      <c r="CH123" s="1112"/>
      <c r="CI123" s="1112"/>
      <c r="CJ123" s="1113"/>
      <c r="CK123" s="1122"/>
      <c r="CL123" s="1123"/>
      <c r="CM123" s="1123"/>
      <c r="CN123" s="1123"/>
      <c r="CO123" s="1124"/>
      <c r="CP123" s="1132" t="s">
        <v>455</v>
      </c>
      <c r="CQ123" s="1133"/>
      <c r="CR123" s="1133"/>
      <c r="CS123" s="1133"/>
      <c r="CT123" s="1133"/>
      <c r="CU123" s="1133"/>
      <c r="CV123" s="1133"/>
      <c r="CW123" s="1133"/>
      <c r="CX123" s="1133"/>
      <c r="CY123" s="1133"/>
      <c r="CZ123" s="1133"/>
      <c r="DA123" s="1133"/>
      <c r="DB123" s="1133"/>
      <c r="DC123" s="1133"/>
      <c r="DD123" s="1133"/>
      <c r="DE123" s="1133"/>
      <c r="DF123" s="1134"/>
      <c r="DG123" s="1070" t="s">
        <v>436</v>
      </c>
      <c r="DH123" s="1071"/>
      <c r="DI123" s="1071"/>
      <c r="DJ123" s="1071"/>
      <c r="DK123" s="1072"/>
      <c r="DL123" s="1073" t="s">
        <v>125</v>
      </c>
      <c r="DM123" s="1071"/>
      <c r="DN123" s="1071"/>
      <c r="DO123" s="1071"/>
      <c r="DP123" s="1072"/>
      <c r="DQ123" s="1073" t="s">
        <v>436</v>
      </c>
      <c r="DR123" s="1071"/>
      <c r="DS123" s="1071"/>
      <c r="DT123" s="1071"/>
      <c r="DU123" s="1072"/>
      <c r="DV123" s="1074" t="s">
        <v>436</v>
      </c>
      <c r="DW123" s="1075"/>
      <c r="DX123" s="1075"/>
      <c r="DY123" s="1075"/>
      <c r="DZ123" s="1076"/>
    </row>
    <row r="124" spans="1:130" s="246" customFormat="1" ht="26.25" customHeight="1" thickBot="1" x14ac:dyDescent="0.2">
      <c r="A124" s="1171"/>
      <c r="B124" s="1058"/>
      <c r="C124" s="1028" t="s">
        <v>442</v>
      </c>
      <c r="D124" s="1029"/>
      <c r="E124" s="1029"/>
      <c r="F124" s="1029"/>
      <c r="G124" s="1029"/>
      <c r="H124" s="1029"/>
      <c r="I124" s="1029"/>
      <c r="J124" s="1029"/>
      <c r="K124" s="1029"/>
      <c r="L124" s="1029"/>
      <c r="M124" s="1029"/>
      <c r="N124" s="1029"/>
      <c r="O124" s="1029"/>
      <c r="P124" s="1029"/>
      <c r="Q124" s="1029"/>
      <c r="R124" s="1029"/>
      <c r="S124" s="1029"/>
      <c r="T124" s="1029"/>
      <c r="U124" s="1029"/>
      <c r="V124" s="1029"/>
      <c r="W124" s="1029"/>
      <c r="X124" s="1029"/>
      <c r="Y124" s="1029"/>
      <c r="Z124" s="1030"/>
      <c r="AA124" s="1070" t="s">
        <v>436</v>
      </c>
      <c r="AB124" s="1071"/>
      <c r="AC124" s="1071"/>
      <c r="AD124" s="1071"/>
      <c r="AE124" s="1072"/>
      <c r="AF124" s="1073" t="s">
        <v>436</v>
      </c>
      <c r="AG124" s="1071"/>
      <c r="AH124" s="1071"/>
      <c r="AI124" s="1071"/>
      <c r="AJ124" s="1072"/>
      <c r="AK124" s="1073" t="s">
        <v>125</v>
      </c>
      <c r="AL124" s="1071"/>
      <c r="AM124" s="1071"/>
      <c r="AN124" s="1071"/>
      <c r="AO124" s="1072"/>
      <c r="AP124" s="1074" t="s">
        <v>436</v>
      </c>
      <c r="AQ124" s="1075"/>
      <c r="AR124" s="1075"/>
      <c r="AS124" s="1075"/>
      <c r="AT124" s="1076"/>
      <c r="AU124" s="1173" t="s">
        <v>456</v>
      </c>
      <c r="AV124" s="1174"/>
      <c r="AW124" s="1174"/>
      <c r="AX124" s="1174"/>
      <c r="AY124" s="1174"/>
      <c r="AZ124" s="1174"/>
      <c r="BA124" s="1174"/>
      <c r="BB124" s="1174"/>
      <c r="BC124" s="1174"/>
      <c r="BD124" s="1174"/>
      <c r="BE124" s="1174"/>
      <c r="BF124" s="1174"/>
      <c r="BG124" s="1174"/>
      <c r="BH124" s="1174"/>
      <c r="BI124" s="1174"/>
      <c r="BJ124" s="1174"/>
      <c r="BK124" s="1174"/>
      <c r="BL124" s="1174"/>
      <c r="BM124" s="1174"/>
      <c r="BN124" s="1174"/>
      <c r="BO124" s="1174"/>
      <c r="BP124" s="1175"/>
      <c r="BQ124" s="1176">
        <v>50.3</v>
      </c>
      <c r="BR124" s="1140"/>
      <c r="BS124" s="1140"/>
      <c r="BT124" s="1140"/>
      <c r="BU124" s="1140"/>
      <c r="BV124" s="1140">
        <v>52.1</v>
      </c>
      <c r="BW124" s="1140"/>
      <c r="BX124" s="1140"/>
      <c r="BY124" s="1140"/>
      <c r="BZ124" s="1140"/>
      <c r="CA124" s="1140">
        <v>32.9</v>
      </c>
      <c r="CB124" s="1140"/>
      <c r="CC124" s="1140"/>
      <c r="CD124" s="1140"/>
      <c r="CE124" s="1140"/>
      <c r="CF124" s="1141"/>
      <c r="CG124" s="1142"/>
      <c r="CH124" s="1142"/>
      <c r="CI124" s="1142"/>
      <c r="CJ124" s="1143"/>
      <c r="CK124" s="1125"/>
      <c r="CL124" s="1125"/>
      <c r="CM124" s="1125"/>
      <c r="CN124" s="1125"/>
      <c r="CO124" s="1126"/>
      <c r="CP124" s="1132" t="s">
        <v>457</v>
      </c>
      <c r="CQ124" s="1133"/>
      <c r="CR124" s="1133"/>
      <c r="CS124" s="1133"/>
      <c r="CT124" s="1133"/>
      <c r="CU124" s="1133"/>
      <c r="CV124" s="1133"/>
      <c r="CW124" s="1133"/>
      <c r="CX124" s="1133"/>
      <c r="CY124" s="1133"/>
      <c r="CZ124" s="1133"/>
      <c r="DA124" s="1133"/>
      <c r="DB124" s="1133"/>
      <c r="DC124" s="1133"/>
      <c r="DD124" s="1133"/>
      <c r="DE124" s="1133"/>
      <c r="DF124" s="1134"/>
      <c r="DG124" s="1117" t="s">
        <v>125</v>
      </c>
      <c r="DH124" s="1096"/>
      <c r="DI124" s="1096"/>
      <c r="DJ124" s="1096"/>
      <c r="DK124" s="1097"/>
      <c r="DL124" s="1095" t="s">
        <v>125</v>
      </c>
      <c r="DM124" s="1096"/>
      <c r="DN124" s="1096"/>
      <c r="DO124" s="1096"/>
      <c r="DP124" s="1097"/>
      <c r="DQ124" s="1095" t="s">
        <v>125</v>
      </c>
      <c r="DR124" s="1096"/>
      <c r="DS124" s="1096"/>
      <c r="DT124" s="1096"/>
      <c r="DU124" s="1097"/>
      <c r="DV124" s="1098" t="s">
        <v>125</v>
      </c>
      <c r="DW124" s="1099"/>
      <c r="DX124" s="1099"/>
      <c r="DY124" s="1099"/>
      <c r="DZ124" s="1100"/>
    </row>
    <row r="125" spans="1:130" s="246" customFormat="1" ht="26.25" customHeight="1" x14ac:dyDescent="0.15">
      <c r="A125" s="1171"/>
      <c r="B125" s="1058"/>
      <c r="C125" s="1028" t="s">
        <v>444</v>
      </c>
      <c r="D125" s="1029"/>
      <c r="E125" s="1029"/>
      <c r="F125" s="1029"/>
      <c r="G125" s="1029"/>
      <c r="H125" s="1029"/>
      <c r="I125" s="1029"/>
      <c r="J125" s="1029"/>
      <c r="K125" s="1029"/>
      <c r="L125" s="1029"/>
      <c r="M125" s="1029"/>
      <c r="N125" s="1029"/>
      <c r="O125" s="1029"/>
      <c r="P125" s="1029"/>
      <c r="Q125" s="1029"/>
      <c r="R125" s="1029"/>
      <c r="S125" s="1029"/>
      <c r="T125" s="1029"/>
      <c r="U125" s="1029"/>
      <c r="V125" s="1029"/>
      <c r="W125" s="1029"/>
      <c r="X125" s="1029"/>
      <c r="Y125" s="1029"/>
      <c r="Z125" s="1030"/>
      <c r="AA125" s="1070" t="s">
        <v>125</v>
      </c>
      <c r="AB125" s="1071"/>
      <c r="AC125" s="1071"/>
      <c r="AD125" s="1071"/>
      <c r="AE125" s="1072"/>
      <c r="AF125" s="1073" t="s">
        <v>125</v>
      </c>
      <c r="AG125" s="1071"/>
      <c r="AH125" s="1071"/>
      <c r="AI125" s="1071"/>
      <c r="AJ125" s="1072"/>
      <c r="AK125" s="1073" t="s">
        <v>125</v>
      </c>
      <c r="AL125" s="1071"/>
      <c r="AM125" s="1071"/>
      <c r="AN125" s="1071"/>
      <c r="AO125" s="1072"/>
      <c r="AP125" s="1074" t="s">
        <v>125</v>
      </c>
      <c r="AQ125" s="1075"/>
      <c r="AR125" s="1075"/>
      <c r="AS125" s="1075"/>
      <c r="AT125" s="107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35" t="s">
        <v>458</v>
      </c>
      <c r="CL125" s="1120"/>
      <c r="CM125" s="1120"/>
      <c r="CN125" s="1120"/>
      <c r="CO125" s="1121"/>
      <c r="CP125" s="1052" t="s">
        <v>459</v>
      </c>
      <c r="CQ125" s="1001"/>
      <c r="CR125" s="1001"/>
      <c r="CS125" s="1001"/>
      <c r="CT125" s="1001"/>
      <c r="CU125" s="1001"/>
      <c r="CV125" s="1001"/>
      <c r="CW125" s="1001"/>
      <c r="CX125" s="1001"/>
      <c r="CY125" s="1001"/>
      <c r="CZ125" s="1001"/>
      <c r="DA125" s="1001"/>
      <c r="DB125" s="1001"/>
      <c r="DC125" s="1001"/>
      <c r="DD125" s="1001"/>
      <c r="DE125" s="1001"/>
      <c r="DF125" s="1002"/>
      <c r="DG125" s="1038" t="s">
        <v>125</v>
      </c>
      <c r="DH125" s="1039"/>
      <c r="DI125" s="1039"/>
      <c r="DJ125" s="1039"/>
      <c r="DK125" s="1039"/>
      <c r="DL125" s="1039" t="s">
        <v>125</v>
      </c>
      <c r="DM125" s="1039"/>
      <c r="DN125" s="1039"/>
      <c r="DO125" s="1039"/>
      <c r="DP125" s="1039"/>
      <c r="DQ125" s="1039" t="s">
        <v>125</v>
      </c>
      <c r="DR125" s="1039"/>
      <c r="DS125" s="1039"/>
      <c r="DT125" s="1039"/>
      <c r="DU125" s="1039"/>
      <c r="DV125" s="1040" t="s">
        <v>125</v>
      </c>
      <c r="DW125" s="1040"/>
      <c r="DX125" s="1040"/>
      <c r="DY125" s="1040"/>
      <c r="DZ125" s="1041"/>
    </row>
    <row r="126" spans="1:130" s="246" customFormat="1" ht="26.25" customHeight="1" thickBot="1" x14ac:dyDescent="0.2">
      <c r="A126" s="1171"/>
      <c r="B126" s="1058"/>
      <c r="C126" s="1028" t="s">
        <v>446</v>
      </c>
      <c r="D126" s="1029"/>
      <c r="E126" s="1029"/>
      <c r="F126" s="1029"/>
      <c r="G126" s="1029"/>
      <c r="H126" s="1029"/>
      <c r="I126" s="1029"/>
      <c r="J126" s="1029"/>
      <c r="K126" s="1029"/>
      <c r="L126" s="1029"/>
      <c r="M126" s="1029"/>
      <c r="N126" s="1029"/>
      <c r="O126" s="1029"/>
      <c r="P126" s="1029"/>
      <c r="Q126" s="1029"/>
      <c r="R126" s="1029"/>
      <c r="S126" s="1029"/>
      <c r="T126" s="1029"/>
      <c r="U126" s="1029"/>
      <c r="V126" s="1029"/>
      <c r="W126" s="1029"/>
      <c r="X126" s="1029"/>
      <c r="Y126" s="1029"/>
      <c r="Z126" s="1030"/>
      <c r="AA126" s="1070">
        <v>47568</v>
      </c>
      <c r="AB126" s="1071"/>
      <c r="AC126" s="1071"/>
      <c r="AD126" s="1071"/>
      <c r="AE126" s="1072"/>
      <c r="AF126" s="1073">
        <v>46854</v>
      </c>
      <c r="AG126" s="1071"/>
      <c r="AH126" s="1071"/>
      <c r="AI126" s="1071"/>
      <c r="AJ126" s="1072"/>
      <c r="AK126" s="1073">
        <v>46347</v>
      </c>
      <c r="AL126" s="1071"/>
      <c r="AM126" s="1071"/>
      <c r="AN126" s="1071"/>
      <c r="AO126" s="1072"/>
      <c r="AP126" s="1074">
        <v>2.5</v>
      </c>
      <c r="AQ126" s="1075"/>
      <c r="AR126" s="1075"/>
      <c r="AS126" s="1075"/>
      <c r="AT126" s="107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36"/>
      <c r="CL126" s="1123"/>
      <c r="CM126" s="1123"/>
      <c r="CN126" s="1123"/>
      <c r="CO126" s="1124"/>
      <c r="CP126" s="1061" t="s">
        <v>460</v>
      </c>
      <c r="CQ126" s="1062"/>
      <c r="CR126" s="1062"/>
      <c r="CS126" s="1062"/>
      <c r="CT126" s="1062"/>
      <c r="CU126" s="1062"/>
      <c r="CV126" s="1062"/>
      <c r="CW126" s="1062"/>
      <c r="CX126" s="1062"/>
      <c r="CY126" s="1062"/>
      <c r="CZ126" s="1062"/>
      <c r="DA126" s="1062"/>
      <c r="DB126" s="1062"/>
      <c r="DC126" s="1062"/>
      <c r="DD126" s="1062"/>
      <c r="DE126" s="1062"/>
      <c r="DF126" s="1063"/>
      <c r="DG126" s="1031" t="s">
        <v>125</v>
      </c>
      <c r="DH126" s="1032"/>
      <c r="DI126" s="1032"/>
      <c r="DJ126" s="1032"/>
      <c r="DK126" s="1032"/>
      <c r="DL126" s="1032" t="s">
        <v>125</v>
      </c>
      <c r="DM126" s="1032"/>
      <c r="DN126" s="1032"/>
      <c r="DO126" s="1032"/>
      <c r="DP126" s="1032"/>
      <c r="DQ126" s="1032" t="s">
        <v>419</v>
      </c>
      <c r="DR126" s="1032"/>
      <c r="DS126" s="1032"/>
      <c r="DT126" s="1032"/>
      <c r="DU126" s="1032"/>
      <c r="DV126" s="1033" t="s">
        <v>125</v>
      </c>
      <c r="DW126" s="1033"/>
      <c r="DX126" s="1033"/>
      <c r="DY126" s="1033"/>
      <c r="DZ126" s="1034"/>
    </row>
    <row r="127" spans="1:130" s="246" customFormat="1" ht="26.25" customHeight="1" x14ac:dyDescent="0.15">
      <c r="A127" s="1172"/>
      <c r="B127" s="1060"/>
      <c r="C127" s="1114" t="s">
        <v>461</v>
      </c>
      <c r="D127" s="1115"/>
      <c r="E127" s="1115"/>
      <c r="F127" s="1115"/>
      <c r="G127" s="1115"/>
      <c r="H127" s="1115"/>
      <c r="I127" s="1115"/>
      <c r="J127" s="1115"/>
      <c r="K127" s="1115"/>
      <c r="L127" s="1115"/>
      <c r="M127" s="1115"/>
      <c r="N127" s="1115"/>
      <c r="O127" s="1115"/>
      <c r="P127" s="1115"/>
      <c r="Q127" s="1115"/>
      <c r="R127" s="1115"/>
      <c r="S127" s="1115"/>
      <c r="T127" s="1115"/>
      <c r="U127" s="1115"/>
      <c r="V127" s="1115"/>
      <c r="W127" s="1115"/>
      <c r="X127" s="1115"/>
      <c r="Y127" s="1115"/>
      <c r="Z127" s="1116"/>
      <c r="AA127" s="1070" t="s">
        <v>419</v>
      </c>
      <c r="AB127" s="1071"/>
      <c r="AC127" s="1071"/>
      <c r="AD127" s="1071"/>
      <c r="AE127" s="1072"/>
      <c r="AF127" s="1073" t="s">
        <v>125</v>
      </c>
      <c r="AG127" s="1071"/>
      <c r="AH127" s="1071"/>
      <c r="AI127" s="1071"/>
      <c r="AJ127" s="1072"/>
      <c r="AK127" s="1073" t="s">
        <v>125</v>
      </c>
      <c r="AL127" s="1071"/>
      <c r="AM127" s="1071"/>
      <c r="AN127" s="1071"/>
      <c r="AO127" s="1072"/>
      <c r="AP127" s="1074" t="s">
        <v>125</v>
      </c>
      <c r="AQ127" s="1075"/>
      <c r="AR127" s="1075"/>
      <c r="AS127" s="1075"/>
      <c r="AT127" s="1076"/>
      <c r="AU127" s="282"/>
      <c r="AV127" s="282"/>
      <c r="AW127" s="282"/>
      <c r="AX127" s="1144" t="s">
        <v>462</v>
      </c>
      <c r="AY127" s="1145"/>
      <c r="AZ127" s="1145"/>
      <c r="BA127" s="1145"/>
      <c r="BB127" s="1145"/>
      <c r="BC127" s="1145"/>
      <c r="BD127" s="1145"/>
      <c r="BE127" s="1146"/>
      <c r="BF127" s="1147" t="s">
        <v>463</v>
      </c>
      <c r="BG127" s="1145"/>
      <c r="BH127" s="1145"/>
      <c r="BI127" s="1145"/>
      <c r="BJ127" s="1145"/>
      <c r="BK127" s="1145"/>
      <c r="BL127" s="1146"/>
      <c r="BM127" s="1147" t="s">
        <v>464</v>
      </c>
      <c r="BN127" s="1145"/>
      <c r="BO127" s="1145"/>
      <c r="BP127" s="1145"/>
      <c r="BQ127" s="1145"/>
      <c r="BR127" s="1145"/>
      <c r="BS127" s="1146"/>
      <c r="BT127" s="1147" t="s">
        <v>465</v>
      </c>
      <c r="BU127" s="1145"/>
      <c r="BV127" s="1145"/>
      <c r="BW127" s="1145"/>
      <c r="BX127" s="1145"/>
      <c r="BY127" s="1145"/>
      <c r="BZ127" s="1169"/>
      <c r="CA127" s="282"/>
      <c r="CB127" s="282"/>
      <c r="CC127" s="282"/>
      <c r="CD127" s="283"/>
      <c r="CE127" s="283"/>
      <c r="CF127" s="283"/>
      <c r="CG127" s="280"/>
      <c r="CH127" s="280"/>
      <c r="CI127" s="280"/>
      <c r="CJ127" s="281"/>
      <c r="CK127" s="1136"/>
      <c r="CL127" s="1123"/>
      <c r="CM127" s="1123"/>
      <c r="CN127" s="1123"/>
      <c r="CO127" s="1124"/>
      <c r="CP127" s="1061" t="s">
        <v>466</v>
      </c>
      <c r="CQ127" s="1062"/>
      <c r="CR127" s="1062"/>
      <c r="CS127" s="1062"/>
      <c r="CT127" s="1062"/>
      <c r="CU127" s="1062"/>
      <c r="CV127" s="1062"/>
      <c r="CW127" s="1062"/>
      <c r="CX127" s="1062"/>
      <c r="CY127" s="1062"/>
      <c r="CZ127" s="1062"/>
      <c r="DA127" s="1062"/>
      <c r="DB127" s="1062"/>
      <c r="DC127" s="1062"/>
      <c r="DD127" s="1062"/>
      <c r="DE127" s="1062"/>
      <c r="DF127" s="1063"/>
      <c r="DG127" s="1031" t="s">
        <v>125</v>
      </c>
      <c r="DH127" s="1032"/>
      <c r="DI127" s="1032"/>
      <c r="DJ127" s="1032"/>
      <c r="DK127" s="1032"/>
      <c r="DL127" s="1032" t="s">
        <v>125</v>
      </c>
      <c r="DM127" s="1032"/>
      <c r="DN127" s="1032"/>
      <c r="DO127" s="1032"/>
      <c r="DP127" s="1032"/>
      <c r="DQ127" s="1032" t="s">
        <v>125</v>
      </c>
      <c r="DR127" s="1032"/>
      <c r="DS127" s="1032"/>
      <c r="DT127" s="1032"/>
      <c r="DU127" s="1032"/>
      <c r="DV127" s="1033" t="s">
        <v>125</v>
      </c>
      <c r="DW127" s="1033"/>
      <c r="DX127" s="1033"/>
      <c r="DY127" s="1033"/>
      <c r="DZ127" s="1034"/>
    </row>
    <row r="128" spans="1:130" s="246" customFormat="1" ht="26.25" customHeight="1" thickBot="1" x14ac:dyDescent="0.2">
      <c r="A128" s="1155" t="s">
        <v>467</v>
      </c>
      <c r="B128" s="1156"/>
      <c r="C128" s="1156"/>
      <c r="D128" s="1156"/>
      <c r="E128" s="1156"/>
      <c r="F128" s="1156"/>
      <c r="G128" s="1156"/>
      <c r="H128" s="1156"/>
      <c r="I128" s="1156"/>
      <c r="J128" s="1156"/>
      <c r="K128" s="1156"/>
      <c r="L128" s="1156"/>
      <c r="M128" s="1156"/>
      <c r="N128" s="1156"/>
      <c r="O128" s="1156"/>
      <c r="P128" s="1156"/>
      <c r="Q128" s="1156"/>
      <c r="R128" s="1156"/>
      <c r="S128" s="1156"/>
      <c r="T128" s="1156"/>
      <c r="U128" s="1156"/>
      <c r="V128" s="1156"/>
      <c r="W128" s="1157" t="s">
        <v>468</v>
      </c>
      <c r="X128" s="1157"/>
      <c r="Y128" s="1157"/>
      <c r="Z128" s="1158"/>
      <c r="AA128" s="1159">
        <v>4384</v>
      </c>
      <c r="AB128" s="1160"/>
      <c r="AC128" s="1160"/>
      <c r="AD128" s="1160"/>
      <c r="AE128" s="1161"/>
      <c r="AF128" s="1162">
        <v>3386</v>
      </c>
      <c r="AG128" s="1160"/>
      <c r="AH128" s="1160"/>
      <c r="AI128" s="1160"/>
      <c r="AJ128" s="1161"/>
      <c r="AK128" s="1162" t="s">
        <v>125</v>
      </c>
      <c r="AL128" s="1160"/>
      <c r="AM128" s="1160"/>
      <c r="AN128" s="1160"/>
      <c r="AO128" s="1161"/>
      <c r="AP128" s="1163"/>
      <c r="AQ128" s="1164"/>
      <c r="AR128" s="1164"/>
      <c r="AS128" s="1164"/>
      <c r="AT128" s="1165"/>
      <c r="AU128" s="282"/>
      <c r="AV128" s="282"/>
      <c r="AW128" s="282"/>
      <c r="AX128" s="1000" t="s">
        <v>469</v>
      </c>
      <c r="AY128" s="1001"/>
      <c r="AZ128" s="1001"/>
      <c r="BA128" s="1001"/>
      <c r="BB128" s="1001"/>
      <c r="BC128" s="1001"/>
      <c r="BD128" s="1001"/>
      <c r="BE128" s="1002"/>
      <c r="BF128" s="1166" t="s">
        <v>125</v>
      </c>
      <c r="BG128" s="1167"/>
      <c r="BH128" s="1167"/>
      <c r="BI128" s="1167"/>
      <c r="BJ128" s="1167"/>
      <c r="BK128" s="1167"/>
      <c r="BL128" s="1168"/>
      <c r="BM128" s="1166">
        <v>15</v>
      </c>
      <c r="BN128" s="1167"/>
      <c r="BO128" s="1167"/>
      <c r="BP128" s="1167"/>
      <c r="BQ128" s="1167"/>
      <c r="BR128" s="1167"/>
      <c r="BS128" s="1168"/>
      <c r="BT128" s="1166">
        <v>20</v>
      </c>
      <c r="BU128" s="1167"/>
      <c r="BV128" s="1167"/>
      <c r="BW128" s="1167"/>
      <c r="BX128" s="1167"/>
      <c r="BY128" s="1167"/>
      <c r="BZ128" s="1191"/>
      <c r="CA128" s="283"/>
      <c r="CB128" s="283"/>
      <c r="CC128" s="283"/>
      <c r="CD128" s="283"/>
      <c r="CE128" s="283"/>
      <c r="CF128" s="283"/>
      <c r="CG128" s="280"/>
      <c r="CH128" s="280"/>
      <c r="CI128" s="280"/>
      <c r="CJ128" s="281"/>
      <c r="CK128" s="1137"/>
      <c r="CL128" s="1138"/>
      <c r="CM128" s="1138"/>
      <c r="CN128" s="1138"/>
      <c r="CO128" s="1139"/>
      <c r="CP128" s="1148" t="s">
        <v>470</v>
      </c>
      <c r="CQ128" s="1149"/>
      <c r="CR128" s="1149"/>
      <c r="CS128" s="1149"/>
      <c r="CT128" s="1149"/>
      <c r="CU128" s="1149"/>
      <c r="CV128" s="1149"/>
      <c r="CW128" s="1149"/>
      <c r="CX128" s="1149"/>
      <c r="CY128" s="1149"/>
      <c r="CZ128" s="1149"/>
      <c r="DA128" s="1149"/>
      <c r="DB128" s="1149"/>
      <c r="DC128" s="1149"/>
      <c r="DD128" s="1149"/>
      <c r="DE128" s="1149"/>
      <c r="DF128" s="1150"/>
      <c r="DG128" s="1151" t="s">
        <v>125</v>
      </c>
      <c r="DH128" s="1152"/>
      <c r="DI128" s="1152"/>
      <c r="DJ128" s="1152"/>
      <c r="DK128" s="1152"/>
      <c r="DL128" s="1152" t="s">
        <v>125</v>
      </c>
      <c r="DM128" s="1152"/>
      <c r="DN128" s="1152"/>
      <c r="DO128" s="1152"/>
      <c r="DP128" s="1152"/>
      <c r="DQ128" s="1152" t="s">
        <v>125</v>
      </c>
      <c r="DR128" s="1152"/>
      <c r="DS128" s="1152"/>
      <c r="DT128" s="1152"/>
      <c r="DU128" s="1152"/>
      <c r="DV128" s="1153" t="s">
        <v>125</v>
      </c>
      <c r="DW128" s="1153"/>
      <c r="DX128" s="1153"/>
      <c r="DY128" s="1153"/>
      <c r="DZ128" s="1154"/>
    </row>
    <row r="129" spans="1:131" s="246" customFormat="1" ht="26.25" customHeight="1" x14ac:dyDescent="0.15">
      <c r="A129" s="1042" t="s">
        <v>105</v>
      </c>
      <c r="B129" s="1043"/>
      <c r="C129" s="1043"/>
      <c r="D129" s="1043"/>
      <c r="E129" s="1043"/>
      <c r="F129" s="1043"/>
      <c r="G129" s="1043"/>
      <c r="H129" s="1043"/>
      <c r="I129" s="1043"/>
      <c r="J129" s="1043"/>
      <c r="K129" s="1043"/>
      <c r="L129" s="1043"/>
      <c r="M129" s="1043"/>
      <c r="N129" s="1043"/>
      <c r="O129" s="1043"/>
      <c r="P129" s="1043"/>
      <c r="Q129" s="1043"/>
      <c r="R129" s="1043"/>
      <c r="S129" s="1043"/>
      <c r="T129" s="1043"/>
      <c r="U129" s="1043"/>
      <c r="V129" s="1043"/>
      <c r="W129" s="1185" t="s">
        <v>471</v>
      </c>
      <c r="X129" s="1186"/>
      <c r="Y129" s="1186"/>
      <c r="Z129" s="1187"/>
      <c r="AA129" s="1070">
        <v>2393825</v>
      </c>
      <c r="AB129" s="1071"/>
      <c r="AC129" s="1071"/>
      <c r="AD129" s="1071"/>
      <c r="AE129" s="1072"/>
      <c r="AF129" s="1073">
        <v>2321529</v>
      </c>
      <c r="AG129" s="1071"/>
      <c r="AH129" s="1071"/>
      <c r="AI129" s="1071"/>
      <c r="AJ129" s="1072"/>
      <c r="AK129" s="1073">
        <v>2305675</v>
      </c>
      <c r="AL129" s="1071"/>
      <c r="AM129" s="1071"/>
      <c r="AN129" s="1071"/>
      <c r="AO129" s="1072"/>
      <c r="AP129" s="1188"/>
      <c r="AQ129" s="1189"/>
      <c r="AR129" s="1189"/>
      <c r="AS129" s="1189"/>
      <c r="AT129" s="1190"/>
      <c r="AU129" s="284"/>
      <c r="AV129" s="284"/>
      <c r="AW129" s="284"/>
      <c r="AX129" s="1179" t="s">
        <v>472</v>
      </c>
      <c r="AY129" s="1062"/>
      <c r="AZ129" s="1062"/>
      <c r="BA129" s="1062"/>
      <c r="BB129" s="1062"/>
      <c r="BC129" s="1062"/>
      <c r="BD129" s="1062"/>
      <c r="BE129" s="1063"/>
      <c r="BF129" s="1180" t="s">
        <v>125</v>
      </c>
      <c r="BG129" s="1181"/>
      <c r="BH129" s="1181"/>
      <c r="BI129" s="1181"/>
      <c r="BJ129" s="1181"/>
      <c r="BK129" s="1181"/>
      <c r="BL129" s="1182"/>
      <c r="BM129" s="1180">
        <v>20</v>
      </c>
      <c r="BN129" s="1181"/>
      <c r="BO129" s="1181"/>
      <c r="BP129" s="1181"/>
      <c r="BQ129" s="1181"/>
      <c r="BR129" s="1181"/>
      <c r="BS129" s="1182"/>
      <c r="BT129" s="1180">
        <v>30</v>
      </c>
      <c r="BU129" s="1183"/>
      <c r="BV129" s="1183"/>
      <c r="BW129" s="1183"/>
      <c r="BX129" s="1183"/>
      <c r="BY129" s="1183"/>
      <c r="BZ129" s="118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42" t="s">
        <v>473</v>
      </c>
      <c r="B130" s="1043"/>
      <c r="C130" s="1043"/>
      <c r="D130" s="1043"/>
      <c r="E130" s="1043"/>
      <c r="F130" s="1043"/>
      <c r="G130" s="1043"/>
      <c r="H130" s="1043"/>
      <c r="I130" s="1043"/>
      <c r="J130" s="1043"/>
      <c r="K130" s="1043"/>
      <c r="L130" s="1043"/>
      <c r="M130" s="1043"/>
      <c r="N130" s="1043"/>
      <c r="O130" s="1043"/>
      <c r="P130" s="1043"/>
      <c r="Q130" s="1043"/>
      <c r="R130" s="1043"/>
      <c r="S130" s="1043"/>
      <c r="T130" s="1043"/>
      <c r="U130" s="1043"/>
      <c r="V130" s="1043"/>
      <c r="W130" s="1185" t="s">
        <v>474</v>
      </c>
      <c r="X130" s="1186"/>
      <c r="Y130" s="1186"/>
      <c r="Z130" s="1187"/>
      <c r="AA130" s="1070">
        <v>446897</v>
      </c>
      <c r="AB130" s="1071"/>
      <c r="AC130" s="1071"/>
      <c r="AD130" s="1071"/>
      <c r="AE130" s="1072"/>
      <c r="AF130" s="1073">
        <v>427212</v>
      </c>
      <c r="AG130" s="1071"/>
      <c r="AH130" s="1071"/>
      <c r="AI130" s="1071"/>
      <c r="AJ130" s="1072"/>
      <c r="AK130" s="1073">
        <v>417612</v>
      </c>
      <c r="AL130" s="1071"/>
      <c r="AM130" s="1071"/>
      <c r="AN130" s="1071"/>
      <c r="AO130" s="1072"/>
      <c r="AP130" s="1188"/>
      <c r="AQ130" s="1189"/>
      <c r="AR130" s="1189"/>
      <c r="AS130" s="1189"/>
      <c r="AT130" s="1190"/>
      <c r="AU130" s="284"/>
      <c r="AV130" s="284"/>
      <c r="AW130" s="284"/>
      <c r="AX130" s="1179" t="s">
        <v>475</v>
      </c>
      <c r="AY130" s="1062"/>
      <c r="AZ130" s="1062"/>
      <c r="BA130" s="1062"/>
      <c r="BB130" s="1062"/>
      <c r="BC130" s="1062"/>
      <c r="BD130" s="1062"/>
      <c r="BE130" s="1063"/>
      <c r="BF130" s="1216">
        <v>16.600000000000001</v>
      </c>
      <c r="BG130" s="1217"/>
      <c r="BH130" s="1217"/>
      <c r="BI130" s="1217"/>
      <c r="BJ130" s="1217"/>
      <c r="BK130" s="1217"/>
      <c r="BL130" s="1218"/>
      <c r="BM130" s="1216">
        <v>25</v>
      </c>
      <c r="BN130" s="1217"/>
      <c r="BO130" s="1217"/>
      <c r="BP130" s="1217"/>
      <c r="BQ130" s="1217"/>
      <c r="BR130" s="1217"/>
      <c r="BS130" s="1218"/>
      <c r="BT130" s="1216">
        <v>35</v>
      </c>
      <c r="BU130" s="1219"/>
      <c r="BV130" s="1219"/>
      <c r="BW130" s="1219"/>
      <c r="BX130" s="1219"/>
      <c r="BY130" s="1219"/>
      <c r="BZ130" s="122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21"/>
      <c r="B131" s="1222"/>
      <c r="C131" s="1222"/>
      <c r="D131" s="1222"/>
      <c r="E131" s="1222"/>
      <c r="F131" s="1222"/>
      <c r="G131" s="1222"/>
      <c r="H131" s="1222"/>
      <c r="I131" s="1222"/>
      <c r="J131" s="1222"/>
      <c r="K131" s="1222"/>
      <c r="L131" s="1222"/>
      <c r="M131" s="1222"/>
      <c r="N131" s="1222"/>
      <c r="O131" s="1222"/>
      <c r="P131" s="1222"/>
      <c r="Q131" s="1222"/>
      <c r="R131" s="1222"/>
      <c r="S131" s="1222"/>
      <c r="T131" s="1222"/>
      <c r="U131" s="1222"/>
      <c r="V131" s="1222"/>
      <c r="W131" s="1223" t="s">
        <v>476</v>
      </c>
      <c r="X131" s="1224"/>
      <c r="Y131" s="1224"/>
      <c r="Z131" s="1225"/>
      <c r="AA131" s="1117">
        <v>1946928</v>
      </c>
      <c r="AB131" s="1096"/>
      <c r="AC131" s="1096"/>
      <c r="AD131" s="1096"/>
      <c r="AE131" s="1097"/>
      <c r="AF131" s="1095">
        <v>1894317</v>
      </c>
      <c r="AG131" s="1096"/>
      <c r="AH131" s="1096"/>
      <c r="AI131" s="1096"/>
      <c r="AJ131" s="1097"/>
      <c r="AK131" s="1095">
        <v>1888063</v>
      </c>
      <c r="AL131" s="1096"/>
      <c r="AM131" s="1096"/>
      <c r="AN131" s="1096"/>
      <c r="AO131" s="1097"/>
      <c r="AP131" s="1226"/>
      <c r="AQ131" s="1227"/>
      <c r="AR131" s="1227"/>
      <c r="AS131" s="1227"/>
      <c r="AT131" s="1228"/>
      <c r="AU131" s="284"/>
      <c r="AV131" s="284"/>
      <c r="AW131" s="284"/>
      <c r="AX131" s="1198" t="s">
        <v>477</v>
      </c>
      <c r="AY131" s="1149"/>
      <c r="AZ131" s="1149"/>
      <c r="BA131" s="1149"/>
      <c r="BB131" s="1149"/>
      <c r="BC131" s="1149"/>
      <c r="BD131" s="1149"/>
      <c r="BE131" s="1150"/>
      <c r="BF131" s="1199">
        <v>32.9</v>
      </c>
      <c r="BG131" s="1200"/>
      <c r="BH131" s="1200"/>
      <c r="BI131" s="1200"/>
      <c r="BJ131" s="1200"/>
      <c r="BK131" s="1200"/>
      <c r="BL131" s="1201"/>
      <c r="BM131" s="1199">
        <v>350</v>
      </c>
      <c r="BN131" s="1200"/>
      <c r="BO131" s="1200"/>
      <c r="BP131" s="1200"/>
      <c r="BQ131" s="1200"/>
      <c r="BR131" s="1200"/>
      <c r="BS131" s="1201"/>
      <c r="BT131" s="1202"/>
      <c r="BU131" s="1203"/>
      <c r="BV131" s="1203"/>
      <c r="BW131" s="1203"/>
      <c r="BX131" s="1203"/>
      <c r="BY131" s="1203"/>
      <c r="BZ131" s="120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205" t="s">
        <v>478</v>
      </c>
      <c r="B132" s="1206"/>
      <c r="C132" s="1206"/>
      <c r="D132" s="1206"/>
      <c r="E132" s="1206"/>
      <c r="F132" s="1206"/>
      <c r="G132" s="1206"/>
      <c r="H132" s="1206"/>
      <c r="I132" s="1206"/>
      <c r="J132" s="1206"/>
      <c r="K132" s="1206"/>
      <c r="L132" s="1206"/>
      <c r="M132" s="1206"/>
      <c r="N132" s="1206"/>
      <c r="O132" s="1206"/>
      <c r="P132" s="1206"/>
      <c r="Q132" s="1206"/>
      <c r="R132" s="1206"/>
      <c r="S132" s="1206"/>
      <c r="T132" s="1206"/>
      <c r="U132" s="1206"/>
      <c r="V132" s="1209" t="s">
        <v>479</v>
      </c>
      <c r="W132" s="1209"/>
      <c r="X132" s="1209"/>
      <c r="Y132" s="1209"/>
      <c r="Z132" s="1210"/>
      <c r="AA132" s="1211">
        <v>16.852497880000001</v>
      </c>
      <c r="AB132" s="1212"/>
      <c r="AC132" s="1212"/>
      <c r="AD132" s="1212"/>
      <c r="AE132" s="1213"/>
      <c r="AF132" s="1214">
        <v>15.920566620000001</v>
      </c>
      <c r="AG132" s="1212"/>
      <c r="AH132" s="1212"/>
      <c r="AI132" s="1212"/>
      <c r="AJ132" s="1213"/>
      <c r="AK132" s="1214">
        <v>17.240950120000001</v>
      </c>
      <c r="AL132" s="1212"/>
      <c r="AM132" s="1212"/>
      <c r="AN132" s="1212"/>
      <c r="AO132" s="1213"/>
      <c r="AP132" s="1111"/>
      <c r="AQ132" s="1112"/>
      <c r="AR132" s="1112"/>
      <c r="AS132" s="1112"/>
      <c r="AT132" s="121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207"/>
      <c r="B133" s="1208"/>
      <c r="C133" s="1208"/>
      <c r="D133" s="1208"/>
      <c r="E133" s="1208"/>
      <c r="F133" s="1208"/>
      <c r="G133" s="1208"/>
      <c r="H133" s="1208"/>
      <c r="I133" s="1208"/>
      <c r="J133" s="1208"/>
      <c r="K133" s="1208"/>
      <c r="L133" s="1208"/>
      <c r="M133" s="1208"/>
      <c r="N133" s="1208"/>
      <c r="O133" s="1208"/>
      <c r="P133" s="1208"/>
      <c r="Q133" s="1208"/>
      <c r="R133" s="1208"/>
      <c r="S133" s="1208"/>
      <c r="T133" s="1208"/>
      <c r="U133" s="1208"/>
      <c r="V133" s="1192" t="s">
        <v>480</v>
      </c>
      <c r="W133" s="1192"/>
      <c r="X133" s="1192"/>
      <c r="Y133" s="1192"/>
      <c r="Z133" s="1193"/>
      <c r="AA133" s="1194">
        <v>15.2</v>
      </c>
      <c r="AB133" s="1195"/>
      <c r="AC133" s="1195"/>
      <c r="AD133" s="1195"/>
      <c r="AE133" s="1196"/>
      <c r="AF133" s="1194">
        <v>15.4</v>
      </c>
      <c r="AG133" s="1195"/>
      <c r="AH133" s="1195"/>
      <c r="AI133" s="1195"/>
      <c r="AJ133" s="1196"/>
      <c r="AK133" s="1194">
        <v>16.600000000000001</v>
      </c>
      <c r="AL133" s="1195"/>
      <c r="AM133" s="1195"/>
      <c r="AN133" s="1195"/>
      <c r="AO133" s="1196"/>
      <c r="AP133" s="1141"/>
      <c r="AQ133" s="1142"/>
      <c r="AR133" s="1142"/>
      <c r="AS133" s="1142"/>
      <c r="AT133" s="119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jGnCzz8gLrAJHSbObNmNHI0IeDbaLPXUWiAe3d+itSRTJvSpFusVAi7SGvoXSuJLByiGyqojWlKVeWxpWtj2g==" saltValue="syrGeC6N/rPfav/JTbAE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gbmXCbCWmmjqyb6gxnbRT9QOpfmAihNPyza/qqX3Sw6+Rdl4kQt3XUr6EsTgv3jXNcCsjzevBi2AW5fWsYakg==" saltValue="0edde3ZKyjTt+i+LY6L/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2Iz89fJxfPZyQBGQaCbx+FjJ0LOVGiP/b4CaqBoysD4X6oamyIoxQGdPfdnq/s4tpIj/xW27grnz7KoXtcvIw==" saltValue="UrUgU6Lzp8KwwKWQ62qDG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32" t="s">
        <v>484</v>
      </c>
      <c r="AP7" s="303"/>
      <c r="AQ7" s="304" t="s">
        <v>485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33"/>
      <c r="AP8" s="309" t="s">
        <v>486</v>
      </c>
      <c r="AQ8" s="310" t="s">
        <v>487</v>
      </c>
      <c r="AR8" s="311" t="s">
        <v>488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4" t="s">
        <v>489</v>
      </c>
      <c r="AL9" s="1235"/>
      <c r="AM9" s="1235"/>
      <c r="AN9" s="1236"/>
      <c r="AO9" s="312">
        <v>528662</v>
      </c>
      <c r="AP9" s="312">
        <v>98521</v>
      </c>
      <c r="AQ9" s="313">
        <v>137457</v>
      </c>
      <c r="AR9" s="314">
        <v>-28.3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4" t="s">
        <v>490</v>
      </c>
      <c r="AL10" s="1235"/>
      <c r="AM10" s="1235"/>
      <c r="AN10" s="1236"/>
      <c r="AO10" s="315">
        <v>42809</v>
      </c>
      <c r="AP10" s="315">
        <v>7978</v>
      </c>
      <c r="AQ10" s="316">
        <v>16552</v>
      </c>
      <c r="AR10" s="317">
        <v>-51.8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4" t="s">
        <v>491</v>
      </c>
      <c r="AL11" s="1235"/>
      <c r="AM11" s="1235"/>
      <c r="AN11" s="1236"/>
      <c r="AO11" s="315">
        <v>278048</v>
      </c>
      <c r="AP11" s="315">
        <v>51817</v>
      </c>
      <c r="AQ11" s="316">
        <v>23820</v>
      </c>
      <c r="AR11" s="317">
        <v>117.5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4" t="s">
        <v>492</v>
      </c>
      <c r="AL12" s="1235"/>
      <c r="AM12" s="1235"/>
      <c r="AN12" s="1236"/>
      <c r="AO12" s="315">
        <v>124117</v>
      </c>
      <c r="AP12" s="315">
        <v>23130</v>
      </c>
      <c r="AQ12" s="316">
        <v>3889</v>
      </c>
      <c r="AR12" s="317">
        <v>494.8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4" t="s">
        <v>493</v>
      </c>
      <c r="AL13" s="1235"/>
      <c r="AM13" s="1235"/>
      <c r="AN13" s="1236"/>
      <c r="AO13" s="315" t="s">
        <v>494</v>
      </c>
      <c r="AP13" s="315" t="s">
        <v>494</v>
      </c>
      <c r="AQ13" s="316" t="s">
        <v>494</v>
      </c>
      <c r="AR13" s="317" t="s">
        <v>494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4" t="s">
        <v>495</v>
      </c>
      <c r="AL14" s="1235"/>
      <c r="AM14" s="1235"/>
      <c r="AN14" s="1236"/>
      <c r="AO14" s="315">
        <v>37389</v>
      </c>
      <c r="AP14" s="315">
        <v>6968</v>
      </c>
      <c r="AQ14" s="316">
        <v>6581</v>
      </c>
      <c r="AR14" s="317">
        <v>5.9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4" t="s">
        <v>496</v>
      </c>
      <c r="AL15" s="1235"/>
      <c r="AM15" s="1235"/>
      <c r="AN15" s="1236"/>
      <c r="AO15" s="315">
        <v>26900</v>
      </c>
      <c r="AP15" s="315">
        <v>5013</v>
      </c>
      <c r="AQ15" s="316">
        <v>3467</v>
      </c>
      <c r="AR15" s="317">
        <v>44.6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7" t="s">
        <v>497</v>
      </c>
      <c r="AL16" s="1238"/>
      <c r="AM16" s="1238"/>
      <c r="AN16" s="1239"/>
      <c r="AO16" s="315">
        <v>-75146</v>
      </c>
      <c r="AP16" s="315">
        <v>-14004</v>
      </c>
      <c r="AQ16" s="316">
        <v>-13853</v>
      </c>
      <c r="AR16" s="317">
        <v>1.1000000000000001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7" t="s">
        <v>182</v>
      </c>
      <c r="AL17" s="1238"/>
      <c r="AM17" s="1238"/>
      <c r="AN17" s="1239"/>
      <c r="AO17" s="315">
        <v>962779</v>
      </c>
      <c r="AP17" s="315">
        <v>179422</v>
      </c>
      <c r="AQ17" s="316">
        <v>177914</v>
      </c>
      <c r="AR17" s="317">
        <v>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498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499</v>
      </c>
      <c r="AP20" s="323" t="s">
        <v>500</v>
      </c>
      <c r="AQ20" s="324" t="s">
        <v>501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9" t="s">
        <v>502</v>
      </c>
      <c r="AL21" s="1230"/>
      <c r="AM21" s="1230"/>
      <c r="AN21" s="1231"/>
      <c r="AO21" s="327">
        <v>12.3</v>
      </c>
      <c r="AP21" s="328">
        <v>15.77</v>
      </c>
      <c r="AQ21" s="329">
        <v>-3.47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9" t="s">
        <v>503</v>
      </c>
      <c r="AL22" s="1230"/>
      <c r="AM22" s="1230"/>
      <c r="AN22" s="1231"/>
      <c r="AO22" s="332">
        <v>98.2</v>
      </c>
      <c r="AP22" s="333">
        <v>96</v>
      </c>
      <c r="AQ22" s="334">
        <v>2.2000000000000002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32" t="s">
        <v>484</v>
      </c>
      <c r="AP30" s="303"/>
      <c r="AQ30" s="304" t="s">
        <v>485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33"/>
      <c r="AP31" s="309" t="s">
        <v>486</v>
      </c>
      <c r="AQ31" s="310" t="s">
        <v>487</v>
      </c>
      <c r="AR31" s="311" t="s">
        <v>488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45" t="s">
        <v>507</v>
      </c>
      <c r="AL32" s="1246"/>
      <c r="AM32" s="1246"/>
      <c r="AN32" s="1247"/>
      <c r="AO32" s="342">
        <v>489239</v>
      </c>
      <c r="AP32" s="342">
        <v>91174</v>
      </c>
      <c r="AQ32" s="343">
        <v>107318</v>
      </c>
      <c r="AR32" s="344">
        <v>-15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45" t="s">
        <v>508</v>
      </c>
      <c r="AL33" s="1246"/>
      <c r="AM33" s="1246"/>
      <c r="AN33" s="1247"/>
      <c r="AO33" s="342" t="s">
        <v>494</v>
      </c>
      <c r="AP33" s="342" t="s">
        <v>494</v>
      </c>
      <c r="AQ33" s="343">
        <v>192</v>
      </c>
      <c r="AR33" s="344" t="s">
        <v>494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45" t="s">
        <v>509</v>
      </c>
      <c r="AL34" s="1246"/>
      <c r="AM34" s="1246"/>
      <c r="AN34" s="1247"/>
      <c r="AO34" s="342" t="s">
        <v>494</v>
      </c>
      <c r="AP34" s="342" t="s">
        <v>494</v>
      </c>
      <c r="AQ34" s="343">
        <v>281</v>
      </c>
      <c r="AR34" s="344" t="s">
        <v>494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45" t="s">
        <v>510</v>
      </c>
      <c r="AL35" s="1246"/>
      <c r="AM35" s="1246"/>
      <c r="AN35" s="1247"/>
      <c r="AO35" s="342">
        <v>101602</v>
      </c>
      <c r="AP35" s="342">
        <v>18934</v>
      </c>
      <c r="AQ35" s="343">
        <v>22732</v>
      </c>
      <c r="AR35" s="344">
        <v>-16.7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45" t="s">
        <v>511</v>
      </c>
      <c r="AL36" s="1246"/>
      <c r="AM36" s="1246"/>
      <c r="AN36" s="1247"/>
      <c r="AO36" s="342">
        <v>102948</v>
      </c>
      <c r="AP36" s="342">
        <v>19185</v>
      </c>
      <c r="AQ36" s="343">
        <v>3735</v>
      </c>
      <c r="AR36" s="344">
        <v>413.7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45" t="s">
        <v>512</v>
      </c>
      <c r="AL37" s="1246"/>
      <c r="AM37" s="1246"/>
      <c r="AN37" s="1247"/>
      <c r="AO37" s="342">
        <v>46347</v>
      </c>
      <c r="AP37" s="342">
        <v>8637</v>
      </c>
      <c r="AQ37" s="343">
        <v>1596</v>
      </c>
      <c r="AR37" s="344">
        <v>441.2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48" t="s">
        <v>513</v>
      </c>
      <c r="AL38" s="1249"/>
      <c r="AM38" s="1249"/>
      <c r="AN38" s="1250"/>
      <c r="AO38" s="345">
        <v>2996</v>
      </c>
      <c r="AP38" s="345">
        <v>558</v>
      </c>
      <c r="AQ38" s="346">
        <v>19</v>
      </c>
      <c r="AR38" s="334">
        <v>2836.8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48" t="s">
        <v>514</v>
      </c>
      <c r="AL39" s="1249"/>
      <c r="AM39" s="1249"/>
      <c r="AN39" s="1250"/>
      <c r="AO39" s="342" t="s">
        <v>494</v>
      </c>
      <c r="AP39" s="342" t="s">
        <v>494</v>
      </c>
      <c r="AQ39" s="343">
        <v>-5126</v>
      </c>
      <c r="AR39" s="344" t="s">
        <v>494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45" t="s">
        <v>515</v>
      </c>
      <c r="AL40" s="1246"/>
      <c r="AM40" s="1246"/>
      <c r="AN40" s="1247"/>
      <c r="AO40" s="342">
        <v>-417612</v>
      </c>
      <c r="AP40" s="342">
        <v>-77826</v>
      </c>
      <c r="AQ40" s="343">
        <v>-92432</v>
      </c>
      <c r="AR40" s="344">
        <v>-15.8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51" t="s">
        <v>294</v>
      </c>
      <c r="AL41" s="1252"/>
      <c r="AM41" s="1252"/>
      <c r="AN41" s="1253"/>
      <c r="AO41" s="342">
        <v>325520</v>
      </c>
      <c r="AP41" s="342">
        <v>60663</v>
      </c>
      <c r="AQ41" s="343">
        <v>38314</v>
      </c>
      <c r="AR41" s="344">
        <v>58.3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517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518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40" t="s">
        <v>484</v>
      </c>
      <c r="AN49" s="1242" t="s">
        <v>519</v>
      </c>
      <c r="AO49" s="1243"/>
      <c r="AP49" s="1243"/>
      <c r="AQ49" s="1243"/>
      <c r="AR49" s="124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41"/>
      <c r="AN50" s="358" t="s">
        <v>520</v>
      </c>
      <c r="AO50" s="359" t="s">
        <v>521</v>
      </c>
      <c r="AP50" s="360" t="s">
        <v>522</v>
      </c>
      <c r="AQ50" s="361" t="s">
        <v>523</v>
      </c>
      <c r="AR50" s="362" t="s">
        <v>524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525</v>
      </c>
      <c r="AL51" s="355"/>
      <c r="AM51" s="363">
        <v>429119</v>
      </c>
      <c r="AN51" s="364">
        <v>73605</v>
      </c>
      <c r="AO51" s="365">
        <v>8.3000000000000007</v>
      </c>
      <c r="AP51" s="366">
        <v>128485</v>
      </c>
      <c r="AQ51" s="367">
        <v>8.6999999999999993</v>
      </c>
      <c r="AR51" s="368">
        <v>-0.4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526</v>
      </c>
      <c r="AM52" s="371">
        <v>235110</v>
      </c>
      <c r="AN52" s="372">
        <v>40328</v>
      </c>
      <c r="AO52" s="373">
        <v>-30.2</v>
      </c>
      <c r="AP52" s="374">
        <v>62765</v>
      </c>
      <c r="AQ52" s="375">
        <v>9.9</v>
      </c>
      <c r="AR52" s="376">
        <v>-40.1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527</v>
      </c>
      <c r="AL53" s="355"/>
      <c r="AM53" s="363">
        <v>434778</v>
      </c>
      <c r="AN53" s="364">
        <v>76157</v>
      </c>
      <c r="AO53" s="365">
        <v>3.5</v>
      </c>
      <c r="AP53" s="366">
        <v>128611</v>
      </c>
      <c r="AQ53" s="367">
        <v>0.1</v>
      </c>
      <c r="AR53" s="368">
        <v>3.4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526</v>
      </c>
      <c r="AM54" s="371">
        <v>155996</v>
      </c>
      <c r="AN54" s="372">
        <v>27325</v>
      </c>
      <c r="AO54" s="373">
        <v>-32.200000000000003</v>
      </c>
      <c r="AP54" s="374">
        <v>61552</v>
      </c>
      <c r="AQ54" s="375">
        <v>-1.9</v>
      </c>
      <c r="AR54" s="376">
        <v>-30.3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528</v>
      </c>
      <c r="AL55" s="355"/>
      <c r="AM55" s="363">
        <v>324516</v>
      </c>
      <c r="AN55" s="364">
        <v>58001</v>
      </c>
      <c r="AO55" s="365">
        <v>-23.8</v>
      </c>
      <c r="AP55" s="366">
        <v>168868</v>
      </c>
      <c r="AQ55" s="367">
        <v>31.3</v>
      </c>
      <c r="AR55" s="368">
        <v>-55.1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526</v>
      </c>
      <c r="AM56" s="371">
        <v>170019</v>
      </c>
      <c r="AN56" s="372">
        <v>30388</v>
      </c>
      <c r="AO56" s="373">
        <v>11.2</v>
      </c>
      <c r="AP56" s="374">
        <v>79360</v>
      </c>
      <c r="AQ56" s="375">
        <v>28.9</v>
      </c>
      <c r="AR56" s="376">
        <v>-17.7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529</v>
      </c>
      <c r="AL57" s="355"/>
      <c r="AM57" s="363">
        <v>457287</v>
      </c>
      <c r="AN57" s="364">
        <v>83416</v>
      </c>
      <c r="AO57" s="365">
        <v>43.8</v>
      </c>
      <c r="AP57" s="366">
        <v>202870</v>
      </c>
      <c r="AQ57" s="367">
        <v>20.100000000000001</v>
      </c>
      <c r="AR57" s="368">
        <v>23.7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526</v>
      </c>
      <c r="AM58" s="371">
        <v>354412</v>
      </c>
      <c r="AN58" s="372">
        <v>64650</v>
      </c>
      <c r="AO58" s="373">
        <v>112.7</v>
      </c>
      <c r="AP58" s="374">
        <v>79735</v>
      </c>
      <c r="AQ58" s="375">
        <v>0.5</v>
      </c>
      <c r="AR58" s="376">
        <v>112.2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530</v>
      </c>
      <c r="AL59" s="355"/>
      <c r="AM59" s="363">
        <v>988539</v>
      </c>
      <c r="AN59" s="364">
        <v>184223</v>
      </c>
      <c r="AO59" s="365">
        <v>120.8</v>
      </c>
      <c r="AP59" s="366">
        <v>167497</v>
      </c>
      <c r="AQ59" s="367">
        <v>-17.399999999999999</v>
      </c>
      <c r="AR59" s="368">
        <v>138.19999999999999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526</v>
      </c>
      <c r="AM60" s="371">
        <v>479686</v>
      </c>
      <c r="AN60" s="372">
        <v>89394</v>
      </c>
      <c r="AO60" s="373">
        <v>38.299999999999997</v>
      </c>
      <c r="AP60" s="374">
        <v>82571</v>
      </c>
      <c r="AQ60" s="375">
        <v>3.6</v>
      </c>
      <c r="AR60" s="376">
        <v>34.700000000000003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531</v>
      </c>
      <c r="AL61" s="377"/>
      <c r="AM61" s="378">
        <v>526848</v>
      </c>
      <c r="AN61" s="379">
        <v>95080</v>
      </c>
      <c r="AO61" s="380">
        <v>30.5</v>
      </c>
      <c r="AP61" s="381">
        <v>159266</v>
      </c>
      <c r="AQ61" s="382">
        <v>8.6</v>
      </c>
      <c r="AR61" s="368">
        <v>21.9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526</v>
      </c>
      <c r="AM62" s="371">
        <v>279045</v>
      </c>
      <c r="AN62" s="372">
        <v>50417</v>
      </c>
      <c r="AO62" s="373">
        <v>20</v>
      </c>
      <c r="AP62" s="374">
        <v>73197</v>
      </c>
      <c r="AQ62" s="375">
        <v>8.1999999999999993</v>
      </c>
      <c r="AR62" s="376">
        <v>11.8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wy15pCD5bTJrWGiDxxaJhxGn3bgAEzr7Y7gPL6VF9aK59fh+80F6YGJ8oNGO8vxxX/Ib2KeEsQp1wqPJ7CKOA==" saltValue="4EYkG01BCfAIPC5aPLnz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dWpFvpdduSXsdSDcwkXgGYD42iy382P1ZG6HqbtiKpc6JU+6Yy3tdCM/pU6nPvOFhNWF3emE9sU4VEa7HJ6Ag==" saltValue="r5ZLuyBBBxqm/NKOW8df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bozH8JaIWaGTrhSI55BJ2Kh6vfwL5sMdAHphlJjyZJWsxzbQEytoeq98WT/UDnXs500IG1zEdT/J6xij9sZuA==" saltValue="BXsccXddJyMnphPbkeMg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535</v>
      </c>
      <c r="G46" s="8" t="s">
        <v>536</v>
      </c>
      <c r="H46" s="8" t="s">
        <v>537</v>
      </c>
      <c r="I46" s="8" t="s">
        <v>538</v>
      </c>
      <c r="J46" s="9" t="s">
        <v>539</v>
      </c>
    </row>
    <row r="47" spans="2:10" ht="57.75" customHeight="1" x14ac:dyDescent="0.15">
      <c r="B47" s="10"/>
      <c r="C47" s="1254" t="s">
        <v>3</v>
      </c>
      <c r="D47" s="1254"/>
      <c r="E47" s="1255"/>
      <c r="F47" s="11">
        <v>39.97</v>
      </c>
      <c r="G47" s="12">
        <v>40.29</v>
      </c>
      <c r="H47" s="12">
        <v>39.020000000000003</v>
      </c>
      <c r="I47" s="12">
        <v>36.71</v>
      </c>
      <c r="J47" s="13">
        <v>33.89</v>
      </c>
    </row>
    <row r="48" spans="2:10" ht="57.75" customHeight="1" x14ac:dyDescent="0.15">
      <c r="B48" s="14"/>
      <c r="C48" s="1256" t="s">
        <v>4</v>
      </c>
      <c r="D48" s="1256"/>
      <c r="E48" s="1257"/>
      <c r="F48" s="15">
        <v>5.4</v>
      </c>
      <c r="G48" s="16">
        <v>5.76</v>
      </c>
      <c r="H48" s="16">
        <v>4.72</v>
      </c>
      <c r="I48" s="16">
        <v>6.11</v>
      </c>
      <c r="J48" s="17">
        <v>8.25</v>
      </c>
    </row>
    <row r="49" spans="2:10" ht="57.75" customHeight="1" thickBot="1" x14ac:dyDescent="0.2">
      <c r="B49" s="18"/>
      <c r="C49" s="1258" t="s">
        <v>5</v>
      </c>
      <c r="D49" s="1258"/>
      <c r="E49" s="1259"/>
      <c r="F49" s="19" t="s">
        <v>540</v>
      </c>
      <c r="G49" s="20" t="s">
        <v>541</v>
      </c>
      <c r="H49" s="20" t="s">
        <v>542</v>
      </c>
      <c r="I49" s="20" t="s">
        <v>543</v>
      </c>
      <c r="J49" s="21"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U2IDyt/batuAPdE5mm16OtwH8sM/H5WcZ+utW2oDyI+z0sJ4zIOTr3Czoo+PbSDi5imkjlVDTRF5W+noGyEtQ==" saltValue="zXw1KnOy4e4R+TpmM8DI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公会計指標分析・財政指標組み合わせ分析表</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2020-08-28T06:50:09Z</cp:lastPrinted>
  <dcterms:created xsi:type="dcterms:W3CDTF">2020-02-10T02:17:43Z</dcterms:created>
  <dcterms:modified xsi:type="dcterms:W3CDTF">2020-09-17T06:54:01Z</dcterms:modified>
  <cp:category/>
</cp:coreProperties>
</file>