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BE34" i="10"/>
  <c r="BE35" i="10" s="1"/>
  <c r="BW34" i="10" l="1"/>
  <c r="BW35" i="10" s="1"/>
  <c r="BW36" i="10" s="1"/>
  <c r="BW37" i="10" s="1"/>
  <c r="BW38" i="10" s="1"/>
  <c r="BW39" i="10" s="1"/>
  <c r="BW40" i="10" s="1"/>
  <c r="CO34" i="10" l="1"/>
  <c r="CO35" i="10" s="1"/>
</calcChain>
</file>

<file path=xl/sharedStrings.xml><?xml version="1.0" encoding="utf-8"?>
<sst xmlns="http://schemas.openxmlformats.org/spreadsheetml/2006/main" count="1129" uniqueCount="593">
  <si>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</si>
  <si>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</si>
  <si>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</si>
  <si>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</si>
  <si>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</si>
  <si>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</si>
  <si>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</si>
  <si>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</si>
  <si>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</si>
  <si>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</si>
  <si>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</si>
  <si>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</si>
  <si>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</si>
  <si>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</si>
  <si>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</si>
  <si>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</si>
  <si>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</si>
  <si>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</si>
  <si>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</si>
  <si>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</si>
  <si>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</si>
  <si>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</si>
  <si>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</si>
  <si>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</si>
  <si>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</si>
  <si>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</si>
  <si>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</si>
  <si>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</si>
  <si>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</si>
  <si>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</si>
  <si>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</si>
  <si>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</si>
  <si>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</si>
  <si>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</si>
  <si>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</si>
  <si>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</si>
  <si>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</si>
  <si>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</si>
  <si>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</si>
  <si>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</si>
  <si>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</si>
  <si>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</si>
  <si>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</si>
  <si>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</si>
  <si>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</si>
  <si>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</si>
  <si>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</si>
  <si>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</si>
  <si>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</si>
  <si>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</si>
  <si>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</si>
  <si>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</si>
  <si>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</si>
  <si>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</si>
  <si>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</si>
  <si>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</si>
  <si>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</si>
  <si>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</si>
  <si>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</si>
  <si>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</si>
  <si>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</si>
  <si>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</si>
  <si>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</si>
  <si>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</si>
  <si>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</si>
  <si>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</si>
  <si>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</si>
  <si>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</si>
  <si>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</si>
  <si>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</si>
  <si>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</si>
  <si>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</si>
  <si>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</si>
  <si>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</si>
  <si>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</si>
  <si>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</si>
  <si>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</si>
  <si>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</si>
  <si>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</si>
  <si>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</si>
  <si>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</si>
  <si>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</si>
  <si>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</si>
  <si>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</si>
  <si>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</si>
  <si>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</si>
  <si>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</si>
  <si>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</si>
  <si>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</si>
  <si>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</si>
  <si>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</si>
  <si>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</si>
  <si>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佐井村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</si>
  <si>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</si>
  <si>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</si>
  <si>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</si>
  <si>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</si>
  <si>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</si>
  <si>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</si>
  <si>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</si>
  <si>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</si>
  <si>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</si>
  <si>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</si>
  <si>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</si>
  <si>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</si>
  <si>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</si>
  <si>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</si>
  <si>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</si>
  <si>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</si>
  <si>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</si>
  <si>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</si>
  <si>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</si>
  <si>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</si>
  <si>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</si>
  <si>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</si>
  <si>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</si>
  <si>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</si>
  <si>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</si>
  <si>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</si>
  <si>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</si>
  <si>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</si>
  <si>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</si>
  <si>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</si>
  <si>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</si>
  <si>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</si>
  <si>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</si>
  <si>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</si>
  <si>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</si>
  <si>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</si>
  <si>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</si>
  <si>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</si>
  <si>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</si>
  <si>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</si>
  <si>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</si>
  <si>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</si>
  <si>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</si>
  <si>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</si>
  <si>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</si>
  <si>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</si>
  <si>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</si>
  <si>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</si>
  <si>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</si>
  <si>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</si>
  <si>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</si>
  <si>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</si>
  <si>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</si>
  <si>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</si>
  <si>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</si>
  <si>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</si>
  <si>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</si>
  <si>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</si>
  <si>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</si>
  <si>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</si>
  <si>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</si>
  <si>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</si>
  <si>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</si>
  <si>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</si>
  <si>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</si>
  <si>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</si>
  <si>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</si>
  <si>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</si>
  <si>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</si>
  <si>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</si>
  <si>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</si>
  <si>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</si>
  <si>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</si>
  <si>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</si>
  <si>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</si>
  <si>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</si>
  <si>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</si>
  <si>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</si>
  <si>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</si>
  <si>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</si>
  <si>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</si>
  <si>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</si>
  <si>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</si>
  <si>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</si>
  <si>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</si>
  <si>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</si>
  <si>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</si>
  <si>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</si>
  <si>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</si>
  <si>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</si>
  <si>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</si>
  <si>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</si>
  <si>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</si>
  <si>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</si>
  <si>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</si>
  <si>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</si>
  <si>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</si>
  <si>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</si>
  <si>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</si>
  <si>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</si>
  <si>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</si>
  <si>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</si>
  <si>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</si>
  <si>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</si>
  <si>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</si>
  <si>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</si>
  <si>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</si>
  <si>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</si>
  <si>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</si>
  <si>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</si>
  <si>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</si>
  <si>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</si>
  <si>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</si>
  <si>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</si>
  <si>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</si>
  <si>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</si>
  <si>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</si>
  <si>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</si>
  <si>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</si>
  <si>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</si>
  <si>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青森県佐井村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</si>
  <si>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</si>
  <si>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</si>
  <si>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</si>
  <si>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</si>
  <si>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</si>
  <si>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</si>
  <si>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</si>
  <si>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</si>
  <si>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</si>
  <si>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</si>
  <si>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</si>
  <si>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</si>
  <si>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</si>
  <si>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</si>
  <si>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</si>
  <si>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</si>
  <si>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</si>
  <si>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</si>
  <si>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</si>
  <si>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</si>
  <si>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</si>
  <si>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</si>
  <si>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</si>
  <si>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</si>
  <si>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</si>
  <si>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</si>
  <si>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</si>
  <si>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</si>
  <si>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</si>
  <si>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</si>
  <si>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</si>
  <si>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</si>
  <si>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</si>
  <si>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</si>
  <si>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</si>
  <si>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</si>
  <si>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</si>
  <si>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</si>
  <si>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</si>
  <si>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</si>
  <si>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</si>
  <si>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</si>
  <si>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</si>
  <si>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</si>
  <si>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</si>
  <si>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</si>
  <si>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</si>
  <si>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</si>
  <si>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</si>
  <si>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</si>
  <si>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</si>
  <si>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</si>
  <si>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</si>
  <si>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</si>
  <si>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</si>
  <si>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</si>
  <si>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</si>
  <si>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</si>
  <si>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</si>
  <si>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</si>
  <si>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</si>
  <si>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</si>
  <si>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</si>
  <si>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</si>
  <si>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</si>
  <si>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</si>
  <si>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</si>
  <si>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</si>
  <si>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</si>
  <si>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</si>
  <si>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</si>
  <si>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</si>
  <si>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</si>
  <si>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</si>
  <si>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</si>
  <si>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</si>
  <si>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</si>
  <si>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</si>
  <si>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</si>
  <si>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</si>
  <si>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</si>
  <si>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</si>
  <si>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</si>
  <si>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</si>
  <si>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</si>
  <si>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</si>
  <si>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</si>
  <si>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</si>
  <si>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</si>
  <si>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</si>
  <si>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</si>
  <si>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</si>
  <si>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</si>
  <si>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</si>
  <si>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</si>
  <si>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</si>
  <si>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</si>
  <si>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</si>
  <si>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</si>
  <si>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</si>
  <si>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</si>
  <si>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</si>
  <si>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</si>
  <si>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</si>
  <si>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</si>
  <si>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</si>
  <si>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</si>
  <si>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</si>
  <si>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</si>
  <si>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</si>
  <si>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</si>
  <si>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</si>
  <si>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</si>
  <si>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</si>
  <si>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</si>
  <si>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</si>
  <si>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</si>
  <si>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</si>
  <si>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</si>
  <si>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</si>
  <si>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</si>
  <si>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</si>
  <si>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</si>
  <si>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</si>
  <si>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</si>
  <si>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</si>
  <si>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</si>
  <si>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</si>
  <si>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</si>
  <si>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</si>
  <si>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</si>
  <si>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</si>
  <si>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</si>
  <si>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</si>
  <si>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</si>
  <si>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</si>
  <si>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</si>
  <si>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</si>
  <si>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</si>
  <si>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</si>
  <si>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</si>
  <si>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</si>
  <si>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</si>
  <si>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</si>
  <si>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</si>
  <si>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</si>
  <si>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</si>
  <si>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</si>
  <si>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</si>
  <si>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青森県佐井村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</si>
  <si>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</si>
  <si>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</si>
  <si>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</si>
  <si>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</si>
  <si>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</si>
  <si>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</si>
  <si>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</si>
  <si>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</si>
  <si>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</si>
  <si>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</si>
  <si>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</si>
  <si>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</si>
  <si>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</si>
  <si>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</si>
  <si>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</si>
  <si>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</si>
  <si>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</si>
  <si>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</si>
  <si>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</si>
  <si>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</si>
  <si>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</si>
  <si>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</si>
  <si>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</si>
  <si>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</si>
  <si>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</si>
  <si>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</si>
  <si>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</si>
  <si>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</si>
  <si>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</si>
  <si>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</si>
  <si>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</si>
  <si>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</si>
  <si>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</si>
  <si>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</si>
  <si>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</si>
  <si>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</si>
  <si>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</si>
  <si>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</si>
  <si>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</si>
  <si>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</si>
  <si>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</si>
  <si>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</si>
  <si>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</si>
  <si>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</si>
  <si>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</si>
  <si>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</si>
  <si>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</si>
  <si>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</si>
  <si>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</si>
  <si>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</si>
  <si>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</si>
  <si>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</si>
  <si>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</si>
  <si>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</si>
  <si>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</si>
  <si>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</si>
  <si>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</si>
  <si>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</si>
  <si>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</si>
  <si>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</si>
  <si>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</si>
  <si>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</si>
  <si>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</si>
  <si>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</si>
  <si>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</si>
  <si>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</si>
  <si>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</si>
  <si>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</si>
  <si>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</si>
  <si>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</si>
  <si>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</si>
  <si>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</si>
  <si>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</si>
  <si>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</si>
  <si>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</si>
  <si>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</si>
  <si>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</si>
  <si>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</si>
  <si>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</si>
  <si>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</si>
  <si>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</si>
  <si>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</si>
  <si>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</si>
  <si>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</si>
  <si>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</si>
  <si>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</si>
  <si>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</si>
  <si>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</si>
  <si>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</si>
  <si>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</si>
  <si>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</si>
  <si>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</si>
  <si>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</si>
  <si>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</si>
  <si>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</si>
  <si>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</si>
  <si>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</si>
  <si>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</si>
  <si>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</si>
  <si>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</si>
  <si>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</si>
  <si>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</si>
  <si>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</si>
  <si>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</si>
  <si>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</si>
  <si>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</si>
  <si>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</si>
  <si>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</si>
  <si>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</si>
  <si>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</si>
  <si>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</si>
  <si>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</si>
  <si>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</si>
  <si>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</si>
  <si>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</si>
  <si>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</si>
  <si>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</si>
  <si>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</si>
  <si>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</si>
  <si>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</si>
  <si>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</si>
  <si>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</si>
  <si>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</si>
  <si>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</si>
  <si>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</si>
  <si>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</si>
  <si>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</si>
  <si>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</si>
  <si>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</si>
  <si>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</si>
  <si>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</si>
  <si>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</si>
  <si>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</si>
  <si>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</si>
  <si>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</si>
  <si>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</si>
  <si>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</si>
  <si>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</si>
  <si>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</si>
  <si>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</si>
  <si>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</si>
  <si>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</si>
  <si>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</si>
  <si>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</si>
  <si>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</si>
  <si>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</si>
  <si>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</si>
  <si>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</si>
  <si>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</si>
  <si>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</si>
  <si>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</si>
  <si>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</si>
  <si>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</si>
  <si>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</si>
  <si>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</si>
  <si>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</si>
  <si>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</si>
  <si>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</si>
  <si>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</si>
  <si>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</si>
  <si>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</si>
  <si>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</si>
  <si>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</si>
  <si>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</si>
  <si>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</si>
  <si>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</si>
  <si>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</si>
  <si>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</si>
  <si>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</si>
  <si>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</si>
  <si>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</si>
  <si>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</si>
  <si>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</si>
  <si>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</si>
  <si>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</si>
  <si>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</si>
  <si>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</si>
  <si>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</si>
  <si>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</si>
  <si>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</si>
  <si>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</si>
  <si>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</si>
  <si>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</si>
  <si>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</si>
  <si>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</si>
  <si>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</si>
  <si>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</si>
  <si>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</si>
  <si>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1.13</t>
  </si>
  <si>
    <t>一般会計</t>
  </si>
  <si>
    <t>国民健康保険特別会計</t>
  </si>
  <si>
    <t>▲ 0.72</t>
  </si>
  <si>
    <t>▲ 0.52</t>
  </si>
  <si>
    <t>介護保険特別会計</t>
  </si>
  <si>
    <t>後期高齢者医療特別会計</t>
  </si>
  <si>
    <t>簡易水道事業特別会計</t>
  </si>
  <si>
    <t>下水道事業特別会計</t>
  </si>
  <si>
    <t>その他会計（赤字）</t>
  </si>
  <si>
    <t>その他会計（黒字）</t>
  </si>
  <si>
    <t>一部事務組合下北医療センター</t>
    <rPh sb="0" eb="2">
      <t>イチブ</t>
    </rPh>
    <rPh sb="2" eb="4">
      <t>ジム</t>
    </rPh>
    <rPh sb="4" eb="6">
      <t>クミアイ</t>
    </rPh>
    <rPh sb="6" eb="8">
      <t>シモキタ</t>
    </rPh>
    <rPh sb="8" eb="10">
      <t>イリョウ</t>
    </rPh>
    <phoneticPr fontId="5"/>
  </si>
  <si>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</si>
  <si>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</si>
  <si>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</si>
  <si>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</si>
  <si>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</si>
  <si>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</si>
  <si>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佐井村定期観光株式会社</t>
    <rPh sb="0" eb="3">
      <t>サイムラ</t>
    </rPh>
    <rPh sb="3" eb="5">
      <t>テイキ</t>
    </rPh>
    <rPh sb="5" eb="7">
      <t>カンコウ</t>
    </rPh>
    <rPh sb="7" eb="11">
      <t>カブシキガイシャ</t>
    </rPh>
    <phoneticPr fontId="2"/>
  </si>
  <si>
    <t>シイライン株式会社</t>
    <rPh sb="5" eb="7">
      <t>カブシキ</t>
    </rPh>
    <rPh sb="7" eb="9">
      <t>カイシャ</t>
    </rPh>
    <phoneticPr fontId="2"/>
  </si>
  <si>
    <t>-</t>
    <phoneticPr fontId="2"/>
  </si>
  <si>
    <t>-</t>
    <phoneticPr fontId="2"/>
  </si>
  <si>
    <t>-</t>
    <phoneticPr fontId="2"/>
  </si>
  <si>
    <t>-</t>
    <phoneticPr fontId="2"/>
  </si>
  <si>
    <t>-</t>
    <phoneticPr fontId="2"/>
  </si>
  <si>
    <t>水産振興基金</t>
    <rPh sb="0" eb="2">
      <t>スイサン</t>
    </rPh>
    <rPh sb="2" eb="4">
      <t>シンコウ</t>
    </rPh>
    <rPh sb="4" eb="6">
      <t>キキン</t>
    </rPh>
    <phoneticPr fontId="11"/>
  </si>
  <si>
    <t>公共施設維持補修基金</t>
    <rPh sb="0" eb="2">
      <t>コウキョウ</t>
    </rPh>
    <rPh sb="2" eb="4">
      <t>シセツ</t>
    </rPh>
    <rPh sb="4" eb="6">
      <t>イジ</t>
    </rPh>
    <rPh sb="6" eb="8">
      <t>ホシュウ</t>
    </rPh>
    <rPh sb="8" eb="10">
      <t>キキン</t>
    </rPh>
    <phoneticPr fontId="11"/>
  </si>
  <si>
    <t>公共施設整備基金</t>
    <rPh sb="0" eb="2">
      <t>コウキョウ</t>
    </rPh>
    <rPh sb="2" eb="4">
      <t>シセツ</t>
    </rPh>
    <rPh sb="4" eb="6">
      <t>セイビ</t>
    </rPh>
    <rPh sb="6" eb="8">
      <t>キキン</t>
    </rPh>
    <phoneticPr fontId="11"/>
  </si>
  <si>
    <t>公共施設維持運営基金</t>
    <rPh sb="0" eb="2">
      <t>コウキョウ</t>
    </rPh>
    <rPh sb="2" eb="4">
      <t>シセツ</t>
    </rPh>
    <rPh sb="4" eb="6">
      <t>イジ</t>
    </rPh>
    <rPh sb="6" eb="8">
      <t>ウンエイ</t>
    </rPh>
    <rPh sb="8" eb="10">
      <t>キキン</t>
    </rPh>
    <phoneticPr fontId="11"/>
  </si>
  <si>
    <t>育英基金</t>
    <rPh sb="0" eb="2">
      <t>イクエイ</t>
    </rPh>
    <rPh sb="2" eb="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</si>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</sst>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7DB2-41A8-BD65-5A3DCA6164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84010</c:v>
                </c:pt>
                <c:pt idx="1">
                  <c:v>150384</c:v>
                </c:pt>
                <c:pt idx="2">
                  <c:v>176191</c:v>
                </c:pt>
                <c:pt idx="3">
                  <c:v>160345</c:v>
                </c:pt>
                <c:pt idx="4">
                  <c:v>163256</c:v>
                </c:pt>
              </c:numCache>
            </c:numRef>
          </c:val>
          <c:smooth val="0"/>
          <c:extLst>
            <c:ext xmlns:c16="http://schemas.microsoft.com/office/drawing/2014/chart" uri="{C3380CC4-5D6E-409C-BE32-E72D297353CC}">
              <c16:uniqueId val="{00000001-7DB2-41A8-BD65-5A3DCA61642E}"/>
            </c:ext>
          </c:extLst>
        </c:ser>
        <c:dLbls>
          <c:showLegendKey val="0"/>
          <c:showVal val="0"/>
          <c:showCatName val="0"/>
          <c:showSerName val="0"/>
          <c:showPercent val="0"/>
          <c:showBubbleSize val="0"/>
        </c:dLbls>
        <c:marker val="1"/>
        <c:smooth val="0"/>
        <c:axId val="108150784"/>
        <c:axId val="108152704"/>
      </c:lineChart>
      <c:catAx>
        <c:axId val="10815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52704"/>
        <c:crosses val="autoZero"/>
        <c:auto val="1"/>
        <c:lblAlgn val="ctr"/>
        <c:lblOffset val="100"/>
        <c:tickLblSkip val="1"/>
        <c:tickMarkSkip val="1"/>
        <c:noMultiLvlLbl val="0"/>
      </c:catAx>
      <c:valAx>
        <c:axId val="1081527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5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3.56</c:v>
                </c:pt>
                <c:pt idx="1">
                  <c:v>4.3099999999999996</c:v>
                </c:pt>
                <c:pt idx="2">
                  <c:v>4.16</c:v>
                </c:pt>
                <c:pt idx="3">
                  <c:v>3.7</c:v>
                </c:pt>
                <c:pt idx="4">
                  <c:v>3.35</c:v>
                </c:pt>
              </c:numCache>
            </c:numRef>
          </c:val>
          <c:extLst>
            <c:ext xmlns:c16="http://schemas.microsoft.com/office/drawing/2014/chart" uri="{C3380CC4-5D6E-409C-BE32-E72D297353CC}">
              <c16:uniqueId val="{00000000-52D1-4B5C-B5A4-A3BEBB8ADD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26.1</c:v>
                </c:pt>
                <c:pt idx="1">
                  <c:v>30.38</c:v>
                </c:pt>
                <c:pt idx="2">
                  <c:v>39.06</c:v>
                </c:pt>
                <c:pt idx="3">
                  <c:v>44.87</c:v>
                </c:pt>
                <c:pt idx="4">
                  <c:v>46.01</c:v>
                </c:pt>
              </c:numCache>
            </c:numRef>
          </c:val>
          <c:extLst>
            <c:ext xmlns:c16="http://schemas.microsoft.com/office/drawing/2014/chart" uri="{C3380CC4-5D6E-409C-BE32-E72D297353CC}">
              <c16:uniqueId val="{00000001-52D1-4B5C-B5A4-A3BEBB8ADD06}"/>
            </c:ext>
          </c:extLst>
        </c:ser>
        <c:dLbls>
          <c:showLegendKey val="0"/>
          <c:showVal val="0"/>
          <c:showCatName val="0"/>
          <c:showSerName val="0"/>
          <c:showPercent val="0"/>
          <c:showBubbleSize val="0"/>
        </c:dLbls>
        <c:gapWidth val="250"/>
        <c:overlap val="100"/>
        <c:axId val="5007616"/>
        <c:axId val="500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2.41</c:v>
                </c:pt>
                <c:pt idx="1">
                  <c:v>6.33</c:v>
                </c:pt>
                <c:pt idx="2">
                  <c:v>9.49</c:v>
                </c:pt>
                <c:pt idx="3">
                  <c:v>4.3899999999999997</c:v>
                </c:pt>
                <c:pt idx="4">
                  <c:v>-1.1299999999999999</c:v>
                </c:pt>
              </c:numCache>
            </c:numRef>
          </c:val>
          <c:smooth val="0"/>
          <c:extLst>
            <c:ext xmlns:c16="http://schemas.microsoft.com/office/drawing/2014/chart" uri="{C3380CC4-5D6E-409C-BE32-E72D297353CC}">
              <c16:uniqueId val="{00000002-52D1-4B5C-B5A4-A3BEBB8ADD06}"/>
            </c:ext>
          </c:extLst>
        </c:ser>
        <c:dLbls>
          <c:showLegendKey val="0"/>
          <c:showVal val="0"/>
          <c:showCatName val="0"/>
          <c:showSerName val="0"/>
          <c:showPercent val="0"/>
          <c:showBubbleSize val="0"/>
        </c:dLbls>
        <c:marker val="1"/>
        <c:smooth val="0"/>
        <c:axId val="5007616"/>
        <c:axId val="5009792"/>
      </c:lineChart>
      <c:catAx>
        <c:axId val="500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9792"/>
        <c:crosses val="autoZero"/>
        <c:auto val="1"/>
        <c:lblAlgn val="ctr"/>
        <c:lblOffset val="100"/>
        <c:tickLblSkip val="1"/>
        <c:tickMarkSkip val="1"/>
        <c:noMultiLvlLbl val="0"/>
      </c:catAx>
      <c:valAx>
        <c:axId val="500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0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B0B-45AE-966B-346038D6C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0B-45AE-966B-346038D6C9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B0B-45AE-966B-346038D6C9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B0B-45AE-966B-346038D6C94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B0B-45AE-966B-346038D6C94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B0B-45AE-966B-346038D6C94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2B0B-45AE-966B-346038D6C94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0.67</c:v>
                </c:pt>
                <c:pt idx="2">
                  <c:v>#N/A</c:v>
                </c:pt>
                <c:pt idx="3">
                  <c:v>0.91</c:v>
                </c:pt>
                <c:pt idx="4">
                  <c:v>#N/A</c:v>
                </c:pt>
                <c:pt idx="5">
                  <c:v>0.28000000000000003</c:v>
                </c:pt>
                <c:pt idx="6">
                  <c:v>#N/A</c:v>
                </c:pt>
                <c:pt idx="7">
                  <c:v>0.25</c:v>
                </c:pt>
                <c:pt idx="8">
                  <c:v>#N/A</c:v>
                </c:pt>
                <c:pt idx="9">
                  <c:v>0</c:v>
                </c:pt>
              </c:numCache>
            </c:numRef>
          </c:val>
          <c:extLst>
            <c:ext xmlns:c16="http://schemas.microsoft.com/office/drawing/2014/chart" uri="{C3380CC4-5D6E-409C-BE32-E72D297353CC}">
              <c16:uniqueId val="{00000007-2B0B-45AE-966B-346038D6C94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0.72</c:v>
                </c:pt>
                <c:pt idx="3">
                  <c:v>#N/A</c:v>
                </c:pt>
                <c:pt idx="4">
                  <c:v>0.52</c:v>
                </c:pt>
                <c:pt idx="5">
                  <c:v>#N/A</c:v>
                </c:pt>
                <c:pt idx="6">
                  <c:v>#N/A</c:v>
                </c:pt>
                <c:pt idx="7">
                  <c:v>0</c:v>
                </c:pt>
                <c:pt idx="8">
                  <c:v>#N/A</c:v>
                </c:pt>
                <c:pt idx="9">
                  <c:v>0.96</c:v>
                </c:pt>
              </c:numCache>
            </c:numRef>
          </c:val>
          <c:extLst>
            <c:ext xmlns:c16="http://schemas.microsoft.com/office/drawing/2014/chart" uri="{C3380CC4-5D6E-409C-BE32-E72D297353CC}">
              <c16:uniqueId val="{00000008-2B0B-45AE-966B-346038D6C9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3.56</c:v>
                </c:pt>
                <c:pt idx="2">
                  <c:v>#N/A</c:v>
                </c:pt>
                <c:pt idx="3">
                  <c:v>4.3</c:v>
                </c:pt>
                <c:pt idx="4">
                  <c:v>#N/A</c:v>
                </c:pt>
                <c:pt idx="5">
                  <c:v>4.1500000000000004</c:v>
                </c:pt>
                <c:pt idx="6">
                  <c:v>#N/A</c:v>
                </c:pt>
                <c:pt idx="7">
                  <c:v>3.7</c:v>
                </c:pt>
                <c:pt idx="8">
                  <c:v>#N/A</c:v>
                </c:pt>
                <c:pt idx="9">
                  <c:v>3.34</c:v>
                </c:pt>
              </c:numCache>
            </c:numRef>
          </c:val>
          <c:extLst>
            <c:ext xmlns:c16="http://schemas.microsoft.com/office/drawing/2014/chart" uri="{C3380CC4-5D6E-409C-BE32-E72D297353CC}">
              <c16:uniqueId val="{00000009-2B0B-45AE-966B-346038D6C948}"/>
            </c:ext>
          </c:extLst>
        </c:ser>
        <c:dLbls>
          <c:showLegendKey val="0"/>
          <c:showVal val="0"/>
          <c:showCatName val="0"/>
          <c:showSerName val="0"/>
          <c:showPercent val="0"/>
          <c:showBubbleSize val="0"/>
        </c:dLbls>
        <c:gapWidth val="150"/>
        <c:overlap val="100"/>
        <c:axId val="120984320"/>
        <c:axId val="120985856"/>
      </c:barChart>
      <c:catAx>
        <c:axId val="1209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985856"/>
        <c:crosses val="autoZero"/>
        <c:auto val="1"/>
        <c:lblAlgn val="ctr"/>
        <c:lblOffset val="100"/>
        <c:tickLblSkip val="1"/>
        <c:tickMarkSkip val="1"/>
        <c:noMultiLvlLbl val="0"/>
      </c:catAx>
      <c:valAx>
        <c:axId val="12098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8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256</c:v>
                </c:pt>
                <c:pt idx="5">
                  <c:v>304</c:v>
                </c:pt>
                <c:pt idx="8">
                  <c:v>298</c:v>
                </c:pt>
                <c:pt idx="11">
                  <c:v>289</c:v>
                </c:pt>
                <c:pt idx="14">
                  <c:v>272</c:v>
                </c:pt>
              </c:numCache>
            </c:numRef>
          </c:val>
          <c:extLst>
            <c:ext xmlns:c16="http://schemas.microsoft.com/office/drawing/2014/chart" uri="{C3380CC4-5D6E-409C-BE32-E72D297353CC}">
              <c16:uniqueId val="{00000000-EB8E-4C08-B6CC-A62877ACC0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B8E-4C08-B6CC-A62877ACC0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8E-4C08-B6CC-A62877ACC0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c:v>
                </c:pt>
                <c:pt idx="3">
                  <c:v>36</c:v>
                </c:pt>
                <c:pt idx="6">
                  <c:v>45</c:v>
                </c:pt>
                <c:pt idx="9">
                  <c:v>44</c:v>
                </c:pt>
                <c:pt idx="12">
                  <c:v>45</c:v>
                </c:pt>
              </c:numCache>
            </c:numRef>
          </c:val>
          <c:extLst>
            <c:ext xmlns:c16="http://schemas.microsoft.com/office/drawing/2014/chart" uri="{C3380CC4-5D6E-409C-BE32-E72D297353CC}">
              <c16:uniqueId val="{00000003-EB8E-4C08-B6CC-A62877ACC0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103</c:v>
                </c:pt>
                <c:pt idx="3">
                  <c:v>107</c:v>
                </c:pt>
                <c:pt idx="6">
                  <c:v>107</c:v>
                </c:pt>
                <c:pt idx="9">
                  <c:v>116</c:v>
                </c:pt>
                <c:pt idx="12">
                  <c:v>121</c:v>
                </c:pt>
              </c:numCache>
            </c:numRef>
          </c:val>
          <c:extLst>
            <c:ext xmlns:c16="http://schemas.microsoft.com/office/drawing/2014/chart" uri="{C3380CC4-5D6E-409C-BE32-E72D297353CC}">
              <c16:uniqueId val="{00000004-EB8E-4C08-B6CC-A62877ACC0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8E-4C08-B6CC-A62877ACC0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8E-4C08-B6CC-A62877ACC0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332</c:v>
                </c:pt>
                <c:pt idx="3">
                  <c:v>315</c:v>
                </c:pt>
                <c:pt idx="6">
                  <c:v>285</c:v>
                </c:pt>
                <c:pt idx="9">
                  <c:v>258</c:v>
                </c:pt>
                <c:pt idx="12">
                  <c:v>231</c:v>
                </c:pt>
              </c:numCache>
            </c:numRef>
          </c:val>
          <c:extLst>
            <c:ext xmlns:c16="http://schemas.microsoft.com/office/drawing/2014/chart" uri="{C3380CC4-5D6E-409C-BE32-E72D297353CC}">
              <c16:uniqueId val="{00000007-EB8E-4C08-B6CC-A62877ACC01A}"/>
            </c:ext>
          </c:extLst>
        </c:ser>
        <c:dLbls>
          <c:showLegendKey val="0"/>
          <c:showVal val="0"/>
          <c:showCatName val="0"/>
          <c:showSerName val="0"/>
          <c:showPercent val="0"/>
          <c:showBubbleSize val="0"/>
        </c:dLbls>
        <c:gapWidth val="100"/>
        <c:overlap val="100"/>
        <c:axId val="98610560"/>
        <c:axId val="9861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216</c:v>
                </c:pt>
                <c:pt idx="2">
                  <c:v>#N/A</c:v>
                </c:pt>
                <c:pt idx="3">
                  <c:v>#N/A</c:v>
                </c:pt>
                <c:pt idx="4">
                  <c:v>154</c:v>
                </c:pt>
                <c:pt idx="5">
                  <c:v>#N/A</c:v>
                </c:pt>
                <c:pt idx="6">
                  <c:v>#N/A</c:v>
                </c:pt>
                <c:pt idx="7">
                  <c:v>139</c:v>
                </c:pt>
                <c:pt idx="8">
                  <c:v>#N/A</c:v>
                </c:pt>
                <c:pt idx="9">
                  <c:v>#N/A</c:v>
                </c:pt>
                <c:pt idx="10">
                  <c:v>129</c:v>
                </c:pt>
                <c:pt idx="11">
                  <c:v>#N/A</c:v>
                </c:pt>
                <c:pt idx="12">
                  <c:v>#N/A</c:v>
                </c:pt>
                <c:pt idx="13">
                  <c:v>125</c:v>
                </c:pt>
                <c:pt idx="14">
                  <c:v>#N/A</c:v>
                </c:pt>
              </c:numCache>
            </c:numRef>
          </c:val>
          <c:smooth val="0"/>
          <c:extLst>
            <c:ext xmlns:c16="http://schemas.microsoft.com/office/drawing/2014/chart" uri="{C3380CC4-5D6E-409C-BE32-E72D297353CC}">
              <c16:uniqueId val="{00000008-EB8E-4C08-B6CC-A62877ACC01A}"/>
            </c:ext>
          </c:extLst>
        </c:ser>
        <c:dLbls>
          <c:showLegendKey val="0"/>
          <c:showVal val="0"/>
          <c:showCatName val="0"/>
          <c:showSerName val="0"/>
          <c:showPercent val="0"/>
          <c:showBubbleSize val="0"/>
        </c:dLbls>
        <c:marker val="1"/>
        <c:smooth val="0"/>
        <c:axId val="98610560"/>
        <c:axId val="98616832"/>
      </c:lineChart>
      <c:catAx>
        <c:axId val="9861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616832"/>
        <c:crosses val="autoZero"/>
        <c:auto val="1"/>
        <c:lblAlgn val="ctr"/>
        <c:lblOffset val="100"/>
        <c:tickLblSkip val="1"/>
        <c:tickMarkSkip val="1"/>
        <c:noMultiLvlLbl val="0"/>
      </c:catAx>
      <c:valAx>
        <c:axId val="9861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1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2598</c:v>
                </c:pt>
                <c:pt idx="5">
                  <c:v>2581</c:v>
                </c:pt>
                <c:pt idx="8">
                  <c:v>2389</c:v>
                </c:pt>
                <c:pt idx="11">
                  <c:v>2489</c:v>
                </c:pt>
                <c:pt idx="14">
                  <c:v>2200</c:v>
                </c:pt>
              </c:numCache>
            </c:numRef>
          </c:val>
          <c:extLst>
            <c:ext xmlns:c16="http://schemas.microsoft.com/office/drawing/2014/chart" uri="{C3380CC4-5D6E-409C-BE32-E72D297353CC}">
              <c16:uniqueId val="{00000000-9BEE-44D9-89EC-721C1F026C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c:v>
                </c:pt>
                <c:pt idx="5">
                  <c:v>10</c:v>
                </c:pt>
                <c:pt idx="8">
                  <c:v>6</c:v>
                </c:pt>
                <c:pt idx="11">
                  <c:v>3</c:v>
                </c:pt>
                <c:pt idx="14">
                  <c:v>2</c:v>
                </c:pt>
              </c:numCache>
            </c:numRef>
          </c:val>
          <c:extLst>
            <c:ext xmlns:c16="http://schemas.microsoft.com/office/drawing/2014/chart" uri="{C3380CC4-5D6E-409C-BE32-E72D297353CC}">
              <c16:uniqueId val="{00000001-9BEE-44D9-89EC-721C1F026C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1288</c:v>
                </c:pt>
                <c:pt idx="5">
                  <c:v>1420</c:v>
                </c:pt>
                <c:pt idx="8">
                  <c:v>1423</c:v>
                </c:pt>
                <c:pt idx="11">
                  <c:v>1639</c:v>
                </c:pt>
                <c:pt idx="14">
                  <c:v>1837</c:v>
                </c:pt>
              </c:numCache>
            </c:numRef>
          </c:val>
          <c:extLst>
            <c:ext xmlns:c16="http://schemas.microsoft.com/office/drawing/2014/chart" uri="{C3380CC4-5D6E-409C-BE32-E72D297353CC}">
              <c16:uniqueId val="{00000002-9BEE-44D9-89EC-721C1F026C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EE-44D9-89EC-721C1F026C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EE-44D9-89EC-721C1F026C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15</c:v>
                </c:pt>
                <c:pt idx="6">
                  <c:v>0</c:v>
                </c:pt>
                <c:pt idx="9">
                  <c:v>0</c:v>
                </c:pt>
                <c:pt idx="12">
                  <c:v>0</c:v>
                </c:pt>
              </c:numCache>
            </c:numRef>
          </c:val>
          <c:extLst>
            <c:ext xmlns:c16="http://schemas.microsoft.com/office/drawing/2014/chart" uri="{C3380CC4-5D6E-409C-BE32-E72D297353CC}">
              <c16:uniqueId val="{00000005-9BEE-44D9-89EC-721C1F026C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363</c:v>
                </c:pt>
                <c:pt idx="3">
                  <c:v>313</c:v>
                </c:pt>
                <c:pt idx="6">
                  <c:v>368</c:v>
                </c:pt>
                <c:pt idx="9">
                  <c:v>401</c:v>
                </c:pt>
                <c:pt idx="12">
                  <c:v>378</c:v>
                </c:pt>
              </c:numCache>
            </c:numRef>
          </c:val>
          <c:extLst>
            <c:ext xmlns:c16="http://schemas.microsoft.com/office/drawing/2014/chart" uri="{C3380CC4-5D6E-409C-BE32-E72D297353CC}">
              <c16:uniqueId val="{00000006-9BEE-44D9-89EC-721C1F026C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209</c:v>
                </c:pt>
                <c:pt idx="3">
                  <c:v>293</c:v>
                </c:pt>
                <c:pt idx="6">
                  <c:v>251</c:v>
                </c:pt>
                <c:pt idx="9">
                  <c:v>207</c:v>
                </c:pt>
                <c:pt idx="12">
                  <c:v>172</c:v>
                </c:pt>
              </c:numCache>
            </c:numRef>
          </c:val>
          <c:extLst>
            <c:ext xmlns:c16="http://schemas.microsoft.com/office/drawing/2014/chart" uri="{C3380CC4-5D6E-409C-BE32-E72D297353CC}">
              <c16:uniqueId val="{00000007-9BEE-44D9-89EC-721C1F026C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991</c:v>
                </c:pt>
                <c:pt idx="3">
                  <c:v>595</c:v>
                </c:pt>
                <c:pt idx="6">
                  <c:v>518</c:v>
                </c:pt>
                <c:pt idx="9">
                  <c:v>444</c:v>
                </c:pt>
                <c:pt idx="12">
                  <c:v>401</c:v>
                </c:pt>
              </c:numCache>
            </c:numRef>
          </c:val>
          <c:extLst>
            <c:ext xmlns:c16="http://schemas.microsoft.com/office/drawing/2014/chart" uri="{C3380CC4-5D6E-409C-BE32-E72D297353CC}">
              <c16:uniqueId val="{00000008-9BEE-44D9-89EC-721C1F026C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BEE-44D9-89EC-721C1F026C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2085</c:v>
                </c:pt>
                <c:pt idx="3">
                  <c:v>1893</c:v>
                </c:pt>
                <c:pt idx="6">
                  <c:v>1736</c:v>
                </c:pt>
                <c:pt idx="9">
                  <c:v>1534</c:v>
                </c:pt>
                <c:pt idx="12">
                  <c:v>1433</c:v>
                </c:pt>
              </c:numCache>
            </c:numRef>
          </c:val>
          <c:extLst>
            <c:ext xmlns:c16="http://schemas.microsoft.com/office/drawing/2014/chart" uri="{C3380CC4-5D6E-409C-BE32-E72D297353CC}">
              <c16:uniqueId val="{0000000A-9BEE-44D9-89EC-721C1F026C21}"/>
            </c:ext>
          </c:extLst>
        </c:ser>
        <c:dLbls>
          <c:showLegendKey val="0"/>
          <c:showVal val="0"/>
          <c:showCatName val="0"/>
          <c:showSerName val="0"/>
          <c:showPercent val="0"/>
          <c:showBubbleSize val="0"/>
        </c:dLbls>
        <c:gapWidth val="100"/>
        <c:overlap val="100"/>
        <c:axId val="112896256"/>
        <c:axId val="112906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BEE-44D9-89EC-721C1F026C21}"/>
            </c:ext>
          </c:extLst>
        </c:ser>
        <c:dLbls>
          <c:showLegendKey val="0"/>
          <c:showVal val="0"/>
          <c:showCatName val="0"/>
          <c:showSerName val="0"/>
          <c:showPercent val="0"/>
          <c:showBubbleSize val="0"/>
        </c:dLbls>
        <c:marker val="1"/>
        <c:smooth val="0"/>
        <c:axId val="112896256"/>
        <c:axId val="112906624"/>
      </c:lineChart>
      <c:catAx>
        <c:axId val="1128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906624"/>
        <c:crosses val="autoZero"/>
        <c:auto val="1"/>
        <c:lblAlgn val="ctr"/>
        <c:lblOffset val="100"/>
        <c:tickLblSkip val="1"/>
        <c:tickMarkSkip val="1"/>
        <c:noMultiLvlLbl val="0"/>
      </c:catAx>
      <c:valAx>
        <c:axId val="112906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649</c:v>
                </c:pt>
                <c:pt idx="1">
                  <c:v>730</c:v>
                </c:pt>
                <c:pt idx="2">
                  <c:v>720</c:v>
                </c:pt>
              </c:numCache>
            </c:numRef>
          </c:val>
          <c:extLst>
            <c:ext xmlns:c16="http://schemas.microsoft.com/office/drawing/2014/chart" uri="{C3380CC4-5D6E-409C-BE32-E72D297353CC}">
              <c16:uniqueId val="{00000000-CEF4-4C6F-A2FC-74A98D23A8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304</c:v>
                </c:pt>
                <c:pt idx="1">
                  <c:v>289</c:v>
                </c:pt>
                <c:pt idx="2">
                  <c:v>277</c:v>
                </c:pt>
              </c:numCache>
            </c:numRef>
          </c:val>
          <c:extLst>
            <c:ext xmlns:c16="http://schemas.microsoft.com/office/drawing/2014/chart" uri="{C3380CC4-5D6E-409C-BE32-E72D297353CC}">
              <c16:uniqueId val="{00000001-CEF4-4C6F-A2FC-74A98D23A8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669</c:v>
                </c:pt>
                <c:pt idx="1">
                  <c:v>619</c:v>
                </c:pt>
                <c:pt idx="2">
                  <c:v>839</c:v>
                </c:pt>
              </c:numCache>
            </c:numRef>
          </c:val>
          <c:extLst>
            <c:ext xmlns:c16="http://schemas.microsoft.com/office/drawing/2014/chart" uri="{C3380CC4-5D6E-409C-BE32-E72D297353CC}">
              <c16:uniqueId val="{00000002-CEF4-4C6F-A2FC-74A98D23A8BB}"/>
            </c:ext>
          </c:extLst>
        </c:ser>
        <c:dLbls>
          <c:showLegendKey val="0"/>
          <c:showVal val="0"/>
          <c:showCatName val="0"/>
          <c:showSerName val="0"/>
          <c:showPercent val="0"/>
          <c:showBubbleSize val="0"/>
        </c:dLbls>
        <c:gapWidth val="120"/>
        <c:overlap val="100"/>
        <c:axId val="98633216"/>
        <c:axId val="98634752"/>
      </c:barChart>
      <c:catAx>
        <c:axId val="986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8634752"/>
        <c:crosses val="autoZero"/>
        <c:auto val="1"/>
        <c:lblAlgn val="ctr"/>
        <c:lblOffset val="100"/>
        <c:tickLblSkip val="1"/>
        <c:tickMarkSkip val="1"/>
        <c:noMultiLvlLbl val="0"/>
      </c:catAx>
      <c:valAx>
        <c:axId val="98634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86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{68C0F3A4-A9DB-4C42-9C26-8E1AFE7F5797}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508-4E05-979E-06D2C6A6A3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{F780BF95-3E44-4F29-A145-F47DF41CA390}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08-4E05-979E-06D2C6A6A3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{F95D346A-E707-4D8A-8D58-86AF2233AE3F}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08-4E05-979E-06D2C6A6A3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{EB24D4A9-E7AB-4F56-9336-B721E8FF86AA}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08-4E05-979E-06D2C6A6A3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{06868FBC-7C7C-4299-BB3C-DE6F459FD682}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08-4E05-979E-06D2C6A6A33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{FBAFECAA-3D6E-4BB8-8503-6F59ACF5F3AC}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508-4E05-979E-06D2C6A6A33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{644C7216-5C41-4318-B998-B63ECA4F2BDC}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508-4E05-979E-06D2C6A6A33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{D331D119-DDD1-4D3B-A844-EA50FD0A8794}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508-4E05-979E-06D2C6A6A33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{B7C6816E-0DF3-4AD3-BBCD-C32964A6F203}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508-4E05-979E-06D2C6A6A3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64.8</c:v>
                </c:pt>
                <c:pt idx="32">
                  <c:v>68.2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08-4E05-979E-06D2C6A6A3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{A17CE9E7-E957-4BC0-8E4C-378C1CC8F5D0}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508-4E05-979E-06D2C6A6A3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{5453C52A-0AB0-4890-AAAA-A872287AB640}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08-4E05-979E-06D2C6A6A3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{2B387788-4110-44F2-967D-3B950388981E}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08-4E05-979E-06D2C6A6A3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{F80B1D7A-74BD-45AF-B93A-903BAD9230FE}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08-4E05-979E-06D2C6A6A3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{51F55889-05F6-4B7C-AAC5-9A5EBC81B33E}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08-4E05-979E-06D2C6A6A33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{46C77D02-7CFC-49AE-96E9-7364EBC3DB71}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508-4E05-979E-06D2C6A6A33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{585DB176-472F-48E0-B61D-0AB0A3012189}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508-4E05-979E-06D2C6A6A33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{7D8AB3CA-D396-4C80-BCFA-25B752582273}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508-4E05-979E-06D2C6A6A33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{4C7E3231-4EA5-4A21-A58E-01406C41073D}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508-4E05-979E-06D2C6A6A3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3508-4E05-979E-06D2C6A6A337}"/>
            </c:ext>
          </c:extLst>
        </c:ser>
        <c:dLbls>
          <c:showLegendKey val="0"/>
          <c:showVal val="1"/>
          <c:showCatName val="0"/>
          <c:showSerName val="0"/>
          <c:showPercent val="0"/>
          <c:showBubbleSize val="0"/>
        </c:dLbls>
        <c:axId val="158616960"/>
        <c:axId val="158631424"/>
      </c:scatterChart>
      <c:valAx>
        <c:axId val="15861696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631424"/>
        <c:crosses val="autoZero"/>
        <c:crossBetween val="midCat"/>
      </c:valAx>
      <c:valAx>
        <c:axId val="158631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616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{637C31CA-7D5D-44D0-942A-E7D485FFD41D}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07D-4620-A318-EED9A9BE1E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{3F3C2E06-1E37-42B4-B5C5-A95A10FBB860}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7D-4620-A318-EED9A9BE1E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{49CB0EFB-C3A8-4FA5-B6A1-F49011D6FEA0}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7D-4620-A318-EED9A9BE1E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{082FD176-D620-4B57-9611-CC6D8608C407}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7D-4620-A318-EED9A9BE1E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{ACC2C6B8-BBDF-4B00-9665-177EA3D0CAA2}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7D-4620-A318-EED9A9BE1EE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{8B9F0655-1851-405F-9E1C-7B878F8ABFA2}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07D-4620-A318-EED9A9BE1EE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{E4FA8215-7DEA-485D-9E74-91BA5A0AD344}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07D-4620-A318-EED9A9BE1EE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{3E49E6B8-9E11-41EF-AD3D-D3EE7B9DFF91}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07D-4620-A318-EED9A9BE1EE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{13E755F6-A0E8-490C-BB73-F8BA17FE3578}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07D-4620-A318-EED9A9BE1E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14</c:v>
                </c:pt>
                <c:pt idx="16">
                  <c:v>12.8</c:v>
                </c:pt>
                <c:pt idx="24">
                  <c:v>10.4</c:v>
                </c:pt>
                <c:pt idx="32">
                  <c:v>9.8000000000000007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07D-4620-A318-EED9A9BE1E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{8E07AB2D-CF38-44C0-82FB-FD142628961A}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07D-4620-A318-EED9A9BE1E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{2FDB71D0-D467-499F-93F4-2443CA22B2F5}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7D-4620-A318-EED9A9BE1E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{DBBD408A-6C4A-42F6-A0F2-997176C256A8}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7D-4620-A318-EED9A9BE1E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{15077C41-E869-4CCB-A79F-4413FFC96D38}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7D-4620-A318-EED9A9BE1E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{0960A13E-EF80-4629-8988-F337EC68CE7E}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7D-4620-A318-EED9A9BE1E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{43038DE8-9656-4B84-BD38-70A8DA5A1649}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07D-4620-A318-EED9A9BE1E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{10B6EE31-FC29-45D8-BECF-379B5A48EF0D}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07D-4620-A318-EED9A9BE1EE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{F301B75B-D2B3-4048-86B3-2809D090BFFA}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07D-4620-A318-EED9A9BE1EE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{3A3C6FB3-D84A-4D8E-96CA-E392B855883D}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07D-4620-A318-EED9A9BE1E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07D-4620-A318-EED9A9BE1EE0}"/>
            </c:ext>
          </c:extLst>
        </c:ser>
        <c:dLbls>
          <c:showLegendKey val="0"/>
          <c:showVal val="1"/>
          <c:showCatName val="0"/>
          <c:showSerName val="0"/>
          <c:showPercent val="0"/>
          <c:showBubbleSize val="0"/>
        </c:dLbls>
        <c:axId val="158984832"/>
        <c:axId val="159015680"/>
      </c:scatterChart>
      <c:valAx>
        <c:axId val="158984832"/>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015680"/>
        <c:crosses val="autoZero"/>
        <c:crossBetween val="midCat"/>
      </c:valAx>
      <c:valAx>
        <c:axId val="1590156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984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実質公債費比率の分子は減少傾向にある。しかし、公営企業債の元利償還金に対する繰出金が高水準にあるが、これは下水道事業特別会計において償還ピークは越えたものの平成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年度までは高止まりにあるためである。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会計での償還額も減少傾向にあるものの、一部事務組合が発行した地方債償還金の負担金が増加傾向にあることから注視するとともに、村発行の地方債にあたっては厳選し、計画的に進めることにより、当該分子の減少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地方債の新規発行を抑制してきた結果、将来負担額は低下し、基金残高等の充当可能財源等は増加となった。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将来負担額については、全ての項目について減少しており、全体では対前年度比</a:t>
          </a:r>
          <a:r>
            <a:rPr kumimoji="1" lang="en-US" altLang="ja-JP" sz="1400">
              <a:latin typeface="ＭＳ ゴシック" pitchFamily="49" charset="-128"/>
              <a:ea typeface="ＭＳ ゴシック" pitchFamily="49" charset="-128"/>
            </a:rPr>
            <a:t>202</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百万円減少したものの、それ以上に将来負担額が減少したため、分子の減少要因となった。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今後も新規発行地方債の厳選、抑制に努めるとともに下北地域広域行政事務組合等の経営健全化に係る取り組み、進展を見極めつつ、当該分子の減少に努める。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青森県佐井村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・水産業の振興のため「水産振興基金」を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百万円取り崩したこと、「減債基金」から公債費償還のため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百万円取り崩した一方、核燃料サイクル施設交付金により「公共施設維持補修基金」に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・基金の使途の明確化を図るために、財政調整基金の残高が多額になった場合は取り崩して個々の特定目的基金に積み立てていくことを予定している。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水産の振興を図るための事業費に充てることができるが、振興を図るための事業とは、佐井村漁業協同組合における、水産振興対策のための事業、漁業協同組合の経営強化対策のための事業、その他水産振興に資すると認められ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・公共施設維持補修基金：公共施設の修繕その他維持補修経費の財源に充てることができる。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・公共施設整備基金：公共施設を整備するための資金。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・公共施設維持運営基金：公共施設の維持運営経費の財源に充てることができる。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・育英基金：奨学金の貸与のための基金。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・水産振興基金：以前、村漁業協同組合に経営強化資金を貸し付けた分の返済額が毎年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百万円であり同額を積み立てているが、一方で水産振興計画により村漁業協同組合補助金の財源として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・公共施設維持補修基金：公共施設の維持補修のため、電源立地地域対策交付金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百万円と核燃料サイクル交付金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・公共施設維持運営基金：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百万円積み立てたものの、佐井小学校及び佐井中学校の運営費のため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・育英基金：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貸付額より返済額の方が大きかったことによる増加。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年度までは毎年返済金分として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百万円積み立て、水産振興計画に基づき毎年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・公共施設維持補修基金：佐井中学校校舎補修のため平成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年度で核燃料サイクル交付金分の一部を取り崩すが、毎年電源立地地域対策交付金分で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年度決算においては、基金の使途の明確化を図るため、財政調整基金を取り崩して、特定目的基金に積み立てたことから減少した。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・財政調整基金の残高は、災害等不測の事態に備えるため、過去の実績等を踏まえ、標準財政規模の２０％から３０％の範囲内となるように努めることとしている。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・毎年度、歳計剰余金を積み立てているため自然的に増加していく。今後は、償還のため計画的に取り崩して財政の安定化を図る。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有形固定資産減価償却率は類似団体より高く、施設の老朽化の進行により今後も上昇する見込みであるが、平成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佐井村公共施設等総合管理計画」において、それぞれの公共施設等について、令和２年度を目途に個別施設計画を策定することとしており、今後も当該計画に基づき、計画的な修繕・更新等による施設の維持管理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97578</xdr:rowOff>
    </xdr:from>
    <xdr:to>
      <xdr:col>23</xdr:col>
      <xdr:colOff>136525</xdr:colOff>
      <xdr:row>27</xdr:row>
      <xdr:rowOff>27728</xdr:rowOff>
    </xdr:to>
    <xdr:sp macro="" textlink="">
      <xdr:nvSpPr>
        <xdr:cNvPr id="85" name="楕円 84"/>
        <xdr:cNvSpPr/>
      </xdr:nvSpPr>
      <xdr:spPr>
        <a:xfrm>
          <a:off x="4711700" y="53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12505</xdr:rowOff>
    </xdr:from>
    <xdr:ext cx="405111" cy="259045"/>
    <xdr:sp macro="" textlink="">
      <xdr:nvSpPr>
        <xdr:cNvPr id="86" name="有形固定資産減価償却率該当値テキスト"/>
        <xdr:cNvSpPr txBox="1"/>
      </xdr:nvSpPr>
      <xdr:spPr>
        <a:xfrm>
          <a:off x="4813300" y="524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48472</xdr:rowOff>
    </xdr:from>
    <xdr:to>
      <xdr:col>19</xdr:col>
      <xdr:colOff>187325</xdr:colOff>
      <xdr:row>27</xdr:row>
      <xdr:rowOff>150072</xdr:rowOff>
    </xdr:to>
    <xdr:sp macro="" textlink="">
      <xdr:nvSpPr>
        <xdr:cNvPr id="87" name="楕円 86"/>
        <xdr:cNvSpPr/>
      </xdr:nvSpPr>
      <xdr:spPr>
        <a:xfrm>
          <a:off x="4000500" y="54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148378</xdr:rowOff>
    </xdr:from>
    <xdr:to>
      <xdr:col>23</xdr:col>
      <xdr:colOff>85725</xdr:colOff>
      <xdr:row>27</xdr:row>
      <xdr:rowOff>99272</xdr:rowOff>
    </xdr:to>
    <xdr:cxnSp macro="">
      <xdr:nvCxnSpPr>
        <xdr:cNvPr id="88" name="直線コネクタ 87"/>
        <xdr:cNvCxnSpPr/>
      </xdr:nvCxnSpPr>
      <xdr:spPr>
        <a:xfrm flipV="1">
          <a:off x="4051300" y="5377603"/>
          <a:ext cx="7112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166599</xdr:rowOff>
    </xdr:from>
    <xdr:ext cx="405111" cy="259045"/>
    <xdr:sp macro="" textlink="">
      <xdr:nvSpPr>
        <xdr:cNvPr id="91" name="n_1mainValue有形固定資産減価償却率"/>
        <xdr:cNvSpPr txBox="1"/>
      </xdr:nvSpPr>
      <xdr:spPr>
        <a:xfrm>
          <a:off x="3836044"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債務償還可能年数は類似団体平均を下回っている。主な要因は、地方債の新規発行を抑制していることによる公債費負担の軽減と村債残高の圧縮等が考えられる。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今後も債務償還可能年数に配慮した財政運営に努めていく必要がある。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34" name="楕円 133"/>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35"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70" name="楕円 69"/>
        <xdr:cNvSpPr/>
      </xdr:nvSpPr>
      <xdr:spPr>
        <a:xfrm>
          <a:off x="4584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23512</xdr:rowOff>
    </xdr:from>
    <xdr:ext cx="405111" cy="259045"/>
    <xdr:sp macro="" textlink="">
      <xdr:nvSpPr>
        <xdr:cNvPr id="71" name="【道路】&#10;有形固定資産減価償却率該当値テキスト"/>
        <xdr:cNvSpPr txBox="1"/>
      </xdr:nvSpPr>
      <xdr:spPr>
        <a:xfrm>
          <a:off x="4673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55880</xdr:rowOff>
    </xdr:from>
    <xdr:to>
      <xdr:col>20</xdr:col>
      <xdr:colOff>38100</xdr:colOff>
      <xdr:row>36</xdr:row>
      <xdr:rowOff>157480</xdr:rowOff>
    </xdr:to>
    <xdr:sp macro="" textlink="">
      <xdr:nvSpPr>
        <xdr:cNvPr id="72" name="楕円 71"/>
        <xdr:cNvSpPr/>
      </xdr:nvSpPr>
      <xdr:spPr>
        <a:xfrm>
          <a:off x="3746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51435</xdr:rowOff>
    </xdr:from>
    <xdr:to>
      <xdr:col>24</xdr:col>
      <xdr:colOff>63500</xdr:colOff>
      <xdr:row>36</xdr:row>
      <xdr:rowOff>106680</xdr:rowOff>
    </xdr:to>
    <xdr:cxnSp macro="">
      <xdr:nvCxnSpPr>
        <xdr:cNvPr id="73" name="直線コネクタ 72"/>
        <xdr:cNvCxnSpPr/>
      </xdr:nvCxnSpPr>
      <xdr:spPr>
        <a:xfrm flipV="1">
          <a:off x="3797300" y="622363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4" name="n_1ave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2557</xdr:rowOff>
    </xdr:from>
    <xdr:ext cx="405111" cy="259045"/>
    <xdr:sp macro="" textlink="">
      <xdr:nvSpPr>
        <xdr:cNvPr id="76" name="n_1mainValue【道路】&#10;有形固定資産減価償却率"/>
        <xdr:cNvSpPr txBox="1"/>
      </xdr:nvSpPr>
      <xdr:spPr>
        <a:xfrm>
          <a:off x="35820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5" name="【道路】&#10;一人当たり延長平均値テキスト"/>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126721</xdr:rowOff>
    </xdr:from>
    <xdr:to>
      <xdr:col>55</xdr:col>
      <xdr:colOff>50800</xdr:colOff>
      <xdr:row>42</xdr:row>
      <xdr:rowOff>56871</xdr:rowOff>
    </xdr:to>
    <xdr:sp macro="" textlink="">
      <xdr:nvSpPr>
        <xdr:cNvPr id="114" name="楕円 113"/>
        <xdr:cNvSpPr/>
      </xdr:nvSpPr>
      <xdr:spPr>
        <a:xfrm>
          <a:off x="10426700" y="71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41648</xdr:rowOff>
    </xdr:from>
    <xdr:ext cx="534377" cy="259045"/>
    <xdr:sp macro="" textlink="">
      <xdr:nvSpPr>
        <xdr:cNvPr id="115" name="【道路】&#10;一人当たり延長該当値テキスト"/>
        <xdr:cNvSpPr txBox="1"/>
      </xdr:nvSpPr>
      <xdr:spPr>
        <a:xfrm>
          <a:off x="10515600" y="70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127495</xdr:rowOff>
    </xdr:from>
    <xdr:to>
      <xdr:col>50</xdr:col>
      <xdr:colOff>165100</xdr:colOff>
      <xdr:row>42</xdr:row>
      <xdr:rowOff>57645</xdr:rowOff>
    </xdr:to>
    <xdr:sp macro="" textlink="">
      <xdr:nvSpPr>
        <xdr:cNvPr id="116" name="楕円 115"/>
        <xdr:cNvSpPr/>
      </xdr:nvSpPr>
      <xdr:spPr>
        <a:xfrm>
          <a:off x="9588500" y="715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6071</xdr:rowOff>
    </xdr:from>
    <xdr:to>
      <xdr:col>55</xdr:col>
      <xdr:colOff>0</xdr:colOff>
      <xdr:row>42</xdr:row>
      <xdr:rowOff>6845</xdr:rowOff>
    </xdr:to>
    <xdr:cxnSp macro="">
      <xdr:nvCxnSpPr>
        <xdr:cNvPr id="117" name="直線コネクタ 116"/>
        <xdr:cNvCxnSpPr/>
      </xdr:nvCxnSpPr>
      <xdr:spPr>
        <a:xfrm flipV="1">
          <a:off x="9639300" y="7206971"/>
          <a:ext cx="8382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8" name="n_1aveValue【道路】&#10;一人当たり延長"/>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48772</xdr:rowOff>
    </xdr:from>
    <xdr:ext cx="534377" cy="259045"/>
    <xdr:sp macro="" textlink="">
      <xdr:nvSpPr>
        <xdr:cNvPr id="120" name="n_1mainValue【道路】&#10;一人当たり延長"/>
        <xdr:cNvSpPr txBox="1"/>
      </xdr:nvSpPr>
      <xdr:spPr>
        <a:xfrm>
          <a:off x="9359411" y="724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9" name="楕円 158"/>
        <xdr:cNvSpPr/>
      </xdr:nvSpPr>
      <xdr:spPr>
        <a:xfrm>
          <a:off x="4584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97172</xdr:rowOff>
    </xdr:from>
    <xdr:ext cx="405111" cy="259045"/>
    <xdr:sp macro="" textlink="">
      <xdr:nvSpPr>
        <xdr:cNvPr id="160" name="【橋りょう・トンネル】&#10;有形固定資産減価償却率該当値テキスト"/>
        <xdr:cNvSpPr txBox="1"/>
      </xdr:nvSpPr>
      <xdr:spPr>
        <a:xfrm>
          <a:off x="4673600"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61" name="楕円 160"/>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34290</xdr:rowOff>
    </xdr:to>
    <xdr:cxnSp macro="">
      <xdr:nvCxnSpPr>
        <xdr:cNvPr id="162" name="直線コネクタ 161"/>
        <xdr:cNvCxnSpPr/>
      </xdr:nvCxnSpPr>
      <xdr:spPr>
        <a:xfrm flipV="1">
          <a:off x="3797300" y="10285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165"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196" name="【橋りょう・トンネル】&#10;一人当たり有形固定資産（償却資産）額平均値テキスト"/>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139061</xdr:rowOff>
    </xdr:from>
    <xdr:to>
      <xdr:col>55</xdr:col>
      <xdr:colOff>50800</xdr:colOff>
      <xdr:row>64</xdr:row>
      <xdr:rowOff>69211</xdr:rowOff>
    </xdr:to>
    <xdr:sp macro="" textlink="">
      <xdr:nvSpPr>
        <xdr:cNvPr id="205" name="楕円 204"/>
        <xdr:cNvSpPr/>
      </xdr:nvSpPr>
      <xdr:spPr>
        <a:xfrm>
          <a:off x="10426700" y="109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53988</xdr:rowOff>
    </xdr:from>
    <xdr:ext cx="599010" cy="259045"/>
    <xdr:sp macro="" textlink="">
      <xdr:nvSpPr>
        <xdr:cNvPr id="206" name="【橋りょう・トンネル】&#10;一人当たり有形固定資産（償却資産）額該当値テキスト"/>
        <xdr:cNvSpPr txBox="1"/>
      </xdr:nvSpPr>
      <xdr:spPr>
        <a:xfrm>
          <a:off x="10515600" y="10855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141770</xdr:rowOff>
    </xdr:from>
    <xdr:to>
      <xdr:col>50</xdr:col>
      <xdr:colOff>165100</xdr:colOff>
      <xdr:row>64</xdr:row>
      <xdr:rowOff>71920</xdr:rowOff>
    </xdr:to>
    <xdr:sp macro="" textlink="">
      <xdr:nvSpPr>
        <xdr:cNvPr id="207" name="楕円 206"/>
        <xdr:cNvSpPr/>
      </xdr:nvSpPr>
      <xdr:spPr>
        <a:xfrm>
          <a:off x="9588500" y="109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18411</xdr:rowOff>
    </xdr:from>
    <xdr:to>
      <xdr:col>55</xdr:col>
      <xdr:colOff>0</xdr:colOff>
      <xdr:row>64</xdr:row>
      <xdr:rowOff>21120</xdr:rowOff>
    </xdr:to>
    <xdr:cxnSp macro="">
      <xdr:nvCxnSpPr>
        <xdr:cNvPr id="208" name="直線コネクタ 207"/>
        <xdr:cNvCxnSpPr/>
      </xdr:nvCxnSpPr>
      <xdr:spPr>
        <a:xfrm flipV="1">
          <a:off x="9639300" y="10991211"/>
          <a:ext cx="8382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9" name="n_1aveValue【橋りょう・トンネル】&#10;一人当たり有形固定資産（償却資産）額"/>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63047</xdr:rowOff>
    </xdr:from>
    <xdr:ext cx="599010" cy="259045"/>
    <xdr:sp macro="" textlink="">
      <xdr:nvSpPr>
        <xdr:cNvPr id="211" name="n_1mainValue【橋りょう・トンネル】&#10;一人当たり有形固定資産（償却資産）額"/>
        <xdr:cNvSpPr txBox="1"/>
      </xdr:nvSpPr>
      <xdr:spPr>
        <a:xfrm>
          <a:off x="9327095" y="1103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250" name="楕円 249"/>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251" name="【公営住宅】&#10;有形固定資産減価償却率該当値テキスト"/>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52" name="楕円 251"/>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80</xdr:row>
      <xdr:rowOff>7620</xdr:rowOff>
    </xdr:to>
    <xdr:cxnSp macro="">
      <xdr:nvCxnSpPr>
        <xdr:cNvPr id="253" name="直線コネクタ 252"/>
        <xdr:cNvCxnSpPr/>
      </xdr:nvCxnSpPr>
      <xdr:spPr>
        <a:xfrm flipV="1">
          <a:off x="3797300" y="136359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4"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56" name="n_1mainValue【公営住宅】&#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49137</xdr:rowOff>
    </xdr:from>
    <xdr:to>
      <xdr:col>55</xdr:col>
      <xdr:colOff>50800</xdr:colOff>
      <xdr:row>86</xdr:row>
      <xdr:rowOff>150737</xdr:rowOff>
    </xdr:to>
    <xdr:sp macro="" textlink="">
      <xdr:nvSpPr>
        <xdr:cNvPr id="294" name="楕円 293"/>
        <xdr:cNvSpPr/>
      </xdr:nvSpPr>
      <xdr:spPr>
        <a:xfrm>
          <a:off x="10426700" y="147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135514</xdr:rowOff>
    </xdr:from>
    <xdr:ext cx="469744" cy="259045"/>
    <xdr:sp macro="" textlink="">
      <xdr:nvSpPr>
        <xdr:cNvPr id="295" name="【公営住宅】&#10;一人当たり面積該当値テキスト"/>
        <xdr:cNvSpPr txBox="1"/>
      </xdr:nvSpPr>
      <xdr:spPr>
        <a:xfrm>
          <a:off x="10515600" y="1470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49479</xdr:rowOff>
    </xdr:from>
    <xdr:to>
      <xdr:col>50</xdr:col>
      <xdr:colOff>165100</xdr:colOff>
      <xdr:row>86</xdr:row>
      <xdr:rowOff>151079</xdr:rowOff>
    </xdr:to>
    <xdr:sp macro="" textlink="">
      <xdr:nvSpPr>
        <xdr:cNvPr id="296" name="楕円 295"/>
        <xdr:cNvSpPr/>
      </xdr:nvSpPr>
      <xdr:spPr>
        <a:xfrm>
          <a:off x="9588500" y="1479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99937</xdr:rowOff>
    </xdr:from>
    <xdr:to>
      <xdr:col>55</xdr:col>
      <xdr:colOff>0</xdr:colOff>
      <xdr:row>86</xdr:row>
      <xdr:rowOff>100279</xdr:rowOff>
    </xdr:to>
    <xdr:cxnSp macro="">
      <xdr:nvCxnSpPr>
        <xdr:cNvPr id="297" name="直線コネクタ 296"/>
        <xdr:cNvCxnSpPr/>
      </xdr:nvCxnSpPr>
      <xdr:spPr>
        <a:xfrm flipV="1">
          <a:off x="9639300" y="14844637"/>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142206</xdr:rowOff>
    </xdr:from>
    <xdr:ext cx="469744" cy="259045"/>
    <xdr:sp macro="" textlink="">
      <xdr:nvSpPr>
        <xdr:cNvPr id="300" name="n_1mainValue【公営住宅】&#10;一人当たり面積"/>
        <xdr:cNvSpPr txBox="1"/>
      </xdr:nvSpPr>
      <xdr:spPr>
        <a:xfrm>
          <a:off x="9391727" y="1488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26" name="直線コネクタ 325"/>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27"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28" name="直線コネクタ 327"/>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29"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30" name="直線コネクタ 329"/>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31" name="【港湾・漁港】&#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2" name="フローチャート: 判断 33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3" name="フローチャート: 判断 33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34" name="フローチャート: 判断 333"/>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89081</xdr:rowOff>
    </xdr:from>
    <xdr:to>
      <xdr:col>24</xdr:col>
      <xdr:colOff>114300</xdr:colOff>
      <xdr:row>105</xdr:row>
      <xdr:rowOff>19231</xdr:rowOff>
    </xdr:to>
    <xdr:sp macro="" textlink="">
      <xdr:nvSpPr>
        <xdr:cNvPr id="340" name="楕円 339"/>
        <xdr:cNvSpPr/>
      </xdr:nvSpPr>
      <xdr:spPr>
        <a:xfrm>
          <a:off x="4584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67508</xdr:rowOff>
    </xdr:from>
    <xdr:ext cx="405111" cy="259045"/>
    <xdr:sp macro="" textlink="">
      <xdr:nvSpPr>
        <xdr:cNvPr id="341" name="【港湾・漁港】&#10;有形固定資産減価償却率該当値テキスト"/>
        <xdr:cNvSpPr txBox="1"/>
      </xdr:nvSpPr>
      <xdr:spPr>
        <a:xfrm>
          <a:off x="4673600"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121738</xdr:rowOff>
    </xdr:from>
    <xdr:to>
      <xdr:col>20</xdr:col>
      <xdr:colOff>38100</xdr:colOff>
      <xdr:row>105</xdr:row>
      <xdr:rowOff>51888</xdr:rowOff>
    </xdr:to>
    <xdr:sp macro="" textlink="">
      <xdr:nvSpPr>
        <xdr:cNvPr id="342" name="楕円 341"/>
        <xdr:cNvSpPr/>
      </xdr:nvSpPr>
      <xdr:spPr>
        <a:xfrm>
          <a:off x="3746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139881</xdr:rowOff>
    </xdr:from>
    <xdr:to>
      <xdr:col>24</xdr:col>
      <xdr:colOff>63500</xdr:colOff>
      <xdr:row>105</xdr:row>
      <xdr:rowOff>1088</xdr:rowOff>
    </xdr:to>
    <xdr:cxnSp macro="">
      <xdr:nvCxnSpPr>
        <xdr:cNvPr id="343" name="直線コネクタ 342"/>
        <xdr:cNvCxnSpPr/>
      </xdr:nvCxnSpPr>
      <xdr:spPr>
        <a:xfrm flipV="1">
          <a:off x="3797300" y="179706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44" name="n_1ave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45"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43015</xdr:rowOff>
    </xdr:from>
    <xdr:ext cx="405111" cy="259045"/>
    <xdr:sp macro="" textlink="">
      <xdr:nvSpPr>
        <xdr:cNvPr id="346" name="n_1mainValue【港湾・漁港】&#10;有形固定資産減価償却率"/>
        <xdr:cNvSpPr txBox="1"/>
      </xdr:nvSpPr>
      <xdr:spPr>
        <a:xfrm>
          <a:off x="3582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7" name="直線コネクタ 35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8" name="テキスト ボックス 35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9" name="直線コネクタ 35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60" name="テキスト ボックス 359"/>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1" name="直線コネクタ 36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62" name="テキスト ボックス 361"/>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3" name="直線コネクタ 36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64" name="テキスト ボックス 363"/>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5" name="直線コネクタ 36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66" name="テキスト ボックス 365"/>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68" name="テキスト ボックス 367"/>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70" name="直線コネクタ 369"/>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71"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72" name="直線コネクタ 371"/>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73"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74" name="直線コネクタ 373"/>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76241</xdr:rowOff>
    </xdr:from>
    <xdr:ext cx="690189" cy="259045"/>
    <xdr:sp macro="" textlink="">
      <xdr:nvSpPr>
        <xdr:cNvPr id="375" name="【港湾・漁港】&#10;一人当たり有形固定資産（償却資産）額平均値テキスト"/>
        <xdr:cNvSpPr txBox="1"/>
      </xdr:nvSpPr>
      <xdr:spPr>
        <a:xfrm>
          <a:off x="10515600" y="18421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76" name="フローチャート: 判断 375"/>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77" name="フローチャート: 判断 376"/>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78" name="フローチャート: 判断 377"/>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75645</xdr:rowOff>
    </xdr:from>
    <xdr:to>
      <xdr:col>55</xdr:col>
      <xdr:colOff>50800</xdr:colOff>
      <xdr:row>109</xdr:row>
      <xdr:rowOff>5795</xdr:rowOff>
    </xdr:to>
    <xdr:sp macro="" textlink="">
      <xdr:nvSpPr>
        <xdr:cNvPr id="384" name="楕円 383"/>
        <xdr:cNvSpPr/>
      </xdr:nvSpPr>
      <xdr:spPr>
        <a:xfrm>
          <a:off x="10426700" y="185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31791</xdr:rowOff>
    </xdr:from>
    <xdr:ext cx="690189" cy="259045"/>
    <xdr:sp macro="" textlink="">
      <xdr:nvSpPr>
        <xdr:cNvPr id="385" name="【港湾・漁港】&#10;一人当たり有形固定資産（償却資産）額該当値テキスト"/>
        <xdr:cNvSpPr txBox="1"/>
      </xdr:nvSpPr>
      <xdr:spPr>
        <a:xfrm>
          <a:off x="10515600" y="185483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76271</xdr:rowOff>
    </xdr:from>
    <xdr:to>
      <xdr:col>50</xdr:col>
      <xdr:colOff>165100</xdr:colOff>
      <xdr:row>109</xdr:row>
      <xdr:rowOff>6421</xdr:rowOff>
    </xdr:to>
    <xdr:sp macro="" textlink="">
      <xdr:nvSpPr>
        <xdr:cNvPr id="386" name="楕円 385"/>
        <xdr:cNvSpPr/>
      </xdr:nvSpPr>
      <xdr:spPr>
        <a:xfrm>
          <a:off x="9588500" y="185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126445</xdr:rowOff>
    </xdr:from>
    <xdr:to>
      <xdr:col>55</xdr:col>
      <xdr:colOff>0</xdr:colOff>
      <xdr:row>108</xdr:row>
      <xdr:rowOff>127071</xdr:rowOff>
    </xdr:to>
    <xdr:cxnSp macro="">
      <xdr:nvCxnSpPr>
        <xdr:cNvPr id="387" name="直線コネクタ 386"/>
        <xdr:cNvCxnSpPr/>
      </xdr:nvCxnSpPr>
      <xdr:spPr>
        <a:xfrm flipV="1">
          <a:off x="9639300" y="18643045"/>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17592</xdr:rowOff>
    </xdr:from>
    <xdr:ext cx="690189" cy="259045"/>
    <xdr:sp macro="" textlink="">
      <xdr:nvSpPr>
        <xdr:cNvPr id="388" name="n_1aveValue【港湾・漁港】&#10;一人当たり有形固定資産（償却資産）額"/>
        <xdr:cNvSpPr txBox="1"/>
      </xdr:nvSpPr>
      <xdr:spPr>
        <a:xfrm>
          <a:off x="92815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33155</xdr:rowOff>
    </xdr:from>
    <xdr:ext cx="690189" cy="259045"/>
    <xdr:sp macro="" textlink="">
      <xdr:nvSpPr>
        <xdr:cNvPr id="389" name="n_2aveValue【港湾・漁港】&#10;一人当たり有形固定資産（償却資産）額"/>
        <xdr:cNvSpPr txBox="1"/>
      </xdr:nvSpPr>
      <xdr:spPr>
        <a:xfrm>
          <a:off x="8405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168998</xdr:rowOff>
    </xdr:from>
    <xdr:ext cx="690189" cy="259045"/>
    <xdr:sp macro="" textlink="">
      <xdr:nvSpPr>
        <xdr:cNvPr id="390" name="n_1mainValue【港湾・漁港】&#10;一人当たり有形固定資産（償却資産）額"/>
        <xdr:cNvSpPr txBox="1"/>
      </xdr:nvSpPr>
      <xdr:spPr>
        <a:xfrm>
          <a:off x="9281505" y="186855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445" name="楕円 444"/>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109237</xdr:rowOff>
    </xdr:from>
    <xdr:ext cx="405111" cy="259045"/>
    <xdr:sp macro="" textlink="">
      <xdr:nvSpPr>
        <xdr:cNvPr id="446" name="【学校施設】&#10;有形固定資産減価償却率該当値テキスト"/>
        <xdr:cNvSpPr txBox="1"/>
      </xdr:nvSpPr>
      <xdr:spPr>
        <a:xfrm>
          <a:off x="16357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124460</xdr:rowOff>
    </xdr:from>
    <xdr:to>
      <xdr:col>81</xdr:col>
      <xdr:colOff>101600</xdr:colOff>
      <xdr:row>58</xdr:row>
      <xdr:rowOff>54610</xdr:rowOff>
    </xdr:to>
    <xdr:sp macro="" textlink="">
      <xdr:nvSpPr>
        <xdr:cNvPr id="447" name="楕円 446"/>
        <xdr:cNvSpPr/>
      </xdr:nvSpPr>
      <xdr:spPr>
        <a:xfrm>
          <a:off x="15430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137160</xdr:rowOff>
    </xdr:from>
    <xdr:to>
      <xdr:col>85</xdr:col>
      <xdr:colOff>127000</xdr:colOff>
      <xdr:row>58</xdr:row>
      <xdr:rowOff>3810</xdr:rowOff>
    </xdr:to>
    <xdr:cxnSp macro="">
      <xdr:nvCxnSpPr>
        <xdr:cNvPr id="448" name="直線コネクタ 447"/>
        <xdr:cNvCxnSpPr/>
      </xdr:nvCxnSpPr>
      <xdr:spPr>
        <a:xfrm flipV="1">
          <a:off x="15481300" y="99098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71137</xdr:rowOff>
    </xdr:from>
    <xdr:ext cx="405111" cy="259045"/>
    <xdr:sp macro="" textlink="">
      <xdr:nvSpPr>
        <xdr:cNvPr id="451" name="n_1mainValue【学校施設】&#10;有形固定資産減価償却率"/>
        <xdr:cNvSpPr txBox="1"/>
      </xdr:nvSpPr>
      <xdr:spPr>
        <a:xfrm>
          <a:off x="15266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166218</xdr:rowOff>
    </xdr:from>
    <xdr:to>
      <xdr:col>116</xdr:col>
      <xdr:colOff>114300</xdr:colOff>
      <xdr:row>62</xdr:row>
      <xdr:rowOff>96368</xdr:rowOff>
    </xdr:to>
    <xdr:sp macro="" textlink="">
      <xdr:nvSpPr>
        <xdr:cNvPr id="489" name="楕円 488"/>
        <xdr:cNvSpPr/>
      </xdr:nvSpPr>
      <xdr:spPr>
        <a:xfrm>
          <a:off x="22110700" y="106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17645</xdr:rowOff>
    </xdr:from>
    <xdr:ext cx="469744" cy="259045"/>
    <xdr:sp macro="" textlink="">
      <xdr:nvSpPr>
        <xdr:cNvPr id="490" name="【学校施設】&#10;一人当たり面積該当値テキスト"/>
        <xdr:cNvSpPr txBox="1"/>
      </xdr:nvSpPr>
      <xdr:spPr>
        <a:xfrm>
          <a:off x="22199600" y="1047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3759</xdr:rowOff>
    </xdr:from>
    <xdr:to>
      <xdr:col>112</xdr:col>
      <xdr:colOff>38100</xdr:colOff>
      <xdr:row>62</xdr:row>
      <xdr:rowOff>105359</xdr:rowOff>
    </xdr:to>
    <xdr:sp macro="" textlink="">
      <xdr:nvSpPr>
        <xdr:cNvPr id="491" name="楕円 490"/>
        <xdr:cNvSpPr/>
      </xdr:nvSpPr>
      <xdr:spPr>
        <a:xfrm>
          <a:off x="21272500" y="106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45568</xdr:rowOff>
    </xdr:from>
    <xdr:to>
      <xdr:col>116</xdr:col>
      <xdr:colOff>63500</xdr:colOff>
      <xdr:row>62</xdr:row>
      <xdr:rowOff>54559</xdr:rowOff>
    </xdr:to>
    <xdr:cxnSp macro="">
      <xdr:nvCxnSpPr>
        <xdr:cNvPr id="492" name="直線コネクタ 491"/>
        <xdr:cNvCxnSpPr/>
      </xdr:nvCxnSpPr>
      <xdr:spPr>
        <a:xfrm flipV="1">
          <a:off x="21323300" y="10675468"/>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121886</xdr:rowOff>
    </xdr:from>
    <xdr:ext cx="469744" cy="259045"/>
    <xdr:sp macro="" textlink="">
      <xdr:nvSpPr>
        <xdr:cNvPr id="495" name="n_1mainValue【学校施設】&#10;一人当たり面積"/>
        <xdr:cNvSpPr txBox="1"/>
      </xdr:nvSpPr>
      <xdr:spPr>
        <a:xfrm>
          <a:off x="21075727" y="1040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類似団体と比較して有形固定資産減価償却率が高くなっている施設は、道路、学校施設、公営住宅である。一方、低くなっているのは橋りょう・トンネル、港湾・漁港である。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道路、学校施設、公営住宅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については、個別施設ごとの長寿命化計画（個別施設計画）を令和２年度までに策定予定であり、当該計画に基づいて老朽化対策に取り組んでいくこととしている。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94"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97"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99"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105" name="楕円 104"/>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106" name="【福祉施設】&#10;有形固定資産減価償却率該当値テキスト"/>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107" name="楕円 106"/>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119743</xdr:rowOff>
    </xdr:to>
    <xdr:cxnSp macro="">
      <xdr:nvCxnSpPr>
        <xdr:cNvPr id="108" name="直線コネクタ 107"/>
        <xdr:cNvCxnSpPr/>
      </xdr:nvCxnSpPr>
      <xdr:spPr>
        <a:xfrm flipV="1">
          <a:off x="3797300" y="14472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161670</xdr:rowOff>
    </xdr:from>
    <xdr:ext cx="405111" cy="259045"/>
    <xdr:sp macro="" textlink="">
      <xdr:nvSpPr>
        <xdr:cNvPr id="109" name="n_1mainValue【福祉施設】&#10;有形固定資産減価償却率"/>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3" name="直線コネクタ 132"/>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4"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5" name="直線コネクタ 134"/>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6"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7" name="直線コネクタ 136"/>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138"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9" name="フローチャート: 判断 13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40" name="フローチャート: 判断 139"/>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141"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42" name="フローチャート: 判断 141"/>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3"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48261</xdr:rowOff>
    </xdr:from>
    <xdr:to>
      <xdr:col>55</xdr:col>
      <xdr:colOff>50800</xdr:colOff>
      <xdr:row>85</xdr:row>
      <xdr:rowOff>149861</xdr:rowOff>
    </xdr:to>
    <xdr:sp macro="" textlink="">
      <xdr:nvSpPr>
        <xdr:cNvPr id="149" name="楕円 148"/>
        <xdr:cNvSpPr/>
      </xdr:nvSpPr>
      <xdr:spPr>
        <a:xfrm>
          <a:off x="10426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26688</xdr:rowOff>
    </xdr:from>
    <xdr:ext cx="469744" cy="259045"/>
    <xdr:sp macro="" textlink="">
      <xdr:nvSpPr>
        <xdr:cNvPr id="150" name="【福祉施設】&#10;一人当たり面積該当値テキスト"/>
        <xdr:cNvSpPr txBox="1"/>
      </xdr:nvSpPr>
      <xdr:spPr>
        <a:xfrm>
          <a:off x="10515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52832</xdr:rowOff>
    </xdr:from>
    <xdr:to>
      <xdr:col>50</xdr:col>
      <xdr:colOff>165100</xdr:colOff>
      <xdr:row>85</xdr:row>
      <xdr:rowOff>154432</xdr:rowOff>
    </xdr:to>
    <xdr:sp macro="" textlink="">
      <xdr:nvSpPr>
        <xdr:cNvPr id="151" name="楕円 150"/>
        <xdr:cNvSpPr/>
      </xdr:nvSpPr>
      <xdr:spPr>
        <a:xfrm>
          <a:off x="9588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99061</xdr:rowOff>
    </xdr:from>
    <xdr:to>
      <xdr:col>55</xdr:col>
      <xdr:colOff>0</xdr:colOff>
      <xdr:row>85</xdr:row>
      <xdr:rowOff>103632</xdr:rowOff>
    </xdr:to>
    <xdr:cxnSp macro="">
      <xdr:nvCxnSpPr>
        <xdr:cNvPr id="152" name="直線コネクタ 151"/>
        <xdr:cNvCxnSpPr/>
      </xdr:nvCxnSpPr>
      <xdr:spPr>
        <a:xfrm flipV="1">
          <a:off x="9639300" y="1467231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145559</xdr:rowOff>
    </xdr:from>
    <xdr:ext cx="469744" cy="259045"/>
    <xdr:sp macro="" textlink="">
      <xdr:nvSpPr>
        <xdr:cNvPr id="153" name="n_1mainValue【福祉施設】&#10;一人当たり面積"/>
        <xdr:cNvSpPr txBox="1"/>
      </xdr:nvSpPr>
      <xdr:spPr>
        <a:xfrm>
          <a:off x="93917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8" name="テキスト ボックス 1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9" name="直線コネクタ 1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0" name="テキスト ボックス 1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1" name="直線コネクタ 1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2" name="テキスト ボックス 1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3" name="直線コネクタ 1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4" name="テキスト ボックス 1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5" name="直線コネクタ 1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6" name="テキスト ボックス 1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7" name="直線コネクタ 1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8" name="テキスト ボックス 1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9" name="直線コネクタ 1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0" name="テキスト ボックス 18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1" name="直線コネクタ 1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2" name="テキスト ボックス 1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4" name="直線コネクタ 193"/>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5"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6" name="直線コネクタ 195"/>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8" name="直線コネクタ 19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199" name="【一般廃棄物処理施設】&#10;有形固定資産減価償却率平均値テキスト"/>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0" name="フローチャート: 判断 199"/>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1" name="フローチャート: 判断 200"/>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202"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03" name="フローチャート: 判断 202"/>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04"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5" name="テキスト ボックス 2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6" name="テキスト ボックス 2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7" name="テキスト ボックス 2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8" name="テキスト ボックス 2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9" name="テキスト ボックス 2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210" name="楕円 209"/>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211" name="【一般廃棄物処理施設】&#10;有形固定資産減価償却率該当値テキスト"/>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212" name="楕円 211"/>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40</xdr:row>
      <xdr:rowOff>15240</xdr:rowOff>
    </xdr:to>
    <xdr:cxnSp macro="">
      <xdr:nvCxnSpPr>
        <xdr:cNvPr id="213" name="直線コネクタ 212"/>
        <xdr:cNvCxnSpPr/>
      </xdr:nvCxnSpPr>
      <xdr:spPr>
        <a:xfrm>
          <a:off x="15481300" y="5951220"/>
          <a:ext cx="838200" cy="9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17797</xdr:rowOff>
    </xdr:from>
    <xdr:ext cx="405111" cy="259045"/>
    <xdr:sp macro="" textlink="">
      <xdr:nvSpPr>
        <xdr:cNvPr id="214" name="n_1mainValue【一般廃棄物処理施設】&#10;有形固定資産減価償却率"/>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5" name="正方形/長方形 2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6" name="正方形/長方形 2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7" name="正方形/長方形 2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8" name="正方形/長方形 2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9" name="正方形/長方形 2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0" name="正方形/長方形 2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1" name="正方形/長方形 2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2" name="正方形/長方形 2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3" name="テキスト ボックス 2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4" name="直線コネクタ 2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5" name="直線コネクタ 2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6" name="テキスト ボックス 22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7" name="直線コネクタ 2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8" name="テキスト ボックス 22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9" name="直線コネクタ 2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0" name="テキスト ボックス 22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1" name="直線コネクタ 2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2" name="テキスト ボックス 23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3" name="直線コネクタ 2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4" name="テキスト ボックス 23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5" name="直線コネクタ 2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6" name="テキスト ボックス 23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8" name="直線コネクタ 237"/>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9"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0" name="直線コネクタ 239"/>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1"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2" name="直線コネクタ 241"/>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3" name="【一般廃棄物処理施設】&#10;一人当たり有形固定資産（償却資産）額平均値テキスト"/>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4" name="フローチャート: 判断 243"/>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5" name="フローチャート: 判断 244"/>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94441</xdr:rowOff>
    </xdr:from>
    <xdr:ext cx="599010" cy="259045"/>
    <xdr:sp macro="" textlink="">
      <xdr:nvSpPr>
        <xdr:cNvPr id="246"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7" name="フローチャート: 判断 24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9" name="テキスト ボックス 2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0" name="テキスト ボックス 2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1" name="テキスト ボックス 2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2" name="テキスト ボックス 2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3" name="テキスト ボックス 2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102307</xdr:rowOff>
    </xdr:from>
    <xdr:to>
      <xdr:col>116</xdr:col>
      <xdr:colOff>114300</xdr:colOff>
      <xdr:row>40</xdr:row>
      <xdr:rowOff>32457</xdr:rowOff>
    </xdr:to>
    <xdr:sp macro="" textlink="">
      <xdr:nvSpPr>
        <xdr:cNvPr id="254" name="楕円 253"/>
        <xdr:cNvSpPr/>
      </xdr:nvSpPr>
      <xdr:spPr>
        <a:xfrm>
          <a:off x="22110700" y="67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125184</xdr:rowOff>
    </xdr:from>
    <xdr:ext cx="599010" cy="259045"/>
    <xdr:sp macro="" textlink="">
      <xdr:nvSpPr>
        <xdr:cNvPr id="255" name="【一般廃棄物処理施設】&#10;一人当たり有形固定資産（償却資産）額該当値テキスト"/>
        <xdr:cNvSpPr txBox="1"/>
      </xdr:nvSpPr>
      <xdr:spPr>
        <a:xfrm>
          <a:off x="22199600" y="664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116494</xdr:rowOff>
    </xdr:from>
    <xdr:to>
      <xdr:col>112</xdr:col>
      <xdr:colOff>38100</xdr:colOff>
      <xdr:row>41</xdr:row>
      <xdr:rowOff>46644</xdr:rowOff>
    </xdr:to>
    <xdr:sp macro="" textlink="">
      <xdr:nvSpPr>
        <xdr:cNvPr id="256" name="楕円 255"/>
        <xdr:cNvSpPr/>
      </xdr:nvSpPr>
      <xdr:spPr>
        <a:xfrm>
          <a:off x="21272500" y="69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153107</xdr:rowOff>
    </xdr:from>
    <xdr:to>
      <xdr:col>116</xdr:col>
      <xdr:colOff>63500</xdr:colOff>
      <xdr:row>40</xdr:row>
      <xdr:rowOff>167294</xdr:rowOff>
    </xdr:to>
    <xdr:cxnSp macro="">
      <xdr:nvCxnSpPr>
        <xdr:cNvPr id="257" name="直線コネクタ 256"/>
        <xdr:cNvCxnSpPr/>
      </xdr:nvCxnSpPr>
      <xdr:spPr>
        <a:xfrm flipV="1">
          <a:off x="21323300" y="6839657"/>
          <a:ext cx="838200" cy="1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37771</xdr:rowOff>
    </xdr:from>
    <xdr:ext cx="599010" cy="259045"/>
    <xdr:sp macro="" textlink="">
      <xdr:nvSpPr>
        <xdr:cNvPr id="258" name="n_1mainValue【一般廃棄物処理施設】&#10;一人当たり有形固定資産（償却資産）額"/>
        <xdr:cNvSpPr txBox="1"/>
      </xdr:nvSpPr>
      <xdr:spPr>
        <a:xfrm>
          <a:off x="21011095" y="706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7" name="正方形/長方形 2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4" name="正方形/長方形 27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5" name="正方形/長方形 2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6" name="正方形/長方形 2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7" name="正方形/長方形 2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8" name="正方形/長方形 2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9" name="正方形/長方形 2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80" name="正方形/長方形 2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1" name="正方形/長方形 2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2" name="正方形/長方形 2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83" name="テキスト ボックス 2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84" name="直線コネクタ 2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5" name="直線コネクタ 2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6" name="テキスト ボックス 2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7" name="直線コネクタ 2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8" name="テキスト ボックス 2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9" name="直線コネクタ 2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90" name="テキスト ボックス 2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91" name="直線コネクタ 2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92" name="テキスト ボックス 2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93" name="直線コネクタ 2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94" name="テキスト ボックス 2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5" name="直線コネクタ 2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6" name="テキスト ボックス 2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7" name="直線コネクタ 2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8" name="テキスト ボックス 2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00" name="直線コネクタ 299"/>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01"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02" name="直線コネクタ 301"/>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0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04" name="直線コネクタ 3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05"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06" name="フローチャート: 判断 305"/>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07" name="フローチャート: 判断 306"/>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08"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09" name="フローチャート: 判断 308"/>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10" name="n_2aveValue【消防施設】&#10;有形固定資産減価償却率"/>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11" name="テキスト ボックス 3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12" name="テキスト ボックス 3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13" name="テキスト ボックス 3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14" name="テキスト ボックス 3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5" name="テキスト ボックス 3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52614</xdr:rowOff>
    </xdr:from>
    <xdr:to>
      <xdr:col>85</xdr:col>
      <xdr:colOff>177800</xdr:colOff>
      <xdr:row>80</xdr:row>
      <xdr:rowOff>154214</xdr:rowOff>
    </xdr:to>
    <xdr:sp macro="" textlink="">
      <xdr:nvSpPr>
        <xdr:cNvPr id="316" name="楕円 315"/>
        <xdr:cNvSpPr/>
      </xdr:nvSpPr>
      <xdr:spPr>
        <a:xfrm>
          <a:off x="16268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75491</xdr:rowOff>
    </xdr:from>
    <xdr:ext cx="405111" cy="259045"/>
    <xdr:sp macro="" textlink="">
      <xdr:nvSpPr>
        <xdr:cNvPr id="317" name="【消防施設】&#10;有形固定資産減価償却率該当値テキスト"/>
        <xdr:cNvSpPr txBox="1"/>
      </xdr:nvSpPr>
      <xdr:spPr>
        <a:xfrm>
          <a:off x="16357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78739</xdr:rowOff>
    </xdr:from>
    <xdr:to>
      <xdr:col>81</xdr:col>
      <xdr:colOff>101600</xdr:colOff>
      <xdr:row>81</xdr:row>
      <xdr:rowOff>8889</xdr:rowOff>
    </xdr:to>
    <xdr:sp macro="" textlink="">
      <xdr:nvSpPr>
        <xdr:cNvPr id="318" name="楕円 317"/>
        <xdr:cNvSpPr/>
      </xdr:nvSpPr>
      <xdr:spPr>
        <a:xfrm>
          <a:off x="15430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103414</xdr:rowOff>
    </xdr:from>
    <xdr:to>
      <xdr:col>85</xdr:col>
      <xdr:colOff>127000</xdr:colOff>
      <xdr:row>80</xdr:row>
      <xdr:rowOff>129539</xdr:rowOff>
    </xdr:to>
    <xdr:cxnSp macro="">
      <xdr:nvCxnSpPr>
        <xdr:cNvPr id="319" name="直線コネクタ 318"/>
        <xdr:cNvCxnSpPr/>
      </xdr:nvCxnSpPr>
      <xdr:spPr>
        <a:xfrm flipV="1">
          <a:off x="15481300" y="138194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25416</xdr:rowOff>
    </xdr:from>
    <xdr:ext cx="405111" cy="259045"/>
    <xdr:sp macro="" textlink="">
      <xdr:nvSpPr>
        <xdr:cNvPr id="320" name="n_1mainValue【消防施設】&#10;有形固定資産減価償却率"/>
        <xdr:cNvSpPr txBox="1"/>
      </xdr:nvSpPr>
      <xdr:spPr>
        <a:xfrm>
          <a:off x="15266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21" name="正方形/長方形 3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22" name="正方形/長方形 3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23" name="正方形/長方形 3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24" name="正方形/長方形 3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5" name="正方形/長方形 3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6" name="正方形/長方形 3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7" name="正方形/長方形 3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8" name="正方形/長方形 3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9" name="テキスト ボックス 3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30" name="直線コネクタ 3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31" name="直線コネクタ 3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32" name="テキスト ボックス 3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33" name="直線コネクタ 3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34" name="テキスト ボックス 3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35" name="直線コネクタ 3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6" name="テキスト ボックス 3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7" name="直線コネクタ 3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8" name="テキスト ボックス 3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9" name="直線コネクタ 3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40" name="テキスト ボックス 3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41" name="直線コネクタ 3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42" name="テキスト ボックス 3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344" name="直線コネクタ 343"/>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345"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346" name="直線コネクタ 345"/>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347"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348" name="直線コネクタ 347"/>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349" name="【消防施設】&#10;一人当たり面積平均値テキスト"/>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350" name="フローチャート: 判断 349"/>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351" name="フローチャート: 判断 350"/>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352"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353" name="フローチャート: 判断 352"/>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354" name="n_2aveValue【消防施設】&#10;一人当たり面積"/>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55" name="テキスト ボックス 3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6" name="テキスト ボックス 3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7" name="テキスト ボックス 3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8" name="テキスト ボックス 3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9" name="テキスト ボックス 3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162179</xdr:rowOff>
    </xdr:from>
    <xdr:to>
      <xdr:col>116</xdr:col>
      <xdr:colOff>114300</xdr:colOff>
      <xdr:row>78</xdr:row>
      <xdr:rowOff>92329</xdr:rowOff>
    </xdr:to>
    <xdr:sp macro="" textlink="">
      <xdr:nvSpPr>
        <xdr:cNvPr id="360" name="楕円 359"/>
        <xdr:cNvSpPr/>
      </xdr:nvSpPr>
      <xdr:spPr>
        <a:xfrm>
          <a:off x="22110700" y="133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13606</xdr:rowOff>
    </xdr:from>
    <xdr:ext cx="469744" cy="259045"/>
    <xdr:sp macro="" textlink="">
      <xdr:nvSpPr>
        <xdr:cNvPr id="361" name="【消防施設】&#10;一人当たり面積該当値テキスト"/>
        <xdr:cNvSpPr txBox="1"/>
      </xdr:nvSpPr>
      <xdr:spPr>
        <a:xfrm>
          <a:off x="22199600" y="1321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117602</xdr:rowOff>
    </xdr:from>
    <xdr:to>
      <xdr:col>112</xdr:col>
      <xdr:colOff>38100</xdr:colOff>
      <xdr:row>81</xdr:row>
      <xdr:rowOff>47752</xdr:rowOff>
    </xdr:to>
    <xdr:sp macro="" textlink="">
      <xdr:nvSpPr>
        <xdr:cNvPr id="362" name="楕円 361"/>
        <xdr:cNvSpPr/>
      </xdr:nvSpPr>
      <xdr:spPr>
        <a:xfrm>
          <a:off x="21272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41529</xdr:rowOff>
    </xdr:from>
    <xdr:to>
      <xdr:col>116</xdr:col>
      <xdr:colOff>63500</xdr:colOff>
      <xdr:row>80</xdr:row>
      <xdr:rowOff>168402</xdr:rowOff>
    </xdr:to>
    <xdr:cxnSp macro="">
      <xdr:nvCxnSpPr>
        <xdr:cNvPr id="363" name="直線コネクタ 362"/>
        <xdr:cNvCxnSpPr/>
      </xdr:nvCxnSpPr>
      <xdr:spPr>
        <a:xfrm flipV="1">
          <a:off x="21323300" y="13414629"/>
          <a:ext cx="8382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64279</xdr:rowOff>
    </xdr:from>
    <xdr:ext cx="469744" cy="259045"/>
    <xdr:sp macro="" textlink="">
      <xdr:nvSpPr>
        <xdr:cNvPr id="364" name="n_1mainValue【消防施設】&#10;一人当たり面積"/>
        <xdr:cNvSpPr txBox="1"/>
      </xdr:nvSpPr>
      <xdr:spPr>
        <a:xfrm>
          <a:off x="21075727" y="1360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65" name="正方形/長方形 3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6" name="正方形/長方形 3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7" name="正方形/長方形 3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8" name="正方形/長方形 3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9" name="正方形/長方形 3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70" name="正方形/長方形 3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71" name="正方形/長方形 3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72" name="正方形/長方形 3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73" name="テキスト ボックス 3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4" name="直線コネクタ 3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5" name="直線コネクタ 3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6" name="テキスト ボックス 3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7" name="直線コネクタ 3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8" name="テキスト ボックス 3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9" name="直線コネクタ 3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80" name="テキスト ボックス 3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81" name="直線コネクタ 3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82" name="テキスト ボックス 3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83" name="直線コネクタ 3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4" name="テキスト ボックス 3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5" name="直線コネクタ 3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6" name="テキスト ボックス 3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7" name="直線コネクタ 3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8" name="テキスト ボックス 3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90" name="直線コネクタ 389"/>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91"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92" name="直線コネクタ 391"/>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94" name="直線コネクタ 3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95"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96" name="フローチャート: 判断 395"/>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97" name="フローチャート: 判断 396"/>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98"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99" name="フローチャート: 判断 39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00"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01" name="テキスト ボックス 4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2" name="テキスト ボックス 4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3" name="テキスト ボックス 4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4" name="テキスト ボックス 4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5" name="テキスト ボックス 4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406" name="楕円 405"/>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407" name="【庁舎】&#10;有形固定資産減価償却率該当値テキスト"/>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408" name="楕円 407"/>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7620</xdr:rowOff>
    </xdr:from>
    <xdr:to>
      <xdr:col>85</xdr:col>
      <xdr:colOff>127000</xdr:colOff>
      <xdr:row>102</xdr:row>
      <xdr:rowOff>40277</xdr:rowOff>
    </xdr:to>
    <xdr:cxnSp macro="">
      <xdr:nvCxnSpPr>
        <xdr:cNvPr id="409" name="直線コネクタ 408"/>
        <xdr:cNvCxnSpPr/>
      </xdr:nvCxnSpPr>
      <xdr:spPr>
        <a:xfrm flipV="1">
          <a:off x="15481300" y="174955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107604</xdr:rowOff>
    </xdr:from>
    <xdr:ext cx="405111" cy="259045"/>
    <xdr:sp macro="" textlink="">
      <xdr:nvSpPr>
        <xdr:cNvPr id="410" name="n_1mainValue【庁舎】&#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11" name="正方形/長方形 4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12" name="正方形/長方形 4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13" name="正方形/長方形 4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14" name="正方形/長方形 4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5" name="正方形/長方形 4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6" name="正方形/長方形 4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7" name="正方形/長方形 4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8" name="正方形/長方形 4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9" name="テキスト ボックス 4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20" name="直線コネクタ 4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21" name="直線コネクタ 4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22" name="テキスト ボックス 4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23" name="直線コネクタ 4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24" name="テキスト ボックス 4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25" name="直線コネクタ 4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26" name="テキスト ボックス 4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27" name="直線コネクタ 4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28" name="テキスト ボックス 4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9" name="直線コネクタ 4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30" name="テキスト ボックス 4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32" name="直線コネクタ 43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3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34" name="直線コネクタ 43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3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36" name="直線コネクタ 43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37" name="【庁舎】&#10;一人当たり面積平均値テキスト"/>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38" name="フローチャート: 判断 43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39" name="フローチャート: 判断 43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40"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41" name="フローチャート: 判断 440"/>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42"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3" name="テキスト ボックス 4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4" name="テキスト ボックス 4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5" name="テキスト ボックス 4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6" name="テキスト ボックス 4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7" name="テキスト ボックス 4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448" name="楕円 447"/>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158005</xdr:rowOff>
    </xdr:from>
    <xdr:ext cx="469744" cy="259045"/>
    <xdr:sp macro="" textlink="">
      <xdr:nvSpPr>
        <xdr:cNvPr id="449" name="【庁舎】&#10;一人当たり面積該当値テキスト"/>
        <xdr:cNvSpPr txBox="1"/>
      </xdr:nvSpPr>
      <xdr:spPr>
        <a:xfrm>
          <a:off x="22199600" y="181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140843</xdr:rowOff>
    </xdr:from>
    <xdr:to>
      <xdr:col>112</xdr:col>
      <xdr:colOff>38100</xdr:colOff>
      <xdr:row>107</xdr:row>
      <xdr:rowOff>70993</xdr:rowOff>
    </xdr:to>
    <xdr:sp macro="" textlink="">
      <xdr:nvSpPr>
        <xdr:cNvPr id="450" name="楕円 449"/>
        <xdr:cNvSpPr/>
      </xdr:nvSpPr>
      <xdr:spPr>
        <a:xfrm>
          <a:off x="21272500" y="183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xdr:rowOff>
    </xdr:from>
    <xdr:to>
      <xdr:col>116</xdr:col>
      <xdr:colOff>63500</xdr:colOff>
      <xdr:row>107</xdr:row>
      <xdr:rowOff>20193</xdr:rowOff>
    </xdr:to>
    <xdr:cxnSp macro="">
      <xdr:nvCxnSpPr>
        <xdr:cNvPr id="451" name="直線コネクタ 450"/>
        <xdr:cNvCxnSpPr/>
      </xdr:nvCxnSpPr>
      <xdr:spPr>
        <a:xfrm flipV="1">
          <a:off x="21323300" y="1835962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87520</xdr:rowOff>
    </xdr:from>
    <xdr:ext cx="469744" cy="259045"/>
    <xdr:sp macro="" textlink="">
      <xdr:nvSpPr>
        <xdr:cNvPr id="452" name="n_1mainValue【庁舎】&#10;一人当たり面積"/>
        <xdr:cNvSpPr txBox="1"/>
      </xdr:nvSpPr>
      <xdr:spPr>
        <a:xfrm>
          <a:off x="21075727" y="180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3" name="正方形/長方形 4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4" name="正方形/長方形 4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5" name="テキスト ボックス 4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類似団体と比較して有形固定資産減価償却率が高くなっている施設は、</a:t>
          </a:r>
          <a:r>
            <a:rPr kumimoji="1" lang="ja-JP" altLang="en-US" sz="1100">
              <a:solidFill>
                <a:schemeClr val="dk1"/>
              </a:solidFill>
              <a:effectLst/>
              <a:latin typeface="+mn-lt"/>
              <a:ea typeface="+mn-ea"/>
              <a:cs typeface="+mn-cs"/>
            </a:rPr>
            <a:t>消防施設、庁舎</a:t>
          </a:r>
          <a:r>
            <a:rPr kumimoji="1" lang="ja-JP" altLang="ja-JP" sz="1100">
              <a:solidFill>
                <a:schemeClr val="dk1"/>
              </a:solidFill>
              <a:effectLst/>
              <a:latin typeface="+mn-lt"/>
              <a:ea typeface="+mn-ea"/>
              <a:cs typeface="+mn-cs"/>
            </a:rPr>
            <a:t>である。一方、低くなっているのは</a:t>
          </a:r>
          <a:r>
            <a:rPr kumimoji="1" lang="ja-JP" altLang="en-US" sz="1100">
              <a:solidFill>
                <a:schemeClr val="dk1"/>
              </a:solidFill>
              <a:effectLst/>
              <a:latin typeface="+mn-lt"/>
              <a:ea typeface="+mn-ea"/>
              <a:cs typeface="+mn-cs"/>
            </a:rPr>
            <a:t>一般廃棄物処理施設、福祉施設</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消防施設、庁舎</a:t>
          </a:r>
          <a:r>
            <a:rPr kumimoji="1" lang="ja-JP" altLang="ja-JP" sz="1100">
              <a:solidFill>
                <a:schemeClr val="dk1"/>
              </a:solidFill>
              <a:effectLst/>
              <a:latin typeface="+mn-lt"/>
              <a:ea typeface="+mn-ea"/>
              <a:cs typeface="+mn-cs"/>
            </a:rPr>
            <a:t>については、個別施設ごとの長寿命化計画（個別施設計画）を令和２年度までに策定予定であり、当該計画に基づいて老朽化対策に取り組んでいくこととしている。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　</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％）に加え、長引く景気低迷や漁業不振などから</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ポイントと類似団体平均を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今後も自主財源の根幹である村税の収納率向上に努めるとともに、緊急に必要な事業を峻別し、行財政の効率化に努めることにより、財政の健全化を図る。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年度から実施している職員の給与カット（特別職</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％等）による人件費の削減や投資的経費の抑制による公債費の削減等により対前年度比では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ポイント減となったものの、未だに類似団体平均を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進めるとともに、全ての事務事業の優先度を厳しく点検し、優先度の低い事務事業について計画的に廃止・縮小を進める。また、今後も義務的経費の削減に取り組み、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23041</xdr:rowOff>
    </xdr:to>
    <xdr:cxnSp macro="">
      <xdr:nvCxnSpPr>
        <xdr:cNvPr id="133" name="直線コネクタ 132"/>
        <xdr:cNvCxnSpPr/>
      </xdr:nvCxnSpPr>
      <xdr:spPr>
        <a:xfrm flipV="1">
          <a:off x="4114800" y="1115695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23041</xdr:rowOff>
    </xdr:from>
    <xdr:to>
      <xdr:col>19</xdr:col>
      <xdr:colOff>133350</xdr:colOff>
      <xdr:row>65</xdr:row>
      <xdr:rowOff>102326</xdr:rowOff>
    </xdr:to>
    <xdr:cxnSp macro="">
      <xdr:nvCxnSpPr>
        <xdr:cNvPr id="136" name="直線コネクタ 135"/>
        <xdr:cNvCxnSpPr/>
      </xdr:nvCxnSpPr>
      <xdr:spPr>
        <a:xfrm flipV="1">
          <a:off x="3225800" y="11167291"/>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95431</xdr:rowOff>
    </xdr:from>
    <xdr:to>
      <xdr:col>15</xdr:col>
      <xdr:colOff>82550</xdr:colOff>
      <xdr:row>65</xdr:row>
      <xdr:rowOff>102326</xdr:rowOff>
    </xdr:to>
    <xdr:cxnSp macro="">
      <xdr:nvCxnSpPr>
        <xdr:cNvPr id="139" name="直線コネクタ 138"/>
        <xdr:cNvCxnSpPr/>
      </xdr:nvCxnSpPr>
      <xdr:spPr>
        <a:xfrm>
          <a:off x="2336800" y="1123968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81643</xdr:rowOff>
    </xdr:from>
    <xdr:to>
      <xdr:col>11</xdr:col>
      <xdr:colOff>31750</xdr:colOff>
      <xdr:row>65</xdr:row>
      <xdr:rowOff>95431</xdr:rowOff>
    </xdr:to>
    <xdr:cxnSp macro="">
      <xdr:nvCxnSpPr>
        <xdr:cNvPr id="142" name="直線コネクタ 141"/>
        <xdr:cNvCxnSpPr/>
      </xdr:nvCxnSpPr>
      <xdr:spPr>
        <a:xfrm>
          <a:off x="1447800" y="1122589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2" name="楕円 151"/>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3"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143691</xdr:rowOff>
    </xdr:from>
    <xdr:to>
      <xdr:col>19</xdr:col>
      <xdr:colOff>184150</xdr:colOff>
      <xdr:row>65</xdr:row>
      <xdr:rowOff>73841</xdr:rowOff>
    </xdr:to>
    <xdr:sp macro="" textlink="">
      <xdr:nvSpPr>
        <xdr:cNvPr id="154" name="楕円 153"/>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58618</xdr:rowOff>
    </xdr:from>
    <xdr:ext cx="736600" cy="259045"/>
    <xdr:sp macro="" textlink="">
      <xdr:nvSpPr>
        <xdr:cNvPr id="155" name="テキスト ボックス 154"/>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51526</xdr:rowOff>
    </xdr:from>
    <xdr:to>
      <xdr:col>15</xdr:col>
      <xdr:colOff>133350</xdr:colOff>
      <xdr:row>65</xdr:row>
      <xdr:rowOff>153126</xdr:rowOff>
    </xdr:to>
    <xdr:sp macro="" textlink="">
      <xdr:nvSpPr>
        <xdr:cNvPr id="156" name="楕円 155"/>
        <xdr:cNvSpPr/>
      </xdr:nvSpPr>
      <xdr:spPr>
        <a:xfrm>
          <a:off x="3175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137903</xdr:rowOff>
    </xdr:from>
    <xdr:ext cx="762000" cy="259045"/>
    <xdr:sp macro="" textlink="">
      <xdr:nvSpPr>
        <xdr:cNvPr id="157" name="テキスト ボックス 156"/>
        <xdr:cNvSpPr txBox="1"/>
      </xdr:nvSpPr>
      <xdr:spPr>
        <a:xfrm>
          <a:off x="2844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44631</xdr:rowOff>
    </xdr:from>
    <xdr:to>
      <xdr:col>11</xdr:col>
      <xdr:colOff>82550</xdr:colOff>
      <xdr:row>65</xdr:row>
      <xdr:rowOff>146231</xdr:rowOff>
    </xdr:to>
    <xdr:sp macro="" textlink="">
      <xdr:nvSpPr>
        <xdr:cNvPr id="158" name="楕円 157"/>
        <xdr:cNvSpPr/>
      </xdr:nvSpPr>
      <xdr:spPr>
        <a:xfrm>
          <a:off x="2286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131008</xdr:rowOff>
    </xdr:from>
    <xdr:ext cx="762000" cy="259045"/>
    <xdr:sp macro="" textlink="">
      <xdr:nvSpPr>
        <xdr:cNvPr id="159" name="テキスト ボックス 158"/>
        <xdr:cNvSpPr txBox="1"/>
      </xdr:nvSpPr>
      <xdr:spPr>
        <a:xfrm>
          <a:off x="1955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30843</xdr:rowOff>
    </xdr:from>
    <xdr:to>
      <xdr:col>7</xdr:col>
      <xdr:colOff>31750</xdr:colOff>
      <xdr:row>65</xdr:row>
      <xdr:rowOff>132443</xdr:rowOff>
    </xdr:to>
    <xdr:sp macro="" textlink="">
      <xdr:nvSpPr>
        <xdr:cNvPr id="160" name="楕円 159"/>
        <xdr:cNvSpPr/>
      </xdr:nvSpPr>
      <xdr:spPr>
        <a:xfrm>
          <a:off x="1397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117220</xdr:rowOff>
    </xdr:from>
    <xdr:ext cx="762000" cy="259045"/>
    <xdr:sp macro="" textlink="">
      <xdr:nvSpPr>
        <xdr:cNvPr id="161" name="テキスト ボックス 160"/>
        <xdr:cNvSpPr txBox="1"/>
      </xdr:nvSpPr>
      <xdr:spPr>
        <a:xfrm>
          <a:off x="1066800" y="1126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年度まで実施した退職者不補充等による職員数の削減や、平成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年度から継続している給与カット、指定管理者制度の導入による委託料の減、さらにはごみ・し尿処理業務や消防業務等が一部事務組合への負担金で決算されているため、類似団体平均を約</a:t>
          </a:r>
          <a:r>
            <a:rPr kumimoji="1" lang="en-US" altLang="ja-JP" sz="1200">
              <a:latin typeface="ＭＳ Ｐゴシック" panose="020B0600070205080204" pitchFamily="50" charset="-128"/>
              <a:ea typeface="ＭＳ Ｐゴシック" panose="020B0600070205080204" pitchFamily="50" charset="-128"/>
            </a:rPr>
            <a:t>4,400</a:t>
          </a:r>
          <a:r>
            <a:rPr kumimoji="1" lang="ja-JP" altLang="en-US" sz="1200">
              <a:latin typeface="ＭＳ Ｐゴシック" panose="020B0600070205080204" pitchFamily="50" charset="-128"/>
              <a:ea typeface="ＭＳ Ｐゴシック" panose="020B0600070205080204" pitchFamily="50" charset="-128"/>
            </a:rPr>
            <a:t>万円下回っている。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ただし、一部事務組合の人件費、物件費等に充てる負担金や上水道・下水道の公営企業会計の人件費、物件費等に充てる繰出金といった費用を加味した場合、人口一人当たりの決算額は増加することとなるため、今後はこれらも含めた経費について、抑制し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108527</xdr:rowOff>
    </xdr:from>
    <xdr:to>
      <xdr:col>23</xdr:col>
      <xdr:colOff>133350</xdr:colOff>
      <xdr:row>82</xdr:row>
      <xdr:rowOff>108565</xdr:rowOff>
    </xdr:to>
    <xdr:cxnSp macro="">
      <xdr:nvCxnSpPr>
        <xdr:cNvPr id="197" name="直線コネクタ 196"/>
        <xdr:cNvCxnSpPr/>
      </xdr:nvCxnSpPr>
      <xdr:spPr>
        <a:xfrm flipV="1">
          <a:off x="4114800" y="1416742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108565</xdr:rowOff>
    </xdr:from>
    <xdr:to>
      <xdr:col>19</xdr:col>
      <xdr:colOff>133350</xdr:colOff>
      <xdr:row>82</xdr:row>
      <xdr:rowOff>119343</xdr:rowOff>
    </xdr:to>
    <xdr:cxnSp macro="">
      <xdr:nvCxnSpPr>
        <xdr:cNvPr id="200" name="直線コネクタ 199"/>
        <xdr:cNvCxnSpPr/>
      </xdr:nvCxnSpPr>
      <xdr:spPr>
        <a:xfrm flipV="1">
          <a:off x="3225800" y="14167465"/>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42197</xdr:rowOff>
    </xdr:from>
    <xdr:to>
      <xdr:col>15</xdr:col>
      <xdr:colOff>82550</xdr:colOff>
      <xdr:row>82</xdr:row>
      <xdr:rowOff>119343</xdr:rowOff>
    </xdr:to>
    <xdr:cxnSp macro="">
      <xdr:nvCxnSpPr>
        <xdr:cNvPr id="203" name="直線コネクタ 202"/>
        <xdr:cNvCxnSpPr/>
      </xdr:nvCxnSpPr>
      <xdr:spPr>
        <a:xfrm>
          <a:off x="2336800" y="14101097"/>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36051</xdr:rowOff>
    </xdr:from>
    <xdr:to>
      <xdr:col>11</xdr:col>
      <xdr:colOff>31750</xdr:colOff>
      <xdr:row>82</xdr:row>
      <xdr:rowOff>42197</xdr:rowOff>
    </xdr:to>
    <xdr:cxnSp macro="">
      <xdr:nvCxnSpPr>
        <xdr:cNvPr id="206" name="直線コネクタ 205"/>
        <xdr:cNvCxnSpPr/>
      </xdr:nvCxnSpPr>
      <xdr:spPr>
        <a:xfrm>
          <a:off x="1447800" y="14094951"/>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57727</xdr:rowOff>
    </xdr:from>
    <xdr:to>
      <xdr:col>23</xdr:col>
      <xdr:colOff>184150</xdr:colOff>
      <xdr:row>82</xdr:row>
      <xdr:rowOff>159327</xdr:rowOff>
    </xdr:to>
    <xdr:sp macro="" textlink="">
      <xdr:nvSpPr>
        <xdr:cNvPr id="216" name="楕円 215"/>
        <xdr:cNvSpPr/>
      </xdr:nvSpPr>
      <xdr:spPr>
        <a:xfrm>
          <a:off x="4902200" y="141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74254</xdr:rowOff>
    </xdr:from>
    <xdr:ext cx="762000" cy="259045"/>
    <xdr:sp macro="" textlink="">
      <xdr:nvSpPr>
        <xdr:cNvPr id="217" name="人件費・物件費等の状況該当値テキスト"/>
        <xdr:cNvSpPr txBox="1"/>
      </xdr:nvSpPr>
      <xdr:spPr>
        <a:xfrm>
          <a:off x="5041900" y="1396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57765</xdr:rowOff>
    </xdr:from>
    <xdr:to>
      <xdr:col>19</xdr:col>
      <xdr:colOff>184150</xdr:colOff>
      <xdr:row>82</xdr:row>
      <xdr:rowOff>159365</xdr:rowOff>
    </xdr:to>
    <xdr:sp macro="" textlink="">
      <xdr:nvSpPr>
        <xdr:cNvPr id="218" name="楕円 217"/>
        <xdr:cNvSpPr/>
      </xdr:nvSpPr>
      <xdr:spPr>
        <a:xfrm>
          <a:off x="4064000" y="1411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169542</xdr:rowOff>
    </xdr:from>
    <xdr:ext cx="736600" cy="259045"/>
    <xdr:sp macro="" textlink="">
      <xdr:nvSpPr>
        <xdr:cNvPr id="219" name="テキスト ボックス 218"/>
        <xdr:cNvSpPr txBox="1"/>
      </xdr:nvSpPr>
      <xdr:spPr>
        <a:xfrm>
          <a:off x="3733800" y="1388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68543</xdr:rowOff>
    </xdr:from>
    <xdr:to>
      <xdr:col>15</xdr:col>
      <xdr:colOff>133350</xdr:colOff>
      <xdr:row>82</xdr:row>
      <xdr:rowOff>170143</xdr:rowOff>
    </xdr:to>
    <xdr:sp macro="" textlink="">
      <xdr:nvSpPr>
        <xdr:cNvPr id="220" name="楕円 219"/>
        <xdr:cNvSpPr/>
      </xdr:nvSpPr>
      <xdr:spPr>
        <a:xfrm>
          <a:off x="3175000" y="141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8870</xdr:rowOff>
    </xdr:from>
    <xdr:ext cx="762000" cy="259045"/>
    <xdr:sp macro="" textlink="">
      <xdr:nvSpPr>
        <xdr:cNvPr id="221" name="テキスト ボックス 220"/>
        <xdr:cNvSpPr txBox="1"/>
      </xdr:nvSpPr>
      <xdr:spPr>
        <a:xfrm>
          <a:off x="2844800" y="138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162847</xdr:rowOff>
    </xdr:from>
    <xdr:to>
      <xdr:col>11</xdr:col>
      <xdr:colOff>82550</xdr:colOff>
      <xdr:row>82</xdr:row>
      <xdr:rowOff>92997</xdr:rowOff>
    </xdr:to>
    <xdr:sp macro="" textlink="">
      <xdr:nvSpPr>
        <xdr:cNvPr id="222" name="楕円 221"/>
        <xdr:cNvSpPr/>
      </xdr:nvSpPr>
      <xdr:spPr>
        <a:xfrm>
          <a:off x="2286000" y="140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103174</xdr:rowOff>
    </xdr:from>
    <xdr:ext cx="762000" cy="259045"/>
    <xdr:sp macro="" textlink="">
      <xdr:nvSpPr>
        <xdr:cNvPr id="223" name="テキスト ボックス 222"/>
        <xdr:cNvSpPr txBox="1"/>
      </xdr:nvSpPr>
      <xdr:spPr>
        <a:xfrm>
          <a:off x="1955800" y="138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156701</xdr:rowOff>
    </xdr:from>
    <xdr:to>
      <xdr:col>7</xdr:col>
      <xdr:colOff>31750</xdr:colOff>
      <xdr:row>82</xdr:row>
      <xdr:rowOff>86851</xdr:rowOff>
    </xdr:to>
    <xdr:sp macro="" textlink="">
      <xdr:nvSpPr>
        <xdr:cNvPr id="224" name="楕円 223"/>
        <xdr:cNvSpPr/>
      </xdr:nvSpPr>
      <xdr:spPr>
        <a:xfrm>
          <a:off x="1397000" y="14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97028</xdr:rowOff>
    </xdr:from>
    <xdr:ext cx="762000" cy="259045"/>
    <xdr:sp macro="" textlink="">
      <xdr:nvSpPr>
        <xdr:cNvPr id="225" name="テキスト ボックス 224"/>
        <xdr:cNvSpPr txBox="1"/>
      </xdr:nvSpPr>
      <xdr:spPr>
        <a:xfrm>
          <a:off x="1066800" y="1381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厳しい財政状況の中、財源確保として平成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年度まで職員の本給をカット（特別職</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％、一般職</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％）、手当では期末勤勉手当の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％カットや時間外勤務手当の上限設定（給料の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％）、管理職手当の凍結及び特別勤務手当の廃止を行ってきた。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年度においても同様に、職員の給与カットは継続して行っており、類似団体平均と比較しても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ポイント下回っていることから、今後も類似団体平均を上回らないよう引き続き給与の適正化に努めていく。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47307</xdr:rowOff>
    </xdr:to>
    <xdr:cxnSp macro="">
      <xdr:nvCxnSpPr>
        <xdr:cNvPr id="255" name="直線コネクタ 254"/>
        <xdr:cNvCxnSpPr/>
      </xdr:nvCxnSpPr>
      <xdr:spPr>
        <a:xfrm>
          <a:off x="16179800" y="14792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47307</xdr:rowOff>
    </xdr:from>
    <xdr:to>
      <xdr:col>77</xdr:col>
      <xdr:colOff>44450</xdr:colOff>
      <xdr:row>86</xdr:row>
      <xdr:rowOff>143827</xdr:rowOff>
    </xdr:to>
    <xdr:cxnSp macro="">
      <xdr:nvCxnSpPr>
        <xdr:cNvPr id="258" name="直線コネクタ 257"/>
        <xdr:cNvCxnSpPr/>
      </xdr:nvCxnSpPr>
      <xdr:spPr>
        <a:xfrm flipV="1">
          <a:off x="15290800" y="1479200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65405</xdr:rowOff>
    </xdr:from>
    <xdr:to>
      <xdr:col>72</xdr:col>
      <xdr:colOff>203200</xdr:colOff>
      <xdr:row>86</xdr:row>
      <xdr:rowOff>143827</xdr:rowOff>
    </xdr:to>
    <xdr:cxnSp macro="">
      <xdr:nvCxnSpPr>
        <xdr:cNvPr id="261" name="直線コネクタ 260"/>
        <xdr:cNvCxnSpPr/>
      </xdr:nvCxnSpPr>
      <xdr:spPr>
        <a:xfrm>
          <a:off x="14401800" y="1481010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17145</xdr:rowOff>
    </xdr:from>
    <xdr:to>
      <xdr:col>68</xdr:col>
      <xdr:colOff>152400</xdr:colOff>
      <xdr:row>86</xdr:row>
      <xdr:rowOff>65405</xdr:rowOff>
    </xdr:to>
    <xdr:cxnSp macro="">
      <xdr:nvCxnSpPr>
        <xdr:cNvPr id="264" name="直線コネクタ 263"/>
        <xdr:cNvCxnSpPr/>
      </xdr:nvCxnSpPr>
      <xdr:spPr>
        <a:xfrm>
          <a:off x="13512800" y="1476184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4" name="楕円 273"/>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5" name="給与水準   （国との比較）該当値テキスト"/>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6" name="楕円 275"/>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77" name="テキスト ボックス 276"/>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93027</xdr:rowOff>
    </xdr:from>
    <xdr:to>
      <xdr:col>73</xdr:col>
      <xdr:colOff>44450</xdr:colOff>
      <xdr:row>87</xdr:row>
      <xdr:rowOff>23177</xdr:rowOff>
    </xdr:to>
    <xdr:sp macro="" textlink="">
      <xdr:nvSpPr>
        <xdr:cNvPr id="278" name="楕円 277"/>
        <xdr:cNvSpPr/>
      </xdr:nvSpPr>
      <xdr:spPr>
        <a:xfrm>
          <a:off x="15240000" y="14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33354</xdr:rowOff>
    </xdr:from>
    <xdr:ext cx="762000" cy="259045"/>
    <xdr:sp macro="" textlink="">
      <xdr:nvSpPr>
        <xdr:cNvPr id="279" name="テキスト ボックス 278"/>
        <xdr:cNvSpPr txBox="1"/>
      </xdr:nvSpPr>
      <xdr:spPr>
        <a:xfrm>
          <a:off x="14909800" y="1460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14605</xdr:rowOff>
    </xdr:from>
    <xdr:to>
      <xdr:col>68</xdr:col>
      <xdr:colOff>203200</xdr:colOff>
      <xdr:row>86</xdr:row>
      <xdr:rowOff>116205</xdr:rowOff>
    </xdr:to>
    <xdr:sp macro="" textlink="">
      <xdr:nvSpPr>
        <xdr:cNvPr id="280" name="楕円 279"/>
        <xdr:cNvSpPr/>
      </xdr:nvSpPr>
      <xdr:spPr>
        <a:xfrm>
          <a:off x="14351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126382</xdr:rowOff>
    </xdr:from>
    <xdr:ext cx="762000" cy="259045"/>
    <xdr:sp macro="" textlink="">
      <xdr:nvSpPr>
        <xdr:cNvPr id="281" name="テキスト ボックス 280"/>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82" name="楕円 281"/>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83" name="テキスト ボックス 282"/>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退職者不補充（平成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年度までは新規採用なし）が大きな要因となり、その後は定員管理適正化計画に則り、退職者数と採用者数の均衡を図ることにより、類似団体平均を下回った状態が続いている。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今後も「佐井村行財政改革大綱」及び「佐井村第４次長期総合計画」に基づき、組織機構の合理化、事務事業の見直しを更に進めて、職員数の適正化を図る。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71844</xdr:rowOff>
    </xdr:from>
    <xdr:to>
      <xdr:col>81</xdr:col>
      <xdr:colOff>44450</xdr:colOff>
      <xdr:row>61</xdr:row>
      <xdr:rowOff>83426</xdr:rowOff>
    </xdr:to>
    <xdr:cxnSp macro="">
      <xdr:nvCxnSpPr>
        <xdr:cNvPr id="315" name="直線コネクタ 314"/>
        <xdr:cNvCxnSpPr/>
      </xdr:nvCxnSpPr>
      <xdr:spPr>
        <a:xfrm>
          <a:off x="16179800" y="1053029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44094</xdr:rowOff>
    </xdr:from>
    <xdr:to>
      <xdr:col>77</xdr:col>
      <xdr:colOff>44450</xdr:colOff>
      <xdr:row>61</xdr:row>
      <xdr:rowOff>71844</xdr:rowOff>
    </xdr:to>
    <xdr:cxnSp macro="">
      <xdr:nvCxnSpPr>
        <xdr:cNvPr id="318" name="直線コネクタ 317"/>
        <xdr:cNvCxnSpPr/>
      </xdr:nvCxnSpPr>
      <xdr:spPr>
        <a:xfrm>
          <a:off x="15290800" y="10502544"/>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23343</xdr:rowOff>
    </xdr:from>
    <xdr:to>
      <xdr:col>72</xdr:col>
      <xdr:colOff>203200</xdr:colOff>
      <xdr:row>61</xdr:row>
      <xdr:rowOff>44094</xdr:rowOff>
    </xdr:to>
    <xdr:cxnSp macro="">
      <xdr:nvCxnSpPr>
        <xdr:cNvPr id="321" name="直線コネクタ 320"/>
        <xdr:cNvCxnSpPr/>
      </xdr:nvCxnSpPr>
      <xdr:spPr>
        <a:xfrm>
          <a:off x="14401800" y="10481793"/>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11278</xdr:rowOff>
    </xdr:from>
    <xdr:to>
      <xdr:col>68</xdr:col>
      <xdr:colOff>152400</xdr:colOff>
      <xdr:row>61</xdr:row>
      <xdr:rowOff>23343</xdr:rowOff>
    </xdr:to>
    <xdr:cxnSp macro="">
      <xdr:nvCxnSpPr>
        <xdr:cNvPr id="324" name="直線コネクタ 323"/>
        <xdr:cNvCxnSpPr/>
      </xdr:nvCxnSpPr>
      <xdr:spPr>
        <a:xfrm>
          <a:off x="13512800" y="104697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32626</xdr:rowOff>
    </xdr:from>
    <xdr:to>
      <xdr:col>81</xdr:col>
      <xdr:colOff>95250</xdr:colOff>
      <xdr:row>61</xdr:row>
      <xdr:rowOff>134226</xdr:rowOff>
    </xdr:to>
    <xdr:sp macro="" textlink="">
      <xdr:nvSpPr>
        <xdr:cNvPr id="334" name="楕円 333"/>
        <xdr:cNvSpPr/>
      </xdr:nvSpPr>
      <xdr:spPr>
        <a:xfrm>
          <a:off x="16967200" y="1049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49153</xdr:rowOff>
    </xdr:from>
    <xdr:ext cx="762000" cy="259045"/>
    <xdr:sp macro="" textlink="">
      <xdr:nvSpPr>
        <xdr:cNvPr id="335" name="定員管理の状況該当値テキスト"/>
        <xdr:cNvSpPr txBox="1"/>
      </xdr:nvSpPr>
      <xdr:spPr>
        <a:xfrm>
          <a:off x="17106900" y="1033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21044</xdr:rowOff>
    </xdr:from>
    <xdr:to>
      <xdr:col>77</xdr:col>
      <xdr:colOff>95250</xdr:colOff>
      <xdr:row>61</xdr:row>
      <xdr:rowOff>122644</xdr:rowOff>
    </xdr:to>
    <xdr:sp macro="" textlink="">
      <xdr:nvSpPr>
        <xdr:cNvPr id="336" name="楕円 335"/>
        <xdr:cNvSpPr/>
      </xdr:nvSpPr>
      <xdr:spPr>
        <a:xfrm>
          <a:off x="16129000" y="104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132821</xdr:rowOff>
    </xdr:from>
    <xdr:ext cx="736600" cy="259045"/>
    <xdr:sp macro="" textlink="">
      <xdr:nvSpPr>
        <xdr:cNvPr id="337" name="テキスト ボックス 336"/>
        <xdr:cNvSpPr txBox="1"/>
      </xdr:nvSpPr>
      <xdr:spPr>
        <a:xfrm>
          <a:off x="15798800" y="1024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164744</xdr:rowOff>
    </xdr:from>
    <xdr:to>
      <xdr:col>73</xdr:col>
      <xdr:colOff>44450</xdr:colOff>
      <xdr:row>61</xdr:row>
      <xdr:rowOff>94894</xdr:rowOff>
    </xdr:to>
    <xdr:sp macro="" textlink="">
      <xdr:nvSpPr>
        <xdr:cNvPr id="338" name="楕円 337"/>
        <xdr:cNvSpPr/>
      </xdr:nvSpPr>
      <xdr:spPr>
        <a:xfrm>
          <a:off x="15240000" y="104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105071</xdr:rowOff>
    </xdr:from>
    <xdr:ext cx="762000" cy="259045"/>
    <xdr:sp macro="" textlink="">
      <xdr:nvSpPr>
        <xdr:cNvPr id="339" name="テキスト ボックス 338"/>
        <xdr:cNvSpPr txBox="1"/>
      </xdr:nvSpPr>
      <xdr:spPr>
        <a:xfrm>
          <a:off x="14909800" y="1022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143993</xdr:rowOff>
    </xdr:from>
    <xdr:to>
      <xdr:col>68</xdr:col>
      <xdr:colOff>203200</xdr:colOff>
      <xdr:row>61</xdr:row>
      <xdr:rowOff>74143</xdr:rowOff>
    </xdr:to>
    <xdr:sp macro="" textlink="">
      <xdr:nvSpPr>
        <xdr:cNvPr id="340" name="楕円 339"/>
        <xdr:cNvSpPr/>
      </xdr:nvSpPr>
      <xdr:spPr>
        <a:xfrm>
          <a:off x="14351000" y="10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84320</xdr:rowOff>
    </xdr:from>
    <xdr:ext cx="762000" cy="259045"/>
    <xdr:sp macro="" textlink="">
      <xdr:nvSpPr>
        <xdr:cNvPr id="341" name="テキスト ボックス 340"/>
        <xdr:cNvSpPr txBox="1"/>
      </xdr:nvSpPr>
      <xdr:spPr>
        <a:xfrm>
          <a:off x="14020800" y="1019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131928</xdr:rowOff>
    </xdr:from>
    <xdr:to>
      <xdr:col>64</xdr:col>
      <xdr:colOff>152400</xdr:colOff>
      <xdr:row>61</xdr:row>
      <xdr:rowOff>62078</xdr:rowOff>
    </xdr:to>
    <xdr:sp macro="" textlink="">
      <xdr:nvSpPr>
        <xdr:cNvPr id="342" name="楕円 341"/>
        <xdr:cNvSpPr/>
      </xdr:nvSpPr>
      <xdr:spPr>
        <a:xfrm>
          <a:off x="13462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72255</xdr:rowOff>
    </xdr:from>
    <xdr:ext cx="762000" cy="259045"/>
    <xdr:sp macro="" textlink="">
      <xdr:nvSpPr>
        <xdr:cNvPr id="343" name="テキスト ボックス 342"/>
        <xdr:cNvSpPr txBox="1"/>
      </xdr:nvSpPr>
      <xdr:spPr>
        <a:xfrm>
          <a:off x="13131800" y="101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普通建設事業費の廃止・縮減による公債費の削減により、徐々に比率が下がってきてはいるものの、未だに類似団体平均を上回っている。しかし、上回っているポイントが前年度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ポイントに対し、</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ポイントとなり、徐々にではあるが類似団体の平均に近づいてきた。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今後も、事業の取捨選択を徹底するとともに、新規の地方債の発行にあたっては厳選し、計画的に進めることにより、引き続き比率の改善に努め、類似団体の平均水準である</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％台まで低下させるように努める。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46990</xdr:rowOff>
    </xdr:to>
    <xdr:cxnSp macro="">
      <xdr:nvCxnSpPr>
        <xdr:cNvPr id="376" name="直線コネクタ 375"/>
        <xdr:cNvCxnSpPr/>
      </xdr:nvCxnSpPr>
      <xdr:spPr>
        <a:xfrm flipV="1">
          <a:off x="16179800" y="73710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44</xdr:row>
      <xdr:rowOff>68580</xdr:rowOff>
    </xdr:to>
    <xdr:cxnSp macro="">
      <xdr:nvCxnSpPr>
        <xdr:cNvPr id="379" name="直線コネクタ 378"/>
        <xdr:cNvCxnSpPr/>
      </xdr:nvCxnSpPr>
      <xdr:spPr>
        <a:xfrm flipV="1">
          <a:off x="15290800" y="74193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165100</xdr:rowOff>
    </xdr:to>
    <xdr:cxnSp macro="">
      <xdr:nvCxnSpPr>
        <xdr:cNvPr id="382" name="直線コネクタ 381"/>
        <xdr:cNvCxnSpPr/>
      </xdr:nvCxnSpPr>
      <xdr:spPr>
        <a:xfrm flipV="1">
          <a:off x="14401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90170</xdr:rowOff>
    </xdr:to>
    <xdr:cxnSp macro="">
      <xdr:nvCxnSpPr>
        <xdr:cNvPr id="385" name="直線コネクタ 384"/>
        <xdr:cNvCxnSpPr/>
      </xdr:nvCxnSpPr>
      <xdr:spPr>
        <a:xfrm flipV="1">
          <a:off x="13512800" y="77089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5" name="楕円 394"/>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6"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167640</xdr:rowOff>
    </xdr:from>
    <xdr:to>
      <xdr:col>77</xdr:col>
      <xdr:colOff>95250</xdr:colOff>
      <xdr:row>43</xdr:row>
      <xdr:rowOff>97790</xdr:rowOff>
    </xdr:to>
    <xdr:sp macro="" textlink="">
      <xdr:nvSpPr>
        <xdr:cNvPr id="397" name="楕円 396"/>
        <xdr:cNvSpPr/>
      </xdr:nvSpPr>
      <xdr:spPr>
        <a:xfrm>
          <a:off x="16129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82567</xdr:rowOff>
    </xdr:from>
    <xdr:ext cx="736600" cy="259045"/>
    <xdr:sp macro="" textlink="">
      <xdr:nvSpPr>
        <xdr:cNvPr id="398" name="テキスト ボックス 397"/>
        <xdr:cNvSpPr txBox="1"/>
      </xdr:nvSpPr>
      <xdr:spPr>
        <a:xfrm>
          <a:off x="15798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399" name="楕円 398"/>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0" name="テキスト ボックス 399"/>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1" name="楕円 400"/>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2" name="テキスト ボックス 401"/>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03" name="楕円 402"/>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04" name="テキスト ボックス 403"/>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年度以降、将来負担比率が生じていないが、これは将来負担額より充当可能財源等が上回っているためであり、地方債発行の抑制によるプライマリーバランスの黒字を維持していること並びに財政調整基金及び減債基金の積立てによる充当可能基金の増があげ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しかし、今後は一部事務組合下北医療センターや下北地域広域行政事務組合に対する一般会計負担金等が比率を押し上げる要因となる見込みのため、経営健全化に係る取り組み及び進展を見極めつつ、比率の悪化を防ぐよう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前年度と比べ</a:t>
          </a:r>
          <a:r>
            <a:rPr kumimoji="1" lang="en-US" altLang="ja-JP" sz="1300" baseline="0">
              <a:latin typeface="ＭＳ Ｐゴシック" panose="020B0600070205080204" pitchFamily="50" charset="-128"/>
              <a:ea typeface="ＭＳ Ｐゴシック" panose="020B0600070205080204" pitchFamily="50" charset="-128"/>
            </a:rPr>
            <a:t>0.7</a:t>
          </a:r>
          <a:r>
            <a:rPr kumimoji="1" lang="ja-JP" altLang="en-US" sz="1300" baseline="0">
              <a:latin typeface="ＭＳ Ｐゴシック" panose="020B0600070205080204" pitchFamily="50" charset="-128"/>
              <a:ea typeface="ＭＳ Ｐゴシック" panose="020B0600070205080204" pitchFamily="50" charset="-128"/>
            </a:rPr>
            <a:t>ポイントも上回ったものの、類似団体平均を</a:t>
          </a:r>
          <a:r>
            <a:rPr kumimoji="1" lang="en-US" altLang="ja-JP" sz="1300" baseline="0">
              <a:latin typeface="ＭＳ Ｐゴシック" panose="020B0600070205080204" pitchFamily="50" charset="-128"/>
              <a:ea typeface="ＭＳ Ｐゴシック" panose="020B0600070205080204" pitchFamily="50" charset="-128"/>
            </a:rPr>
            <a:t>5.4</a:t>
          </a:r>
          <a:r>
            <a:rPr kumimoji="1" lang="ja-JP" altLang="en-US" sz="1300" baseline="0">
              <a:latin typeface="ＭＳ Ｐゴシック" panose="020B0600070205080204" pitchFamily="50" charset="-128"/>
              <a:ea typeface="ＭＳ Ｐゴシック" panose="020B0600070205080204" pitchFamily="50" charset="-128"/>
            </a:rPr>
            <a:t>ポイント下回っている。これは過去に実施した退職者不補充や平成</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年度から継続実施している給与カットが大きく影響している。また、ごみ・し尿処理業務や消防業務を一部事務組合で行っていることも、下回っている一因として考えられる。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今後も職員数の適正化を維持していくとともに、人件費の抑制に努める。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101854</xdr:rowOff>
    </xdr:to>
    <xdr:cxnSp macro="">
      <xdr:nvCxnSpPr>
        <xdr:cNvPr id="64" name="直線コネクタ 63"/>
        <xdr:cNvCxnSpPr/>
      </xdr:nvCxnSpPr>
      <xdr:spPr>
        <a:xfrm>
          <a:off x="3987800" y="60706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69850</xdr:rowOff>
    </xdr:to>
    <xdr:cxnSp macro="">
      <xdr:nvCxnSpPr>
        <xdr:cNvPr id="67" name="直線コネクタ 66"/>
        <xdr:cNvCxnSpPr/>
      </xdr:nvCxnSpPr>
      <xdr:spPr>
        <a:xfrm>
          <a:off x="3098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65278</xdr:rowOff>
    </xdr:from>
    <xdr:to>
      <xdr:col>15</xdr:col>
      <xdr:colOff>98425</xdr:colOff>
      <xdr:row>35</xdr:row>
      <xdr:rowOff>78994</xdr:rowOff>
    </xdr:to>
    <xdr:cxnSp macro="">
      <xdr:nvCxnSpPr>
        <xdr:cNvPr id="70" name="直線コネクタ 69"/>
        <xdr:cNvCxnSpPr/>
      </xdr:nvCxnSpPr>
      <xdr:spPr>
        <a:xfrm flipV="1">
          <a:off x="2209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78994</xdr:rowOff>
    </xdr:from>
    <xdr:to>
      <xdr:col>11</xdr:col>
      <xdr:colOff>9525</xdr:colOff>
      <xdr:row>35</xdr:row>
      <xdr:rowOff>101854</xdr:rowOff>
    </xdr:to>
    <xdr:cxnSp macro="">
      <xdr:nvCxnSpPr>
        <xdr:cNvPr id="73" name="直線コネクタ 72"/>
        <xdr:cNvCxnSpPr/>
      </xdr:nvCxnSpPr>
      <xdr:spPr>
        <a:xfrm flipV="1">
          <a:off x="1320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67581</xdr:rowOff>
    </xdr:from>
    <xdr:ext cx="762000" cy="259045"/>
    <xdr:sp macro="" textlink="">
      <xdr:nvSpPr>
        <xdr:cNvPr id="84" name="人件費該当値テキスト"/>
        <xdr:cNvSpPr txBox="1"/>
      </xdr:nvSpPr>
      <xdr:spPr>
        <a:xfrm>
          <a:off x="4914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5" name="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51054</xdr:rowOff>
    </xdr:from>
    <xdr:to>
      <xdr:col>6</xdr:col>
      <xdr:colOff>171450</xdr:colOff>
      <xdr:row>35</xdr:row>
      <xdr:rowOff>152654</xdr:rowOff>
    </xdr:to>
    <xdr:sp macro="" textlink="">
      <xdr:nvSpPr>
        <xdr:cNvPr id="91" name="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物件費に係る経常収支比率が高止まりしている要因は、指定管理者制度の導入を推進した結果、人件費や扶助費から委託料にシフトしたためである。また、平成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年度が前年度に対しての大幅な伸び、さらには類似団体平均を上回った理由としては、電子計算費の委託料において、導入時から何年かは臨時経費として扱っていたが、平成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年度から経常経費として取り扱ったためである。今後はこれらの経費も含めた物件費抑制に努める。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14333</xdr:rowOff>
    </xdr:from>
    <xdr:to>
      <xdr:col>82</xdr:col>
      <xdr:colOff>107950</xdr:colOff>
      <xdr:row>16</xdr:row>
      <xdr:rowOff>156391</xdr:rowOff>
    </xdr:to>
    <xdr:cxnSp macro="">
      <xdr:nvCxnSpPr>
        <xdr:cNvPr id="127" name="直線コネクタ 126"/>
        <xdr:cNvCxnSpPr/>
      </xdr:nvCxnSpPr>
      <xdr:spPr>
        <a:xfrm>
          <a:off x="15671800" y="2586083"/>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14333</xdr:rowOff>
    </xdr:from>
    <xdr:to>
      <xdr:col>78</xdr:col>
      <xdr:colOff>69850</xdr:colOff>
      <xdr:row>15</xdr:row>
      <xdr:rowOff>164556</xdr:rowOff>
    </xdr:to>
    <xdr:cxnSp macro="">
      <xdr:nvCxnSpPr>
        <xdr:cNvPr id="130" name="直線コネクタ 129"/>
        <xdr:cNvCxnSpPr/>
      </xdr:nvCxnSpPr>
      <xdr:spPr>
        <a:xfrm flipV="1">
          <a:off x="14782800" y="258608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125367</xdr:rowOff>
    </xdr:from>
    <xdr:to>
      <xdr:col>73</xdr:col>
      <xdr:colOff>180975</xdr:colOff>
      <xdr:row>15</xdr:row>
      <xdr:rowOff>164556</xdr:rowOff>
    </xdr:to>
    <xdr:cxnSp macro="">
      <xdr:nvCxnSpPr>
        <xdr:cNvPr id="133" name="直線コネクタ 132"/>
        <xdr:cNvCxnSpPr/>
      </xdr:nvCxnSpPr>
      <xdr:spPr>
        <a:xfrm>
          <a:off x="13893800" y="2697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16</xdr:row>
      <xdr:rowOff>6169</xdr:rowOff>
    </xdr:to>
    <xdr:cxnSp macro="">
      <xdr:nvCxnSpPr>
        <xdr:cNvPr id="136" name="直線コネクタ 135"/>
        <xdr:cNvCxnSpPr/>
      </xdr:nvCxnSpPr>
      <xdr:spPr>
        <a:xfrm flipV="1">
          <a:off x="13004800" y="26971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105591</xdr:rowOff>
    </xdr:from>
    <xdr:to>
      <xdr:col>82</xdr:col>
      <xdr:colOff>158750</xdr:colOff>
      <xdr:row>17</xdr:row>
      <xdr:rowOff>35741</xdr:rowOff>
    </xdr:to>
    <xdr:sp macro="" textlink="">
      <xdr:nvSpPr>
        <xdr:cNvPr id="146" name="楕円 145"/>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77668</xdr:rowOff>
    </xdr:from>
    <xdr:ext cx="762000" cy="259045"/>
    <xdr:sp macro="" textlink="">
      <xdr:nvSpPr>
        <xdr:cNvPr id="147" name="物件費該当値テキスト"/>
        <xdr:cNvSpPr txBox="1"/>
      </xdr:nvSpPr>
      <xdr:spPr>
        <a:xfrm>
          <a:off x="16598900" y="28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134983</xdr:rowOff>
    </xdr:from>
    <xdr:to>
      <xdr:col>78</xdr:col>
      <xdr:colOff>120650</xdr:colOff>
      <xdr:row>15</xdr:row>
      <xdr:rowOff>65133</xdr:rowOff>
    </xdr:to>
    <xdr:sp macro="" textlink="">
      <xdr:nvSpPr>
        <xdr:cNvPr id="148" name="楕円 147"/>
        <xdr:cNvSpPr/>
      </xdr:nvSpPr>
      <xdr:spPr>
        <a:xfrm>
          <a:off x="15621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75310</xdr:rowOff>
    </xdr:from>
    <xdr:ext cx="736600" cy="259045"/>
    <xdr:sp macro="" textlink="">
      <xdr:nvSpPr>
        <xdr:cNvPr id="149" name="テキスト ボックス 148"/>
        <xdr:cNvSpPr txBox="1"/>
      </xdr:nvSpPr>
      <xdr:spPr>
        <a:xfrm>
          <a:off x="15290800" y="23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113756</xdr:rowOff>
    </xdr:from>
    <xdr:to>
      <xdr:col>74</xdr:col>
      <xdr:colOff>31750</xdr:colOff>
      <xdr:row>16</xdr:row>
      <xdr:rowOff>43906</xdr:rowOff>
    </xdr:to>
    <xdr:sp macro="" textlink="">
      <xdr:nvSpPr>
        <xdr:cNvPr id="150" name="楕円 149"/>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54083</xdr:rowOff>
    </xdr:from>
    <xdr:ext cx="762000" cy="259045"/>
    <xdr:sp macro="" textlink="">
      <xdr:nvSpPr>
        <xdr:cNvPr id="151" name="テキスト ボックス 150"/>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74567</xdr:rowOff>
    </xdr:from>
    <xdr:to>
      <xdr:col>69</xdr:col>
      <xdr:colOff>142875</xdr:colOff>
      <xdr:row>16</xdr:row>
      <xdr:rowOff>4717</xdr:rowOff>
    </xdr:to>
    <xdr:sp macro="" textlink="">
      <xdr:nvSpPr>
        <xdr:cNvPr id="152" name="楕円 151"/>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14894</xdr:rowOff>
    </xdr:from>
    <xdr:ext cx="762000" cy="259045"/>
    <xdr:sp macro="" textlink="">
      <xdr:nvSpPr>
        <xdr:cNvPr id="153" name="テキスト ボックス 152"/>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54" name="楕円 153"/>
        <xdr:cNvSpPr/>
      </xdr:nvSpPr>
      <xdr:spPr>
        <a:xfrm>
          <a:off x="12954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55" name="テキスト ボックス 154"/>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ポイント下回っているものの、上昇傾向にある。この要因としては、障害者自立支援給付費や乳幼児医療扶助費、さらには、村単独で実施している児童・生徒に対する医療費への扶助などが挙げられる。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今後は事業内容の精査・見直しを進めていくことで、上昇傾向に歯止めをかけるよう努める。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101600</xdr:rowOff>
    </xdr:to>
    <xdr:cxnSp macro="">
      <xdr:nvCxnSpPr>
        <xdr:cNvPr id="187" name="直線コネクタ 186"/>
        <xdr:cNvCxnSpPr/>
      </xdr:nvCxnSpPr>
      <xdr:spPr>
        <a:xfrm>
          <a:off x="3987800" y="935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101600</xdr:rowOff>
    </xdr:to>
    <xdr:cxnSp macro="">
      <xdr:nvCxnSpPr>
        <xdr:cNvPr id="190" name="直線コネクタ 189"/>
        <xdr:cNvCxnSpPr/>
      </xdr:nvCxnSpPr>
      <xdr:spPr>
        <a:xfrm>
          <a:off x="3098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50800</xdr:rowOff>
    </xdr:to>
    <xdr:cxnSp macro="">
      <xdr:nvCxnSpPr>
        <xdr:cNvPr id="193" name="直線コネクタ 192"/>
        <xdr:cNvCxnSpPr/>
      </xdr:nvCxnSpPr>
      <xdr:spPr>
        <a:xfrm>
          <a:off x="2209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38100</xdr:rowOff>
    </xdr:from>
    <xdr:to>
      <xdr:col>11</xdr:col>
      <xdr:colOff>9525</xdr:colOff>
      <xdr:row>54</xdr:row>
      <xdr:rowOff>50800</xdr:rowOff>
    </xdr:to>
    <xdr:cxnSp macro="">
      <xdr:nvCxnSpPr>
        <xdr:cNvPr id="196" name="直線コネクタ 195"/>
        <xdr:cNvCxnSpPr/>
      </xdr:nvCxnSpPr>
      <xdr:spPr>
        <a:xfrm flipV="1">
          <a:off x="1320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6" name="楕円 205"/>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07"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0" name="楕円 209"/>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1" name="テキスト ボックス 21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158750</xdr:rowOff>
    </xdr:from>
    <xdr:to>
      <xdr:col>11</xdr:col>
      <xdr:colOff>60325</xdr:colOff>
      <xdr:row>54</xdr:row>
      <xdr:rowOff>88900</xdr:rowOff>
    </xdr:to>
    <xdr:sp macro="" textlink="">
      <xdr:nvSpPr>
        <xdr:cNvPr id="212" name="楕円 211"/>
        <xdr:cNvSpPr/>
      </xdr:nvSpPr>
      <xdr:spPr>
        <a:xfrm>
          <a:off x="2159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99077</xdr:rowOff>
    </xdr:from>
    <xdr:ext cx="762000" cy="259045"/>
    <xdr:sp macro="" textlink="">
      <xdr:nvSpPr>
        <xdr:cNvPr id="213" name="テキスト ボックス 212"/>
        <xdr:cNvSpPr txBox="1"/>
      </xdr:nvSpPr>
      <xdr:spPr>
        <a:xfrm>
          <a:off x="1828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4" name="楕円 213"/>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5" name="テキスト ボックス 214"/>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その他に係るものは繰出金、維持補修費であるが、類似団体平均を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この要因としては繰出金であり、簡易水道会計や下水道会計である公営企業会計の公債費減少が大きく影響している。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公営企業会計については、独立採算の原則に立ち返った料金の値上げによる健全化を図ることなどにより、普通会計の負担を減らしていくよう努める。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85852</xdr:rowOff>
    </xdr:to>
    <xdr:cxnSp macro="">
      <xdr:nvCxnSpPr>
        <xdr:cNvPr id="245" name="直線コネクタ 244"/>
        <xdr:cNvCxnSpPr/>
      </xdr:nvCxnSpPr>
      <xdr:spPr>
        <a:xfrm flipV="1">
          <a:off x="15671800" y="9668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85852</xdr:rowOff>
    </xdr:from>
    <xdr:to>
      <xdr:col>78</xdr:col>
      <xdr:colOff>69850</xdr:colOff>
      <xdr:row>57</xdr:row>
      <xdr:rowOff>42418</xdr:rowOff>
    </xdr:to>
    <xdr:cxnSp macro="">
      <xdr:nvCxnSpPr>
        <xdr:cNvPr id="248" name="直線コネクタ 247"/>
        <xdr:cNvCxnSpPr/>
      </xdr:nvCxnSpPr>
      <xdr:spPr>
        <a:xfrm flipV="1">
          <a:off x="14782800" y="968705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57</xdr:row>
      <xdr:rowOff>42418</xdr:rowOff>
    </xdr:to>
    <xdr:cxnSp macro="">
      <xdr:nvCxnSpPr>
        <xdr:cNvPr id="251" name="直線コネクタ 250"/>
        <xdr:cNvCxnSpPr/>
      </xdr:nvCxnSpPr>
      <xdr:spPr>
        <a:xfrm>
          <a:off x="13893800" y="9723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122428</xdr:rowOff>
    </xdr:from>
    <xdr:to>
      <xdr:col>69</xdr:col>
      <xdr:colOff>92075</xdr:colOff>
      <xdr:row>57</xdr:row>
      <xdr:rowOff>24130</xdr:rowOff>
    </xdr:to>
    <xdr:cxnSp macro="">
      <xdr:nvCxnSpPr>
        <xdr:cNvPr id="254" name="直線コネクタ 253"/>
        <xdr:cNvCxnSpPr/>
      </xdr:nvCxnSpPr>
      <xdr:spPr>
        <a:xfrm flipV="1">
          <a:off x="13004800" y="9723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4" name="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5"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6" name="楕円 265"/>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67" name="テキスト ボックス 266"/>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8" name="楕円 267"/>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9" name="テキスト ボックス 268"/>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71628</xdr:rowOff>
    </xdr:from>
    <xdr:to>
      <xdr:col>69</xdr:col>
      <xdr:colOff>142875</xdr:colOff>
      <xdr:row>57</xdr:row>
      <xdr:rowOff>1778</xdr:rowOff>
    </xdr:to>
    <xdr:sp macro="" textlink="">
      <xdr:nvSpPr>
        <xdr:cNvPr id="270" name="楕円 269"/>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71" name="テキスト ボックス 270"/>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2" name="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も減少したものの、未だに類似団体平均を大きく上回っている。これは、ごみ・し尿処理業務や消防業務などを一部事務組合で行っていることが影響しており、補助費等のうち経常経費一般財源等に占める割合については</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今後も村単独補助金の見直しに加え、一部事務組合負担金についても注視していく必要がある。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143002</xdr:rowOff>
    </xdr:to>
    <xdr:cxnSp macro="">
      <xdr:nvCxnSpPr>
        <xdr:cNvPr id="303" name="直線コネクタ 302"/>
        <xdr:cNvCxnSpPr/>
      </xdr:nvCxnSpPr>
      <xdr:spPr>
        <a:xfrm flipV="1">
          <a:off x="15671800" y="665124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129286</xdr:rowOff>
    </xdr:from>
    <xdr:to>
      <xdr:col>78</xdr:col>
      <xdr:colOff>69850</xdr:colOff>
      <xdr:row>39</xdr:row>
      <xdr:rowOff>143002</xdr:rowOff>
    </xdr:to>
    <xdr:cxnSp macro="">
      <xdr:nvCxnSpPr>
        <xdr:cNvPr id="306" name="直線コネクタ 305"/>
        <xdr:cNvCxnSpPr/>
      </xdr:nvCxnSpPr>
      <xdr:spPr>
        <a:xfrm>
          <a:off x="14782800" y="68158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120142</xdr:rowOff>
    </xdr:from>
    <xdr:to>
      <xdr:col>73</xdr:col>
      <xdr:colOff>180975</xdr:colOff>
      <xdr:row>39</xdr:row>
      <xdr:rowOff>129286</xdr:rowOff>
    </xdr:to>
    <xdr:cxnSp macro="">
      <xdr:nvCxnSpPr>
        <xdr:cNvPr id="309" name="直線コネクタ 308"/>
        <xdr:cNvCxnSpPr/>
      </xdr:nvCxnSpPr>
      <xdr:spPr>
        <a:xfrm>
          <a:off x="13893800" y="68066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39</xdr:row>
      <xdr:rowOff>120142</xdr:rowOff>
    </xdr:to>
    <xdr:cxnSp macro="">
      <xdr:nvCxnSpPr>
        <xdr:cNvPr id="312" name="直線コネクタ 311"/>
        <xdr:cNvCxnSpPr/>
      </xdr:nvCxnSpPr>
      <xdr:spPr>
        <a:xfrm>
          <a:off x="13004800" y="655980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2" name="楕円 321"/>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3" name="補助費等該当値テキスト"/>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92202</xdr:rowOff>
    </xdr:from>
    <xdr:to>
      <xdr:col>78</xdr:col>
      <xdr:colOff>120650</xdr:colOff>
      <xdr:row>40</xdr:row>
      <xdr:rowOff>22352</xdr:rowOff>
    </xdr:to>
    <xdr:sp macro="" textlink="">
      <xdr:nvSpPr>
        <xdr:cNvPr id="324" name="楕円 323"/>
        <xdr:cNvSpPr/>
      </xdr:nvSpPr>
      <xdr:spPr>
        <a:xfrm>
          <a:off x="15621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7129</xdr:rowOff>
    </xdr:from>
    <xdr:ext cx="736600" cy="259045"/>
    <xdr:sp macro="" textlink="">
      <xdr:nvSpPr>
        <xdr:cNvPr id="325" name="テキスト ボックス 324"/>
        <xdr:cNvSpPr txBox="1"/>
      </xdr:nvSpPr>
      <xdr:spPr>
        <a:xfrm>
          <a:off x="15290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26" name="楕円 325"/>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27" name="テキスト ボックス 326"/>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69342</xdr:rowOff>
    </xdr:from>
    <xdr:to>
      <xdr:col>69</xdr:col>
      <xdr:colOff>142875</xdr:colOff>
      <xdr:row>39</xdr:row>
      <xdr:rowOff>170942</xdr:rowOff>
    </xdr:to>
    <xdr:sp macro="" textlink="">
      <xdr:nvSpPr>
        <xdr:cNvPr id="328" name="楕円 327"/>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155719</xdr:rowOff>
    </xdr:from>
    <xdr:ext cx="762000" cy="259045"/>
    <xdr:sp macro="" textlink="">
      <xdr:nvSpPr>
        <xdr:cNvPr id="329" name="テキスト ボックス 328"/>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30" name="楕円 329"/>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31" name="テキスト ボックス 330"/>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ポイントも上回っていたが、これは一過性のものであり、縁故資金で借り入れた分の返済が集中したためである。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地方債発行の抑制により、一般会計・特別会計ともに今後も減少傾向にはあるものの、引き続き他の事業と調整を図りながら、地方債発行の抑制に努める。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77</xdr:row>
      <xdr:rowOff>31750</xdr:rowOff>
    </xdr:to>
    <xdr:cxnSp macro="">
      <xdr:nvCxnSpPr>
        <xdr:cNvPr id="363" name="直線コネクタ 362"/>
        <xdr:cNvCxnSpPr/>
      </xdr:nvCxnSpPr>
      <xdr:spPr>
        <a:xfrm flipV="1">
          <a:off x="3987800" y="13176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31750</xdr:rowOff>
    </xdr:to>
    <xdr:cxnSp macro="">
      <xdr:nvCxnSpPr>
        <xdr:cNvPr id="366" name="直線コネクタ 365"/>
        <xdr:cNvCxnSpPr/>
      </xdr:nvCxnSpPr>
      <xdr:spPr>
        <a:xfrm>
          <a:off x="3098800" y="1315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46989</xdr:rowOff>
    </xdr:to>
    <xdr:cxnSp macro="">
      <xdr:nvCxnSpPr>
        <xdr:cNvPr id="369" name="直線コネクタ 368"/>
        <xdr:cNvCxnSpPr/>
      </xdr:nvCxnSpPr>
      <xdr:spPr>
        <a:xfrm flipV="1">
          <a:off x="2209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123189</xdr:rowOff>
    </xdr:to>
    <xdr:cxnSp macro="">
      <xdr:nvCxnSpPr>
        <xdr:cNvPr id="372" name="直線コネクタ 371"/>
        <xdr:cNvCxnSpPr/>
      </xdr:nvCxnSpPr>
      <xdr:spPr>
        <a:xfrm flipV="1">
          <a:off x="1320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82" name="楕円 381"/>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3" name="公債費該当値テキスト"/>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4" name="楕円 38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5" name="テキスト ボックス 384"/>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6" name="楕円 38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7" name="テキスト ボックス 38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9" name="テキスト ボックス 38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0" name="楕円 389"/>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1" name="テキスト ボックス 390"/>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これは補助費等と物件費が要因であり、特に一部事務組合（下北地域広域行政事務組合）への負担金が大きく影響している。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今後は、一部事務組合負担金の推移に十分留意するとともに、業務委託料についても、事業の必要性を十分に検討し、最小限の事業実施にとどめる。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128632</xdr:rowOff>
    </xdr:from>
    <xdr:to>
      <xdr:col>82</xdr:col>
      <xdr:colOff>107950</xdr:colOff>
      <xdr:row>77</xdr:row>
      <xdr:rowOff>167821</xdr:rowOff>
    </xdr:to>
    <xdr:cxnSp macro="">
      <xdr:nvCxnSpPr>
        <xdr:cNvPr id="426" name="直線コネクタ 425"/>
        <xdr:cNvCxnSpPr/>
      </xdr:nvCxnSpPr>
      <xdr:spPr>
        <a:xfrm>
          <a:off x="15671800" y="13330282"/>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128632</xdr:rowOff>
    </xdr:from>
    <xdr:to>
      <xdr:col>78</xdr:col>
      <xdr:colOff>69850</xdr:colOff>
      <xdr:row>78</xdr:row>
      <xdr:rowOff>97608</xdr:rowOff>
    </xdr:to>
    <xdr:cxnSp macro="">
      <xdr:nvCxnSpPr>
        <xdr:cNvPr id="429" name="直線コネクタ 428"/>
        <xdr:cNvCxnSpPr/>
      </xdr:nvCxnSpPr>
      <xdr:spPr>
        <a:xfrm flipV="1">
          <a:off x="14782800" y="13330282"/>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97608</xdr:rowOff>
    </xdr:to>
    <xdr:cxnSp macro="">
      <xdr:nvCxnSpPr>
        <xdr:cNvPr id="432" name="直線コネクタ 431"/>
        <xdr:cNvCxnSpPr/>
      </xdr:nvCxnSpPr>
      <xdr:spPr>
        <a:xfrm>
          <a:off x="13893800" y="133858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105773</xdr:rowOff>
    </xdr:from>
    <xdr:to>
      <xdr:col>69</xdr:col>
      <xdr:colOff>92075</xdr:colOff>
      <xdr:row>78</xdr:row>
      <xdr:rowOff>12700</xdr:rowOff>
    </xdr:to>
    <xdr:cxnSp macro="">
      <xdr:nvCxnSpPr>
        <xdr:cNvPr id="435" name="直線コネクタ 434"/>
        <xdr:cNvCxnSpPr/>
      </xdr:nvCxnSpPr>
      <xdr:spPr>
        <a:xfrm>
          <a:off x="13004800" y="133074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45" name="楕円 444"/>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89098</xdr:rowOff>
    </xdr:from>
    <xdr:ext cx="762000" cy="259045"/>
    <xdr:sp macro="" textlink="">
      <xdr:nvSpPr>
        <xdr:cNvPr id="446" name="公債費以外該当値テキスト"/>
        <xdr:cNvSpPr txBox="1"/>
      </xdr:nvSpPr>
      <xdr:spPr>
        <a:xfrm>
          <a:off x="16598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77832</xdr:rowOff>
    </xdr:from>
    <xdr:to>
      <xdr:col>78</xdr:col>
      <xdr:colOff>120650</xdr:colOff>
      <xdr:row>78</xdr:row>
      <xdr:rowOff>7982</xdr:rowOff>
    </xdr:to>
    <xdr:sp macro="" textlink="">
      <xdr:nvSpPr>
        <xdr:cNvPr id="447" name="楕円 446"/>
        <xdr:cNvSpPr/>
      </xdr:nvSpPr>
      <xdr:spPr>
        <a:xfrm>
          <a:off x="15621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48" name="テキスト ボックス 447"/>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46808</xdr:rowOff>
    </xdr:from>
    <xdr:to>
      <xdr:col>74</xdr:col>
      <xdr:colOff>31750</xdr:colOff>
      <xdr:row>78</xdr:row>
      <xdr:rowOff>148408</xdr:rowOff>
    </xdr:to>
    <xdr:sp macro="" textlink="">
      <xdr:nvSpPr>
        <xdr:cNvPr id="449" name="楕円 448"/>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133185</xdr:rowOff>
    </xdr:from>
    <xdr:ext cx="762000" cy="259045"/>
    <xdr:sp macro="" textlink="">
      <xdr:nvSpPr>
        <xdr:cNvPr id="450" name="テキスト ボックス 449"/>
        <xdr:cNvSpPr txBox="1"/>
      </xdr:nvSpPr>
      <xdr:spPr>
        <a:xfrm>
          <a:off x="14401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1" name="楕円 450"/>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2" name="テキスト ボックス 451"/>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54973</xdr:rowOff>
    </xdr:from>
    <xdr:to>
      <xdr:col>65</xdr:col>
      <xdr:colOff>53975</xdr:colOff>
      <xdr:row>77</xdr:row>
      <xdr:rowOff>156573</xdr:rowOff>
    </xdr:to>
    <xdr:sp macro="" textlink="">
      <xdr:nvSpPr>
        <xdr:cNvPr id="453" name="楕円 452"/>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141350</xdr:rowOff>
    </xdr:from>
    <xdr:ext cx="762000" cy="259045"/>
    <xdr:sp macro="" textlink="">
      <xdr:nvSpPr>
        <xdr:cNvPr id="454" name="テキスト ボックス 453"/>
        <xdr:cNvSpPr txBox="1"/>
      </xdr:nvSpPr>
      <xdr:spPr>
        <a:xfrm>
          <a:off x="12623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110360</xdr:rowOff>
    </xdr:from>
    <xdr:to>
      <xdr:col>29</xdr:col>
      <xdr:colOff>127000</xdr:colOff>
      <xdr:row>17</xdr:row>
      <xdr:rowOff>126171</xdr:rowOff>
    </xdr:to>
    <xdr:cxnSp macro="">
      <xdr:nvCxnSpPr>
        <xdr:cNvPr id="49" name="直線コネクタ 48"/>
        <xdr:cNvCxnSpPr/>
      </xdr:nvCxnSpPr>
      <xdr:spPr bwMode="auto">
        <a:xfrm flipV="1">
          <a:off x="5003800" y="3072635"/>
          <a:ext cx="647700" cy="1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95137</xdr:rowOff>
    </xdr:from>
    <xdr:ext cx="762000" cy="259045"/>
    <xdr:sp macro="" textlink="">
      <xdr:nvSpPr>
        <xdr:cNvPr id="50" name="人口1人当たり決算額の推移平均値テキスト130"/>
        <xdr:cNvSpPr txBox="1"/>
      </xdr:nvSpPr>
      <xdr:spPr>
        <a:xfrm>
          <a:off x="5740400" y="30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126171</xdr:rowOff>
    </xdr:from>
    <xdr:to>
      <xdr:col>26</xdr:col>
      <xdr:colOff>50800</xdr:colOff>
      <xdr:row>17</xdr:row>
      <xdr:rowOff>128381</xdr:rowOff>
    </xdr:to>
    <xdr:cxnSp macro="">
      <xdr:nvCxnSpPr>
        <xdr:cNvPr id="52" name="直線コネクタ 51"/>
        <xdr:cNvCxnSpPr/>
      </xdr:nvCxnSpPr>
      <xdr:spPr bwMode="auto">
        <a:xfrm flipV="1">
          <a:off x="4305300" y="308844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128381</xdr:rowOff>
    </xdr:from>
    <xdr:to>
      <xdr:col>22</xdr:col>
      <xdr:colOff>114300</xdr:colOff>
      <xdr:row>17</xdr:row>
      <xdr:rowOff>148269</xdr:rowOff>
    </xdr:to>
    <xdr:cxnSp macro="">
      <xdr:nvCxnSpPr>
        <xdr:cNvPr id="55" name="直線コネクタ 54"/>
        <xdr:cNvCxnSpPr/>
      </xdr:nvCxnSpPr>
      <xdr:spPr bwMode="auto">
        <a:xfrm flipV="1">
          <a:off x="3606800" y="3090656"/>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148269</xdr:rowOff>
    </xdr:from>
    <xdr:to>
      <xdr:col>18</xdr:col>
      <xdr:colOff>177800</xdr:colOff>
      <xdr:row>17</xdr:row>
      <xdr:rowOff>154670</xdr:rowOff>
    </xdr:to>
    <xdr:cxnSp macro="">
      <xdr:nvCxnSpPr>
        <xdr:cNvPr id="58" name="直線コネクタ 57"/>
        <xdr:cNvCxnSpPr/>
      </xdr:nvCxnSpPr>
      <xdr:spPr bwMode="auto">
        <a:xfrm flipV="1">
          <a:off x="2908300" y="3110544"/>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59560</xdr:rowOff>
    </xdr:from>
    <xdr:to>
      <xdr:col>29</xdr:col>
      <xdr:colOff>177800</xdr:colOff>
      <xdr:row>17</xdr:row>
      <xdr:rowOff>161160</xdr:rowOff>
    </xdr:to>
    <xdr:sp macro="" textlink="">
      <xdr:nvSpPr>
        <xdr:cNvPr id="68" name="楕円 67"/>
        <xdr:cNvSpPr/>
      </xdr:nvSpPr>
      <xdr:spPr bwMode="auto">
        <a:xfrm>
          <a:off x="5600700" y="302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76087</xdr:rowOff>
    </xdr:from>
    <xdr:ext cx="762000" cy="259045"/>
    <xdr:sp macro="" textlink="">
      <xdr:nvSpPr>
        <xdr:cNvPr id="69" name="人口1人当たり決算額の推移該当値テキスト130"/>
        <xdr:cNvSpPr txBox="1"/>
      </xdr:nvSpPr>
      <xdr:spPr>
        <a:xfrm>
          <a:off x="5740400" y="28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75371</xdr:rowOff>
    </xdr:from>
    <xdr:to>
      <xdr:col>26</xdr:col>
      <xdr:colOff>101600</xdr:colOff>
      <xdr:row>18</xdr:row>
      <xdr:rowOff>5521</xdr:rowOff>
    </xdr:to>
    <xdr:sp macro="" textlink="">
      <xdr:nvSpPr>
        <xdr:cNvPr id="70" name="楕円 69"/>
        <xdr:cNvSpPr/>
      </xdr:nvSpPr>
      <xdr:spPr bwMode="auto">
        <a:xfrm>
          <a:off x="4953000" y="303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15698</xdr:rowOff>
    </xdr:from>
    <xdr:ext cx="736600" cy="259045"/>
    <xdr:sp macro="" textlink="">
      <xdr:nvSpPr>
        <xdr:cNvPr id="71" name="テキスト ボックス 70"/>
        <xdr:cNvSpPr txBox="1"/>
      </xdr:nvSpPr>
      <xdr:spPr>
        <a:xfrm>
          <a:off x="4622800" y="280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77581</xdr:rowOff>
    </xdr:from>
    <xdr:to>
      <xdr:col>22</xdr:col>
      <xdr:colOff>165100</xdr:colOff>
      <xdr:row>18</xdr:row>
      <xdr:rowOff>7731</xdr:rowOff>
    </xdr:to>
    <xdr:sp macro="" textlink="">
      <xdr:nvSpPr>
        <xdr:cNvPr id="72" name="楕円 71"/>
        <xdr:cNvSpPr/>
      </xdr:nvSpPr>
      <xdr:spPr bwMode="auto">
        <a:xfrm>
          <a:off x="4254500" y="303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17908</xdr:rowOff>
    </xdr:from>
    <xdr:ext cx="762000" cy="259045"/>
    <xdr:sp macro="" textlink="">
      <xdr:nvSpPr>
        <xdr:cNvPr id="73" name="テキスト ボックス 72"/>
        <xdr:cNvSpPr txBox="1"/>
      </xdr:nvSpPr>
      <xdr:spPr>
        <a:xfrm>
          <a:off x="3924300" y="280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97469</xdr:rowOff>
    </xdr:from>
    <xdr:to>
      <xdr:col>19</xdr:col>
      <xdr:colOff>38100</xdr:colOff>
      <xdr:row>18</xdr:row>
      <xdr:rowOff>27619</xdr:rowOff>
    </xdr:to>
    <xdr:sp macro="" textlink="">
      <xdr:nvSpPr>
        <xdr:cNvPr id="74" name="楕円 73"/>
        <xdr:cNvSpPr/>
      </xdr:nvSpPr>
      <xdr:spPr bwMode="auto">
        <a:xfrm>
          <a:off x="3556000" y="3059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37796</xdr:rowOff>
    </xdr:from>
    <xdr:ext cx="762000" cy="259045"/>
    <xdr:sp macro="" textlink="">
      <xdr:nvSpPr>
        <xdr:cNvPr id="75" name="テキスト ボックス 74"/>
        <xdr:cNvSpPr txBox="1"/>
      </xdr:nvSpPr>
      <xdr:spPr>
        <a:xfrm>
          <a:off x="3225800" y="28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103870</xdr:rowOff>
    </xdr:from>
    <xdr:to>
      <xdr:col>15</xdr:col>
      <xdr:colOff>101600</xdr:colOff>
      <xdr:row>18</xdr:row>
      <xdr:rowOff>34020</xdr:rowOff>
    </xdr:to>
    <xdr:sp macro="" textlink="">
      <xdr:nvSpPr>
        <xdr:cNvPr id="76" name="楕円 75"/>
        <xdr:cNvSpPr/>
      </xdr:nvSpPr>
      <xdr:spPr bwMode="auto">
        <a:xfrm>
          <a:off x="2857500" y="306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44197</xdr:rowOff>
    </xdr:from>
    <xdr:ext cx="762000" cy="259045"/>
    <xdr:sp macro="" textlink="">
      <xdr:nvSpPr>
        <xdr:cNvPr id="77" name="テキスト ボックス 76"/>
        <xdr:cNvSpPr txBox="1"/>
      </xdr:nvSpPr>
      <xdr:spPr>
        <a:xfrm>
          <a:off x="2527300" y="28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138096</xdr:rowOff>
    </xdr:from>
    <xdr:to>
      <xdr:col>29</xdr:col>
      <xdr:colOff>127000</xdr:colOff>
      <xdr:row>35</xdr:row>
      <xdr:rowOff>140314</xdr:rowOff>
    </xdr:to>
    <xdr:cxnSp macro="">
      <xdr:nvCxnSpPr>
        <xdr:cNvPr id="108" name="直線コネクタ 107"/>
        <xdr:cNvCxnSpPr/>
      </xdr:nvCxnSpPr>
      <xdr:spPr bwMode="auto">
        <a:xfrm>
          <a:off x="5003800" y="6748446"/>
          <a:ext cx="647700" cy="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129236</xdr:rowOff>
    </xdr:from>
    <xdr:to>
      <xdr:col>26</xdr:col>
      <xdr:colOff>50800</xdr:colOff>
      <xdr:row>35</xdr:row>
      <xdr:rowOff>138096</xdr:rowOff>
    </xdr:to>
    <xdr:cxnSp macro="">
      <xdr:nvCxnSpPr>
        <xdr:cNvPr id="111" name="直線コネクタ 110"/>
        <xdr:cNvCxnSpPr/>
      </xdr:nvCxnSpPr>
      <xdr:spPr bwMode="auto">
        <a:xfrm>
          <a:off x="4305300" y="6739586"/>
          <a:ext cx="698500" cy="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105855</xdr:rowOff>
    </xdr:from>
    <xdr:to>
      <xdr:col>22</xdr:col>
      <xdr:colOff>114300</xdr:colOff>
      <xdr:row>35</xdr:row>
      <xdr:rowOff>129236</xdr:rowOff>
    </xdr:to>
    <xdr:cxnSp macro="">
      <xdr:nvCxnSpPr>
        <xdr:cNvPr id="114" name="直線コネクタ 113"/>
        <xdr:cNvCxnSpPr/>
      </xdr:nvCxnSpPr>
      <xdr:spPr bwMode="auto">
        <a:xfrm>
          <a:off x="3606800" y="6716205"/>
          <a:ext cx="698500" cy="2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336082</xdr:rowOff>
    </xdr:from>
    <xdr:to>
      <xdr:col>18</xdr:col>
      <xdr:colOff>177800</xdr:colOff>
      <xdr:row>35</xdr:row>
      <xdr:rowOff>105855</xdr:rowOff>
    </xdr:to>
    <xdr:cxnSp macro="">
      <xdr:nvCxnSpPr>
        <xdr:cNvPr id="117" name="直線コネクタ 116"/>
        <xdr:cNvCxnSpPr/>
      </xdr:nvCxnSpPr>
      <xdr:spPr bwMode="auto">
        <a:xfrm>
          <a:off x="2908300" y="6603532"/>
          <a:ext cx="698500" cy="112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89514</xdr:rowOff>
    </xdr:from>
    <xdr:to>
      <xdr:col>29</xdr:col>
      <xdr:colOff>177800</xdr:colOff>
      <xdr:row>35</xdr:row>
      <xdr:rowOff>191114</xdr:rowOff>
    </xdr:to>
    <xdr:sp macro="" textlink="">
      <xdr:nvSpPr>
        <xdr:cNvPr id="127" name="楕円 126"/>
        <xdr:cNvSpPr/>
      </xdr:nvSpPr>
      <xdr:spPr bwMode="auto">
        <a:xfrm>
          <a:off x="5600700" y="669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277491</xdr:rowOff>
    </xdr:from>
    <xdr:ext cx="762000" cy="259045"/>
    <xdr:sp macro="" textlink="">
      <xdr:nvSpPr>
        <xdr:cNvPr id="128" name="人口1人当たり決算額の推移該当値テキスト445"/>
        <xdr:cNvSpPr txBox="1"/>
      </xdr:nvSpPr>
      <xdr:spPr>
        <a:xfrm>
          <a:off x="5740400" y="654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87296</xdr:rowOff>
    </xdr:from>
    <xdr:to>
      <xdr:col>26</xdr:col>
      <xdr:colOff>101600</xdr:colOff>
      <xdr:row>35</xdr:row>
      <xdr:rowOff>188896</xdr:rowOff>
    </xdr:to>
    <xdr:sp macro="" textlink="">
      <xdr:nvSpPr>
        <xdr:cNvPr id="129" name="楕円 128"/>
        <xdr:cNvSpPr/>
      </xdr:nvSpPr>
      <xdr:spPr bwMode="auto">
        <a:xfrm>
          <a:off x="4953000" y="669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199073</xdr:rowOff>
    </xdr:from>
    <xdr:ext cx="736600" cy="259045"/>
    <xdr:sp macro="" textlink="">
      <xdr:nvSpPr>
        <xdr:cNvPr id="130" name="テキスト ボックス 129"/>
        <xdr:cNvSpPr txBox="1"/>
      </xdr:nvSpPr>
      <xdr:spPr>
        <a:xfrm>
          <a:off x="4622800" y="6466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78436</xdr:rowOff>
    </xdr:from>
    <xdr:to>
      <xdr:col>22</xdr:col>
      <xdr:colOff>165100</xdr:colOff>
      <xdr:row>35</xdr:row>
      <xdr:rowOff>180036</xdr:rowOff>
    </xdr:to>
    <xdr:sp macro="" textlink="">
      <xdr:nvSpPr>
        <xdr:cNvPr id="131" name="楕円 130"/>
        <xdr:cNvSpPr/>
      </xdr:nvSpPr>
      <xdr:spPr bwMode="auto">
        <a:xfrm>
          <a:off x="4254500" y="668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190213</xdr:rowOff>
    </xdr:from>
    <xdr:ext cx="762000" cy="259045"/>
    <xdr:sp macro="" textlink="">
      <xdr:nvSpPr>
        <xdr:cNvPr id="132" name="テキスト ボックス 131"/>
        <xdr:cNvSpPr txBox="1"/>
      </xdr:nvSpPr>
      <xdr:spPr>
        <a:xfrm>
          <a:off x="3924300" y="645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55055</xdr:rowOff>
    </xdr:from>
    <xdr:to>
      <xdr:col>19</xdr:col>
      <xdr:colOff>38100</xdr:colOff>
      <xdr:row>35</xdr:row>
      <xdr:rowOff>156655</xdr:rowOff>
    </xdr:to>
    <xdr:sp macro="" textlink="">
      <xdr:nvSpPr>
        <xdr:cNvPr id="133" name="楕円 132"/>
        <xdr:cNvSpPr/>
      </xdr:nvSpPr>
      <xdr:spPr bwMode="auto">
        <a:xfrm>
          <a:off x="3556000" y="66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166831</xdr:rowOff>
    </xdr:from>
    <xdr:ext cx="762000" cy="259045"/>
    <xdr:sp macro="" textlink="">
      <xdr:nvSpPr>
        <xdr:cNvPr id="134" name="テキスト ボックス 133"/>
        <xdr:cNvSpPr txBox="1"/>
      </xdr:nvSpPr>
      <xdr:spPr>
        <a:xfrm>
          <a:off x="3225800" y="643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285282</xdr:rowOff>
    </xdr:from>
    <xdr:to>
      <xdr:col>15</xdr:col>
      <xdr:colOff>101600</xdr:colOff>
      <xdr:row>35</xdr:row>
      <xdr:rowOff>43982</xdr:rowOff>
    </xdr:to>
    <xdr:sp macro="" textlink="">
      <xdr:nvSpPr>
        <xdr:cNvPr id="135" name="楕円 134"/>
        <xdr:cNvSpPr/>
      </xdr:nvSpPr>
      <xdr:spPr bwMode="auto">
        <a:xfrm>
          <a:off x="2857500" y="655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54159</xdr:rowOff>
    </xdr:from>
    <xdr:ext cx="762000" cy="259045"/>
    <xdr:sp macro="" textlink="">
      <xdr:nvSpPr>
        <xdr:cNvPr id="136" name="テキスト ボックス 135"/>
        <xdr:cNvSpPr txBox="1"/>
      </xdr:nvSpPr>
      <xdr:spPr>
        <a:xfrm>
          <a:off x="2527300" y="632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126002</xdr:rowOff>
    </xdr:from>
    <xdr:to>
      <xdr:col>24</xdr:col>
      <xdr:colOff>63500</xdr:colOff>
      <xdr:row>36</xdr:row>
      <xdr:rowOff>131864</xdr:rowOff>
    </xdr:to>
    <xdr:cxnSp macro="">
      <xdr:nvCxnSpPr>
        <xdr:cNvPr id="58" name="直線コネクタ 57"/>
        <xdr:cNvCxnSpPr/>
      </xdr:nvCxnSpPr>
      <xdr:spPr>
        <a:xfrm flipV="1">
          <a:off x="3797300" y="6298202"/>
          <a:ext cx="8382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131864</xdr:rowOff>
    </xdr:from>
    <xdr:to>
      <xdr:col>19</xdr:col>
      <xdr:colOff>177800</xdr:colOff>
      <xdr:row>36</xdr:row>
      <xdr:rowOff>141472</xdr:rowOff>
    </xdr:to>
    <xdr:cxnSp macro="">
      <xdr:nvCxnSpPr>
        <xdr:cNvPr id="61" name="直線コネクタ 60"/>
        <xdr:cNvCxnSpPr/>
      </xdr:nvCxnSpPr>
      <xdr:spPr>
        <a:xfrm flipV="1">
          <a:off x="2908300" y="6304064"/>
          <a:ext cx="889000" cy="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141472</xdr:rowOff>
    </xdr:from>
    <xdr:to>
      <xdr:col>15</xdr:col>
      <xdr:colOff>50800</xdr:colOff>
      <xdr:row>36</xdr:row>
      <xdr:rowOff>145731</xdr:rowOff>
    </xdr:to>
    <xdr:cxnSp macro="">
      <xdr:nvCxnSpPr>
        <xdr:cNvPr id="64" name="直線コネクタ 63"/>
        <xdr:cNvCxnSpPr/>
      </xdr:nvCxnSpPr>
      <xdr:spPr>
        <a:xfrm flipV="1">
          <a:off x="2019300" y="6313672"/>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145731</xdr:rowOff>
    </xdr:from>
    <xdr:to>
      <xdr:col>10</xdr:col>
      <xdr:colOff>114300</xdr:colOff>
      <xdr:row>36</xdr:row>
      <xdr:rowOff>155835</xdr:rowOff>
    </xdr:to>
    <xdr:cxnSp macro="">
      <xdr:nvCxnSpPr>
        <xdr:cNvPr id="67" name="直線コネクタ 66"/>
        <xdr:cNvCxnSpPr/>
      </xdr:nvCxnSpPr>
      <xdr:spPr>
        <a:xfrm flipV="1">
          <a:off x="1130300" y="6317931"/>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75202</xdr:rowOff>
    </xdr:from>
    <xdr:to>
      <xdr:col>24</xdr:col>
      <xdr:colOff>114300</xdr:colOff>
      <xdr:row>37</xdr:row>
      <xdr:rowOff>5352</xdr:rowOff>
    </xdr:to>
    <xdr:sp macro="" textlink="">
      <xdr:nvSpPr>
        <xdr:cNvPr id="77" name="楕円 76"/>
        <xdr:cNvSpPr/>
      </xdr:nvSpPr>
      <xdr:spPr>
        <a:xfrm>
          <a:off x="4584700" y="62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53629</xdr:rowOff>
    </xdr:from>
    <xdr:ext cx="599010" cy="259045"/>
    <xdr:sp macro="" textlink="">
      <xdr:nvSpPr>
        <xdr:cNvPr id="78" name="人件費該当値テキスト"/>
        <xdr:cNvSpPr txBox="1"/>
      </xdr:nvSpPr>
      <xdr:spPr>
        <a:xfrm>
          <a:off x="4686300" y="622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81064</xdr:rowOff>
    </xdr:from>
    <xdr:to>
      <xdr:col>20</xdr:col>
      <xdr:colOff>38100</xdr:colOff>
      <xdr:row>37</xdr:row>
      <xdr:rowOff>11214</xdr:rowOff>
    </xdr:to>
    <xdr:sp macro="" textlink="">
      <xdr:nvSpPr>
        <xdr:cNvPr id="79" name="楕円 78"/>
        <xdr:cNvSpPr/>
      </xdr:nvSpPr>
      <xdr:spPr>
        <a:xfrm>
          <a:off x="3746500" y="62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2341</xdr:rowOff>
    </xdr:from>
    <xdr:ext cx="599010" cy="259045"/>
    <xdr:sp macro="" textlink="">
      <xdr:nvSpPr>
        <xdr:cNvPr id="80" name="テキスト ボックス 79"/>
        <xdr:cNvSpPr txBox="1"/>
      </xdr:nvSpPr>
      <xdr:spPr>
        <a:xfrm>
          <a:off x="3497795" y="63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90672</xdr:rowOff>
    </xdr:from>
    <xdr:to>
      <xdr:col>15</xdr:col>
      <xdr:colOff>101600</xdr:colOff>
      <xdr:row>37</xdr:row>
      <xdr:rowOff>20822</xdr:rowOff>
    </xdr:to>
    <xdr:sp macro="" textlink="">
      <xdr:nvSpPr>
        <xdr:cNvPr id="81" name="楕円 80"/>
        <xdr:cNvSpPr/>
      </xdr:nvSpPr>
      <xdr:spPr>
        <a:xfrm>
          <a:off x="2857500" y="62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11949</xdr:rowOff>
    </xdr:from>
    <xdr:ext cx="599010" cy="259045"/>
    <xdr:sp macro="" textlink="">
      <xdr:nvSpPr>
        <xdr:cNvPr id="82" name="テキスト ボックス 81"/>
        <xdr:cNvSpPr txBox="1"/>
      </xdr:nvSpPr>
      <xdr:spPr>
        <a:xfrm>
          <a:off x="2608795" y="635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94931</xdr:rowOff>
    </xdr:from>
    <xdr:to>
      <xdr:col>10</xdr:col>
      <xdr:colOff>165100</xdr:colOff>
      <xdr:row>37</xdr:row>
      <xdr:rowOff>25081</xdr:rowOff>
    </xdr:to>
    <xdr:sp macro="" textlink="">
      <xdr:nvSpPr>
        <xdr:cNvPr id="83" name="楕円 82"/>
        <xdr:cNvSpPr/>
      </xdr:nvSpPr>
      <xdr:spPr>
        <a:xfrm>
          <a:off x="1968500" y="62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16208</xdr:rowOff>
    </xdr:from>
    <xdr:ext cx="599010" cy="259045"/>
    <xdr:sp macro="" textlink="">
      <xdr:nvSpPr>
        <xdr:cNvPr id="84" name="テキスト ボックス 83"/>
        <xdr:cNvSpPr txBox="1"/>
      </xdr:nvSpPr>
      <xdr:spPr>
        <a:xfrm>
          <a:off x="1719795" y="635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105035</xdr:rowOff>
    </xdr:from>
    <xdr:to>
      <xdr:col>6</xdr:col>
      <xdr:colOff>38100</xdr:colOff>
      <xdr:row>37</xdr:row>
      <xdr:rowOff>35185</xdr:rowOff>
    </xdr:to>
    <xdr:sp macro="" textlink="">
      <xdr:nvSpPr>
        <xdr:cNvPr id="85" name="楕円 84"/>
        <xdr:cNvSpPr/>
      </xdr:nvSpPr>
      <xdr:spPr>
        <a:xfrm>
          <a:off x="1079500" y="62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26312</xdr:rowOff>
    </xdr:from>
    <xdr:ext cx="599010" cy="259045"/>
    <xdr:sp macro="" textlink="">
      <xdr:nvSpPr>
        <xdr:cNvPr id="86" name="テキスト ボックス 85"/>
        <xdr:cNvSpPr txBox="1"/>
      </xdr:nvSpPr>
      <xdr:spPr>
        <a:xfrm>
          <a:off x="830795" y="636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80194</xdr:rowOff>
    </xdr:from>
    <xdr:to>
      <xdr:col>24</xdr:col>
      <xdr:colOff>63500</xdr:colOff>
      <xdr:row>57</xdr:row>
      <xdr:rowOff>94091</xdr:rowOff>
    </xdr:to>
    <xdr:cxnSp macro="">
      <xdr:nvCxnSpPr>
        <xdr:cNvPr id="117" name="直線コネクタ 116"/>
        <xdr:cNvCxnSpPr/>
      </xdr:nvCxnSpPr>
      <xdr:spPr>
        <a:xfrm>
          <a:off x="3797300" y="9852844"/>
          <a:ext cx="8382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72769</xdr:rowOff>
    </xdr:from>
    <xdr:to>
      <xdr:col>19</xdr:col>
      <xdr:colOff>177800</xdr:colOff>
      <xdr:row>57</xdr:row>
      <xdr:rowOff>80194</xdr:rowOff>
    </xdr:to>
    <xdr:cxnSp macro="">
      <xdr:nvCxnSpPr>
        <xdr:cNvPr id="120" name="直線コネクタ 119"/>
        <xdr:cNvCxnSpPr/>
      </xdr:nvCxnSpPr>
      <xdr:spPr>
        <a:xfrm>
          <a:off x="2908300" y="9845419"/>
          <a:ext cx="8890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72769</xdr:rowOff>
    </xdr:from>
    <xdr:to>
      <xdr:col>15</xdr:col>
      <xdr:colOff>50800</xdr:colOff>
      <xdr:row>57</xdr:row>
      <xdr:rowOff>161562</xdr:rowOff>
    </xdr:to>
    <xdr:cxnSp macro="">
      <xdr:nvCxnSpPr>
        <xdr:cNvPr id="123" name="直線コネクタ 122"/>
        <xdr:cNvCxnSpPr/>
      </xdr:nvCxnSpPr>
      <xdr:spPr>
        <a:xfrm flipV="1">
          <a:off x="2019300" y="9845419"/>
          <a:ext cx="889000" cy="8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161562</xdr:rowOff>
    </xdr:from>
    <xdr:to>
      <xdr:col>10</xdr:col>
      <xdr:colOff>114300</xdr:colOff>
      <xdr:row>57</xdr:row>
      <xdr:rowOff>169715</xdr:rowOff>
    </xdr:to>
    <xdr:cxnSp macro="">
      <xdr:nvCxnSpPr>
        <xdr:cNvPr id="126" name="直線コネクタ 125"/>
        <xdr:cNvCxnSpPr/>
      </xdr:nvCxnSpPr>
      <xdr:spPr>
        <a:xfrm flipV="1">
          <a:off x="1130300" y="993421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43291</xdr:rowOff>
    </xdr:from>
    <xdr:to>
      <xdr:col>24</xdr:col>
      <xdr:colOff>114300</xdr:colOff>
      <xdr:row>57</xdr:row>
      <xdr:rowOff>144891</xdr:rowOff>
    </xdr:to>
    <xdr:sp macro="" textlink="">
      <xdr:nvSpPr>
        <xdr:cNvPr id="136" name="楕円 135"/>
        <xdr:cNvSpPr/>
      </xdr:nvSpPr>
      <xdr:spPr>
        <a:xfrm>
          <a:off x="4584700" y="981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66168</xdr:rowOff>
    </xdr:from>
    <xdr:ext cx="599010" cy="259045"/>
    <xdr:sp macro="" textlink="">
      <xdr:nvSpPr>
        <xdr:cNvPr id="137" name="物件費該当値テキスト"/>
        <xdr:cNvSpPr txBox="1"/>
      </xdr:nvSpPr>
      <xdr:spPr>
        <a:xfrm>
          <a:off x="4686300" y="966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29394</xdr:rowOff>
    </xdr:from>
    <xdr:to>
      <xdr:col>20</xdr:col>
      <xdr:colOff>38100</xdr:colOff>
      <xdr:row>57</xdr:row>
      <xdr:rowOff>130994</xdr:rowOff>
    </xdr:to>
    <xdr:sp macro="" textlink="">
      <xdr:nvSpPr>
        <xdr:cNvPr id="138" name="楕円 137"/>
        <xdr:cNvSpPr/>
      </xdr:nvSpPr>
      <xdr:spPr>
        <a:xfrm>
          <a:off x="3746500" y="98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147521</xdr:rowOff>
    </xdr:from>
    <xdr:ext cx="599010" cy="259045"/>
    <xdr:sp macro="" textlink="">
      <xdr:nvSpPr>
        <xdr:cNvPr id="139" name="テキスト ボックス 138"/>
        <xdr:cNvSpPr txBox="1"/>
      </xdr:nvSpPr>
      <xdr:spPr>
        <a:xfrm>
          <a:off x="3497795" y="957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21969</xdr:rowOff>
    </xdr:from>
    <xdr:to>
      <xdr:col>15</xdr:col>
      <xdr:colOff>101600</xdr:colOff>
      <xdr:row>57</xdr:row>
      <xdr:rowOff>123569</xdr:rowOff>
    </xdr:to>
    <xdr:sp macro="" textlink="">
      <xdr:nvSpPr>
        <xdr:cNvPr id="140" name="楕円 139"/>
        <xdr:cNvSpPr/>
      </xdr:nvSpPr>
      <xdr:spPr>
        <a:xfrm>
          <a:off x="2857500" y="97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140096</xdr:rowOff>
    </xdr:from>
    <xdr:ext cx="599010" cy="259045"/>
    <xdr:sp macro="" textlink="">
      <xdr:nvSpPr>
        <xdr:cNvPr id="141" name="テキスト ボックス 140"/>
        <xdr:cNvSpPr txBox="1"/>
      </xdr:nvSpPr>
      <xdr:spPr>
        <a:xfrm>
          <a:off x="2608795" y="956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110762</xdr:rowOff>
    </xdr:from>
    <xdr:to>
      <xdr:col>10</xdr:col>
      <xdr:colOff>165100</xdr:colOff>
      <xdr:row>58</xdr:row>
      <xdr:rowOff>40912</xdr:rowOff>
    </xdr:to>
    <xdr:sp macro="" textlink="">
      <xdr:nvSpPr>
        <xdr:cNvPr id="142" name="楕円 141"/>
        <xdr:cNvSpPr/>
      </xdr:nvSpPr>
      <xdr:spPr>
        <a:xfrm>
          <a:off x="1968500" y="98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32039</xdr:rowOff>
    </xdr:from>
    <xdr:ext cx="599010" cy="259045"/>
    <xdr:sp macro="" textlink="">
      <xdr:nvSpPr>
        <xdr:cNvPr id="143" name="テキスト ボックス 142"/>
        <xdr:cNvSpPr txBox="1"/>
      </xdr:nvSpPr>
      <xdr:spPr>
        <a:xfrm>
          <a:off x="1719795" y="997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118915</xdr:rowOff>
    </xdr:from>
    <xdr:to>
      <xdr:col>6</xdr:col>
      <xdr:colOff>38100</xdr:colOff>
      <xdr:row>58</xdr:row>
      <xdr:rowOff>49065</xdr:rowOff>
    </xdr:to>
    <xdr:sp macro="" textlink="">
      <xdr:nvSpPr>
        <xdr:cNvPr id="144" name="楕円 143"/>
        <xdr:cNvSpPr/>
      </xdr:nvSpPr>
      <xdr:spPr>
        <a:xfrm>
          <a:off x="1079500" y="9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65592</xdr:rowOff>
    </xdr:from>
    <xdr:ext cx="599010" cy="259045"/>
    <xdr:sp macro="" textlink="">
      <xdr:nvSpPr>
        <xdr:cNvPr id="145" name="テキスト ボックス 144"/>
        <xdr:cNvSpPr txBox="1"/>
      </xdr:nvSpPr>
      <xdr:spPr>
        <a:xfrm>
          <a:off x="830795" y="966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121669</xdr:rowOff>
    </xdr:from>
    <xdr:to>
      <xdr:col>24</xdr:col>
      <xdr:colOff>63500</xdr:colOff>
      <xdr:row>77</xdr:row>
      <xdr:rowOff>147969</xdr:rowOff>
    </xdr:to>
    <xdr:cxnSp macro="">
      <xdr:nvCxnSpPr>
        <xdr:cNvPr id="170" name="直線コネクタ 169"/>
        <xdr:cNvCxnSpPr/>
      </xdr:nvCxnSpPr>
      <xdr:spPr>
        <a:xfrm flipV="1">
          <a:off x="3797300" y="13323319"/>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111976</xdr:rowOff>
    </xdr:from>
    <xdr:to>
      <xdr:col>19</xdr:col>
      <xdr:colOff>177800</xdr:colOff>
      <xdr:row>77</xdr:row>
      <xdr:rowOff>147969</xdr:rowOff>
    </xdr:to>
    <xdr:cxnSp macro="">
      <xdr:nvCxnSpPr>
        <xdr:cNvPr id="173" name="直線コネクタ 172"/>
        <xdr:cNvCxnSpPr/>
      </xdr:nvCxnSpPr>
      <xdr:spPr>
        <a:xfrm>
          <a:off x="2908300" y="13313626"/>
          <a:ext cx="889000" cy="3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111976</xdr:rowOff>
    </xdr:from>
    <xdr:to>
      <xdr:col>15</xdr:col>
      <xdr:colOff>50800</xdr:colOff>
      <xdr:row>77</xdr:row>
      <xdr:rowOff>146329</xdr:rowOff>
    </xdr:to>
    <xdr:cxnSp macro="">
      <xdr:nvCxnSpPr>
        <xdr:cNvPr id="176" name="直線コネクタ 175"/>
        <xdr:cNvCxnSpPr/>
      </xdr:nvCxnSpPr>
      <xdr:spPr>
        <a:xfrm flipV="1">
          <a:off x="2019300" y="13313626"/>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146329</xdr:rowOff>
    </xdr:from>
    <xdr:to>
      <xdr:col>10</xdr:col>
      <xdr:colOff>114300</xdr:colOff>
      <xdr:row>77</xdr:row>
      <xdr:rowOff>164475</xdr:rowOff>
    </xdr:to>
    <xdr:cxnSp macro="">
      <xdr:nvCxnSpPr>
        <xdr:cNvPr id="179" name="直線コネクタ 178"/>
        <xdr:cNvCxnSpPr/>
      </xdr:nvCxnSpPr>
      <xdr:spPr>
        <a:xfrm flipV="1">
          <a:off x="1130300" y="13347979"/>
          <a:ext cx="889000" cy="1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70869</xdr:rowOff>
    </xdr:from>
    <xdr:to>
      <xdr:col>24</xdr:col>
      <xdr:colOff>114300</xdr:colOff>
      <xdr:row>78</xdr:row>
      <xdr:rowOff>1019</xdr:rowOff>
    </xdr:to>
    <xdr:sp macro="" textlink="">
      <xdr:nvSpPr>
        <xdr:cNvPr id="189" name="楕円 188"/>
        <xdr:cNvSpPr/>
      </xdr:nvSpPr>
      <xdr:spPr>
        <a:xfrm>
          <a:off x="4584700" y="132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157246</xdr:rowOff>
    </xdr:from>
    <xdr:ext cx="534377" cy="259045"/>
    <xdr:sp macro="" textlink="">
      <xdr:nvSpPr>
        <xdr:cNvPr id="190" name="維持補修費該当値テキスト"/>
        <xdr:cNvSpPr txBox="1"/>
      </xdr:nvSpPr>
      <xdr:spPr>
        <a:xfrm>
          <a:off x="4686300" y="1318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97169</xdr:rowOff>
    </xdr:from>
    <xdr:to>
      <xdr:col>20</xdr:col>
      <xdr:colOff>38100</xdr:colOff>
      <xdr:row>78</xdr:row>
      <xdr:rowOff>27319</xdr:rowOff>
    </xdr:to>
    <xdr:sp macro="" textlink="">
      <xdr:nvSpPr>
        <xdr:cNvPr id="191" name="楕円 190"/>
        <xdr:cNvSpPr/>
      </xdr:nvSpPr>
      <xdr:spPr>
        <a:xfrm>
          <a:off x="3746500" y="13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18446</xdr:rowOff>
    </xdr:from>
    <xdr:ext cx="469744" cy="259045"/>
    <xdr:sp macro="" textlink="">
      <xdr:nvSpPr>
        <xdr:cNvPr id="192" name="テキスト ボックス 191"/>
        <xdr:cNvSpPr txBox="1"/>
      </xdr:nvSpPr>
      <xdr:spPr>
        <a:xfrm>
          <a:off x="3562428" y="13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61176</xdr:rowOff>
    </xdr:from>
    <xdr:to>
      <xdr:col>15</xdr:col>
      <xdr:colOff>101600</xdr:colOff>
      <xdr:row>77</xdr:row>
      <xdr:rowOff>162776</xdr:rowOff>
    </xdr:to>
    <xdr:sp macro="" textlink="">
      <xdr:nvSpPr>
        <xdr:cNvPr id="193" name="楕円 192"/>
        <xdr:cNvSpPr/>
      </xdr:nvSpPr>
      <xdr:spPr>
        <a:xfrm>
          <a:off x="2857500" y="132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153903</xdr:rowOff>
    </xdr:from>
    <xdr:ext cx="534377" cy="259045"/>
    <xdr:sp macro="" textlink="">
      <xdr:nvSpPr>
        <xdr:cNvPr id="194" name="テキスト ボックス 193"/>
        <xdr:cNvSpPr txBox="1"/>
      </xdr:nvSpPr>
      <xdr:spPr>
        <a:xfrm>
          <a:off x="2641111" y="133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95529</xdr:rowOff>
    </xdr:from>
    <xdr:to>
      <xdr:col>10</xdr:col>
      <xdr:colOff>165100</xdr:colOff>
      <xdr:row>78</xdr:row>
      <xdr:rowOff>25679</xdr:rowOff>
    </xdr:to>
    <xdr:sp macro="" textlink="">
      <xdr:nvSpPr>
        <xdr:cNvPr id="195" name="楕円 194"/>
        <xdr:cNvSpPr/>
      </xdr:nvSpPr>
      <xdr:spPr>
        <a:xfrm>
          <a:off x="1968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16806</xdr:rowOff>
    </xdr:from>
    <xdr:ext cx="469744" cy="259045"/>
    <xdr:sp macro="" textlink="">
      <xdr:nvSpPr>
        <xdr:cNvPr id="196" name="テキスト ボックス 195"/>
        <xdr:cNvSpPr txBox="1"/>
      </xdr:nvSpPr>
      <xdr:spPr>
        <a:xfrm>
          <a:off x="1784428" y="1338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113675</xdr:rowOff>
    </xdr:from>
    <xdr:to>
      <xdr:col>6</xdr:col>
      <xdr:colOff>38100</xdr:colOff>
      <xdr:row>78</xdr:row>
      <xdr:rowOff>43825</xdr:rowOff>
    </xdr:to>
    <xdr:sp macro="" textlink="">
      <xdr:nvSpPr>
        <xdr:cNvPr id="197" name="楕円 196"/>
        <xdr:cNvSpPr/>
      </xdr:nvSpPr>
      <xdr:spPr>
        <a:xfrm>
          <a:off x="1079500" y="133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34952</xdr:rowOff>
    </xdr:from>
    <xdr:ext cx="469744" cy="259045"/>
    <xdr:sp macro="" textlink="">
      <xdr:nvSpPr>
        <xdr:cNvPr id="198" name="テキスト ボックス 197"/>
        <xdr:cNvSpPr txBox="1"/>
      </xdr:nvSpPr>
      <xdr:spPr>
        <a:xfrm>
          <a:off x="895428" y="1340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51099</xdr:rowOff>
    </xdr:from>
    <xdr:to>
      <xdr:col>24</xdr:col>
      <xdr:colOff>63500</xdr:colOff>
      <xdr:row>96</xdr:row>
      <xdr:rowOff>135995</xdr:rowOff>
    </xdr:to>
    <xdr:cxnSp macro="">
      <xdr:nvCxnSpPr>
        <xdr:cNvPr id="231" name="直線コネクタ 230"/>
        <xdr:cNvCxnSpPr/>
      </xdr:nvCxnSpPr>
      <xdr:spPr>
        <a:xfrm>
          <a:off x="3797300" y="16510299"/>
          <a:ext cx="838200" cy="8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51099</xdr:rowOff>
    </xdr:from>
    <xdr:to>
      <xdr:col>19</xdr:col>
      <xdr:colOff>177800</xdr:colOff>
      <xdr:row>96</xdr:row>
      <xdr:rowOff>171275</xdr:rowOff>
    </xdr:to>
    <xdr:cxnSp macro="">
      <xdr:nvCxnSpPr>
        <xdr:cNvPr id="234" name="直線コネクタ 233"/>
        <xdr:cNvCxnSpPr/>
      </xdr:nvCxnSpPr>
      <xdr:spPr>
        <a:xfrm flipV="1">
          <a:off x="2908300" y="16510299"/>
          <a:ext cx="889000" cy="12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171275</xdr:rowOff>
    </xdr:from>
    <xdr:to>
      <xdr:col>15</xdr:col>
      <xdr:colOff>50800</xdr:colOff>
      <xdr:row>97</xdr:row>
      <xdr:rowOff>9465</xdr:rowOff>
    </xdr:to>
    <xdr:cxnSp macro="">
      <xdr:nvCxnSpPr>
        <xdr:cNvPr id="237" name="直線コネクタ 236"/>
        <xdr:cNvCxnSpPr/>
      </xdr:nvCxnSpPr>
      <xdr:spPr>
        <a:xfrm flipV="1">
          <a:off x="2019300" y="16630475"/>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9465</xdr:rowOff>
    </xdr:from>
    <xdr:to>
      <xdr:col>10</xdr:col>
      <xdr:colOff>114300</xdr:colOff>
      <xdr:row>97</xdr:row>
      <xdr:rowOff>72406</xdr:rowOff>
    </xdr:to>
    <xdr:cxnSp macro="">
      <xdr:nvCxnSpPr>
        <xdr:cNvPr id="240" name="直線コネクタ 239"/>
        <xdr:cNvCxnSpPr/>
      </xdr:nvCxnSpPr>
      <xdr:spPr>
        <a:xfrm flipV="1">
          <a:off x="1130300" y="16640115"/>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85195</xdr:rowOff>
    </xdr:from>
    <xdr:to>
      <xdr:col>24</xdr:col>
      <xdr:colOff>114300</xdr:colOff>
      <xdr:row>97</xdr:row>
      <xdr:rowOff>15345</xdr:rowOff>
    </xdr:to>
    <xdr:sp macro="" textlink="">
      <xdr:nvSpPr>
        <xdr:cNvPr id="250" name="楕円 249"/>
        <xdr:cNvSpPr/>
      </xdr:nvSpPr>
      <xdr:spPr>
        <a:xfrm>
          <a:off x="4584700" y="165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63622</xdr:rowOff>
    </xdr:from>
    <xdr:ext cx="534377" cy="259045"/>
    <xdr:sp macro="" textlink="">
      <xdr:nvSpPr>
        <xdr:cNvPr id="251" name="扶助費該当値テキスト"/>
        <xdr:cNvSpPr txBox="1"/>
      </xdr:nvSpPr>
      <xdr:spPr>
        <a:xfrm>
          <a:off x="4686300" y="165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299</xdr:rowOff>
    </xdr:from>
    <xdr:to>
      <xdr:col>20</xdr:col>
      <xdr:colOff>38100</xdr:colOff>
      <xdr:row>96</xdr:row>
      <xdr:rowOff>101899</xdr:rowOff>
    </xdr:to>
    <xdr:sp macro="" textlink="">
      <xdr:nvSpPr>
        <xdr:cNvPr id="252" name="楕円 251"/>
        <xdr:cNvSpPr/>
      </xdr:nvSpPr>
      <xdr:spPr>
        <a:xfrm>
          <a:off x="3746500" y="164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93026</xdr:rowOff>
    </xdr:from>
    <xdr:ext cx="534377" cy="259045"/>
    <xdr:sp macro="" textlink="">
      <xdr:nvSpPr>
        <xdr:cNvPr id="253" name="テキスト ボックス 252"/>
        <xdr:cNvSpPr txBox="1"/>
      </xdr:nvSpPr>
      <xdr:spPr>
        <a:xfrm>
          <a:off x="3530111" y="165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120475</xdr:rowOff>
    </xdr:from>
    <xdr:to>
      <xdr:col>15</xdr:col>
      <xdr:colOff>101600</xdr:colOff>
      <xdr:row>97</xdr:row>
      <xdr:rowOff>50625</xdr:rowOff>
    </xdr:to>
    <xdr:sp macro="" textlink="">
      <xdr:nvSpPr>
        <xdr:cNvPr id="254" name="楕円 253"/>
        <xdr:cNvSpPr/>
      </xdr:nvSpPr>
      <xdr:spPr>
        <a:xfrm>
          <a:off x="2857500" y="165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41752</xdr:rowOff>
    </xdr:from>
    <xdr:ext cx="534377" cy="259045"/>
    <xdr:sp macro="" textlink="">
      <xdr:nvSpPr>
        <xdr:cNvPr id="255" name="テキスト ボックス 254"/>
        <xdr:cNvSpPr txBox="1"/>
      </xdr:nvSpPr>
      <xdr:spPr>
        <a:xfrm>
          <a:off x="2641111" y="166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130115</xdr:rowOff>
    </xdr:from>
    <xdr:to>
      <xdr:col>10</xdr:col>
      <xdr:colOff>165100</xdr:colOff>
      <xdr:row>97</xdr:row>
      <xdr:rowOff>60265</xdr:rowOff>
    </xdr:to>
    <xdr:sp macro="" textlink="">
      <xdr:nvSpPr>
        <xdr:cNvPr id="256" name="楕円 255"/>
        <xdr:cNvSpPr/>
      </xdr:nvSpPr>
      <xdr:spPr>
        <a:xfrm>
          <a:off x="1968500" y="165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51392</xdr:rowOff>
    </xdr:from>
    <xdr:ext cx="534377" cy="259045"/>
    <xdr:sp macro="" textlink="">
      <xdr:nvSpPr>
        <xdr:cNvPr id="257" name="テキスト ボックス 256"/>
        <xdr:cNvSpPr txBox="1"/>
      </xdr:nvSpPr>
      <xdr:spPr>
        <a:xfrm>
          <a:off x="1752111" y="1668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21606</xdr:rowOff>
    </xdr:from>
    <xdr:to>
      <xdr:col>6</xdr:col>
      <xdr:colOff>38100</xdr:colOff>
      <xdr:row>97</xdr:row>
      <xdr:rowOff>123206</xdr:rowOff>
    </xdr:to>
    <xdr:sp macro="" textlink="">
      <xdr:nvSpPr>
        <xdr:cNvPr id="258" name="楕円 257"/>
        <xdr:cNvSpPr/>
      </xdr:nvSpPr>
      <xdr:spPr>
        <a:xfrm>
          <a:off x="1079500" y="166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114333</xdr:rowOff>
    </xdr:from>
    <xdr:ext cx="534377" cy="259045"/>
    <xdr:sp macro="" textlink="">
      <xdr:nvSpPr>
        <xdr:cNvPr id="259" name="テキスト ボックス 258"/>
        <xdr:cNvSpPr txBox="1"/>
      </xdr:nvSpPr>
      <xdr:spPr>
        <a:xfrm>
          <a:off x="863111" y="167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25857</xdr:rowOff>
    </xdr:from>
    <xdr:to>
      <xdr:col>55</xdr:col>
      <xdr:colOff>0</xdr:colOff>
      <xdr:row>37</xdr:row>
      <xdr:rowOff>95603</xdr:rowOff>
    </xdr:to>
    <xdr:cxnSp macro="">
      <xdr:nvCxnSpPr>
        <xdr:cNvPr id="290" name="直線コネクタ 289"/>
        <xdr:cNvCxnSpPr/>
      </xdr:nvCxnSpPr>
      <xdr:spPr>
        <a:xfrm flipV="1">
          <a:off x="9639300" y="6369507"/>
          <a:ext cx="838200" cy="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45079</xdr:rowOff>
    </xdr:from>
    <xdr:to>
      <xdr:col>50</xdr:col>
      <xdr:colOff>114300</xdr:colOff>
      <xdr:row>37</xdr:row>
      <xdr:rowOff>95603</xdr:rowOff>
    </xdr:to>
    <xdr:cxnSp macro="">
      <xdr:nvCxnSpPr>
        <xdr:cNvPr id="293" name="直線コネクタ 292"/>
        <xdr:cNvCxnSpPr/>
      </xdr:nvCxnSpPr>
      <xdr:spPr>
        <a:xfrm>
          <a:off x="8750300" y="6388729"/>
          <a:ext cx="8890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45079</xdr:rowOff>
    </xdr:from>
    <xdr:to>
      <xdr:col>45</xdr:col>
      <xdr:colOff>177800</xdr:colOff>
      <xdr:row>37</xdr:row>
      <xdr:rowOff>113476</xdr:rowOff>
    </xdr:to>
    <xdr:cxnSp macro="">
      <xdr:nvCxnSpPr>
        <xdr:cNvPr id="296" name="直線コネクタ 295"/>
        <xdr:cNvCxnSpPr/>
      </xdr:nvCxnSpPr>
      <xdr:spPr>
        <a:xfrm flipV="1">
          <a:off x="7861300" y="6388729"/>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99651</xdr:rowOff>
    </xdr:from>
    <xdr:to>
      <xdr:col>41</xdr:col>
      <xdr:colOff>50800</xdr:colOff>
      <xdr:row>37</xdr:row>
      <xdr:rowOff>113476</xdr:rowOff>
    </xdr:to>
    <xdr:cxnSp macro="">
      <xdr:nvCxnSpPr>
        <xdr:cNvPr id="299" name="直線コネクタ 298"/>
        <xdr:cNvCxnSpPr/>
      </xdr:nvCxnSpPr>
      <xdr:spPr>
        <a:xfrm>
          <a:off x="6972300" y="6443301"/>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146507</xdr:rowOff>
    </xdr:from>
    <xdr:to>
      <xdr:col>55</xdr:col>
      <xdr:colOff>50800</xdr:colOff>
      <xdr:row>37</xdr:row>
      <xdr:rowOff>76657</xdr:rowOff>
    </xdr:to>
    <xdr:sp macro="" textlink="">
      <xdr:nvSpPr>
        <xdr:cNvPr id="309" name="楕円 308"/>
        <xdr:cNvSpPr/>
      </xdr:nvSpPr>
      <xdr:spPr>
        <a:xfrm>
          <a:off x="104267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169384</xdr:rowOff>
    </xdr:from>
    <xdr:ext cx="599010" cy="259045"/>
    <xdr:sp macro="" textlink="">
      <xdr:nvSpPr>
        <xdr:cNvPr id="310" name="補助費等該当値テキスト"/>
        <xdr:cNvSpPr txBox="1"/>
      </xdr:nvSpPr>
      <xdr:spPr>
        <a:xfrm>
          <a:off x="10528300" y="617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44803</xdr:rowOff>
    </xdr:from>
    <xdr:to>
      <xdr:col>50</xdr:col>
      <xdr:colOff>165100</xdr:colOff>
      <xdr:row>37</xdr:row>
      <xdr:rowOff>146403</xdr:rowOff>
    </xdr:to>
    <xdr:sp macro="" textlink="">
      <xdr:nvSpPr>
        <xdr:cNvPr id="311" name="楕円 310"/>
        <xdr:cNvSpPr/>
      </xdr:nvSpPr>
      <xdr:spPr>
        <a:xfrm>
          <a:off x="9588500" y="63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162930</xdr:rowOff>
    </xdr:from>
    <xdr:ext cx="599010" cy="259045"/>
    <xdr:sp macro="" textlink="">
      <xdr:nvSpPr>
        <xdr:cNvPr id="312" name="テキスト ボックス 311"/>
        <xdr:cNvSpPr txBox="1"/>
      </xdr:nvSpPr>
      <xdr:spPr>
        <a:xfrm>
          <a:off x="9339795" y="616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165729</xdr:rowOff>
    </xdr:from>
    <xdr:to>
      <xdr:col>46</xdr:col>
      <xdr:colOff>38100</xdr:colOff>
      <xdr:row>37</xdr:row>
      <xdr:rowOff>95879</xdr:rowOff>
    </xdr:to>
    <xdr:sp macro="" textlink="">
      <xdr:nvSpPr>
        <xdr:cNvPr id="313" name="楕円 312"/>
        <xdr:cNvSpPr/>
      </xdr:nvSpPr>
      <xdr:spPr>
        <a:xfrm>
          <a:off x="8699500" y="63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112406</xdr:rowOff>
    </xdr:from>
    <xdr:ext cx="599010" cy="259045"/>
    <xdr:sp macro="" textlink="">
      <xdr:nvSpPr>
        <xdr:cNvPr id="314" name="テキスト ボックス 313"/>
        <xdr:cNvSpPr txBox="1"/>
      </xdr:nvSpPr>
      <xdr:spPr>
        <a:xfrm>
          <a:off x="8450795" y="611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62676</xdr:rowOff>
    </xdr:from>
    <xdr:to>
      <xdr:col>41</xdr:col>
      <xdr:colOff>101600</xdr:colOff>
      <xdr:row>37</xdr:row>
      <xdr:rowOff>164277</xdr:rowOff>
    </xdr:to>
    <xdr:sp macro="" textlink="">
      <xdr:nvSpPr>
        <xdr:cNvPr id="315" name="楕円 314"/>
        <xdr:cNvSpPr/>
      </xdr:nvSpPr>
      <xdr:spPr>
        <a:xfrm>
          <a:off x="7810500" y="6406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9353</xdr:rowOff>
    </xdr:from>
    <xdr:ext cx="599010" cy="259045"/>
    <xdr:sp macro="" textlink="">
      <xdr:nvSpPr>
        <xdr:cNvPr id="316" name="テキスト ボックス 315"/>
        <xdr:cNvSpPr txBox="1"/>
      </xdr:nvSpPr>
      <xdr:spPr>
        <a:xfrm>
          <a:off x="7561795" y="61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48851</xdr:rowOff>
    </xdr:from>
    <xdr:to>
      <xdr:col>36</xdr:col>
      <xdr:colOff>165100</xdr:colOff>
      <xdr:row>37</xdr:row>
      <xdr:rowOff>150451</xdr:rowOff>
    </xdr:to>
    <xdr:sp macro="" textlink="">
      <xdr:nvSpPr>
        <xdr:cNvPr id="317" name="楕円 316"/>
        <xdr:cNvSpPr/>
      </xdr:nvSpPr>
      <xdr:spPr>
        <a:xfrm>
          <a:off x="6921500" y="63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166978</xdr:rowOff>
    </xdr:from>
    <xdr:ext cx="599010" cy="259045"/>
    <xdr:sp macro="" textlink="">
      <xdr:nvSpPr>
        <xdr:cNvPr id="318" name="テキスト ボックス 317"/>
        <xdr:cNvSpPr txBox="1"/>
      </xdr:nvSpPr>
      <xdr:spPr>
        <a:xfrm>
          <a:off x="6672795" y="616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65060</xdr:rowOff>
    </xdr:from>
    <xdr:to>
      <xdr:col>55</xdr:col>
      <xdr:colOff>0</xdr:colOff>
      <xdr:row>58</xdr:row>
      <xdr:rowOff>66391</xdr:rowOff>
    </xdr:to>
    <xdr:cxnSp macro="">
      <xdr:nvCxnSpPr>
        <xdr:cNvPr id="345" name="直線コネクタ 344"/>
        <xdr:cNvCxnSpPr/>
      </xdr:nvCxnSpPr>
      <xdr:spPr>
        <a:xfrm flipV="1">
          <a:off x="9639300" y="10009160"/>
          <a:ext cx="8382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59145</xdr:rowOff>
    </xdr:from>
    <xdr:to>
      <xdr:col>50</xdr:col>
      <xdr:colOff>114300</xdr:colOff>
      <xdr:row>58</xdr:row>
      <xdr:rowOff>66391</xdr:rowOff>
    </xdr:to>
    <xdr:cxnSp macro="">
      <xdr:nvCxnSpPr>
        <xdr:cNvPr id="348" name="直線コネクタ 347"/>
        <xdr:cNvCxnSpPr/>
      </xdr:nvCxnSpPr>
      <xdr:spPr>
        <a:xfrm>
          <a:off x="8750300" y="1000324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59145</xdr:rowOff>
    </xdr:from>
    <xdr:to>
      <xdr:col>45</xdr:col>
      <xdr:colOff>177800</xdr:colOff>
      <xdr:row>58</xdr:row>
      <xdr:rowOff>70945</xdr:rowOff>
    </xdr:to>
    <xdr:cxnSp macro="">
      <xdr:nvCxnSpPr>
        <xdr:cNvPr id="351" name="直線コネクタ 350"/>
        <xdr:cNvCxnSpPr/>
      </xdr:nvCxnSpPr>
      <xdr:spPr>
        <a:xfrm flipV="1">
          <a:off x="7861300" y="10003245"/>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70945</xdr:rowOff>
    </xdr:from>
    <xdr:to>
      <xdr:col>41</xdr:col>
      <xdr:colOff>50800</xdr:colOff>
      <xdr:row>58</xdr:row>
      <xdr:rowOff>101291</xdr:rowOff>
    </xdr:to>
    <xdr:cxnSp macro="">
      <xdr:nvCxnSpPr>
        <xdr:cNvPr id="354" name="直線コネクタ 353"/>
        <xdr:cNvCxnSpPr/>
      </xdr:nvCxnSpPr>
      <xdr:spPr>
        <a:xfrm flipV="1">
          <a:off x="6972300" y="10015045"/>
          <a:ext cx="889000" cy="3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14260</xdr:rowOff>
    </xdr:from>
    <xdr:to>
      <xdr:col>55</xdr:col>
      <xdr:colOff>50800</xdr:colOff>
      <xdr:row>58</xdr:row>
      <xdr:rowOff>115860</xdr:rowOff>
    </xdr:to>
    <xdr:sp macro="" textlink="">
      <xdr:nvSpPr>
        <xdr:cNvPr id="364" name="楕円 363"/>
        <xdr:cNvSpPr/>
      </xdr:nvSpPr>
      <xdr:spPr>
        <a:xfrm>
          <a:off x="10426700" y="9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105653</xdr:rowOff>
    </xdr:from>
    <xdr:ext cx="599010" cy="259045"/>
    <xdr:sp macro="" textlink="">
      <xdr:nvSpPr>
        <xdr:cNvPr id="365" name="普通建設事業費該当値テキスト"/>
        <xdr:cNvSpPr txBox="1"/>
      </xdr:nvSpPr>
      <xdr:spPr>
        <a:xfrm>
          <a:off x="10528300" y="987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15591</xdr:rowOff>
    </xdr:from>
    <xdr:to>
      <xdr:col>50</xdr:col>
      <xdr:colOff>165100</xdr:colOff>
      <xdr:row>58</xdr:row>
      <xdr:rowOff>117191</xdr:rowOff>
    </xdr:to>
    <xdr:sp macro="" textlink="">
      <xdr:nvSpPr>
        <xdr:cNvPr id="366" name="楕円 365"/>
        <xdr:cNvSpPr/>
      </xdr:nvSpPr>
      <xdr:spPr>
        <a:xfrm>
          <a:off x="9588500" y="99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108318</xdr:rowOff>
    </xdr:from>
    <xdr:ext cx="599010" cy="259045"/>
    <xdr:sp macro="" textlink="">
      <xdr:nvSpPr>
        <xdr:cNvPr id="367" name="テキスト ボックス 366"/>
        <xdr:cNvSpPr txBox="1"/>
      </xdr:nvSpPr>
      <xdr:spPr>
        <a:xfrm>
          <a:off x="9339795" y="1005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8345</xdr:rowOff>
    </xdr:from>
    <xdr:to>
      <xdr:col>46</xdr:col>
      <xdr:colOff>38100</xdr:colOff>
      <xdr:row>58</xdr:row>
      <xdr:rowOff>109945</xdr:rowOff>
    </xdr:to>
    <xdr:sp macro="" textlink="">
      <xdr:nvSpPr>
        <xdr:cNvPr id="368" name="楕円 367"/>
        <xdr:cNvSpPr/>
      </xdr:nvSpPr>
      <xdr:spPr>
        <a:xfrm>
          <a:off x="8699500" y="9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101072</xdr:rowOff>
    </xdr:from>
    <xdr:ext cx="599010" cy="259045"/>
    <xdr:sp macro="" textlink="">
      <xdr:nvSpPr>
        <xdr:cNvPr id="369" name="テキスト ボックス 368"/>
        <xdr:cNvSpPr txBox="1"/>
      </xdr:nvSpPr>
      <xdr:spPr>
        <a:xfrm>
          <a:off x="8450795" y="1004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20145</xdr:rowOff>
    </xdr:from>
    <xdr:to>
      <xdr:col>41</xdr:col>
      <xdr:colOff>101600</xdr:colOff>
      <xdr:row>58</xdr:row>
      <xdr:rowOff>121745</xdr:rowOff>
    </xdr:to>
    <xdr:sp macro="" textlink="">
      <xdr:nvSpPr>
        <xdr:cNvPr id="370" name="楕円 369"/>
        <xdr:cNvSpPr/>
      </xdr:nvSpPr>
      <xdr:spPr>
        <a:xfrm>
          <a:off x="7810500" y="996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112872</xdr:rowOff>
    </xdr:from>
    <xdr:ext cx="599010" cy="259045"/>
    <xdr:sp macro="" textlink="">
      <xdr:nvSpPr>
        <xdr:cNvPr id="371" name="テキスト ボックス 370"/>
        <xdr:cNvSpPr txBox="1"/>
      </xdr:nvSpPr>
      <xdr:spPr>
        <a:xfrm>
          <a:off x="7561795" y="10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50491</xdr:rowOff>
    </xdr:from>
    <xdr:to>
      <xdr:col>36</xdr:col>
      <xdr:colOff>165100</xdr:colOff>
      <xdr:row>58</xdr:row>
      <xdr:rowOff>152091</xdr:rowOff>
    </xdr:to>
    <xdr:sp macro="" textlink="">
      <xdr:nvSpPr>
        <xdr:cNvPr id="372" name="楕円 371"/>
        <xdr:cNvSpPr/>
      </xdr:nvSpPr>
      <xdr:spPr>
        <a:xfrm>
          <a:off x="6921500" y="999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143218</xdr:rowOff>
    </xdr:from>
    <xdr:ext cx="534377" cy="259045"/>
    <xdr:sp macro="" textlink="">
      <xdr:nvSpPr>
        <xdr:cNvPr id="373" name="テキスト ボックス 372"/>
        <xdr:cNvSpPr txBox="1"/>
      </xdr:nvSpPr>
      <xdr:spPr>
        <a:xfrm>
          <a:off x="6705111" y="1008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98813</xdr:rowOff>
    </xdr:from>
    <xdr:to>
      <xdr:col>55</xdr:col>
      <xdr:colOff>0</xdr:colOff>
      <xdr:row>79</xdr:row>
      <xdr:rowOff>98879</xdr:rowOff>
    </xdr:to>
    <xdr:cxnSp macro="">
      <xdr:nvCxnSpPr>
        <xdr:cNvPr id="404" name="直線コネクタ 403"/>
        <xdr:cNvCxnSpPr/>
      </xdr:nvCxnSpPr>
      <xdr:spPr>
        <a:xfrm>
          <a:off x="9639300" y="1364336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98813</xdr:rowOff>
    </xdr:from>
    <xdr:to>
      <xdr:col>50</xdr:col>
      <xdr:colOff>114300</xdr:colOff>
      <xdr:row>79</xdr:row>
      <xdr:rowOff>98879</xdr:rowOff>
    </xdr:to>
    <xdr:cxnSp macro="">
      <xdr:nvCxnSpPr>
        <xdr:cNvPr id="407" name="直線コネクタ 406"/>
        <xdr:cNvCxnSpPr/>
      </xdr:nvCxnSpPr>
      <xdr:spPr>
        <a:xfrm flipV="1">
          <a:off x="8750300" y="1364336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166525</xdr:rowOff>
    </xdr:from>
    <xdr:to>
      <xdr:col>45</xdr:col>
      <xdr:colOff>177800</xdr:colOff>
      <xdr:row>79</xdr:row>
      <xdr:rowOff>98879</xdr:rowOff>
    </xdr:to>
    <xdr:cxnSp macro="">
      <xdr:nvCxnSpPr>
        <xdr:cNvPr id="410" name="直線コネクタ 409"/>
        <xdr:cNvCxnSpPr/>
      </xdr:nvCxnSpPr>
      <xdr:spPr>
        <a:xfrm>
          <a:off x="7861300" y="13539625"/>
          <a:ext cx="889000" cy="10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0" name="楕円 419"/>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1"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48013</xdr:rowOff>
    </xdr:from>
    <xdr:to>
      <xdr:col>50</xdr:col>
      <xdr:colOff>165100</xdr:colOff>
      <xdr:row>79</xdr:row>
      <xdr:rowOff>149613</xdr:rowOff>
    </xdr:to>
    <xdr:sp macro="" textlink="">
      <xdr:nvSpPr>
        <xdr:cNvPr id="422" name="楕円 421"/>
        <xdr:cNvSpPr/>
      </xdr:nvSpPr>
      <xdr:spPr>
        <a:xfrm>
          <a:off x="9588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140740</xdr:rowOff>
    </xdr:from>
    <xdr:ext cx="313932" cy="259045"/>
    <xdr:sp macro="" textlink="">
      <xdr:nvSpPr>
        <xdr:cNvPr id="423" name="テキスト ボックス 422"/>
        <xdr:cNvSpPr txBox="1"/>
      </xdr:nvSpPr>
      <xdr:spPr>
        <a:xfrm>
          <a:off x="9482333" y="136852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115725</xdr:rowOff>
    </xdr:from>
    <xdr:to>
      <xdr:col>41</xdr:col>
      <xdr:colOff>101600</xdr:colOff>
      <xdr:row>79</xdr:row>
      <xdr:rowOff>45875</xdr:rowOff>
    </xdr:to>
    <xdr:sp macro="" textlink="">
      <xdr:nvSpPr>
        <xdr:cNvPr id="426" name="楕円 425"/>
        <xdr:cNvSpPr/>
      </xdr:nvSpPr>
      <xdr:spPr>
        <a:xfrm>
          <a:off x="7810500" y="1348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37002</xdr:rowOff>
    </xdr:from>
    <xdr:ext cx="534377" cy="259045"/>
    <xdr:sp macro="" textlink="">
      <xdr:nvSpPr>
        <xdr:cNvPr id="427" name="テキスト ボックス 426"/>
        <xdr:cNvSpPr txBox="1"/>
      </xdr:nvSpPr>
      <xdr:spPr>
        <a:xfrm>
          <a:off x="7594111" y="1358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109418</xdr:rowOff>
    </xdr:from>
    <xdr:to>
      <xdr:col>55</xdr:col>
      <xdr:colOff>0</xdr:colOff>
      <xdr:row>97</xdr:row>
      <xdr:rowOff>109677</xdr:rowOff>
    </xdr:to>
    <xdr:cxnSp macro="">
      <xdr:nvCxnSpPr>
        <xdr:cNvPr id="452" name="直線コネクタ 451"/>
        <xdr:cNvCxnSpPr/>
      </xdr:nvCxnSpPr>
      <xdr:spPr>
        <a:xfrm>
          <a:off x="9639300" y="16740068"/>
          <a:ext cx="8382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101000</xdr:rowOff>
    </xdr:from>
    <xdr:to>
      <xdr:col>50</xdr:col>
      <xdr:colOff>114300</xdr:colOff>
      <xdr:row>97</xdr:row>
      <xdr:rowOff>109418</xdr:rowOff>
    </xdr:to>
    <xdr:cxnSp macro="">
      <xdr:nvCxnSpPr>
        <xdr:cNvPr id="455" name="直線コネクタ 454"/>
        <xdr:cNvCxnSpPr/>
      </xdr:nvCxnSpPr>
      <xdr:spPr>
        <a:xfrm>
          <a:off x="8750300" y="16731650"/>
          <a:ext cx="889000" cy="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101000</xdr:rowOff>
    </xdr:from>
    <xdr:to>
      <xdr:col>45</xdr:col>
      <xdr:colOff>177800</xdr:colOff>
      <xdr:row>97</xdr:row>
      <xdr:rowOff>151347</xdr:rowOff>
    </xdr:to>
    <xdr:cxnSp macro="">
      <xdr:nvCxnSpPr>
        <xdr:cNvPr id="458" name="直線コネクタ 457"/>
        <xdr:cNvCxnSpPr/>
      </xdr:nvCxnSpPr>
      <xdr:spPr>
        <a:xfrm flipV="1">
          <a:off x="7861300" y="16731650"/>
          <a:ext cx="8890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58877</xdr:rowOff>
    </xdr:from>
    <xdr:to>
      <xdr:col>55</xdr:col>
      <xdr:colOff>50800</xdr:colOff>
      <xdr:row>97</xdr:row>
      <xdr:rowOff>160477</xdr:rowOff>
    </xdr:to>
    <xdr:sp macro="" textlink="">
      <xdr:nvSpPr>
        <xdr:cNvPr id="468" name="楕円 467"/>
        <xdr:cNvSpPr/>
      </xdr:nvSpPr>
      <xdr:spPr>
        <a:xfrm>
          <a:off x="10426700" y="16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58618</xdr:rowOff>
    </xdr:from>
    <xdr:to>
      <xdr:col>50</xdr:col>
      <xdr:colOff>165100</xdr:colOff>
      <xdr:row>97</xdr:row>
      <xdr:rowOff>160218</xdr:rowOff>
    </xdr:to>
    <xdr:sp macro="" textlink="">
      <xdr:nvSpPr>
        <xdr:cNvPr id="470" name="楕円 469"/>
        <xdr:cNvSpPr/>
      </xdr:nvSpPr>
      <xdr:spPr>
        <a:xfrm>
          <a:off x="9588500" y="166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5295</xdr:rowOff>
    </xdr:from>
    <xdr:ext cx="599010" cy="259045"/>
    <xdr:sp macro="" textlink="">
      <xdr:nvSpPr>
        <xdr:cNvPr id="471" name="テキスト ボックス 470"/>
        <xdr:cNvSpPr txBox="1"/>
      </xdr:nvSpPr>
      <xdr:spPr>
        <a:xfrm>
          <a:off x="9339795" y="1646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50200</xdr:rowOff>
    </xdr:from>
    <xdr:to>
      <xdr:col>46</xdr:col>
      <xdr:colOff>38100</xdr:colOff>
      <xdr:row>97</xdr:row>
      <xdr:rowOff>151800</xdr:rowOff>
    </xdr:to>
    <xdr:sp macro="" textlink="">
      <xdr:nvSpPr>
        <xdr:cNvPr id="472" name="楕円 471"/>
        <xdr:cNvSpPr/>
      </xdr:nvSpPr>
      <xdr:spPr>
        <a:xfrm>
          <a:off x="8699500" y="1668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168327</xdr:rowOff>
    </xdr:from>
    <xdr:ext cx="599010" cy="259045"/>
    <xdr:sp macro="" textlink="">
      <xdr:nvSpPr>
        <xdr:cNvPr id="473" name="テキスト ボックス 472"/>
        <xdr:cNvSpPr txBox="1"/>
      </xdr:nvSpPr>
      <xdr:spPr>
        <a:xfrm>
          <a:off x="8450795" y="1645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100547</xdr:rowOff>
    </xdr:from>
    <xdr:to>
      <xdr:col>41</xdr:col>
      <xdr:colOff>101600</xdr:colOff>
      <xdr:row>98</xdr:row>
      <xdr:rowOff>30697</xdr:rowOff>
    </xdr:to>
    <xdr:sp macro="" textlink="">
      <xdr:nvSpPr>
        <xdr:cNvPr id="474" name="楕円 473"/>
        <xdr:cNvSpPr/>
      </xdr:nvSpPr>
      <xdr:spPr>
        <a:xfrm>
          <a:off x="7810500" y="167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21824</xdr:rowOff>
    </xdr:from>
    <xdr:ext cx="534377" cy="259045"/>
    <xdr:sp macro="" textlink="">
      <xdr:nvSpPr>
        <xdr:cNvPr id="475" name="テキスト ボックス 474"/>
        <xdr:cNvSpPr txBox="1"/>
      </xdr:nvSpPr>
      <xdr:spPr>
        <a:xfrm>
          <a:off x="7594111" y="168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33968</xdr:rowOff>
    </xdr:from>
    <xdr:to>
      <xdr:col>85</xdr:col>
      <xdr:colOff>127000</xdr:colOff>
      <xdr:row>39</xdr:row>
      <xdr:rowOff>41318</xdr:rowOff>
    </xdr:to>
    <xdr:cxnSp macro="">
      <xdr:nvCxnSpPr>
        <xdr:cNvPr id="504" name="直線コネクタ 503"/>
        <xdr:cNvCxnSpPr/>
      </xdr:nvCxnSpPr>
      <xdr:spPr>
        <a:xfrm flipV="1">
          <a:off x="15481300" y="6720518"/>
          <a:ext cx="8382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27732</xdr:rowOff>
    </xdr:from>
    <xdr:to>
      <xdr:col>81</xdr:col>
      <xdr:colOff>50800</xdr:colOff>
      <xdr:row>39</xdr:row>
      <xdr:rowOff>41318</xdr:rowOff>
    </xdr:to>
    <xdr:cxnSp macro="">
      <xdr:nvCxnSpPr>
        <xdr:cNvPr id="507" name="直線コネクタ 506"/>
        <xdr:cNvCxnSpPr/>
      </xdr:nvCxnSpPr>
      <xdr:spPr>
        <a:xfrm>
          <a:off x="14592300" y="6714282"/>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27732</xdr:rowOff>
    </xdr:from>
    <xdr:to>
      <xdr:col>76</xdr:col>
      <xdr:colOff>114300</xdr:colOff>
      <xdr:row>39</xdr:row>
      <xdr:rowOff>36117</xdr:rowOff>
    </xdr:to>
    <xdr:cxnSp macro="">
      <xdr:nvCxnSpPr>
        <xdr:cNvPr id="510" name="直線コネクタ 509"/>
        <xdr:cNvCxnSpPr/>
      </xdr:nvCxnSpPr>
      <xdr:spPr>
        <a:xfrm flipV="1">
          <a:off x="13703300" y="6714282"/>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36117</xdr:rowOff>
    </xdr:from>
    <xdr:to>
      <xdr:col>71</xdr:col>
      <xdr:colOff>177800</xdr:colOff>
      <xdr:row>39</xdr:row>
      <xdr:rowOff>44450</xdr:rowOff>
    </xdr:to>
    <xdr:cxnSp macro="">
      <xdr:nvCxnSpPr>
        <xdr:cNvPr id="513" name="直線コネクタ 512"/>
        <xdr:cNvCxnSpPr/>
      </xdr:nvCxnSpPr>
      <xdr:spPr>
        <a:xfrm flipV="1">
          <a:off x="12814300" y="6722667"/>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154618</xdr:rowOff>
    </xdr:from>
    <xdr:to>
      <xdr:col>85</xdr:col>
      <xdr:colOff>177800</xdr:colOff>
      <xdr:row>39</xdr:row>
      <xdr:rowOff>84768</xdr:rowOff>
    </xdr:to>
    <xdr:sp macro="" textlink="">
      <xdr:nvSpPr>
        <xdr:cNvPr id="523" name="楕円 522"/>
        <xdr:cNvSpPr/>
      </xdr:nvSpPr>
      <xdr:spPr>
        <a:xfrm>
          <a:off x="16268700" y="666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78958</xdr:rowOff>
    </xdr:from>
    <xdr:ext cx="469744" cy="259045"/>
    <xdr:sp macro="" textlink="">
      <xdr:nvSpPr>
        <xdr:cNvPr id="524" name="災害復旧事業費該当値テキスト"/>
        <xdr:cNvSpPr txBox="1"/>
      </xdr:nvSpPr>
      <xdr:spPr>
        <a:xfrm>
          <a:off x="16370300" y="659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161968</xdr:rowOff>
    </xdr:from>
    <xdr:to>
      <xdr:col>81</xdr:col>
      <xdr:colOff>101600</xdr:colOff>
      <xdr:row>39</xdr:row>
      <xdr:rowOff>92118</xdr:rowOff>
    </xdr:to>
    <xdr:sp macro="" textlink="">
      <xdr:nvSpPr>
        <xdr:cNvPr id="525" name="楕円 524"/>
        <xdr:cNvSpPr/>
      </xdr:nvSpPr>
      <xdr:spPr>
        <a:xfrm>
          <a:off x="15430500" y="667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83245</xdr:rowOff>
    </xdr:from>
    <xdr:ext cx="378565" cy="259045"/>
    <xdr:sp macro="" textlink="">
      <xdr:nvSpPr>
        <xdr:cNvPr id="526" name="テキスト ボックス 525"/>
        <xdr:cNvSpPr txBox="1"/>
      </xdr:nvSpPr>
      <xdr:spPr>
        <a:xfrm>
          <a:off x="15292017" y="6769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148382</xdr:rowOff>
    </xdr:from>
    <xdr:to>
      <xdr:col>76</xdr:col>
      <xdr:colOff>165100</xdr:colOff>
      <xdr:row>39</xdr:row>
      <xdr:rowOff>78532</xdr:rowOff>
    </xdr:to>
    <xdr:sp macro="" textlink="">
      <xdr:nvSpPr>
        <xdr:cNvPr id="527" name="楕円 526"/>
        <xdr:cNvSpPr/>
      </xdr:nvSpPr>
      <xdr:spPr>
        <a:xfrm>
          <a:off x="14541500" y="666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69659</xdr:rowOff>
    </xdr:from>
    <xdr:ext cx="469744" cy="259045"/>
    <xdr:sp macro="" textlink="">
      <xdr:nvSpPr>
        <xdr:cNvPr id="528" name="テキスト ボックス 527"/>
        <xdr:cNvSpPr txBox="1"/>
      </xdr:nvSpPr>
      <xdr:spPr>
        <a:xfrm>
          <a:off x="14357428" y="6756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156767</xdr:rowOff>
    </xdr:from>
    <xdr:to>
      <xdr:col>72</xdr:col>
      <xdr:colOff>38100</xdr:colOff>
      <xdr:row>39</xdr:row>
      <xdr:rowOff>86917</xdr:rowOff>
    </xdr:to>
    <xdr:sp macro="" textlink="">
      <xdr:nvSpPr>
        <xdr:cNvPr id="529" name="楕円 528"/>
        <xdr:cNvSpPr/>
      </xdr:nvSpPr>
      <xdr:spPr>
        <a:xfrm>
          <a:off x="13652500" y="667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78044</xdr:rowOff>
    </xdr:from>
    <xdr:ext cx="469744" cy="259045"/>
    <xdr:sp macro="" textlink="">
      <xdr:nvSpPr>
        <xdr:cNvPr id="530" name="テキスト ボックス 529"/>
        <xdr:cNvSpPr txBox="1"/>
      </xdr:nvSpPr>
      <xdr:spPr>
        <a:xfrm>
          <a:off x="13468428" y="676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114774</xdr:rowOff>
    </xdr:from>
    <xdr:to>
      <xdr:col>85</xdr:col>
      <xdr:colOff>127000</xdr:colOff>
      <xdr:row>77</xdr:row>
      <xdr:rowOff>138678</xdr:rowOff>
    </xdr:to>
    <xdr:cxnSp macro="">
      <xdr:nvCxnSpPr>
        <xdr:cNvPr id="616" name="直線コネクタ 615"/>
        <xdr:cNvCxnSpPr/>
      </xdr:nvCxnSpPr>
      <xdr:spPr>
        <a:xfrm>
          <a:off x="15481300" y="13316424"/>
          <a:ext cx="8382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114774</xdr:rowOff>
    </xdr:from>
    <xdr:to>
      <xdr:col>81</xdr:col>
      <xdr:colOff>50800</xdr:colOff>
      <xdr:row>77</xdr:row>
      <xdr:rowOff>144356</xdr:rowOff>
    </xdr:to>
    <xdr:cxnSp macro="">
      <xdr:nvCxnSpPr>
        <xdr:cNvPr id="619" name="直線コネクタ 618"/>
        <xdr:cNvCxnSpPr/>
      </xdr:nvCxnSpPr>
      <xdr:spPr>
        <a:xfrm flipV="1">
          <a:off x="14592300" y="13316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125228</xdr:rowOff>
    </xdr:from>
    <xdr:to>
      <xdr:col>76</xdr:col>
      <xdr:colOff>114300</xdr:colOff>
      <xdr:row>77</xdr:row>
      <xdr:rowOff>144356</xdr:rowOff>
    </xdr:to>
    <xdr:cxnSp macro="">
      <xdr:nvCxnSpPr>
        <xdr:cNvPr id="622" name="直線コネクタ 621"/>
        <xdr:cNvCxnSpPr/>
      </xdr:nvCxnSpPr>
      <xdr:spPr>
        <a:xfrm>
          <a:off x="13703300" y="13326878"/>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118883</xdr:rowOff>
    </xdr:from>
    <xdr:to>
      <xdr:col>71</xdr:col>
      <xdr:colOff>177800</xdr:colOff>
      <xdr:row>77</xdr:row>
      <xdr:rowOff>125228</xdr:rowOff>
    </xdr:to>
    <xdr:cxnSp macro="">
      <xdr:nvCxnSpPr>
        <xdr:cNvPr id="625" name="直線コネクタ 624"/>
        <xdr:cNvCxnSpPr/>
      </xdr:nvCxnSpPr>
      <xdr:spPr>
        <a:xfrm>
          <a:off x="12814300" y="13320533"/>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87878</xdr:rowOff>
    </xdr:from>
    <xdr:to>
      <xdr:col>85</xdr:col>
      <xdr:colOff>177800</xdr:colOff>
      <xdr:row>78</xdr:row>
      <xdr:rowOff>18028</xdr:rowOff>
    </xdr:to>
    <xdr:sp macro="" textlink="">
      <xdr:nvSpPr>
        <xdr:cNvPr id="635" name="楕円 634"/>
        <xdr:cNvSpPr/>
      </xdr:nvSpPr>
      <xdr:spPr>
        <a:xfrm>
          <a:off x="16268700" y="132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66305</xdr:rowOff>
    </xdr:from>
    <xdr:ext cx="599010" cy="259045"/>
    <xdr:sp macro="" textlink="">
      <xdr:nvSpPr>
        <xdr:cNvPr id="636" name="公債費該当値テキスト"/>
        <xdr:cNvSpPr txBox="1"/>
      </xdr:nvSpPr>
      <xdr:spPr>
        <a:xfrm>
          <a:off x="16370300" y="1326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63974</xdr:rowOff>
    </xdr:from>
    <xdr:to>
      <xdr:col>81</xdr:col>
      <xdr:colOff>101600</xdr:colOff>
      <xdr:row>77</xdr:row>
      <xdr:rowOff>165574</xdr:rowOff>
    </xdr:to>
    <xdr:sp macro="" textlink="">
      <xdr:nvSpPr>
        <xdr:cNvPr id="637" name="楕円 636"/>
        <xdr:cNvSpPr/>
      </xdr:nvSpPr>
      <xdr:spPr>
        <a:xfrm>
          <a:off x="15430500" y="132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156701</xdr:rowOff>
    </xdr:from>
    <xdr:ext cx="599010" cy="259045"/>
    <xdr:sp macro="" textlink="">
      <xdr:nvSpPr>
        <xdr:cNvPr id="638" name="テキスト ボックス 637"/>
        <xdr:cNvSpPr txBox="1"/>
      </xdr:nvSpPr>
      <xdr:spPr>
        <a:xfrm>
          <a:off x="15181795" y="133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93556</xdr:rowOff>
    </xdr:from>
    <xdr:to>
      <xdr:col>76</xdr:col>
      <xdr:colOff>165100</xdr:colOff>
      <xdr:row>78</xdr:row>
      <xdr:rowOff>23706</xdr:rowOff>
    </xdr:to>
    <xdr:sp macro="" textlink="">
      <xdr:nvSpPr>
        <xdr:cNvPr id="639" name="楕円 638"/>
        <xdr:cNvSpPr/>
      </xdr:nvSpPr>
      <xdr:spPr>
        <a:xfrm>
          <a:off x="145415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14833</xdr:rowOff>
    </xdr:from>
    <xdr:ext cx="599010" cy="259045"/>
    <xdr:sp macro="" textlink="">
      <xdr:nvSpPr>
        <xdr:cNvPr id="640" name="テキスト ボックス 639"/>
        <xdr:cNvSpPr txBox="1"/>
      </xdr:nvSpPr>
      <xdr:spPr>
        <a:xfrm>
          <a:off x="14292795" y="1338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74428</xdr:rowOff>
    </xdr:from>
    <xdr:to>
      <xdr:col>72</xdr:col>
      <xdr:colOff>38100</xdr:colOff>
      <xdr:row>78</xdr:row>
      <xdr:rowOff>4578</xdr:rowOff>
    </xdr:to>
    <xdr:sp macro="" textlink="">
      <xdr:nvSpPr>
        <xdr:cNvPr id="641" name="楕円 640"/>
        <xdr:cNvSpPr/>
      </xdr:nvSpPr>
      <xdr:spPr>
        <a:xfrm>
          <a:off x="13652500" y="13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167155</xdr:rowOff>
    </xdr:from>
    <xdr:ext cx="599010" cy="259045"/>
    <xdr:sp macro="" textlink="">
      <xdr:nvSpPr>
        <xdr:cNvPr id="642" name="テキスト ボックス 641"/>
        <xdr:cNvSpPr txBox="1"/>
      </xdr:nvSpPr>
      <xdr:spPr>
        <a:xfrm>
          <a:off x="13403795" y="1336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68083</xdr:rowOff>
    </xdr:from>
    <xdr:to>
      <xdr:col>67</xdr:col>
      <xdr:colOff>101600</xdr:colOff>
      <xdr:row>77</xdr:row>
      <xdr:rowOff>169683</xdr:rowOff>
    </xdr:to>
    <xdr:sp macro="" textlink="">
      <xdr:nvSpPr>
        <xdr:cNvPr id="643" name="楕円 642"/>
        <xdr:cNvSpPr/>
      </xdr:nvSpPr>
      <xdr:spPr>
        <a:xfrm>
          <a:off x="12763500" y="132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160810</xdr:rowOff>
    </xdr:from>
    <xdr:ext cx="599010" cy="259045"/>
    <xdr:sp macro="" textlink="">
      <xdr:nvSpPr>
        <xdr:cNvPr id="644" name="テキスト ボックス 643"/>
        <xdr:cNvSpPr txBox="1"/>
      </xdr:nvSpPr>
      <xdr:spPr>
        <a:xfrm>
          <a:off x="12514795" y="1336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163547</xdr:rowOff>
    </xdr:from>
    <xdr:to>
      <xdr:col>85</xdr:col>
      <xdr:colOff>127000</xdr:colOff>
      <xdr:row>98</xdr:row>
      <xdr:rowOff>53719</xdr:rowOff>
    </xdr:to>
    <xdr:cxnSp macro="">
      <xdr:nvCxnSpPr>
        <xdr:cNvPr id="671" name="直線コネクタ 670"/>
        <xdr:cNvCxnSpPr/>
      </xdr:nvCxnSpPr>
      <xdr:spPr>
        <a:xfrm flipV="1">
          <a:off x="15481300" y="16794197"/>
          <a:ext cx="838200" cy="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11974</xdr:rowOff>
    </xdr:from>
    <xdr:to>
      <xdr:col>81</xdr:col>
      <xdr:colOff>50800</xdr:colOff>
      <xdr:row>98</xdr:row>
      <xdr:rowOff>53719</xdr:rowOff>
    </xdr:to>
    <xdr:cxnSp macro="">
      <xdr:nvCxnSpPr>
        <xdr:cNvPr id="674" name="直線コネクタ 673"/>
        <xdr:cNvCxnSpPr/>
      </xdr:nvCxnSpPr>
      <xdr:spPr>
        <a:xfrm>
          <a:off x="14592300" y="16814074"/>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11974</xdr:rowOff>
    </xdr:from>
    <xdr:to>
      <xdr:col>76</xdr:col>
      <xdr:colOff>114300</xdr:colOff>
      <xdr:row>98</xdr:row>
      <xdr:rowOff>45858</xdr:rowOff>
    </xdr:to>
    <xdr:cxnSp macro="">
      <xdr:nvCxnSpPr>
        <xdr:cNvPr id="677" name="直線コネクタ 676"/>
        <xdr:cNvCxnSpPr/>
      </xdr:nvCxnSpPr>
      <xdr:spPr>
        <a:xfrm flipV="1">
          <a:off x="13703300" y="16814074"/>
          <a:ext cx="889000" cy="3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45858</xdr:rowOff>
    </xdr:from>
    <xdr:to>
      <xdr:col>71</xdr:col>
      <xdr:colOff>177800</xdr:colOff>
      <xdr:row>98</xdr:row>
      <xdr:rowOff>88596</xdr:rowOff>
    </xdr:to>
    <xdr:cxnSp macro="">
      <xdr:nvCxnSpPr>
        <xdr:cNvPr id="680" name="直線コネクタ 679"/>
        <xdr:cNvCxnSpPr/>
      </xdr:nvCxnSpPr>
      <xdr:spPr>
        <a:xfrm flipV="1">
          <a:off x="12814300" y="16847958"/>
          <a:ext cx="889000" cy="4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112747</xdr:rowOff>
    </xdr:from>
    <xdr:to>
      <xdr:col>85</xdr:col>
      <xdr:colOff>177800</xdr:colOff>
      <xdr:row>98</xdr:row>
      <xdr:rowOff>42897</xdr:rowOff>
    </xdr:to>
    <xdr:sp macro="" textlink="">
      <xdr:nvSpPr>
        <xdr:cNvPr id="690" name="楕円 689"/>
        <xdr:cNvSpPr/>
      </xdr:nvSpPr>
      <xdr:spPr>
        <a:xfrm>
          <a:off x="16268700" y="167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135624</xdr:rowOff>
    </xdr:from>
    <xdr:ext cx="599010" cy="259045"/>
    <xdr:sp macro="" textlink="">
      <xdr:nvSpPr>
        <xdr:cNvPr id="691" name="積立金該当値テキスト"/>
        <xdr:cNvSpPr txBox="1"/>
      </xdr:nvSpPr>
      <xdr:spPr>
        <a:xfrm>
          <a:off x="16370300" y="165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2919</xdr:rowOff>
    </xdr:from>
    <xdr:to>
      <xdr:col>81</xdr:col>
      <xdr:colOff>101600</xdr:colOff>
      <xdr:row>98</xdr:row>
      <xdr:rowOff>104519</xdr:rowOff>
    </xdr:to>
    <xdr:sp macro="" textlink="">
      <xdr:nvSpPr>
        <xdr:cNvPr id="692" name="楕円 691"/>
        <xdr:cNvSpPr/>
      </xdr:nvSpPr>
      <xdr:spPr>
        <a:xfrm>
          <a:off x="15430500" y="168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121046</xdr:rowOff>
    </xdr:from>
    <xdr:ext cx="534377" cy="259045"/>
    <xdr:sp macro="" textlink="">
      <xdr:nvSpPr>
        <xdr:cNvPr id="693" name="テキスト ボックス 692"/>
        <xdr:cNvSpPr txBox="1"/>
      </xdr:nvSpPr>
      <xdr:spPr>
        <a:xfrm>
          <a:off x="15214111" y="165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132624</xdr:rowOff>
    </xdr:from>
    <xdr:to>
      <xdr:col>76</xdr:col>
      <xdr:colOff>165100</xdr:colOff>
      <xdr:row>98</xdr:row>
      <xdr:rowOff>62774</xdr:rowOff>
    </xdr:to>
    <xdr:sp macro="" textlink="">
      <xdr:nvSpPr>
        <xdr:cNvPr id="694" name="楕円 693"/>
        <xdr:cNvSpPr/>
      </xdr:nvSpPr>
      <xdr:spPr>
        <a:xfrm>
          <a:off x="14541500" y="167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79301</xdr:rowOff>
    </xdr:from>
    <xdr:ext cx="599010" cy="259045"/>
    <xdr:sp macro="" textlink="">
      <xdr:nvSpPr>
        <xdr:cNvPr id="695" name="テキスト ボックス 694"/>
        <xdr:cNvSpPr txBox="1"/>
      </xdr:nvSpPr>
      <xdr:spPr>
        <a:xfrm>
          <a:off x="14292795" y="1653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166508</xdr:rowOff>
    </xdr:from>
    <xdr:to>
      <xdr:col>72</xdr:col>
      <xdr:colOff>38100</xdr:colOff>
      <xdr:row>98</xdr:row>
      <xdr:rowOff>96658</xdr:rowOff>
    </xdr:to>
    <xdr:sp macro="" textlink="">
      <xdr:nvSpPr>
        <xdr:cNvPr id="696" name="楕円 695"/>
        <xdr:cNvSpPr/>
      </xdr:nvSpPr>
      <xdr:spPr>
        <a:xfrm>
          <a:off x="13652500" y="1679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113185</xdr:rowOff>
    </xdr:from>
    <xdr:ext cx="599010" cy="259045"/>
    <xdr:sp macro="" textlink="">
      <xdr:nvSpPr>
        <xdr:cNvPr id="697" name="テキスト ボックス 696"/>
        <xdr:cNvSpPr txBox="1"/>
      </xdr:nvSpPr>
      <xdr:spPr>
        <a:xfrm>
          <a:off x="13403795" y="1657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37796</xdr:rowOff>
    </xdr:from>
    <xdr:to>
      <xdr:col>67</xdr:col>
      <xdr:colOff>101600</xdr:colOff>
      <xdr:row>98</xdr:row>
      <xdr:rowOff>139396</xdr:rowOff>
    </xdr:to>
    <xdr:sp macro="" textlink="">
      <xdr:nvSpPr>
        <xdr:cNvPr id="698" name="楕円 697"/>
        <xdr:cNvSpPr/>
      </xdr:nvSpPr>
      <xdr:spPr>
        <a:xfrm>
          <a:off x="12763500" y="1683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130523</xdr:rowOff>
    </xdr:from>
    <xdr:ext cx="534377" cy="259045"/>
    <xdr:sp macro="" textlink="">
      <xdr:nvSpPr>
        <xdr:cNvPr id="699" name="テキスト ボックス 698"/>
        <xdr:cNvSpPr txBox="1"/>
      </xdr:nvSpPr>
      <xdr:spPr>
        <a:xfrm>
          <a:off x="12547111" y="169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135882</xdr:rowOff>
    </xdr:from>
    <xdr:to>
      <xdr:col>116</xdr:col>
      <xdr:colOff>63500</xdr:colOff>
      <xdr:row>38</xdr:row>
      <xdr:rowOff>135996</xdr:rowOff>
    </xdr:to>
    <xdr:cxnSp macro="">
      <xdr:nvCxnSpPr>
        <xdr:cNvPr id="726" name="直線コネクタ 725"/>
        <xdr:cNvCxnSpPr/>
      </xdr:nvCxnSpPr>
      <xdr:spPr>
        <a:xfrm flipV="1">
          <a:off x="21323300" y="665098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134396</xdr:rowOff>
    </xdr:from>
    <xdr:to>
      <xdr:col>111</xdr:col>
      <xdr:colOff>177800</xdr:colOff>
      <xdr:row>38</xdr:row>
      <xdr:rowOff>135996</xdr:rowOff>
    </xdr:to>
    <xdr:cxnSp macro="">
      <xdr:nvCxnSpPr>
        <xdr:cNvPr id="729" name="直線コネクタ 728"/>
        <xdr:cNvCxnSpPr/>
      </xdr:nvCxnSpPr>
      <xdr:spPr>
        <a:xfrm>
          <a:off x="20434300" y="664949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134396</xdr:rowOff>
    </xdr:from>
    <xdr:to>
      <xdr:col>107</xdr:col>
      <xdr:colOff>50800</xdr:colOff>
      <xdr:row>38</xdr:row>
      <xdr:rowOff>136362</xdr:rowOff>
    </xdr:to>
    <xdr:cxnSp macro="">
      <xdr:nvCxnSpPr>
        <xdr:cNvPr id="732" name="直線コネクタ 731"/>
        <xdr:cNvCxnSpPr/>
      </xdr:nvCxnSpPr>
      <xdr:spPr>
        <a:xfrm flipV="1">
          <a:off x="19545300" y="664949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136362</xdr:rowOff>
    </xdr:from>
    <xdr:to>
      <xdr:col>102</xdr:col>
      <xdr:colOff>114300</xdr:colOff>
      <xdr:row>38</xdr:row>
      <xdr:rowOff>136545</xdr:rowOff>
    </xdr:to>
    <xdr:cxnSp macro="">
      <xdr:nvCxnSpPr>
        <xdr:cNvPr id="735" name="直線コネクタ 734"/>
        <xdr:cNvCxnSpPr/>
      </xdr:nvCxnSpPr>
      <xdr:spPr>
        <a:xfrm flipV="1">
          <a:off x="18656300" y="665146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85082</xdr:rowOff>
    </xdr:from>
    <xdr:to>
      <xdr:col>116</xdr:col>
      <xdr:colOff>114300</xdr:colOff>
      <xdr:row>39</xdr:row>
      <xdr:rowOff>15232</xdr:rowOff>
    </xdr:to>
    <xdr:sp macro="" textlink="">
      <xdr:nvSpPr>
        <xdr:cNvPr id="745" name="楕円 744"/>
        <xdr:cNvSpPr/>
      </xdr:nvSpPr>
      <xdr:spPr>
        <a:xfrm>
          <a:off x="22110700" y="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45815</xdr:rowOff>
    </xdr:from>
    <xdr:ext cx="378565" cy="259045"/>
    <xdr:sp macro="" textlink="">
      <xdr:nvSpPr>
        <xdr:cNvPr id="746" name="投資及び出資金該当値テキスト"/>
        <xdr:cNvSpPr txBox="1"/>
      </xdr:nvSpPr>
      <xdr:spPr>
        <a:xfrm>
          <a:off x="22212300" y="6560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85196</xdr:rowOff>
    </xdr:from>
    <xdr:to>
      <xdr:col>112</xdr:col>
      <xdr:colOff>38100</xdr:colOff>
      <xdr:row>39</xdr:row>
      <xdr:rowOff>15346</xdr:rowOff>
    </xdr:to>
    <xdr:sp macro="" textlink="">
      <xdr:nvSpPr>
        <xdr:cNvPr id="747" name="楕円 746"/>
        <xdr:cNvSpPr/>
      </xdr:nvSpPr>
      <xdr:spPr>
        <a:xfrm>
          <a:off x="21272500" y="660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6473</xdr:rowOff>
    </xdr:from>
    <xdr:ext cx="378565" cy="259045"/>
    <xdr:sp macro="" textlink="">
      <xdr:nvSpPr>
        <xdr:cNvPr id="748" name="テキスト ボックス 747"/>
        <xdr:cNvSpPr txBox="1"/>
      </xdr:nvSpPr>
      <xdr:spPr>
        <a:xfrm>
          <a:off x="21134017" y="6693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83596</xdr:rowOff>
    </xdr:from>
    <xdr:to>
      <xdr:col>107</xdr:col>
      <xdr:colOff>101600</xdr:colOff>
      <xdr:row>39</xdr:row>
      <xdr:rowOff>13746</xdr:rowOff>
    </xdr:to>
    <xdr:sp macro="" textlink="">
      <xdr:nvSpPr>
        <xdr:cNvPr id="749" name="楕円 748"/>
        <xdr:cNvSpPr/>
      </xdr:nvSpPr>
      <xdr:spPr>
        <a:xfrm>
          <a:off x="20383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4873</xdr:rowOff>
    </xdr:from>
    <xdr:ext cx="378565" cy="259045"/>
    <xdr:sp macro="" textlink="">
      <xdr:nvSpPr>
        <xdr:cNvPr id="750" name="テキスト ボックス 749"/>
        <xdr:cNvSpPr txBox="1"/>
      </xdr:nvSpPr>
      <xdr:spPr>
        <a:xfrm>
          <a:off x="20245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85562</xdr:rowOff>
    </xdr:from>
    <xdr:to>
      <xdr:col>102</xdr:col>
      <xdr:colOff>165100</xdr:colOff>
      <xdr:row>39</xdr:row>
      <xdr:rowOff>15712</xdr:rowOff>
    </xdr:to>
    <xdr:sp macro="" textlink="">
      <xdr:nvSpPr>
        <xdr:cNvPr id="751" name="楕円 750"/>
        <xdr:cNvSpPr/>
      </xdr:nvSpPr>
      <xdr:spPr>
        <a:xfrm>
          <a:off x="19494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6839</xdr:rowOff>
    </xdr:from>
    <xdr:ext cx="378565" cy="259045"/>
    <xdr:sp macro="" textlink="">
      <xdr:nvSpPr>
        <xdr:cNvPr id="752" name="テキスト ボックス 751"/>
        <xdr:cNvSpPr txBox="1"/>
      </xdr:nvSpPr>
      <xdr:spPr>
        <a:xfrm>
          <a:off x="19356017" y="669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85745</xdr:rowOff>
    </xdr:from>
    <xdr:to>
      <xdr:col>98</xdr:col>
      <xdr:colOff>38100</xdr:colOff>
      <xdr:row>39</xdr:row>
      <xdr:rowOff>15895</xdr:rowOff>
    </xdr:to>
    <xdr:sp macro="" textlink="">
      <xdr:nvSpPr>
        <xdr:cNvPr id="753" name="楕円 752"/>
        <xdr:cNvSpPr/>
      </xdr:nvSpPr>
      <xdr:spPr>
        <a:xfrm>
          <a:off x="18605500" y="66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7022</xdr:rowOff>
    </xdr:from>
    <xdr:ext cx="378565" cy="259045"/>
    <xdr:sp macro="" textlink="">
      <xdr:nvSpPr>
        <xdr:cNvPr id="754" name="テキスト ボックス 753"/>
        <xdr:cNvSpPr txBox="1"/>
      </xdr:nvSpPr>
      <xdr:spPr>
        <a:xfrm>
          <a:off x="18467017" y="669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106769</xdr:rowOff>
    </xdr:from>
    <xdr:to>
      <xdr:col>116</xdr:col>
      <xdr:colOff>63500</xdr:colOff>
      <xdr:row>58</xdr:row>
      <xdr:rowOff>109080</xdr:rowOff>
    </xdr:to>
    <xdr:cxnSp macro="">
      <xdr:nvCxnSpPr>
        <xdr:cNvPr id="783" name="直線コネクタ 782"/>
        <xdr:cNvCxnSpPr/>
      </xdr:nvCxnSpPr>
      <xdr:spPr>
        <a:xfrm>
          <a:off x="21323300" y="10050869"/>
          <a:ext cx="8382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67081</xdr:rowOff>
    </xdr:from>
    <xdr:to>
      <xdr:col>111</xdr:col>
      <xdr:colOff>177800</xdr:colOff>
      <xdr:row>58</xdr:row>
      <xdr:rowOff>106769</xdr:rowOff>
    </xdr:to>
    <xdr:cxnSp macro="">
      <xdr:nvCxnSpPr>
        <xdr:cNvPr id="786" name="直線コネクタ 785"/>
        <xdr:cNvCxnSpPr/>
      </xdr:nvCxnSpPr>
      <xdr:spPr>
        <a:xfrm>
          <a:off x="20434300" y="8639581"/>
          <a:ext cx="889000" cy="14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67081</xdr:rowOff>
    </xdr:from>
    <xdr:to>
      <xdr:col>107</xdr:col>
      <xdr:colOff>50800</xdr:colOff>
      <xdr:row>58</xdr:row>
      <xdr:rowOff>54928</xdr:rowOff>
    </xdr:to>
    <xdr:cxnSp macro="">
      <xdr:nvCxnSpPr>
        <xdr:cNvPr id="789" name="直線コネクタ 788"/>
        <xdr:cNvCxnSpPr/>
      </xdr:nvCxnSpPr>
      <xdr:spPr>
        <a:xfrm flipV="1">
          <a:off x="19545300" y="8639581"/>
          <a:ext cx="889000" cy="135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27940</xdr:rowOff>
    </xdr:from>
    <xdr:to>
      <xdr:col>102</xdr:col>
      <xdr:colOff>114300</xdr:colOff>
      <xdr:row>58</xdr:row>
      <xdr:rowOff>54928</xdr:rowOff>
    </xdr:to>
    <xdr:cxnSp macro="">
      <xdr:nvCxnSpPr>
        <xdr:cNvPr id="792" name="直線コネクタ 791"/>
        <xdr:cNvCxnSpPr/>
      </xdr:nvCxnSpPr>
      <xdr:spPr>
        <a:xfrm>
          <a:off x="18656300" y="9629140"/>
          <a:ext cx="889000" cy="3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58280</xdr:rowOff>
    </xdr:from>
    <xdr:to>
      <xdr:col>116</xdr:col>
      <xdr:colOff>114300</xdr:colOff>
      <xdr:row>58</xdr:row>
      <xdr:rowOff>159880</xdr:rowOff>
    </xdr:to>
    <xdr:sp macro="" textlink="">
      <xdr:nvSpPr>
        <xdr:cNvPr id="802" name="楕円 801"/>
        <xdr:cNvSpPr/>
      </xdr:nvSpPr>
      <xdr:spPr>
        <a:xfrm>
          <a:off x="22110700" y="100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55969</xdr:rowOff>
    </xdr:from>
    <xdr:to>
      <xdr:col>112</xdr:col>
      <xdr:colOff>38100</xdr:colOff>
      <xdr:row>58</xdr:row>
      <xdr:rowOff>157569</xdr:rowOff>
    </xdr:to>
    <xdr:sp macro="" textlink="">
      <xdr:nvSpPr>
        <xdr:cNvPr id="804" name="楕円 803"/>
        <xdr:cNvSpPr/>
      </xdr:nvSpPr>
      <xdr:spPr>
        <a:xfrm>
          <a:off x="21272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2646</xdr:rowOff>
    </xdr:from>
    <xdr:ext cx="469744" cy="259045"/>
    <xdr:sp macro="" textlink="">
      <xdr:nvSpPr>
        <xdr:cNvPr id="805" name="テキスト ボックス 804"/>
        <xdr:cNvSpPr txBox="1"/>
      </xdr:nvSpPr>
      <xdr:spPr>
        <a:xfrm>
          <a:off x="21088428" y="977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16281</xdr:rowOff>
    </xdr:from>
    <xdr:to>
      <xdr:col>107</xdr:col>
      <xdr:colOff>101600</xdr:colOff>
      <xdr:row>50</xdr:row>
      <xdr:rowOff>117881</xdr:rowOff>
    </xdr:to>
    <xdr:sp macro="" textlink="">
      <xdr:nvSpPr>
        <xdr:cNvPr id="806" name="楕円 805"/>
        <xdr:cNvSpPr/>
      </xdr:nvSpPr>
      <xdr:spPr>
        <a:xfrm>
          <a:off x="20383500" y="858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48</xdr:row>
      <xdr:rowOff>134408</xdr:rowOff>
    </xdr:from>
    <xdr:ext cx="599010" cy="259045"/>
    <xdr:sp macro="" textlink="">
      <xdr:nvSpPr>
        <xdr:cNvPr id="807" name="テキスト ボックス 806"/>
        <xdr:cNvSpPr txBox="1"/>
      </xdr:nvSpPr>
      <xdr:spPr>
        <a:xfrm>
          <a:off x="20134795" y="836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4128</xdr:rowOff>
    </xdr:from>
    <xdr:to>
      <xdr:col>102</xdr:col>
      <xdr:colOff>165100</xdr:colOff>
      <xdr:row>58</xdr:row>
      <xdr:rowOff>105728</xdr:rowOff>
    </xdr:to>
    <xdr:sp macro="" textlink="">
      <xdr:nvSpPr>
        <xdr:cNvPr id="808" name="楕円 807"/>
        <xdr:cNvSpPr/>
      </xdr:nvSpPr>
      <xdr:spPr>
        <a:xfrm>
          <a:off x="19494500" y="99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122255</xdr:rowOff>
    </xdr:from>
    <xdr:ext cx="534377" cy="259045"/>
    <xdr:sp macro="" textlink="">
      <xdr:nvSpPr>
        <xdr:cNvPr id="809" name="テキスト ボックス 808"/>
        <xdr:cNvSpPr txBox="1"/>
      </xdr:nvSpPr>
      <xdr:spPr>
        <a:xfrm>
          <a:off x="19278111" y="972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148590</xdr:rowOff>
    </xdr:from>
    <xdr:to>
      <xdr:col>98</xdr:col>
      <xdr:colOff>38100</xdr:colOff>
      <xdr:row>56</xdr:row>
      <xdr:rowOff>78740</xdr:rowOff>
    </xdr:to>
    <xdr:sp macro="" textlink="">
      <xdr:nvSpPr>
        <xdr:cNvPr id="810" name="楕円 809"/>
        <xdr:cNvSpPr/>
      </xdr:nvSpPr>
      <xdr:spPr>
        <a:xfrm>
          <a:off x="18605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95267</xdr:rowOff>
    </xdr:from>
    <xdr:ext cx="534377" cy="259045"/>
    <xdr:sp macro="" textlink="">
      <xdr:nvSpPr>
        <xdr:cNvPr id="811" name="テキスト ボックス 810"/>
        <xdr:cNvSpPr txBox="1"/>
      </xdr:nvSpPr>
      <xdr:spPr>
        <a:xfrm>
          <a:off x="18389111" y="93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16047</xdr:rowOff>
    </xdr:from>
    <xdr:to>
      <xdr:col>116</xdr:col>
      <xdr:colOff>63500</xdr:colOff>
      <xdr:row>76</xdr:row>
      <xdr:rowOff>19749</xdr:rowOff>
    </xdr:to>
    <xdr:cxnSp macro="">
      <xdr:nvCxnSpPr>
        <xdr:cNvPr id="840" name="直線コネクタ 839"/>
        <xdr:cNvCxnSpPr/>
      </xdr:nvCxnSpPr>
      <xdr:spPr>
        <a:xfrm>
          <a:off x="21323300" y="13046247"/>
          <a:ext cx="8382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119073</xdr:rowOff>
    </xdr:from>
    <xdr:to>
      <xdr:col>111</xdr:col>
      <xdr:colOff>177800</xdr:colOff>
      <xdr:row>76</xdr:row>
      <xdr:rowOff>16047</xdr:rowOff>
    </xdr:to>
    <xdr:cxnSp macro="">
      <xdr:nvCxnSpPr>
        <xdr:cNvPr id="843" name="直線コネクタ 842"/>
        <xdr:cNvCxnSpPr/>
      </xdr:nvCxnSpPr>
      <xdr:spPr>
        <a:xfrm>
          <a:off x="20434300" y="12977823"/>
          <a:ext cx="889000" cy="6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119073</xdr:rowOff>
    </xdr:from>
    <xdr:to>
      <xdr:col>107</xdr:col>
      <xdr:colOff>50800</xdr:colOff>
      <xdr:row>76</xdr:row>
      <xdr:rowOff>88939</xdr:rowOff>
    </xdr:to>
    <xdr:cxnSp macro="">
      <xdr:nvCxnSpPr>
        <xdr:cNvPr id="846" name="直線コネクタ 845"/>
        <xdr:cNvCxnSpPr/>
      </xdr:nvCxnSpPr>
      <xdr:spPr>
        <a:xfrm flipV="1">
          <a:off x="19545300" y="12977823"/>
          <a:ext cx="889000" cy="14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88939</xdr:rowOff>
    </xdr:from>
    <xdr:to>
      <xdr:col>102</xdr:col>
      <xdr:colOff>114300</xdr:colOff>
      <xdr:row>76</xdr:row>
      <xdr:rowOff>106443</xdr:rowOff>
    </xdr:to>
    <xdr:cxnSp macro="">
      <xdr:nvCxnSpPr>
        <xdr:cNvPr id="849" name="直線コネクタ 848"/>
        <xdr:cNvCxnSpPr/>
      </xdr:nvCxnSpPr>
      <xdr:spPr>
        <a:xfrm flipV="1">
          <a:off x="18656300" y="13119139"/>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140400</xdr:rowOff>
    </xdr:from>
    <xdr:to>
      <xdr:col>116</xdr:col>
      <xdr:colOff>114300</xdr:colOff>
      <xdr:row>76</xdr:row>
      <xdr:rowOff>70551</xdr:rowOff>
    </xdr:to>
    <xdr:sp macro="" textlink="">
      <xdr:nvSpPr>
        <xdr:cNvPr id="859" name="楕円 858"/>
        <xdr:cNvSpPr/>
      </xdr:nvSpPr>
      <xdr:spPr>
        <a:xfrm>
          <a:off x="22110700" y="12999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163277</xdr:rowOff>
    </xdr:from>
    <xdr:ext cx="599010" cy="259045"/>
    <xdr:sp macro="" textlink="">
      <xdr:nvSpPr>
        <xdr:cNvPr id="860" name="繰出金該当値テキスト"/>
        <xdr:cNvSpPr txBox="1"/>
      </xdr:nvSpPr>
      <xdr:spPr>
        <a:xfrm>
          <a:off x="22212300" y="1285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136696</xdr:rowOff>
    </xdr:from>
    <xdr:to>
      <xdr:col>112</xdr:col>
      <xdr:colOff>38100</xdr:colOff>
      <xdr:row>76</xdr:row>
      <xdr:rowOff>66846</xdr:rowOff>
    </xdr:to>
    <xdr:sp macro="" textlink="">
      <xdr:nvSpPr>
        <xdr:cNvPr id="861" name="楕円 860"/>
        <xdr:cNvSpPr/>
      </xdr:nvSpPr>
      <xdr:spPr>
        <a:xfrm>
          <a:off x="21272500" y="129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83373</xdr:rowOff>
    </xdr:from>
    <xdr:ext cx="599010" cy="259045"/>
    <xdr:sp macro="" textlink="">
      <xdr:nvSpPr>
        <xdr:cNvPr id="862" name="テキスト ボックス 861"/>
        <xdr:cNvSpPr txBox="1"/>
      </xdr:nvSpPr>
      <xdr:spPr>
        <a:xfrm>
          <a:off x="21023795" y="1277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68273</xdr:rowOff>
    </xdr:from>
    <xdr:to>
      <xdr:col>107</xdr:col>
      <xdr:colOff>101600</xdr:colOff>
      <xdr:row>75</xdr:row>
      <xdr:rowOff>169872</xdr:rowOff>
    </xdr:to>
    <xdr:sp macro="" textlink="">
      <xdr:nvSpPr>
        <xdr:cNvPr id="863" name="楕円 862"/>
        <xdr:cNvSpPr/>
      </xdr:nvSpPr>
      <xdr:spPr>
        <a:xfrm>
          <a:off x="20383500" y="12927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14950</xdr:rowOff>
    </xdr:from>
    <xdr:ext cx="599010" cy="259045"/>
    <xdr:sp macro="" textlink="">
      <xdr:nvSpPr>
        <xdr:cNvPr id="864" name="テキスト ボックス 863"/>
        <xdr:cNvSpPr txBox="1"/>
      </xdr:nvSpPr>
      <xdr:spPr>
        <a:xfrm>
          <a:off x="20134795" y="1270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38139</xdr:rowOff>
    </xdr:from>
    <xdr:to>
      <xdr:col>102</xdr:col>
      <xdr:colOff>165100</xdr:colOff>
      <xdr:row>76</xdr:row>
      <xdr:rowOff>139739</xdr:rowOff>
    </xdr:to>
    <xdr:sp macro="" textlink="">
      <xdr:nvSpPr>
        <xdr:cNvPr id="865" name="楕円 864"/>
        <xdr:cNvSpPr/>
      </xdr:nvSpPr>
      <xdr:spPr>
        <a:xfrm>
          <a:off x="19494500" y="130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156267</xdr:rowOff>
    </xdr:from>
    <xdr:ext cx="599010" cy="259045"/>
    <xdr:sp macro="" textlink="">
      <xdr:nvSpPr>
        <xdr:cNvPr id="866" name="テキスト ボックス 865"/>
        <xdr:cNvSpPr txBox="1"/>
      </xdr:nvSpPr>
      <xdr:spPr>
        <a:xfrm>
          <a:off x="19245795" y="1284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55643</xdr:rowOff>
    </xdr:from>
    <xdr:to>
      <xdr:col>98</xdr:col>
      <xdr:colOff>38100</xdr:colOff>
      <xdr:row>76</xdr:row>
      <xdr:rowOff>157243</xdr:rowOff>
    </xdr:to>
    <xdr:sp macro="" textlink="">
      <xdr:nvSpPr>
        <xdr:cNvPr id="867" name="楕円 866"/>
        <xdr:cNvSpPr/>
      </xdr:nvSpPr>
      <xdr:spPr>
        <a:xfrm>
          <a:off x="18605500" y="1308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2319</xdr:rowOff>
    </xdr:from>
    <xdr:ext cx="599010" cy="259045"/>
    <xdr:sp macro="" textlink="">
      <xdr:nvSpPr>
        <xdr:cNvPr id="868" name="テキスト ボックス 867"/>
        <xdr:cNvSpPr txBox="1"/>
      </xdr:nvSpPr>
      <xdr:spPr>
        <a:xfrm>
          <a:off x="18356795" y="1286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1,299,213</a:t>
          </a:r>
          <a:r>
            <a:rPr kumimoji="1" lang="ja-JP" altLang="en-US" sz="1300" baseline="0">
              <a:latin typeface="ＭＳ Ｐゴシック" panose="020B0600070205080204" pitchFamily="50" charset="-128"/>
              <a:ea typeface="ＭＳ Ｐゴシック" panose="020B0600070205080204" pitchFamily="50" charset="-128"/>
            </a:rPr>
            <a:t>円となり前年度より</a:t>
          </a:r>
          <a:r>
            <a:rPr kumimoji="1" lang="en-US" altLang="ja-JP" sz="1300" baseline="0">
              <a:latin typeface="ＭＳ Ｐゴシック" panose="020B0600070205080204" pitchFamily="50" charset="-128"/>
              <a:ea typeface="ＭＳ Ｐゴシック" panose="020B0600070205080204" pitchFamily="50" charset="-128"/>
            </a:rPr>
            <a:t>90,987</a:t>
          </a:r>
          <a:r>
            <a:rPr kumimoji="1" lang="ja-JP" altLang="en-US" sz="1300" baseline="0">
              <a:latin typeface="ＭＳ Ｐゴシック" panose="020B0600070205080204" pitchFamily="50" charset="-128"/>
              <a:ea typeface="ＭＳ Ｐゴシック" panose="020B0600070205080204" pitchFamily="50" charset="-128"/>
            </a:rPr>
            <a:t>円の増となっている。主な構成項目である補助費等は、住民一人当たり</a:t>
          </a:r>
          <a:r>
            <a:rPr kumimoji="1" lang="en-US" altLang="ja-JP" sz="1300" baseline="0">
              <a:latin typeface="ＭＳ Ｐゴシック" panose="020B0600070205080204" pitchFamily="50" charset="-128"/>
              <a:ea typeface="ＭＳ Ｐゴシック" panose="020B0600070205080204" pitchFamily="50" charset="-128"/>
            </a:rPr>
            <a:t>254,720</a:t>
          </a:r>
          <a:r>
            <a:rPr kumimoji="1" lang="ja-JP" altLang="en-US" sz="1300" baseline="0">
              <a:latin typeface="ＭＳ Ｐゴシック" panose="020B0600070205080204" pitchFamily="50" charset="-128"/>
              <a:ea typeface="ＭＳ Ｐゴシック" panose="020B0600070205080204" pitchFamily="50" charset="-128"/>
            </a:rPr>
            <a:t>円で前年度と比較しても</a:t>
          </a:r>
          <a:r>
            <a:rPr kumimoji="1" lang="en-US" altLang="ja-JP" sz="1300" baseline="0">
              <a:latin typeface="ＭＳ Ｐゴシック" panose="020B0600070205080204" pitchFamily="50" charset="-128"/>
              <a:ea typeface="ＭＳ Ｐゴシック" panose="020B0600070205080204" pitchFamily="50" charset="-128"/>
            </a:rPr>
            <a:t>42,714</a:t>
          </a:r>
          <a:r>
            <a:rPr kumimoji="1" lang="ja-JP" altLang="en-US" sz="1300" baseline="0">
              <a:latin typeface="ＭＳ Ｐゴシック" panose="020B0600070205080204" pitchFamily="50" charset="-128"/>
              <a:ea typeface="ＭＳ Ｐゴシック" panose="020B0600070205080204" pitchFamily="50" charset="-128"/>
            </a:rPr>
            <a:t>円の増となり、さらには類似団体と比較しても</a:t>
          </a:r>
          <a:r>
            <a:rPr kumimoji="1" lang="en-US" altLang="ja-JP" sz="1300" baseline="0">
              <a:latin typeface="ＭＳ Ｐゴシック" panose="020B0600070205080204" pitchFamily="50" charset="-128"/>
              <a:ea typeface="ＭＳ Ｐゴシック" panose="020B0600070205080204" pitchFamily="50" charset="-128"/>
            </a:rPr>
            <a:t>58,702</a:t>
          </a:r>
          <a:r>
            <a:rPr kumimoji="1" lang="ja-JP" altLang="en-US" sz="1300" baseline="0">
              <a:latin typeface="ＭＳ Ｐゴシック" panose="020B0600070205080204" pitchFamily="50" charset="-128"/>
              <a:ea typeface="ＭＳ Ｐゴシック" panose="020B0600070205080204" pitchFamily="50" charset="-128"/>
            </a:rPr>
            <a:t>円も上回っており</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のコストが高い状況となっている。これは、ごみ・し尿処理業務や消防業務などを下北地域広域行政事務組合で行っているためであるが、今後ごみ処理施設の建設事業を控えているので、動向に注視していく必要が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人件費については、類似団体と比較しても下回る状況が続いているが、これは平成</a:t>
          </a:r>
          <a:r>
            <a:rPr kumimoji="1" lang="en-US" altLang="ja-JP" sz="1300" baseline="0">
              <a:latin typeface="ＭＳ Ｐゴシック" panose="020B0600070205080204" pitchFamily="50" charset="-128"/>
              <a:ea typeface="ＭＳ Ｐゴシック" panose="020B0600070205080204" pitchFamily="50" charset="-128"/>
            </a:rPr>
            <a:t>17</a:t>
          </a:r>
          <a:r>
            <a:rPr kumimoji="1" lang="ja-JP" altLang="en-US" sz="1300" baseline="0">
              <a:latin typeface="ＭＳ Ｐゴシック" panose="020B0600070205080204" pitchFamily="50" charset="-128"/>
              <a:ea typeface="ＭＳ Ｐゴシック" panose="020B0600070205080204" pitchFamily="50" charset="-128"/>
            </a:rPr>
            <a:t>年度から実施している職員の本給カット（特別職</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％、一般職</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％）、手当では期末勤勉手当のカットや管理職手当の凍結・圧縮、特別勤務手当の廃止を行ってきたことが要因である。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青森県佐井村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2,102
2,100
135.04
2,783,301
2,730,945
52,356
1,564,683
1,432,539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132271</xdr:rowOff>
    </xdr:from>
    <xdr:to>
      <xdr:col>24</xdr:col>
      <xdr:colOff>63500</xdr:colOff>
      <xdr:row>36</xdr:row>
      <xdr:rowOff>138767</xdr:rowOff>
    </xdr:to>
    <xdr:cxnSp macro="">
      <xdr:nvCxnSpPr>
        <xdr:cNvPr id="60" name="直線コネクタ 59"/>
        <xdr:cNvCxnSpPr/>
      </xdr:nvCxnSpPr>
      <xdr:spPr>
        <a:xfrm>
          <a:off x="3797300" y="6304471"/>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110858</xdr:rowOff>
    </xdr:from>
    <xdr:to>
      <xdr:col>19</xdr:col>
      <xdr:colOff>177800</xdr:colOff>
      <xdr:row>36</xdr:row>
      <xdr:rowOff>132271</xdr:rowOff>
    </xdr:to>
    <xdr:cxnSp macro="">
      <xdr:nvCxnSpPr>
        <xdr:cNvPr id="63" name="直線コネクタ 62"/>
        <xdr:cNvCxnSpPr/>
      </xdr:nvCxnSpPr>
      <xdr:spPr>
        <a:xfrm>
          <a:off x="2908300" y="6283058"/>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110858</xdr:rowOff>
    </xdr:from>
    <xdr:to>
      <xdr:col>15</xdr:col>
      <xdr:colOff>50800</xdr:colOff>
      <xdr:row>36</xdr:row>
      <xdr:rowOff>128975</xdr:rowOff>
    </xdr:to>
    <xdr:cxnSp macro="">
      <xdr:nvCxnSpPr>
        <xdr:cNvPr id="66" name="直線コネクタ 65"/>
        <xdr:cNvCxnSpPr/>
      </xdr:nvCxnSpPr>
      <xdr:spPr>
        <a:xfrm flipV="1">
          <a:off x="2019300" y="6283058"/>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128975</xdr:rowOff>
    </xdr:from>
    <xdr:to>
      <xdr:col>10</xdr:col>
      <xdr:colOff>114300</xdr:colOff>
      <xdr:row>36</xdr:row>
      <xdr:rowOff>154540</xdr:rowOff>
    </xdr:to>
    <xdr:cxnSp macro="">
      <xdr:nvCxnSpPr>
        <xdr:cNvPr id="69" name="直線コネクタ 68"/>
        <xdr:cNvCxnSpPr/>
      </xdr:nvCxnSpPr>
      <xdr:spPr>
        <a:xfrm flipV="1">
          <a:off x="1130300" y="630117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87967</xdr:rowOff>
    </xdr:from>
    <xdr:to>
      <xdr:col>24</xdr:col>
      <xdr:colOff>114300</xdr:colOff>
      <xdr:row>37</xdr:row>
      <xdr:rowOff>18117</xdr:rowOff>
    </xdr:to>
    <xdr:sp macro="" textlink="">
      <xdr:nvSpPr>
        <xdr:cNvPr id="79" name="楕円 78"/>
        <xdr:cNvSpPr/>
      </xdr:nvSpPr>
      <xdr:spPr>
        <a:xfrm>
          <a:off x="4584700" y="626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110844</xdr:rowOff>
    </xdr:from>
    <xdr:ext cx="534377" cy="259045"/>
    <xdr:sp macro="" textlink="">
      <xdr:nvSpPr>
        <xdr:cNvPr id="80" name="議会費該当値テキスト"/>
        <xdr:cNvSpPr txBox="1"/>
      </xdr:nvSpPr>
      <xdr:spPr>
        <a:xfrm>
          <a:off x="4686300" y="61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81471</xdr:rowOff>
    </xdr:from>
    <xdr:to>
      <xdr:col>20</xdr:col>
      <xdr:colOff>38100</xdr:colOff>
      <xdr:row>37</xdr:row>
      <xdr:rowOff>11621</xdr:rowOff>
    </xdr:to>
    <xdr:sp macro="" textlink="">
      <xdr:nvSpPr>
        <xdr:cNvPr id="81" name="楕円 80"/>
        <xdr:cNvSpPr/>
      </xdr:nvSpPr>
      <xdr:spPr>
        <a:xfrm>
          <a:off x="3746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28148</xdr:rowOff>
    </xdr:from>
    <xdr:ext cx="534377" cy="259045"/>
    <xdr:sp macro="" textlink="">
      <xdr:nvSpPr>
        <xdr:cNvPr id="82" name="テキスト ボックス 81"/>
        <xdr:cNvSpPr txBox="1"/>
      </xdr:nvSpPr>
      <xdr:spPr>
        <a:xfrm>
          <a:off x="3530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60058</xdr:rowOff>
    </xdr:from>
    <xdr:to>
      <xdr:col>15</xdr:col>
      <xdr:colOff>101600</xdr:colOff>
      <xdr:row>36</xdr:row>
      <xdr:rowOff>161658</xdr:rowOff>
    </xdr:to>
    <xdr:sp macro="" textlink="">
      <xdr:nvSpPr>
        <xdr:cNvPr id="83" name="楕円 82"/>
        <xdr:cNvSpPr/>
      </xdr:nvSpPr>
      <xdr:spPr>
        <a:xfrm>
          <a:off x="2857500" y="62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6735</xdr:rowOff>
    </xdr:from>
    <xdr:ext cx="534377" cy="259045"/>
    <xdr:sp macro="" textlink="">
      <xdr:nvSpPr>
        <xdr:cNvPr id="84" name="テキスト ボックス 83"/>
        <xdr:cNvSpPr txBox="1"/>
      </xdr:nvSpPr>
      <xdr:spPr>
        <a:xfrm>
          <a:off x="2641111"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78175</xdr:rowOff>
    </xdr:from>
    <xdr:to>
      <xdr:col>10</xdr:col>
      <xdr:colOff>165100</xdr:colOff>
      <xdr:row>37</xdr:row>
      <xdr:rowOff>8325</xdr:rowOff>
    </xdr:to>
    <xdr:sp macro="" textlink="">
      <xdr:nvSpPr>
        <xdr:cNvPr id="85" name="楕円 84"/>
        <xdr:cNvSpPr/>
      </xdr:nvSpPr>
      <xdr:spPr>
        <a:xfrm>
          <a:off x="1968500" y="62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24852</xdr:rowOff>
    </xdr:from>
    <xdr:ext cx="534377" cy="259045"/>
    <xdr:sp macro="" textlink="">
      <xdr:nvSpPr>
        <xdr:cNvPr id="86" name="テキスト ボックス 85"/>
        <xdr:cNvSpPr txBox="1"/>
      </xdr:nvSpPr>
      <xdr:spPr>
        <a:xfrm>
          <a:off x="1752111" y="602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103740</xdr:rowOff>
    </xdr:from>
    <xdr:to>
      <xdr:col>6</xdr:col>
      <xdr:colOff>38100</xdr:colOff>
      <xdr:row>37</xdr:row>
      <xdr:rowOff>33890</xdr:rowOff>
    </xdr:to>
    <xdr:sp macro="" textlink="">
      <xdr:nvSpPr>
        <xdr:cNvPr id="87" name="楕円 86"/>
        <xdr:cNvSpPr/>
      </xdr:nvSpPr>
      <xdr:spPr>
        <a:xfrm>
          <a:off x="1079500" y="62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50417</xdr:rowOff>
    </xdr:from>
    <xdr:ext cx="534377" cy="259045"/>
    <xdr:sp macro="" textlink="">
      <xdr:nvSpPr>
        <xdr:cNvPr id="88" name="テキスト ボックス 87"/>
        <xdr:cNvSpPr txBox="1"/>
      </xdr:nvSpPr>
      <xdr:spPr>
        <a:xfrm>
          <a:off x="863111" y="605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120166</xdr:rowOff>
    </xdr:from>
    <xdr:to>
      <xdr:col>24</xdr:col>
      <xdr:colOff>63500</xdr:colOff>
      <xdr:row>58</xdr:row>
      <xdr:rowOff>8671</xdr:rowOff>
    </xdr:to>
    <xdr:cxnSp macro="">
      <xdr:nvCxnSpPr>
        <xdr:cNvPr id="115" name="直線コネクタ 114"/>
        <xdr:cNvCxnSpPr/>
      </xdr:nvCxnSpPr>
      <xdr:spPr>
        <a:xfrm flipV="1">
          <a:off x="3797300" y="9892816"/>
          <a:ext cx="838200" cy="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139353</xdr:rowOff>
    </xdr:from>
    <xdr:to>
      <xdr:col>19</xdr:col>
      <xdr:colOff>177800</xdr:colOff>
      <xdr:row>58</xdr:row>
      <xdr:rowOff>8671</xdr:rowOff>
    </xdr:to>
    <xdr:cxnSp macro="">
      <xdr:nvCxnSpPr>
        <xdr:cNvPr id="118" name="直線コネクタ 117"/>
        <xdr:cNvCxnSpPr/>
      </xdr:nvCxnSpPr>
      <xdr:spPr>
        <a:xfrm>
          <a:off x="2908300" y="9912003"/>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139353</xdr:rowOff>
    </xdr:from>
    <xdr:to>
      <xdr:col>15</xdr:col>
      <xdr:colOff>50800</xdr:colOff>
      <xdr:row>58</xdr:row>
      <xdr:rowOff>20963</xdr:rowOff>
    </xdr:to>
    <xdr:cxnSp macro="">
      <xdr:nvCxnSpPr>
        <xdr:cNvPr id="121" name="直線コネクタ 120"/>
        <xdr:cNvCxnSpPr/>
      </xdr:nvCxnSpPr>
      <xdr:spPr>
        <a:xfrm flipV="1">
          <a:off x="2019300" y="9912003"/>
          <a:ext cx="889000" cy="5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20963</xdr:rowOff>
    </xdr:from>
    <xdr:to>
      <xdr:col>10</xdr:col>
      <xdr:colOff>114300</xdr:colOff>
      <xdr:row>58</xdr:row>
      <xdr:rowOff>45805</xdr:rowOff>
    </xdr:to>
    <xdr:cxnSp macro="">
      <xdr:nvCxnSpPr>
        <xdr:cNvPr id="124" name="直線コネクタ 123"/>
        <xdr:cNvCxnSpPr/>
      </xdr:nvCxnSpPr>
      <xdr:spPr>
        <a:xfrm flipV="1">
          <a:off x="1130300" y="9965063"/>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69366</xdr:rowOff>
    </xdr:from>
    <xdr:to>
      <xdr:col>24</xdr:col>
      <xdr:colOff>114300</xdr:colOff>
      <xdr:row>57</xdr:row>
      <xdr:rowOff>170966</xdr:rowOff>
    </xdr:to>
    <xdr:sp macro="" textlink="">
      <xdr:nvSpPr>
        <xdr:cNvPr id="134" name="楕円 133"/>
        <xdr:cNvSpPr/>
      </xdr:nvSpPr>
      <xdr:spPr>
        <a:xfrm>
          <a:off x="4584700" y="98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92243</xdr:rowOff>
    </xdr:from>
    <xdr:ext cx="599010" cy="259045"/>
    <xdr:sp macro="" textlink="">
      <xdr:nvSpPr>
        <xdr:cNvPr id="135" name="総務費該当値テキスト"/>
        <xdr:cNvSpPr txBox="1"/>
      </xdr:nvSpPr>
      <xdr:spPr>
        <a:xfrm>
          <a:off x="4686300" y="96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129321</xdr:rowOff>
    </xdr:from>
    <xdr:to>
      <xdr:col>20</xdr:col>
      <xdr:colOff>38100</xdr:colOff>
      <xdr:row>58</xdr:row>
      <xdr:rowOff>59471</xdr:rowOff>
    </xdr:to>
    <xdr:sp macro="" textlink="">
      <xdr:nvSpPr>
        <xdr:cNvPr id="136" name="楕円 135"/>
        <xdr:cNvSpPr/>
      </xdr:nvSpPr>
      <xdr:spPr>
        <a:xfrm>
          <a:off x="3746500" y="99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75998</xdr:rowOff>
    </xdr:from>
    <xdr:ext cx="599010" cy="259045"/>
    <xdr:sp macro="" textlink="">
      <xdr:nvSpPr>
        <xdr:cNvPr id="137" name="テキスト ボックス 136"/>
        <xdr:cNvSpPr txBox="1"/>
      </xdr:nvSpPr>
      <xdr:spPr>
        <a:xfrm>
          <a:off x="3497795" y="967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88553</xdr:rowOff>
    </xdr:from>
    <xdr:to>
      <xdr:col>15</xdr:col>
      <xdr:colOff>101600</xdr:colOff>
      <xdr:row>58</xdr:row>
      <xdr:rowOff>18703</xdr:rowOff>
    </xdr:to>
    <xdr:sp macro="" textlink="">
      <xdr:nvSpPr>
        <xdr:cNvPr id="138" name="楕円 137"/>
        <xdr:cNvSpPr/>
      </xdr:nvSpPr>
      <xdr:spPr>
        <a:xfrm>
          <a:off x="2857500" y="98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35230</xdr:rowOff>
    </xdr:from>
    <xdr:ext cx="599010" cy="259045"/>
    <xdr:sp macro="" textlink="">
      <xdr:nvSpPr>
        <xdr:cNvPr id="139" name="テキスト ボックス 138"/>
        <xdr:cNvSpPr txBox="1"/>
      </xdr:nvSpPr>
      <xdr:spPr>
        <a:xfrm>
          <a:off x="2608795" y="963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141613</xdr:rowOff>
    </xdr:from>
    <xdr:to>
      <xdr:col>10</xdr:col>
      <xdr:colOff>165100</xdr:colOff>
      <xdr:row>58</xdr:row>
      <xdr:rowOff>71763</xdr:rowOff>
    </xdr:to>
    <xdr:sp macro="" textlink="">
      <xdr:nvSpPr>
        <xdr:cNvPr id="140" name="楕円 139"/>
        <xdr:cNvSpPr/>
      </xdr:nvSpPr>
      <xdr:spPr>
        <a:xfrm>
          <a:off x="1968500" y="99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88290</xdr:rowOff>
    </xdr:from>
    <xdr:ext cx="599010" cy="259045"/>
    <xdr:sp macro="" textlink="">
      <xdr:nvSpPr>
        <xdr:cNvPr id="141" name="テキスト ボックス 140"/>
        <xdr:cNvSpPr txBox="1"/>
      </xdr:nvSpPr>
      <xdr:spPr>
        <a:xfrm>
          <a:off x="1719795" y="96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166455</xdr:rowOff>
    </xdr:from>
    <xdr:to>
      <xdr:col>6</xdr:col>
      <xdr:colOff>38100</xdr:colOff>
      <xdr:row>58</xdr:row>
      <xdr:rowOff>96605</xdr:rowOff>
    </xdr:to>
    <xdr:sp macro="" textlink="">
      <xdr:nvSpPr>
        <xdr:cNvPr id="142" name="楕円 141"/>
        <xdr:cNvSpPr/>
      </xdr:nvSpPr>
      <xdr:spPr>
        <a:xfrm>
          <a:off x="1079500" y="99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87732</xdr:rowOff>
    </xdr:from>
    <xdr:ext cx="599010" cy="259045"/>
    <xdr:sp macro="" textlink="">
      <xdr:nvSpPr>
        <xdr:cNvPr id="143" name="テキスト ボックス 142"/>
        <xdr:cNvSpPr txBox="1"/>
      </xdr:nvSpPr>
      <xdr:spPr>
        <a:xfrm>
          <a:off x="830795" y="1003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141656</xdr:rowOff>
    </xdr:from>
    <xdr:to>
      <xdr:col>24</xdr:col>
      <xdr:colOff>63500</xdr:colOff>
      <xdr:row>76</xdr:row>
      <xdr:rowOff>44419</xdr:rowOff>
    </xdr:to>
    <xdr:cxnSp macro="">
      <xdr:nvCxnSpPr>
        <xdr:cNvPr id="170" name="直線コネクタ 169"/>
        <xdr:cNvCxnSpPr/>
      </xdr:nvCxnSpPr>
      <xdr:spPr>
        <a:xfrm>
          <a:off x="3797300" y="13000406"/>
          <a:ext cx="838200" cy="7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141656</xdr:rowOff>
    </xdr:from>
    <xdr:to>
      <xdr:col>19</xdr:col>
      <xdr:colOff>177800</xdr:colOff>
      <xdr:row>76</xdr:row>
      <xdr:rowOff>76279</xdr:rowOff>
    </xdr:to>
    <xdr:cxnSp macro="">
      <xdr:nvCxnSpPr>
        <xdr:cNvPr id="173" name="直線コネクタ 172"/>
        <xdr:cNvCxnSpPr/>
      </xdr:nvCxnSpPr>
      <xdr:spPr>
        <a:xfrm flipV="1">
          <a:off x="2908300" y="13000406"/>
          <a:ext cx="889000" cy="10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76279</xdr:rowOff>
    </xdr:from>
    <xdr:to>
      <xdr:col>15</xdr:col>
      <xdr:colOff>50800</xdr:colOff>
      <xdr:row>76</xdr:row>
      <xdr:rowOff>95991</xdr:rowOff>
    </xdr:to>
    <xdr:cxnSp macro="">
      <xdr:nvCxnSpPr>
        <xdr:cNvPr id="176" name="直線コネクタ 175"/>
        <xdr:cNvCxnSpPr/>
      </xdr:nvCxnSpPr>
      <xdr:spPr>
        <a:xfrm flipV="1">
          <a:off x="2019300" y="13106479"/>
          <a:ext cx="889000" cy="1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95991</xdr:rowOff>
    </xdr:from>
    <xdr:to>
      <xdr:col>10</xdr:col>
      <xdr:colOff>114300</xdr:colOff>
      <xdr:row>76</xdr:row>
      <xdr:rowOff>102459</xdr:rowOff>
    </xdr:to>
    <xdr:cxnSp macro="">
      <xdr:nvCxnSpPr>
        <xdr:cNvPr id="179" name="直線コネクタ 178"/>
        <xdr:cNvCxnSpPr/>
      </xdr:nvCxnSpPr>
      <xdr:spPr>
        <a:xfrm flipV="1">
          <a:off x="1130300" y="13126191"/>
          <a:ext cx="889000" cy="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165069</xdr:rowOff>
    </xdr:from>
    <xdr:to>
      <xdr:col>24</xdr:col>
      <xdr:colOff>114300</xdr:colOff>
      <xdr:row>76</xdr:row>
      <xdr:rowOff>95219</xdr:rowOff>
    </xdr:to>
    <xdr:sp macro="" textlink="">
      <xdr:nvSpPr>
        <xdr:cNvPr id="189" name="楕円 188"/>
        <xdr:cNvSpPr/>
      </xdr:nvSpPr>
      <xdr:spPr>
        <a:xfrm>
          <a:off x="4584700" y="130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143496</xdr:rowOff>
    </xdr:from>
    <xdr:ext cx="599010" cy="259045"/>
    <xdr:sp macro="" textlink="">
      <xdr:nvSpPr>
        <xdr:cNvPr id="190" name="民生費該当値テキスト"/>
        <xdr:cNvSpPr txBox="1"/>
      </xdr:nvSpPr>
      <xdr:spPr>
        <a:xfrm>
          <a:off x="4686300" y="1300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90856</xdr:rowOff>
    </xdr:from>
    <xdr:to>
      <xdr:col>20</xdr:col>
      <xdr:colOff>38100</xdr:colOff>
      <xdr:row>76</xdr:row>
      <xdr:rowOff>21006</xdr:rowOff>
    </xdr:to>
    <xdr:sp macro="" textlink="">
      <xdr:nvSpPr>
        <xdr:cNvPr id="191" name="楕円 190"/>
        <xdr:cNvSpPr/>
      </xdr:nvSpPr>
      <xdr:spPr>
        <a:xfrm>
          <a:off x="3746500" y="129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37533</xdr:rowOff>
    </xdr:from>
    <xdr:ext cx="599010" cy="259045"/>
    <xdr:sp macro="" textlink="">
      <xdr:nvSpPr>
        <xdr:cNvPr id="192" name="テキスト ボックス 191"/>
        <xdr:cNvSpPr txBox="1"/>
      </xdr:nvSpPr>
      <xdr:spPr>
        <a:xfrm>
          <a:off x="3497795" y="12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25479</xdr:rowOff>
    </xdr:from>
    <xdr:to>
      <xdr:col>15</xdr:col>
      <xdr:colOff>101600</xdr:colOff>
      <xdr:row>76</xdr:row>
      <xdr:rowOff>127079</xdr:rowOff>
    </xdr:to>
    <xdr:sp macro="" textlink="">
      <xdr:nvSpPr>
        <xdr:cNvPr id="193" name="楕円 192"/>
        <xdr:cNvSpPr/>
      </xdr:nvSpPr>
      <xdr:spPr>
        <a:xfrm>
          <a:off x="2857500" y="130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118206</xdr:rowOff>
    </xdr:from>
    <xdr:ext cx="599010" cy="259045"/>
    <xdr:sp macro="" textlink="">
      <xdr:nvSpPr>
        <xdr:cNvPr id="194" name="テキスト ボックス 193"/>
        <xdr:cNvSpPr txBox="1"/>
      </xdr:nvSpPr>
      <xdr:spPr>
        <a:xfrm>
          <a:off x="2608795" y="131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45191</xdr:rowOff>
    </xdr:from>
    <xdr:to>
      <xdr:col>10</xdr:col>
      <xdr:colOff>165100</xdr:colOff>
      <xdr:row>76</xdr:row>
      <xdr:rowOff>146791</xdr:rowOff>
    </xdr:to>
    <xdr:sp macro="" textlink="">
      <xdr:nvSpPr>
        <xdr:cNvPr id="195" name="楕円 194"/>
        <xdr:cNvSpPr/>
      </xdr:nvSpPr>
      <xdr:spPr>
        <a:xfrm>
          <a:off x="1968500" y="130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137918</xdr:rowOff>
    </xdr:from>
    <xdr:ext cx="599010" cy="259045"/>
    <xdr:sp macro="" textlink="">
      <xdr:nvSpPr>
        <xdr:cNvPr id="196" name="テキスト ボックス 195"/>
        <xdr:cNvSpPr txBox="1"/>
      </xdr:nvSpPr>
      <xdr:spPr>
        <a:xfrm>
          <a:off x="1719795" y="131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51659</xdr:rowOff>
    </xdr:from>
    <xdr:to>
      <xdr:col>6</xdr:col>
      <xdr:colOff>38100</xdr:colOff>
      <xdr:row>76</xdr:row>
      <xdr:rowOff>153259</xdr:rowOff>
    </xdr:to>
    <xdr:sp macro="" textlink="">
      <xdr:nvSpPr>
        <xdr:cNvPr id="197" name="楕円 196"/>
        <xdr:cNvSpPr/>
      </xdr:nvSpPr>
      <xdr:spPr>
        <a:xfrm>
          <a:off x="1079500" y="130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144386</xdr:rowOff>
    </xdr:from>
    <xdr:ext cx="599010" cy="259045"/>
    <xdr:sp macro="" textlink="">
      <xdr:nvSpPr>
        <xdr:cNvPr id="198" name="テキスト ボックス 197"/>
        <xdr:cNvSpPr txBox="1"/>
      </xdr:nvSpPr>
      <xdr:spPr>
        <a:xfrm>
          <a:off x="830795" y="1317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45255</xdr:rowOff>
    </xdr:from>
    <xdr:to>
      <xdr:col>24</xdr:col>
      <xdr:colOff>63500</xdr:colOff>
      <xdr:row>96</xdr:row>
      <xdr:rowOff>83544</xdr:rowOff>
    </xdr:to>
    <xdr:cxnSp macro="">
      <xdr:nvCxnSpPr>
        <xdr:cNvPr id="227" name="直線コネクタ 226"/>
        <xdr:cNvCxnSpPr/>
      </xdr:nvCxnSpPr>
      <xdr:spPr>
        <a:xfrm flipV="1">
          <a:off x="3797300" y="16504455"/>
          <a:ext cx="8382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158781</xdr:rowOff>
    </xdr:from>
    <xdr:to>
      <xdr:col>19</xdr:col>
      <xdr:colOff>177800</xdr:colOff>
      <xdr:row>96</xdr:row>
      <xdr:rowOff>83544</xdr:rowOff>
    </xdr:to>
    <xdr:cxnSp macro="">
      <xdr:nvCxnSpPr>
        <xdr:cNvPr id="230" name="直線コネクタ 229"/>
        <xdr:cNvCxnSpPr/>
      </xdr:nvCxnSpPr>
      <xdr:spPr>
        <a:xfrm>
          <a:off x="2908300" y="16446531"/>
          <a:ext cx="889000" cy="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158781</xdr:rowOff>
    </xdr:from>
    <xdr:to>
      <xdr:col>15</xdr:col>
      <xdr:colOff>50800</xdr:colOff>
      <xdr:row>96</xdr:row>
      <xdr:rowOff>35309</xdr:rowOff>
    </xdr:to>
    <xdr:cxnSp macro="">
      <xdr:nvCxnSpPr>
        <xdr:cNvPr id="233" name="直線コネクタ 232"/>
        <xdr:cNvCxnSpPr/>
      </xdr:nvCxnSpPr>
      <xdr:spPr>
        <a:xfrm flipV="1">
          <a:off x="2019300" y="16446531"/>
          <a:ext cx="889000" cy="4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101981</xdr:rowOff>
    </xdr:from>
    <xdr:to>
      <xdr:col>10</xdr:col>
      <xdr:colOff>114300</xdr:colOff>
      <xdr:row>96</xdr:row>
      <xdr:rowOff>35309</xdr:rowOff>
    </xdr:to>
    <xdr:cxnSp macro="">
      <xdr:nvCxnSpPr>
        <xdr:cNvPr id="236" name="直線コネクタ 235"/>
        <xdr:cNvCxnSpPr/>
      </xdr:nvCxnSpPr>
      <xdr:spPr>
        <a:xfrm>
          <a:off x="1130300" y="16389731"/>
          <a:ext cx="889000" cy="10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165905</xdr:rowOff>
    </xdr:from>
    <xdr:to>
      <xdr:col>24</xdr:col>
      <xdr:colOff>114300</xdr:colOff>
      <xdr:row>96</xdr:row>
      <xdr:rowOff>96055</xdr:rowOff>
    </xdr:to>
    <xdr:sp macro="" textlink="">
      <xdr:nvSpPr>
        <xdr:cNvPr id="246" name="楕円 245"/>
        <xdr:cNvSpPr/>
      </xdr:nvSpPr>
      <xdr:spPr>
        <a:xfrm>
          <a:off x="4584700" y="164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17332</xdr:rowOff>
    </xdr:from>
    <xdr:ext cx="599010" cy="259045"/>
    <xdr:sp macro="" textlink="">
      <xdr:nvSpPr>
        <xdr:cNvPr id="247" name="衛生費該当値テキスト"/>
        <xdr:cNvSpPr txBox="1"/>
      </xdr:nvSpPr>
      <xdr:spPr>
        <a:xfrm>
          <a:off x="4686300" y="163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32744</xdr:rowOff>
    </xdr:from>
    <xdr:to>
      <xdr:col>20</xdr:col>
      <xdr:colOff>38100</xdr:colOff>
      <xdr:row>96</xdr:row>
      <xdr:rowOff>134344</xdr:rowOff>
    </xdr:to>
    <xdr:sp macro="" textlink="">
      <xdr:nvSpPr>
        <xdr:cNvPr id="248" name="楕円 247"/>
        <xdr:cNvSpPr/>
      </xdr:nvSpPr>
      <xdr:spPr>
        <a:xfrm>
          <a:off x="3746500" y="164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150871</xdr:rowOff>
    </xdr:from>
    <xdr:ext cx="599010" cy="259045"/>
    <xdr:sp macro="" textlink="">
      <xdr:nvSpPr>
        <xdr:cNvPr id="249" name="テキスト ボックス 248"/>
        <xdr:cNvSpPr txBox="1"/>
      </xdr:nvSpPr>
      <xdr:spPr>
        <a:xfrm>
          <a:off x="3497795" y="1626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107981</xdr:rowOff>
    </xdr:from>
    <xdr:to>
      <xdr:col>15</xdr:col>
      <xdr:colOff>101600</xdr:colOff>
      <xdr:row>96</xdr:row>
      <xdr:rowOff>38131</xdr:rowOff>
    </xdr:to>
    <xdr:sp macro="" textlink="">
      <xdr:nvSpPr>
        <xdr:cNvPr id="250" name="楕円 249"/>
        <xdr:cNvSpPr/>
      </xdr:nvSpPr>
      <xdr:spPr>
        <a:xfrm>
          <a:off x="2857500" y="1639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54658</xdr:rowOff>
    </xdr:from>
    <xdr:ext cx="599010" cy="259045"/>
    <xdr:sp macro="" textlink="">
      <xdr:nvSpPr>
        <xdr:cNvPr id="251" name="テキスト ボックス 250"/>
        <xdr:cNvSpPr txBox="1"/>
      </xdr:nvSpPr>
      <xdr:spPr>
        <a:xfrm>
          <a:off x="2608795" y="1617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155959</xdr:rowOff>
    </xdr:from>
    <xdr:to>
      <xdr:col>10</xdr:col>
      <xdr:colOff>165100</xdr:colOff>
      <xdr:row>96</xdr:row>
      <xdr:rowOff>86109</xdr:rowOff>
    </xdr:to>
    <xdr:sp macro="" textlink="">
      <xdr:nvSpPr>
        <xdr:cNvPr id="252" name="楕円 251"/>
        <xdr:cNvSpPr/>
      </xdr:nvSpPr>
      <xdr:spPr>
        <a:xfrm>
          <a:off x="1968500" y="164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102636</xdr:rowOff>
    </xdr:from>
    <xdr:ext cx="599010" cy="259045"/>
    <xdr:sp macro="" textlink="">
      <xdr:nvSpPr>
        <xdr:cNvPr id="253" name="テキスト ボックス 252"/>
        <xdr:cNvSpPr txBox="1"/>
      </xdr:nvSpPr>
      <xdr:spPr>
        <a:xfrm>
          <a:off x="1719795" y="1621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51181</xdr:rowOff>
    </xdr:from>
    <xdr:to>
      <xdr:col>6</xdr:col>
      <xdr:colOff>38100</xdr:colOff>
      <xdr:row>95</xdr:row>
      <xdr:rowOff>152781</xdr:rowOff>
    </xdr:to>
    <xdr:sp macro="" textlink="">
      <xdr:nvSpPr>
        <xdr:cNvPr id="254" name="楕円 253"/>
        <xdr:cNvSpPr/>
      </xdr:nvSpPr>
      <xdr:spPr>
        <a:xfrm>
          <a:off x="1079500" y="1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169308</xdr:rowOff>
    </xdr:from>
    <xdr:ext cx="599010" cy="259045"/>
    <xdr:sp macro="" textlink="">
      <xdr:nvSpPr>
        <xdr:cNvPr id="255" name="テキスト ボックス 254"/>
        <xdr:cNvSpPr txBox="1"/>
      </xdr:nvSpPr>
      <xdr:spPr>
        <a:xfrm>
          <a:off x="830795" y="1611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44297</xdr:rowOff>
    </xdr:from>
    <xdr:to>
      <xdr:col>55</xdr:col>
      <xdr:colOff>0</xdr:colOff>
      <xdr:row>39</xdr:row>
      <xdr:rowOff>44297</xdr:rowOff>
    </xdr:to>
    <xdr:cxnSp macro="">
      <xdr:nvCxnSpPr>
        <xdr:cNvPr id="284" name="直線コネクタ 283"/>
        <xdr:cNvCxnSpPr/>
      </xdr:nvCxnSpPr>
      <xdr:spPr>
        <a:xfrm>
          <a:off x="9639300" y="67308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44297</xdr:rowOff>
    </xdr:from>
    <xdr:to>
      <xdr:col>50</xdr:col>
      <xdr:colOff>114300</xdr:colOff>
      <xdr:row>39</xdr:row>
      <xdr:rowOff>44297</xdr:rowOff>
    </xdr:to>
    <xdr:cxnSp macro="">
      <xdr:nvCxnSpPr>
        <xdr:cNvPr id="287" name="直線コネクタ 286"/>
        <xdr:cNvCxnSpPr/>
      </xdr:nvCxnSpPr>
      <xdr:spPr>
        <a:xfrm>
          <a:off x="8750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44297</xdr:rowOff>
    </xdr:from>
    <xdr:to>
      <xdr:col>45</xdr:col>
      <xdr:colOff>177800</xdr:colOff>
      <xdr:row>39</xdr:row>
      <xdr:rowOff>44336</xdr:rowOff>
    </xdr:to>
    <xdr:cxnSp macro="">
      <xdr:nvCxnSpPr>
        <xdr:cNvPr id="290" name="直線コネクタ 289"/>
        <xdr:cNvCxnSpPr/>
      </xdr:nvCxnSpPr>
      <xdr:spPr>
        <a:xfrm flipV="1">
          <a:off x="7861300" y="673084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153721</xdr:rowOff>
    </xdr:from>
    <xdr:to>
      <xdr:col>41</xdr:col>
      <xdr:colOff>50800</xdr:colOff>
      <xdr:row>39</xdr:row>
      <xdr:rowOff>44336</xdr:rowOff>
    </xdr:to>
    <xdr:cxnSp macro="">
      <xdr:nvCxnSpPr>
        <xdr:cNvPr id="293" name="直線コネクタ 292"/>
        <xdr:cNvCxnSpPr/>
      </xdr:nvCxnSpPr>
      <xdr:spPr>
        <a:xfrm>
          <a:off x="6972300" y="6668821"/>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164947</xdr:rowOff>
    </xdr:from>
    <xdr:to>
      <xdr:col>55</xdr:col>
      <xdr:colOff>50800</xdr:colOff>
      <xdr:row>39</xdr:row>
      <xdr:rowOff>95097</xdr:rowOff>
    </xdr:to>
    <xdr:sp macro="" textlink="">
      <xdr:nvSpPr>
        <xdr:cNvPr id="303" name="楕円 302"/>
        <xdr:cNvSpPr/>
      </xdr:nvSpPr>
      <xdr:spPr>
        <a:xfrm>
          <a:off x="10426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123295</xdr:rowOff>
    </xdr:from>
    <xdr:ext cx="249299" cy="259045"/>
    <xdr:sp macro="" textlink="">
      <xdr:nvSpPr>
        <xdr:cNvPr id="304" name="労働費該当値テキスト"/>
        <xdr:cNvSpPr txBox="1"/>
      </xdr:nvSpPr>
      <xdr:spPr>
        <a:xfrm>
          <a:off x="10528300" y="66383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164947</xdr:rowOff>
    </xdr:from>
    <xdr:to>
      <xdr:col>50</xdr:col>
      <xdr:colOff>165100</xdr:colOff>
      <xdr:row>39</xdr:row>
      <xdr:rowOff>95097</xdr:rowOff>
    </xdr:to>
    <xdr:sp macro="" textlink="">
      <xdr:nvSpPr>
        <xdr:cNvPr id="305" name="楕円 304"/>
        <xdr:cNvSpPr/>
      </xdr:nvSpPr>
      <xdr:spPr>
        <a:xfrm>
          <a:off x="9588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86224</xdr:rowOff>
    </xdr:from>
    <xdr:ext cx="249299" cy="259045"/>
    <xdr:sp macro="" textlink="">
      <xdr:nvSpPr>
        <xdr:cNvPr id="306" name="テキスト ボックス 305"/>
        <xdr:cNvSpPr txBox="1"/>
      </xdr:nvSpPr>
      <xdr:spPr>
        <a:xfrm>
          <a:off x="9514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164947</xdr:rowOff>
    </xdr:from>
    <xdr:to>
      <xdr:col>46</xdr:col>
      <xdr:colOff>38100</xdr:colOff>
      <xdr:row>39</xdr:row>
      <xdr:rowOff>95097</xdr:rowOff>
    </xdr:to>
    <xdr:sp macro="" textlink="">
      <xdr:nvSpPr>
        <xdr:cNvPr id="307" name="楕円 306"/>
        <xdr:cNvSpPr/>
      </xdr:nvSpPr>
      <xdr:spPr>
        <a:xfrm>
          <a:off x="8699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86224</xdr:rowOff>
    </xdr:from>
    <xdr:ext cx="249299" cy="259045"/>
    <xdr:sp macro="" textlink="">
      <xdr:nvSpPr>
        <xdr:cNvPr id="308" name="テキスト ボックス 307"/>
        <xdr:cNvSpPr txBox="1"/>
      </xdr:nvSpPr>
      <xdr:spPr>
        <a:xfrm>
          <a:off x="8625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164986</xdr:rowOff>
    </xdr:from>
    <xdr:to>
      <xdr:col>41</xdr:col>
      <xdr:colOff>101600</xdr:colOff>
      <xdr:row>39</xdr:row>
      <xdr:rowOff>95136</xdr:rowOff>
    </xdr:to>
    <xdr:sp macro="" textlink="">
      <xdr:nvSpPr>
        <xdr:cNvPr id="309" name="楕円 308"/>
        <xdr:cNvSpPr/>
      </xdr:nvSpPr>
      <xdr:spPr>
        <a:xfrm>
          <a:off x="7810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86263</xdr:rowOff>
    </xdr:from>
    <xdr:ext cx="249299" cy="259045"/>
    <xdr:sp macro="" textlink="">
      <xdr:nvSpPr>
        <xdr:cNvPr id="310" name="テキスト ボックス 309"/>
        <xdr:cNvSpPr txBox="1"/>
      </xdr:nvSpPr>
      <xdr:spPr>
        <a:xfrm>
          <a:off x="7736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102921</xdr:rowOff>
    </xdr:from>
    <xdr:to>
      <xdr:col>36</xdr:col>
      <xdr:colOff>165100</xdr:colOff>
      <xdr:row>39</xdr:row>
      <xdr:rowOff>33071</xdr:rowOff>
    </xdr:to>
    <xdr:sp macro="" textlink="">
      <xdr:nvSpPr>
        <xdr:cNvPr id="311" name="楕円 310"/>
        <xdr:cNvSpPr/>
      </xdr:nvSpPr>
      <xdr:spPr>
        <a:xfrm>
          <a:off x="6921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24198</xdr:rowOff>
    </xdr:from>
    <xdr:ext cx="469744" cy="259045"/>
    <xdr:sp macro="" textlink="">
      <xdr:nvSpPr>
        <xdr:cNvPr id="312" name="テキスト ボックス 311"/>
        <xdr:cNvSpPr txBox="1"/>
      </xdr:nvSpPr>
      <xdr:spPr>
        <a:xfrm>
          <a:off x="6737428" y="671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90584</xdr:rowOff>
    </xdr:from>
    <xdr:to>
      <xdr:col>55</xdr:col>
      <xdr:colOff>0</xdr:colOff>
      <xdr:row>58</xdr:row>
      <xdr:rowOff>98554</xdr:rowOff>
    </xdr:to>
    <xdr:cxnSp macro="">
      <xdr:nvCxnSpPr>
        <xdr:cNvPr id="339" name="直線コネクタ 338"/>
        <xdr:cNvCxnSpPr/>
      </xdr:nvCxnSpPr>
      <xdr:spPr>
        <a:xfrm flipV="1">
          <a:off x="9639300" y="10034684"/>
          <a:ext cx="8382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51950</xdr:rowOff>
    </xdr:from>
    <xdr:to>
      <xdr:col>50</xdr:col>
      <xdr:colOff>114300</xdr:colOff>
      <xdr:row>58</xdr:row>
      <xdr:rowOff>98554</xdr:rowOff>
    </xdr:to>
    <xdr:cxnSp macro="">
      <xdr:nvCxnSpPr>
        <xdr:cNvPr id="342" name="直線コネクタ 341"/>
        <xdr:cNvCxnSpPr/>
      </xdr:nvCxnSpPr>
      <xdr:spPr>
        <a:xfrm>
          <a:off x="8750300" y="9996050"/>
          <a:ext cx="889000" cy="4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51950</xdr:rowOff>
    </xdr:from>
    <xdr:to>
      <xdr:col>45</xdr:col>
      <xdr:colOff>177800</xdr:colOff>
      <xdr:row>58</xdr:row>
      <xdr:rowOff>106629</xdr:rowOff>
    </xdr:to>
    <xdr:cxnSp macro="">
      <xdr:nvCxnSpPr>
        <xdr:cNvPr id="345" name="直線コネクタ 344"/>
        <xdr:cNvCxnSpPr/>
      </xdr:nvCxnSpPr>
      <xdr:spPr>
        <a:xfrm flipV="1">
          <a:off x="7861300" y="9996050"/>
          <a:ext cx="8890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90758</xdr:rowOff>
    </xdr:from>
    <xdr:to>
      <xdr:col>41</xdr:col>
      <xdr:colOff>50800</xdr:colOff>
      <xdr:row>58</xdr:row>
      <xdr:rowOff>106629</xdr:rowOff>
    </xdr:to>
    <xdr:cxnSp macro="">
      <xdr:nvCxnSpPr>
        <xdr:cNvPr id="348" name="直線コネクタ 347"/>
        <xdr:cNvCxnSpPr/>
      </xdr:nvCxnSpPr>
      <xdr:spPr>
        <a:xfrm>
          <a:off x="6972300" y="10034858"/>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39784</xdr:rowOff>
    </xdr:from>
    <xdr:to>
      <xdr:col>55</xdr:col>
      <xdr:colOff>50800</xdr:colOff>
      <xdr:row>58</xdr:row>
      <xdr:rowOff>141384</xdr:rowOff>
    </xdr:to>
    <xdr:sp macro="" textlink="">
      <xdr:nvSpPr>
        <xdr:cNvPr id="358" name="楕円 357"/>
        <xdr:cNvSpPr/>
      </xdr:nvSpPr>
      <xdr:spPr>
        <a:xfrm>
          <a:off x="10426700" y="99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47754</xdr:rowOff>
    </xdr:from>
    <xdr:to>
      <xdr:col>50</xdr:col>
      <xdr:colOff>165100</xdr:colOff>
      <xdr:row>58</xdr:row>
      <xdr:rowOff>149354</xdr:rowOff>
    </xdr:to>
    <xdr:sp macro="" textlink="">
      <xdr:nvSpPr>
        <xdr:cNvPr id="360" name="楕円 359"/>
        <xdr:cNvSpPr/>
      </xdr:nvSpPr>
      <xdr:spPr>
        <a:xfrm>
          <a:off x="9588500" y="99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140481</xdr:rowOff>
    </xdr:from>
    <xdr:ext cx="534377" cy="259045"/>
    <xdr:sp macro="" textlink="">
      <xdr:nvSpPr>
        <xdr:cNvPr id="361" name="テキスト ボックス 360"/>
        <xdr:cNvSpPr txBox="1"/>
      </xdr:nvSpPr>
      <xdr:spPr>
        <a:xfrm>
          <a:off x="9372111" y="100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xdr:rowOff>
    </xdr:from>
    <xdr:to>
      <xdr:col>46</xdr:col>
      <xdr:colOff>38100</xdr:colOff>
      <xdr:row>58</xdr:row>
      <xdr:rowOff>102750</xdr:rowOff>
    </xdr:to>
    <xdr:sp macro="" textlink="">
      <xdr:nvSpPr>
        <xdr:cNvPr id="362" name="楕円 361"/>
        <xdr:cNvSpPr/>
      </xdr:nvSpPr>
      <xdr:spPr>
        <a:xfrm>
          <a:off x="8699500" y="99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119277</xdr:rowOff>
    </xdr:from>
    <xdr:ext cx="599010" cy="259045"/>
    <xdr:sp macro="" textlink="">
      <xdr:nvSpPr>
        <xdr:cNvPr id="363" name="テキスト ボックス 362"/>
        <xdr:cNvSpPr txBox="1"/>
      </xdr:nvSpPr>
      <xdr:spPr>
        <a:xfrm>
          <a:off x="8450795" y="972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55829</xdr:rowOff>
    </xdr:from>
    <xdr:to>
      <xdr:col>41</xdr:col>
      <xdr:colOff>101600</xdr:colOff>
      <xdr:row>58</xdr:row>
      <xdr:rowOff>157429</xdr:rowOff>
    </xdr:to>
    <xdr:sp macro="" textlink="">
      <xdr:nvSpPr>
        <xdr:cNvPr id="364" name="楕円 363"/>
        <xdr:cNvSpPr/>
      </xdr:nvSpPr>
      <xdr:spPr>
        <a:xfrm>
          <a:off x="7810500" y="99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148556</xdr:rowOff>
    </xdr:from>
    <xdr:ext cx="534377" cy="259045"/>
    <xdr:sp macro="" textlink="">
      <xdr:nvSpPr>
        <xdr:cNvPr id="365" name="テキスト ボックス 364"/>
        <xdr:cNvSpPr txBox="1"/>
      </xdr:nvSpPr>
      <xdr:spPr>
        <a:xfrm>
          <a:off x="7594111" y="100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39958</xdr:rowOff>
    </xdr:from>
    <xdr:to>
      <xdr:col>36</xdr:col>
      <xdr:colOff>165100</xdr:colOff>
      <xdr:row>58</xdr:row>
      <xdr:rowOff>141558</xdr:rowOff>
    </xdr:to>
    <xdr:sp macro="" textlink="">
      <xdr:nvSpPr>
        <xdr:cNvPr id="366" name="楕円 365"/>
        <xdr:cNvSpPr/>
      </xdr:nvSpPr>
      <xdr:spPr>
        <a:xfrm>
          <a:off x="6921500" y="998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132685</xdr:rowOff>
    </xdr:from>
    <xdr:ext cx="599010" cy="259045"/>
    <xdr:sp macro="" textlink="">
      <xdr:nvSpPr>
        <xdr:cNvPr id="367" name="テキスト ボックス 366"/>
        <xdr:cNvSpPr txBox="1"/>
      </xdr:nvSpPr>
      <xdr:spPr>
        <a:xfrm>
          <a:off x="6672795" y="1007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4093</xdr:rowOff>
    </xdr:from>
    <xdr:to>
      <xdr:col>55</xdr:col>
      <xdr:colOff>0</xdr:colOff>
      <xdr:row>79</xdr:row>
      <xdr:rowOff>4849</xdr:rowOff>
    </xdr:to>
    <xdr:cxnSp macro="">
      <xdr:nvCxnSpPr>
        <xdr:cNvPr id="396" name="直線コネクタ 395"/>
        <xdr:cNvCxnSpPr/>
      </xdr:nvCxnSpPr>
      <xdr:spPr>
        <a:xfrm flipV="1">
          <a:off x="9639300" y="13548643"/>
          <a:ext cx="8382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170724</xdr:rowOff>
    </xdr:from>
    <xdr:to>
      <xdr:col>50</xdr:col>
      <xdr:colOff>114300</xdr:colOff>
      <xdr:row>79</xdr:row>
      <xdr:rowOff>4849</xdr:rowOff>
    </xdr:to>
    <xdr:cxnSp macro="">
      <xdr:nvCxnSpPr>
        <xdr:cNvPr id="399" name="直線コネクタ 398"/>
        <xdr:cNvCxnSpPr/>
      </xdr:nvCxnSpPr>
      <xdr:spPr>
        <a:xfrm>
          <a:off x="8750300" y="13543824"/>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170724</xdr:rowOff>
    </xdr:from>
    <xdr:to>
      <xdr:col>45</xdr:col>
      <xdr:colOff>177800</xdr:colOff>
      <xdr:row>79</xdr:row>
      <xdr:rowOff>15574</xdr:rowOff>
    </xdr:to>
    <xdr:cxnSp macro="">
      <xdr:nvCxnSpPr>
        <xdr:cNvPr id="402" name="直線コネクタ 401"/>
        <xdr:cNvCxnSpPr/>
      </xdr:nvCxnSpPr>
      <xdr:spPr>
        <a:xfrm flipV="1">
          <a:off x="7861300" y="13543824"/>
          <a:ext cx="889000" cy="1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15574</xdr:rowOff>
    </xdr:from>
    <xdr:to>
      <xdr:col>41</xdr:col>
      <xdr:colOff>50800</xdr:colOff>
      <xdr:row>79</xdr:row>
      <xdr:rowOff>17221</xdr:rowOff>
    </xdr:to>
    <xdr:cxnSp macro="">
      <xdr:nvCxnSpPr>
        <xdr:cNvPr id="405" name="直線コネクタ 404"/>
        <xdr:cNvCxnSpPr/>
      </xdr:nvCxnSpPr>
      <xdr:spPr>
        <a:xfrm flipV="1">
          <a:off x="6972300" y="13560124"/>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124743</xdr:rowOff>
    </xdr:from>
    <xdr:to>
      <xdr:col>55</xdr:col>
      <xdr:colOff>50800</xdr:colOff>
      <xdr:row>79</xdr:row>
      <xdr:rowOff>54893</xdr:rowOff>
    </xdr:to>
    <xdr:sp macro="" textlink="">
      <xdr:nvSpPr>
        <xdr:cNvPr id="415" name="楕円 414"/>
        <xdr:cNvSpPr/>
      </xdr:nvSpPr>
      <xdr:spPr>
        <a:xfrm>
          <a:off x="10426700" y="1349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125499</xdr:rowOff>
    </xdr:from>
    <xdr:to>
      <xdr:col>50</xdr:col>
      <xdr:colOff>165100</xdr:colOff>
      <xdr:row>79</xdr:row>
      <xdr:rowOff>55649</xdr:rowOff>
    </xdr:to>
    <xdr:sp macro="" textlink="">
      <xdr:nvSpPr>
        <xdr:cNvPr id="417" name="楕円 416"/>
        <xdr:cNvSpPr/>
      </xdr:nvSpPr>
      <xdr:spPr>
        <a:xfrm>
          <a:off x="9588500" y="134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46776</xdr:rowOff>
    </xdr:from>
    <xdr:ext cx="534377" cy="259045"/>
    <xdr:sp macro="" textlink="">
      <xdr:nvSpPr>
        <xdr:cNvPr id="418" name="テキスト ボックス 417"/>
        <xdr:cNvSpPr txBox="1"/>
      </xdr:nvSpPr>
      <xdr:spPr>
        <a:xfrm>
          <a:off x="9372111" y="135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119924</xdr:rowOff>
    </xdr:from>
    <xdr:to>
      <xdr:col>46</xdr:col>
      <xdr:colOff>38100</xdr:colOff>
      <xdr:row>79</xdr:row>
      <xdr:rowOff>50074</xdr:rowOff>
    </xdr:to>
    <xdr:sp macro="" textlink="">
      <xdr:nvSpPr>
        <xdr:cNvPr id="419" name="楕円 418"/>
        <xdr:cNvSpPr/>
      </xdr:nvSpPr>
      <xdr:spPr>
        <a:xfrm>
          <a:off x="8699500" y="1349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41201</xdr:rowOff>
    </xdr:from>
    <xdr:ext cx="534377" cy="259045"/>
    <xdr:sp macro="" textlink="">
      <xdr:nvSpPr>
        <xdr:cNvPr id="420" name="テキスト ボックス 419"/>
        <xdr:cNvSpPr txBox="1"/>
      </xdr:nvSpPr>
      <xdr:spPr>
        <a:xfrm>
          <a:off x="8483111" y="1358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136224</xdr:rowOff>
    </xdr:from>
    <xdr:to>
      <xdr:col>41</xdr:col>
      <xdr:colOff>101600</xdr:colOff>
      <xdr:row>79</xdr:row>
      <xdr:rowOff>66374</xdr:rowOff>
    </xdr:to>
    <xdr:sp macro="" textlink="">
      <xdr:nvSpPr>
        <xdr:cNvPr id="421" name="楕円 420"/>
        <xdr:cNvSpPr/>
      </xdr:nvSpPr>
      <xdr:spPr>
        <a:xfrm>
          <a:off x="7810500" y="135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57501</xdr:rowOff>
    </xdr:from>
    <xdr:ext cx="534377" cy="259045"/>
    <xdr:sp macro="" textlink="">
      <xdr:nvSpPr>
        <xdr:cNvPr id="422" name="テキスト ボックス 421"/>
        <xdr:cNvSpPr txBox="1"/>
      </xdr:nvSpPr>
      <xdr:spPr>
        <a:xfrm>
          <a:off x="7594111" y="136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137871</xdr:rowOff>
    </xdr:from>
    <xdr:to>
      <xdr:col>36</xdr:col>
      <xdr:colOff>165100</xdr:colOff>
      <xdr:row>79</xdr:row>
      <xdr:rowOff>68021</xdr:rowOff>
    </xdr:to>
    <xdr:sp macro="" textlink="">
      <xdr:nvSpPr>
        <xdr:cNvPr id="423" name="楕円 422"/>
        <xdr:cNvSpPr/>
      </xdr:nvSpPr>
      <xdr:spPr>
        <a:xfrm>
          <a:off x="6921500" y="1351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59148</xdr:rowOff>
    </xdr:from>
    <xdr:ext cx="534377" cy="259045"/>
    <xdr:sp macro="" textlink="">
      <xdr:nvSpPr>
        <xdr:cNvPr id="424" name="テキスト ボックス 423"/>
        <xdr:cNvSpPr txBox="1"/>
      </xdr:nvSpPr>
      <xdr:spPr>
        <a:xfrm>
          <a:off x="6705111" y="136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57319</xdr:rowOff>
    </xdr:from>
    <xdr:to>
      <xdr:col>55</xdr:col>
      <xdr:colOff>0</xdr:colOff>
      <xdr:row>98</xdr:row>
      <xdr:rowOff>62427</xdr:rowOff>
    </xdr:to>
    <xdr:cxnSp macro="">
      <xdr:nvCxnSpPr>
        <xdr:cNvPr id="451" name="直線コネクタ 450"/>
        <xdr:cNvCxnSpPr/>
      </xdr:nvCxnSpPr>
      <xdr:spPr>
        <a:xfrm flipV="1">
          <a:off x="9639300" y="16859419"/>
          <a:ext cx="8382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62427</xdr:rowOff>
    </xdr:from>
    <xdr:to>
      <xdr:col>50</xdr:col>
      <xdr:colOff>114300</xdr:colOff>
      <xdr:row>98</xdr:row>
      <xdr:rowOff>67345</xdr:rowOff>
    </xdr:to>
    <xdr:cxnSp macro="">
      <xdr:nvCxnSpPr>
        <xdr:cNvPr id="454" name="直線コネクタ 453"/>
        <xdr:cNvCxnSpPr/>
      </xdr:nvCxnSpPr>
      <xdr:spPr>
        <a:xfrm flipV="1">
          <a:off x="8750300" y="16864527"/>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67345</xdr:rowOff>
    </xdr:from>
    <xdr:to>
      <xdr:col>45</xdr:col>
      <xdr:colOff>177800</xdr:colOff>
      <xdr:row>98</xdr:row>
      <xdr:rowOff>94391</xdr:rowOff>
    </xdr:to>
    <xdr:cxnSp macro="">
      <xdr:nvCxnSpPr>
        <xdr:cNvPr id="457" name="直線コネクタ 456"/>
        <xdr:cNvCxnSpPr/>
      </xdr:nvCxnSpPr>
      <xdr:spPr>
        <a:xfrm flipV="1">
          <a:off x="7861300" y="16869445"/>
          <a:ext cx="889000" cy="2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87375</xdr:rowOff>
    </xdr:from>
    <xdr:to>
      <xdr:col>41</xdr:col>
      <xdr:colOff>50800</xdr:colOff>
      <xdr:row>98</xdr:row>
      <xdr:rowOff>94391</xdr:rowOff>
    </xdr:to>
    <xdr:cxnSp macro="">
      <xdr:nvCxnSpPr>
        <xdr:cNvPr id="460" name="直線コネクタ 459"/>
        <xdr:cNvCxnSpPr/>
      </xdr:nvCxnSpPr>
      <xdr:spPr>
        <a:xfrm>
          <a:off x="6972300" y="16889475"/>
          <a:ext cx="889000" cy="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6519</xdr:rowOff>
    </xdr:from>
    <xdr:to>
      <xdr:col>55</xdr:col>
      <xdr:colOff>50800</xdr:colOff>
      <xdr:row>98</xdr:row>
      <xdr:rowOff>108119</xdr:rowOff>
    </xdr:to>
    <xdr:sp macro="" textlink="">
      <xdr:nvSpPr>
        <xdr:cNvPr id="470" name="楕円 469"/>
        <xdr:cNvSpPr/>
      </xdr:nvSpPr>
      <xdr:spPr>
        <a:xfrm>
          <a:off x="10426700" y="168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34377" cy="259045"/>
    <xdr:sp macro="" textlink="">
      <xdr:nvSpPr>
        <xdr:cNvPr id="471" name="土木費該当値テキスト"/>
        <xdr:cNvSpPr txBox="1"/>
      </xdr:nvSpPr>
      <xdr:spPr>
        <a:xfrm>
          <a:off x="10528300" y="167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11627</xdr:rowOff>
    </xdr:from>
    <xdr:to>
      <xdr:col>50</xdr:col>
      <xdr:colOff>165100</xdr:colOff>
      <xdr:row>98</xdr:row>
      <xdr:rowOff>113227</xdr:rowOff>
    </xdr:to>
    <xdr:sp macro="" textlink="">
      <xdr:nvSpPr>
        <xdr:cNvPr id="472" name="楕円 471"/>
        <xdr:cNvSpPr/>
      </xdr:nvSpPr>
      <xdr:spPr>
        <a:xfrm>
          <a:off x="9588500" y="16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104354</xdr:rowOff>
    </xdr:from>
    <xdr:ext cx="534377" cy="259045"/>
    <xdr:sp macro="" textlink="">
      <xdr:nvSpPr>
        <xdr:cNvPr id="473" name="テキスト ボックス 472"/>
        <xdr:cNvSpPr txBox="1"/>
      </xdr:nvSpPr>
      <xdr:spPr>
        <a:xfrm>
          <a:off x="9372111" y="1690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16545</xdr:rowOff>
    </xdr:from>
    <xdr:to>
      <xdr:col>46</xdr:col>
      <xdr:colOff>38100</xdr:colOff>
      <xdr:row>98</xdr:row>
      <xdr:rowOff>118145</xdr:rowOff>
    </xdr:to>
    <xdr:sp macro="" textlink="">
      <xdr:nvSpPr>
        <xdr:cNvPr id="474" name="楕円 473"/>
        <xdr:cNvSpPr/>
      </xdr:nvSpPr>
      <xdr:spPr>
        <a:xfrm>
          <a:off x="8699500" y="168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109272</xdr:rowOff>
    </xdr:from>
    <xdr:ext cx="534377" cy="259045"/>
    <xdr:sp macro="" textlink="">
      <xdr:nvSpPr>
        <xdr:cNvPr id="475" name="テキスト ボックス 474"/>
        <xdr:cNvSpPr txBox="1"/>
      </xdr:nvSpPr>
      <xdr:spPr>
        <a:xfrm>
          <a:off x="8483111" y="1691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43591</xdr:rowOff>
    </xdr:from>
    <xdr:to>
      <xdr:col>41</xdr:col>
      <xdr:colOff>101600</xdr:colOff>
      <xdr:row>98</xdr:row>
      <xdr:rowOff>145191</xdr:rowOff>
    </xdr:to>
    <xdr:sp macro="" textlink="">
      <xdr:nvSpPr>
        <xdr:cNvPr id="476" name="楕円 475"/>
        <xdr:cNvSpPr/>
      </xdr:nvSpPr>
      <xdr:spPr>
        <a:xfrm>
          <a:off x="7810500" y="168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136318</xdr:rowOff>
    </xdr:from>
    <xdr:ext cx="534377" cy="259045"/>
    <xdr:sp macro="" textlink="">
      <xdr:nvSpPr>
        <xdr:cNvPr id="477" name="テキスト ボックス 476"/>
        <xdr:cNvSpPr txBox="1"/>
      </xdr:nvSpPr>
      <xdr:spPr>
        <a:xfrm>
          <a:off x="7594111" y="1693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36575</xdr:rowOff>
    </xdr:from>
    <xdr:to>
      <xdr:col>36</xdr:col>
      <xdr:colOff>165100</xdr:colOff>
      <xdr:row>98</xdr:row>
      <xdr:rowOff>138175</xdr:rowOff>
    </xdr:to>
    <xdr:sp macro="" textlink="">
      <xdr:nvSpPr>
        <xdr:cNvPr id="478" name="楕円 477"/>
        <xdr:cNvSpPr/>
      </xdr:nvSpPr>
      <xdr:spPr>
        <a:xfrm>
          <a:off x="6921500" y="1683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129302</xdr:rowOff>
    </xdr:from>
    <xdr:ext cx="534377" cy="259045"/>
    <xdr:sp macro="" textlink="">
      <xdr:nvSpPr>
        <xdr:cNvPr id="479" name="テキスト ボックス 478"/>
        <xdr:cNvSpPr txBox="1"/>
      </xdr:nvSpPr>
      <xdr:spPr>
        <a:xfrm>
          <a:off x="6705111" y="1693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34910</xdr:rowOff>
    </xdr:from>
    <xdr:to>
      <xdr:col>85</xdr:col>
      <xdr:colOff>127000</xdr:colOff>
      <xdr:row>34</xdr:row>
      <xdr:rowOff>153370</xdr:rowOff>
    </xdr:to>
    <xdr:cxnSp macro="">
      <xdr:nvCxnSpPr>
        <xdr:cNvPr id="508" name="直線コネクタ 507"/>
        <xdr:cNvCxnSpPr/>
      </xdr:nvCxnSpPr>
      <xdr:spPr>
        <a:xfrm>
          <a:off x="15481300" y="5864210"/>
          <a:ext cx="838200" cy="1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34910</xdr:rowOff>
    </xdr:from>
    <xdr:to>
      <xdr:col>81</xdr:col>
      <xdr:colOff>50800</xdr:colOff>
      <xdr:row>34</xdr:row>
      <xdr:rowOff>98544</xdr:rowOff>
    </xdr:to>
    <xdr:cxnSp macro="">
      <xdr:nvCxnSpPr>
        <xdr:cNvPr id="511" name="直線コネクタ 510"/>
        <xdr:cNvCxnSpPr/>
      </xdr:nvCxnSpPr>
      <xdr:spPr>
        <a:xfrm flipV="1">
          <a:off x="14592300" y="5864210"/>
          <a:ext cx="889000" cy="6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170127</xdr:rowOff>
    </xdr:from>
    <xdr:to>
      <xdr:col>76</xdr:col>
      <xdr:colOff>114300</xdr:colOff>
      <xdr:row>34</xdr:row>
      <xdr:rowOff>98544</xdr:rowOff>
    </xdr:to>
    <xdr:cxnSp macro="">
      <xdr:nvCxnSpPr>
        <xdr:cNvPr id="514" name="直線コネクタ 513"/>
        <xdr:cNvCxnSpPr/>
      </xdr:nvCxnSpPr>
      <xdr:spPr>
        <a:xfrm>
          <a:off x="13703300" y="5656527"/>
          <a:ext cx="889000" cy="27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170127</xdr:rowOff>
    </xdr:from>
    <xdr:to>
      <xdr:col>71</xdr:col>
      <xdr:colOff>177800</xdr:colOff>
      <xdr:row>35</xdr:row>
      <xdr:rowOff>141132</xdr:rowOff>
    </xdr:to>
    <xdr:cxnSp macro="">
      <xdr:nvCxnSpPr>
        <xdr:cNvPr id="517" name="直線コネクタ 516"/>
        <xdr:cNvCxnSpPr/>
      </xdr:nvCxnSpPr>
      <xdr:spPr>
        <a:xfrm flipV="1">
          <a:off x="12814300" y="5656527"/>
          <a:ext cx="889000" cy="4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102570</xdr:rowOff>
    </xdr:from>
    <xdr:to>
      <xdr:col>85</xdr:col>
      <xdr:colOff>177800</xdr:colOff>
      <xdr:row>35</xdr:row>
      <xdr:rowOff>32720</xdr:rowOff>
    </xdr:to>
    <xdr:sp macro="" textlink="">
      <xdr:nvSpPr>
        <xdr:cNvPr id="527" name="楕円 526"/>
        <xdr:cNvSpPr/>
      </xdr:nvSpPr>
      <xdr:spPr>
        <a:xfrm>
          <a:off x="16268700" y="59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125447</xdr:rowOff>
    </xdr:from>
    <xdr:ext cx="534377" cy="259045"/>
    <xdr:sp macro="" textlink="">
      <xdr:nvSpPr>
        <xdr:cNvPr id="528" name="消防費該当値テキスト"/>
        <xdr:cNvSpPr txBox="1"/>
      </xdr:nvSpPr>
      <xdr:spPr>
        <a:xfrm>
          <a:off x="16370300" y="57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155560</xdr:rowOff>
    </xdr:from>
    <xdr:to>
      <xdr:col>81</xdr:col>
      <xdr:colOff>101600</xdr:colOff>
      <xdr:row>34</xdr:row>
      <xdr:rowOff>85710</xdr:rowOff>
    </xdr:to>
    <xdr:sp macro="" textlink="">
      <xdr:nvSpPr>
        <xdr:cNvPr id="529" name="楕円 528"/>
        <xdr:cNvSpPr/>
      </xdr:nvSpPr>
      <xdr:spPr>
        <a:xfrm>
          <a:off x="15430500" y="58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102237</xdr:rowOff>
    </xdr:from>
    <xdr:ext cx="599010" cy="259045"/>
    <xdr:sp macro="" textlink="">
      <xdr:nvSpPr>
        <xdr:cNvPr id="530" name="テキスト ボックス 529"/>
        <xdr:cNvSpPr txBox="1"/>
      </xdr:nvSpPr>
      <xdr:spPr>
        <a:xfrm>
          <a:off x="15181795" y="55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47744</xdr:rowOff>
    </xdr:from>
    <xdr:to>
      <xdr:col>76</xdr:col>
      <xdr:colOff>165100</xdr:colOff>
      <xdr:row>34</xdr:row>
      <xdr:rowOff>149344</xdr:rowOff>
    </xdr:to>
    <xdr:sp macro="" textlink="">
      <xdr:nvSpPr>
        <xdr:cNvPr id="531" name="楕円 530"/>
        <xdr:cNvSpPr/>
      </xdr:nvSpPr>
      <xdr:spPr>
        <a:xfrm>
          <a:off x="14541500" y="58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165871</xdr:rowOff>
    </xdr:from>
    <xdr:ext cx="599010" cy="259045"/>
    <xdr:sp macro="" textlink="">
      <xdr:nvSpPr>
        <xdr:cNvPr id="532" name="テキスト ボックス 531"/>
        <xdr:cNvSpPr txBox="1"/>
      </xdr:nvSpPr>
      <xdr:spPr>
        <a:xfrm>
          <a:off x="14292795" y="565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119327</xdr:rowOff>
    </xdr:from>
    <xdr:to>
      <xdr:col>72</xdr:col>
      <xdr:colOff>38100</xdr:colOff>
      <xdr:row>33</xdr:row>
      <xdr:rowOff>49477</xdr:rowOff>
    </xdr:to>
    <xdr:sp macro="" textlink="">
      <xdr:nvSpPr>
        <xdr:cNvPr id="533" name="楕円 532"/>
        <xdr:cNvSpPr/>
      </xdr:nvSpPr>
      <xdr:spPr>
        <a:xfrm>
          <a:off x="13652500" y="56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66004</xdr:rowOff>
    </xdr:from>
    <xdr:ext cx="599010" cy="259045"/>
    <xdr:sp macro="" textlink="">
      <xdr:nvSpPr>
        <xdr:cNvPr id="534" name="テキスト ボックス 533"/>
        <xdr:cNvSpPr txBox="1"/>
      </xdr:nvSpPr>
      <xdr:spPr>
        <a:xfrm>
          <a:off x="13403795" y="538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90332</xdr:rowOff>
    </xdr:from>
    <xdr:to>
      <xdr:col>67</xdr:col>
      <xdr:colOff>101600</xdr:colOff>
      <xdr:row>36</xdr:row>
      <xdr:rowOff>20482</xdr:rowOff>
    </xdr:to>
    <xdr:sp macro="" textlink="">
      <xdr:nvSpPr>
        <xdr:cNvPr id="535" name="楕円 534"/>
        <xdr:cNvSpPr/>
      </xdr:nvSpPr>
      <xdr:spPr>
        <a:xfrm>
          <a:off x="12763500" y="60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37009</xdr:rowOff>
    </xdr:from>
    <xdr:ext cx="534377" cy="259045"/>
    <xdr:sp macro="" textlink="">
      <xdr:nvSpPr>
        <xdr:cNvPr id="536" name="テキスト ボックス 535"/>
        <xdr:cNvSpPr txBox="1"/>
      </xdr:nvSpPr>
      <xdr:spPr>
        <a:xfrm>
          <a:off x="12547111" y="58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30334</xdr:rowOff>
    </xdr:from>
    <xdr:to>
      <xdr:col>85</xdr:col>
      <xdr:colOff>127000</xdr:colOff>
      <xdr:row>58</xdr:row>
      <xdr:rowOff>58229</xdr:rowOff>
    </xdr:to>
    <xdr:cxnSp macro="">
      <xdr:nvCxnSpPr>
        <xdr:cNvPr id="565" name="直線コネクタ 564"/>
        <xdr:cNvCxnSpPr/>
      </xdr:nvCxnSpPr>
      <xdr:spPr>
        <a:xfrm>
          <a:off x="15481300" y="9974434"/>
          <a:ext cx="838200" cy="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96359</xdr:rowOff>
    </xdr:from>
    <xdr:to>
      <xdr:col>81</xdr:col>
      <xdr:colOff>50800</xdr:colOff>
      <xdr:row>58</xdr:row>
      <xdr:rowOff>30334</xdr:rowOff>
    </xdr:to>
    <xdr:cxnSp macro="">
      <xdr:nvCxnSpPr>
        <xdr:cNvPr id="568" name="直線コネクタ 567"/>
        <xdr:cNvCxnSpPr/>
      </xdr:nvCxnSpPr>
      <xdr:spPr>
        <a:xfrm>
          <a:off x="14592300" y="9869009"/>
          <a:ext cx="889000" cy="10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96359</xdr:rowOff>
    </xdr:from>
    <xdr:to>
      <xdr:col>76</xdr:col>
      <xdr:colOff>114300</xdr:colOff>
      <xdr:row>58</xdr:row>
      <xdr:rowOff>23764</xdr:rowOff>
    </xdr:to>
    <xdr:cxnSp macro="">
      <xdr:nvCxnSpPr>
        <xdr:cNvPr id="571" name="直線コネクタ 570"/>
        <xdr:cNvCxnSpPr/>
      </xdr:nvCxnSpPr>
      <xdr:spPr>
        <a:xfrm flipV="1">
          <a:off x="13703300" y="9869009"/>
          <a:ext cx="889000" cy="9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23764</xdr:rowOff>
    </xdr:from>
    <xdr:to>
      <xdr:col>71</xdr:col>
      <xdr:colOff>177800</xdr:colOff>
      <xdr:row>58</xdr:row>
      <xdr:rowOff>114758</xdr:rowOff>
    </xdr:to>
    <xdr:cxnSp macro="">
      <xdr:nvCxnSpPr>
        <xdr:cNvPr id="574" name="直線コネクタ 573"/>
        <xdr:cNvCxnSpPr/>
      </xdr:nvCxnSpPr>
      <xdr:spPr>
        <a:xfrm flipV="1">
          <a:off x="12814300" y="9967864"/>
          <a:ext cx="889000" cy="9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7429</xdr:rowOff>
    </xdr:from>
    <xdr:to>
      <xdr:col>85</xdr:col>
      <xdr:colOff>177800</xdr:colOff>
      <xdr:row>58</xdr:row>
      <xdr:rowOff>109029</xdr:rowOff>
    </xdr:to>
    <xdr:sp macro="" textlink="">
      <xdr:nvSpPr>
        <xdr:cNvPr id="584" name="楕円 583"/>
        <xdr:cNvSpPr/>
      </xdr:nvSpPr>
      <xdr:spPr>
        <a:xfrm>
          <a:off x="16268700" y="99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93806</xdr:rowOff>
    </xdr:from>
    <xdr:ext cx="534377" cy="259045"/>
    <xdr:sp macro="" textlink="">
      <xdr:nvSpPr>
        <xdr:cNvPr id="585" name="教育費該当値テキスト"/>
        <xdr:cNvSpPr txBox="1"/>
      </xdr:nvSpPr>
      <xdr:spPr>
        <a:xfrm>
          <a:off x="16370300" y="98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150984</xdr:rowOff>
    </xdr:from>
    <xdr:to>
      <xdr:col>81</xdr:col>
      <xdr:colOff>101600</xdr:colOff>
      <xdr:row>58</xdr:row>
      <xdr:rowOff>81134</xdr:rowOff>
    </xdr:to>
    <xdr:sp macro="" textlink="">
      <xdr:nvSpPr>
        <xdr:cNvPr id="586" name="楕円 585"/>
        <xdr:cNvSpPr/>
      </xdr:nvSpPr>
      <xdr:spPr>
        <a:xfrm>
          <a:off x="15430500" y="9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72261</xdr:rowOff>
    </xdr:from>
    <xdr:ext cx="534377" cy="259045"/>
    <xdr:sp macro="" textlink="">
      <xdr:nvSpPr>
        <xdr:cNvPr id="587" name="テキスト ボックス 586"/>
        <xdr:cNvSpPr txBox="1"/>
      </xdr:nvSpPr>
      <xdr:spPr>
        <a:xfrm>
          <a:off x="15214111" y="1001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45559</xdr:rowOff>
    </xdr:from>
    <xdr:to>
      <xdr:col>76</xdr:col>
      <xdr:colOff>165100</xdr:colOff>
      <xdr:row>57</xdr:row>
      <xdr:rowOff>147159</xdr:rowOff>
    </xdr:to>
    <xdr:sp macro="" textlink="">
      <xdr:nvSpPr>
        <xdr:cNvPr id="588" name="楕円 587"/>
        <xdr:cNvSpPr/>
      </xdr:nvSpPr>
      <xdr:spPr>
        <a:xfrm>
          <a:off x="14541500" y="98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163686</xdr:rowOff>
    </xdr:from>
    <xdr:ext cx="599010" cy="259045"/>
    <xdr:sp macro="" textlink="">
      <xdr:nvSpPr>
        <xdr:cNvPr id="589" name="テキスト ボックス 588"/>
        <xdr:cNvSpPr txBox="1"/>
      </xdr:nvSpPr>
      <xdr:spPr>
        <a:xfrm>
          <a:off x="14292795" y="9593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144414</xdr:rowOff>
    </xdr:from>
    <xdr:to>
      <xdr:col>72</xdr:col>
      <xdr:colOff>38100</xdr:colOff>
      <xdr:row>58</xdr:row>
      <xdr:rowOff>74564</xdr:rowOff>
    </xdr:to>
    <xdr:sp macro="" textlink="">
      <xdr:nvSpPr>
        <xdr:cNvPr id="590" name="楕円 589"/>
        <xdr:cNvSpPr/>
      </xdr:nvSpPr>
      <xdr:spPr>
        <a:xfrm>
          <a:off x="13652500" y="99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65691</xdr:rowOff>
    </xdr:from>
    <xdr:ext cx="599010" cy="259045"/>
    <xdr:sp macro="" textlink="">
      <xdr:nvSpPr>
        <xdr:cNvPr id="591" name="テキスト ボックス 590"/>
        <xdr:cNvSpPr txBox="1"/>
      </xdr:nvSpPr>
      <xdr:spPr>
        <a:xfrm>
          <a:off x="13403795" y="1000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63958</xdr:rowOff>
    </xdr:from>
    <xdr:to>
      <xdr:col>67</xdr:col>
      <xdr:colOff>101600</xdr:colOff>
      <xdr:row>58</xdr:row>
      <xdr:rowOff>165558</xdr:rowOff>
    </xdr:to>
    <xdr:sp macro="" textlink="">
      <xdr:nvSpPr>
        <xdr:cNvPr id="592" name="楕円 591"/>
        <xdr:cNvSpPr/>
      </xdr:nvSpPr>
      <xdr:spPr>
        <a:xfrm>
          <a:off x="12763500" y="100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156685</xdr:rowOff>
    </xdr:from>
    <xdr:ext cx="534377" cy="259045"/>
    <xdr:sp macro="" textlink="">
      <xdr:nvSpPr>
        <xdr:cNvPr id="593" name="テキスト ボックス 592"/>
        <xdr:cNvSpPr txBox="1"/>
      </xdr:nvSpPr>
      <xdr:spPr>
        <a:xfrm>
          <a:off x="12547111" y="101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33968</xdr:rowOff>
    </xdr:from>
    <xdr:to>
      <xdr:col>85</xdr:col>
      <xdr:colOff>127000</xdr:colOff>
      <xdr:row>79</xdr:row>
      <xdr:rowOff>41318</xdr:rowOff>
    </xdr:to>
    <xdr:cxnSp macro="">
      <xdr:nvCxnSpPr>
        <xdr:cNvPr id="622" name="直線コネクタ 621"/>
        <xdr:cNvCxnSpPr/>
      </xdr:nvCxnSpPr>
      <xdr:spPr>
        <a:xfrm flipV="1">
          <a:off x="15481300" y="13578518"/>
          <a:ext cx="8382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27732</xdr:rowOff>
    </xdr:from>
    <xdr:to>
      <xdr:col>81</xdr:col>
      <xdr:colOff>50800</xdr:colOff>
      <xdr:row>79</xdr:row>
      <xdr:rowOff>41318</xdr:rowOff>
    </xdr:to>
    <xdr:cxnSp macro="">
      <xdr:nvCxnSpPr>
        <xdr:cNvPr id="625" name="直線コネクタ 624"/>
        <xdr:cNvCxnSpPr/>
      </xdr:nvCxnSpPr>
      <xdr:spPr>
        <a:xfrm>
          <a:off x="14592300" y="13572282"/>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27732</xdr:rowOff>
    </xdr:from>
    <xdr:to>
      <xdr:col>76</xdr:col>
      <xdr:colOff>114300</xdr:colOff>
      <xdr:row>79</xdr:row>
      <xdr:rowOff>36117</xdr:rowOff>
    </xdr:to>
    <xdr:cxnSp macro="">
      <xdr:nvCxnSpPr>
        <xdr:cNvPr id="628" name="直線コネクタ 627"/>
        <xdr:cNvCxnSpPr/>
      </xdr:nvCxnSpPr>
      <xdr:spPr>
        <a:xfrm flipV="1">
          <a:off x="13703300" y="13572282"/>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36117</xdr:rowOff>
    </xdr:from>
    <xdr:to>
      <xdr:col>71</xdr:col>
      <xdr:colOff>177800</xdr:colOff>
      <xdr:row>79</xdr:row>
      <xdr:rowOff>44450</xdr:rowOff>
    </xdr:to>
    <xdr:cxnSp macro="">
      <xdr:nvCxnSpPr>
        <xdr:cNvPr id="631" name="直線コネクタ 630"/>
        <xdr:cNvCxnSpPr/>
      </xdr:nvCxnSpPr>
      <xdr:spPr>
        <a:xfrm flipV="1">
          <a:off x="12814300" y="13580667"/>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154618</xdr:rowOff>
    </xdr:from>
    <xdr:to>
      <xdr:col>85</xdr:col>
      <xdr:colOff>177800</xdr:colOff>
      <xdr:row>79</xdr:row>
      <xdr:rowOff>84768</xdr:rowOff>
    </xdr:to>
    <xdr:sp macro="" textlink="">
      <xdr:nvSpPr>
        <xdr:cNvPr id="641" name="楕円 640"/>
        <xdr:cNvSpPr/>
      </xdr:nvSpPr>
      <xdr:spPr>
        <a:xfrm>
          <a:off x="16268700" y="135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469744" cy="259045"/>
    <xdr:sp macro="" textlink="">
      <xdr:nvSpPr>
        <xdr:cNvPr id="642" name="災害復旧費該当値テキスト"/>
        <xdr:cNvSpPr txBox="1"/>
      </xdr:nvSpPr>
      <xdr:spPr>
        <a:xfrm>
          <a:off x="16370300" y="1345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161968</xdr:rowOff>
    </xdr:from>
    <xdr:to>
      <xdr:col>81</xdr:col>
      <xdr:colOff>101600</xdr:colOff>
      <xdr:row>79</xdr:row>
      <xdr:rowOff>92118</xdr:rowOff>
    </xdr:to>
    <xdr:sp macro="" textlink="">
      <xdr:nvSpPr>
        <xdr:cNvPr id="643" name="楕円 642"/>
        <xdr:cNvSpPr/>
      </xdr:nvSpPr>
      <xdr:spPr>
        <a:xfrm>
          <a:off x="15430500" y="135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83245</xdr:rowOff>
    </xdr:from>
    <xdr:ext cx="378565" cy="259045"/>
    <xdr:sp macro="" textlink="">
      <xdr:nvSpPr>
        <xdr:cNvPr id="644" name="テキスト ボックス 643"/>
        <xdr:cNvSpPr txBox="1"/>
      </xdr:nvSpPr>
      <xdr:spPr>
        <a:xfrm>
          <a:off x="15292017" y="13627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148382</xdr:rowOff>
    </xdr:from>
    <xdr:to>
      <xdr:col>76</xdr:col>
      <xdr:colOff>165100</xdr:colOff>
      <xdr:row>79</xdr:row>
      <xdr:rowOff>78532</xdr:rowOff>
    </xdr:to>
    <xdr:sp macro="" textlink="">
      <xdr:nvSpPr>
        <xdr:cNvPr id="645" name="楕円 644"/>
        <xdr:cNvSpPr/>
      </xdr:nvSpPr>
      <xdr:spPr>
        <a:xfrm>
          <a:off x="14541500" y="135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69659</xdr:rowOff>
    </xdr:from>
    <xdr:ext cx="469744" cy="259045"/>
    <xdr:sp macro="" textlink="">
      <xdr:nvSpPr>
        <xdr:cNvPr id="646" name="テキスト ボックス 645"/>
        <xdr:cNvSpPr txBox="1"/>
      </xdr:nvSpPr>
      <xdr:spPr>
        <a:xfrm>
          <a:off x="14357428" y="1361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156767</xdr:rowOff>
    </xdr:from>
    <xdr:to>
      <xdr:col>72</xdr:col>
      <xdr:colOff>38100</xdr:colOff>
      <xdr:row>79</xdr:row>
      <xdr:rowOff>86917</xdr:rowOff>
    </xdr:to>
    <xdr:sp macro="" textlink="">
      <xdr:nvSpPr>
        <xdr:cNvPr id="647" name="楕円 646"/>
        <xdr:cNvSpPr/>
      </xdr:nvSpPr>
      <xdr:spPr>
        <a:xfrm>
          <a:off x="13652500" y="135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78044</xdr:rowOff>
    </xdr:from>
    <xdr:ext cx="469744" cy="259045"/>
    <xdr:sp macro="" textlink="">
      <xdr:nvSpPr>
        <xdr:cNvPr id="648" name="テキスト ボックス 647"/>
        <xdr:cNvSpPr txBox="1"/>
      </xdr:nvSpPr>
      <xdr:spPr>
        <a:xfrm>
          <a:off x="13468428" y="136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114774</xdr:rowOff>
    </xdr:from>
    <xdr:to>
      <xdr:col>85</xdr:col>
      <xdr:colOff>127000</xdr:colOff>
      <xdr:row>97</xdr:row>
      <xdr:rowOff>138678</xdr:rowOff>
    </xdr:to>
    <xdr:cxnSp macro="">
      <xdr:nvCxnSpPr>
        <xdr:cNvPr id="679" name="直線コネクタ 678"/>
        <xdr:cNvCxnSpPr/>
      </xdr:nvCxnSpPr>
      <xdr:spPr>
        <a:xfrm>
          <a:off x="15481300" y="16745424"/>
          <a:ext cx="8382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114774</xdr:rowOff>
    </xdr:from>
    <xdr:to>
      <xdr:col>81</xdr:col>
      <xdr:colOff>50800</xdr:colOff>
      <xdr:row>97</xdr:row>
      <xdr:rowOff>144356</xdr:rowOff>
    </xdr:to>
    <xdr:cxnSp macro="">
      <xdr:nvCxnSpPr>
        <xdr:cNvPr id="682" name="直線コネクタ 681"/>
        <xdr:cNvCxnSpPr/>
      </xdr:nvCxnSpPr>
      <xdr:spPr>
        <a:xfrm flipV="1">
          <a:off x="14592300" y="16745424"/>
          <a:ext cx="8890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125228</xdr:rowOff>
    </xdr:from>
    <xdr:to>
      <xdr:col>76</xdr:col>
      <xdr:colOff>114300</xdr:colOff>
      <xdr:row>97</xdr:row>
      <xdr:rowOff>144356</xdr:rowOff>
    </xdr:to>
    <xdr:cxnSp macro="">
      <xdr:nvCxnSpPr>
        <xdr:cNvPr id="685" name="直線コネクタ 684"/>
        <xdr:cNvCxnSpPr/>
      </xdr:nvCxnSpPr>
      <xdr:spPr>
        <a:xfrm>
          <a:off x="13703300" y="16755878"/>
          <a:ext cx="889000" cy="1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118883</xdr:rowOff>
    </xdr:from>
    <xdr:to>
      <xdr:col>71</xdr:col>
      <xdr:colOff>177800</xdr:colOff>
      <xdr:row>97</xdr:row>
      <xdr:rowOff>125228</xdr:rowOff>
    </xdr:to>
    <xdr:cxnSp macro="">
      <xdr:nvCxnSpPr>
        <xdr:cNvPr id="688" name="直線コネクタ 687"/>
        <xdr:cNvCxnSpPr/>
      </xdr:nvCxnSpPr>
      <xdr:spPr>
        <a:xfrm>
          <a:off x="12814300" y="16749533"/>
          <a:ext cx="889000" cy="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87878</xdr:rowOff>
    </xdr:from>
    <xdr:to>
      <xdr:col>85</xdr:col>
      <xdr:colOff>177800</xdr:colOff>
      <xdr:row>98</xdr:row>
      <xdr:rowOff>18028</xdr:rowOff>
    </xdr:to>
    <xdr:sp macro="" textlink="">
      <xdr:nvSpPr>
        <xdr:cNvPr id="698" name="楕円 697"/>
        <xdr:cNvSpPr/>
      </xdr:nvSpPr>
      <xdr:spPr>
        <a:xfrm>
          <a:off x="16268700" y="167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66305</xdr:rowOff>
    </xdr:from>
    <xdr:ext cx="599010" cy="259045"/>
    <xdr:sp macro="" textlink="">
      <xdr:nvSpPr>
        <xdr:cNvPr id="699" name="公債費該当値テキスト"/>
        <xdr:cNvSpPr txBox="1"/>
      </xdr:nvSpPr>
      <xdr:spPr>
        <a:xfrm>
          <a:off x="16370300" y="1669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63974</xdr:rowOff>
    </xdr:from>
    <xdr:to>
      <xdr:col>81</xdr:col>
      <xdr:colOff>101600</xdr:colOff>
      <xdr:row>97</xdr:row>
      <xdr:rowOff>165574</xdr:rowOff>
    </xdr:to>
    <xdr:sp macro="" textlink="">
      <xdr:nvSpPr>
        <xdr:cNvPr id="700" name="楕円 699"/>
        <xdr:cNvSpPr/>
      </xdr:nvSpPr>
      <xdr:spPr>
        <a:xfrm>
          <a:off x="15430500" y="166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156701</xdr:rowOff>
    </xdr:from>
    <xdr:ext cx="599010" cy="259045"/>
    <xdr:sp macro="" textlink="">
      <xdr:nvSpPr>
        <xdr:cNvPr id="701" name="テキスト ボックス 700"/>
        <xdr:cNvSpPr txBox="1"/>
      </xdr:nvSpPr>
      <xdr:spPr>
        <a:xfrm>
          <a:off x="15181795" y="167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93556</xdr:rowOff>
    </xdr:from>
    <xdr:to>
      <xdr:col>76</xdr:col>
      <xdr:colOff>165100</xdr:colOff>
      <xdr:row>98</xdr:row>
      <xdr:rowOff>23706</xdr:rowOff>
    </xdr:to>
    <xdr:sp macro="" textlink="">
      <xdr:nvSpPr>
        <xdr:cNvPr id="702" name="楕円 701"/>
        <xdr:cNvSpPr/>
      </xdr:nvSpPr>
      <xdr:spPr>
        <a:xfrm>
          <a:off x="145415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14833</xdr:rowOff>
    </xdr:from>
    <xdr:ext cx="599010" cy="259045"/>
    <xdr:sp macro="" textlink="">
      <xdr:nvSpPr>
        <xdr:cNvPr id="703" name="テキスト ボックス 702"/>
        <xdr:cNvSpPr txBox="1"/>
      </xdr:nvSpPr>
      <xdr:spPr>
        <a:xfrm>
          <a:off x="14292795" y="1681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74428</xdr:rowOff>
    </xdr:from>
    <xdr:to>
      <xdr:col>72</xdr:col>
      <xdr:colOff>38100</xdr:colOff>
      <xdr:row>98</xdr:row>
      <xdr:rowOff>4578</xdr:rowOff>
    </xdr:to>
    <xdr:sp macro="" textlink="">
      <xdr:nvSpPr>
        <xdr:cNvPr id="704" name="楕円 703"/>
        <xdr:cNvSpPr/>
      </xdr:nvSpPr>
      <xdr:spPr>
        <a:xfrm>
          <a:off x="13652500" y="167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167155</xdr:rowOff>
    </xdr:from>
    <xdr:ext cx="599010" cy="259045"/>
    <xdr:sp macro="" textlink="">
      <xdr:nvSpPr>
        <xdr:cNvPr id="705" name="テキスト ボックス 704"/>
        <xdr:cNvSpPr txBox="1"/>
      </xdr:nvSpPr>
      <xdr:spPr>
        <a:xfrm>
          <a:off x="13403795" y="1679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68083</xdr:rowOff>
    </xdr:from>
    <xdr:to>
      <xdr:col>67</xdr:col>
      <xdr:colOff>101600</xdr:colOff>
      <xdr:row>97</xdr:row>
      <xdr:rowOff>169683</xdr:rowOff>
    </xdr:to>
    <xdr:sp macro="" textlink="">
      <xdr:nvSpPr>
        <xdr:cNvPr id="706" name="楕円 705"/>
        <xdr:cNvSpPr/>
      </xdr:nvSpPr>
      <xdr:spPr>
        <a:xfrm>
          <a:off x="12763500" y="166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160810</xdr:rowOff>
    </xdr:from>
    <xdr:ext cx="599010" cy="259045"/>
    <xdr:sp macro="" textlink="">
      <xdr:nvSpPr>
        <xdr:cNvPr id="707" name="テキスト ボックス 706"/>
        <xdr:cNvSpPr txBox="1"/>
      </xdr:nvSpPr>
      <xdr:spPr>
        <a:xfrm>
          <a:off x="12514795" y="1679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主な構成比である総務費は、住民一人当たり</a:t>
          </a:r>
          <a:r>
            <a:rPr kumimoji="1" lang="en-US" altLang="ja-JP" sz="1300">
              <a:latin typeface="ＭＳ Ｐゴシック" panose="020B0600070205080204" pitchFamily="50" charset="-128"/>
              <a:ea typeface="ＭＳ Ｐゴシック" panose="020B0600070205080204" pitchFamily="50" charset="-128"/>
            </a:rPr>
            <a:t>417,726</a:t>
          </a:r>
          <a:r>
            <a:rPr kumimoji="1" lang="ja-JP" altLang="en-US" sz="1300">
              <a:latin typeface="ＭＳ Ｐゴシック" panose="020B0600070205080204" pitchFamily="50" charset="-128"/>
              <a:ea typeface="ＭＳ Ｐゴシック" panose="020B0600070205080204" pitchFamily="50" charset="-128"/>
            </a:rPr>
            <a:t>円であり、前年度と比較して</a:t>
          </a:r>
          <a:r>
            <a:rPr kumimoji="1" lang="en-US" altLang="ja-JP" sz="1300">
              <a:latin typeface="ＭＳ Ｐゴシック" panose="020B0600070205080204" pitchFamily="50" charset="-128"/>
              <a:ea typeface="ＭＳ Ｐゴシック" panose="020B0600070205080204" pitchFamily="50" charset="-128"/>
            </a:rPr>
            <a:t>131,136</a:t>
          </a:r>
          <a:r>
            <a:rPr kumimoji="1" lang="ja-JP" altLang="en-US" sz="1300">
              <a:latin typeface="ＭＳ Ｐゴシック" panose="020B0600070205080204" pitchFamily="50" charset="-128"/>
              <a:ea typeface="ＭＳ Ｐゴシック" panose="020B0600070205080204" pitchFamily="50" charset="-128"/>
            </a:rPr>
            <a:t>円もの増額となったが、これは地方創生拠点整備交付金事業によるものである。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対前年度では普通建設事業の影響により減少はしているものの、依然として類似団体を大きく上回っている。これは、一部事務組合の負担が大きいため、他の事業と調整を図りながら村財政に負担が伴わない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民生費は、前年度のみ類似団体を上回り、平成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年度決算では例年どおり下回ったが、普通建設事業費と臨時福祉給付金の影響によるものである。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常に類似団体を上回っているが、簡易水道と下水道への特別会計繰出金や一部事務組合への負担金によるものであるため、大幅な抑制はできないものの、事業の必要性を検討し最小限の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の割合は、年度により増減はあるものの、５年間の平均では３．８１６％となり、一般的に適正な範囲と言われている３～５％の範囲であることから、財政運営の健全性は維持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年度決算で実質単年度収支がマイナスに転じた理由としては、目的基金に積み立てるために財政調整基金を取り崩したことが大きく影響している。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青森県佐井村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年度までは一般会計・特別会計ともに赤字は発生していなかったが、国民健康保険特別会計において、平成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万円の赤字。平成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年度では単年度約</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万円の黒字となったものの、累積で約</a:t>
          </a:r>
          <a:r>
            <a:rPr kumimoji="1" lang="en-US" altLang="ja-JP" sz="1400">
              <a:latin typeface="ＭＳ ゴシック" pitchFamily="49" charset="-128"/>
              <a:ea typeface="ＭＳ ゴシック" pitchFamily="49" charset="-128"/>
            </a:rPr>
            <a:t>900</a:t>
          </a:r>
          <a:r>
            <a:rPr kumimoji="1" lang="ja-JP" altLang="en-US" sz="1400">
              <a:latin typeface="ＭＳ ゴシック" pitchFamily="49" charset="-128"/>
              <a:ea typeface="ＭＳ ゴシック" pitchFamily="49" charset="-128"/>
            </a:rPr>
            <a:t>万円の赤字となったことから、平成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年度で一般会計から赤字分を補てんした状況である。平成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年度においては、国保税の改正等により、黒字決算に転じている。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においても、一般会計に頼った状況であるが、特に下水道会計については、借入金の償還ピークを越えたものの、今後の維持補修経費の増大が見込まれていることから、独立採算の原則に立ち返った料金の見直しや加入促進を図り、健全な経営の確保に努め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2783301</v>
      </c>
      <c r="BO4" s="410"/>
      <c r="BP4" s="410"/>
      <c r="BQ4" s="410"/>
      <c r="BR4" s="410"/>
      <c r="BS4" s="410"/>
      <c r="BT4" s="410"/>
      <c r="BU4" s="411"/>
      <c r="BV4" s="409">
        <v>2701955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3.7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2730945</v>
      </c>
      <c r="BO5" s="447"/>
      <c r="BP5" s="447"/>
      <c r="BQ5" s="447"/>
      <c r="BR5" s="447"/>
      <c r="BS5" s="447"/>
      <c r="BT5" s="447"/>
      <c r="BU5" s="448"/>
      <c r="BV5" s="446">
        <v>2602519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85.5</v>
      </c>
      <c r="CU5" s="444"/>
      <c r="CV5" s="444"/>
      <c r="CW5" s="444"/>
      <c r="CX5" s="444"/>
      <c r="CY5" s="444"/>
      <c r="CZ5" s="444"/>
      <c r="DA5" s="445"/>
      <c r="DB5" s="443">
        <v>85.8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52356</v>
      </c>
      <c r="BO6" s="447"/>
      <c r="BP6" s="447"/>
      <c r="BQ6" s="447"/>
      <c r="BR6" s="447"/>
      <c r="BS6" s="447"/>
      <c r="BT6" s="447"/>
      <c r="BU6" s="448"/>
      <c r="BV6" s="446">
        <v>99436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88.8</v>
      </c>
      <c r="CU6" s="484"/>
      <c r="CV6" s="484"/>
      <c r="CW6" s="484"/>
      <c r="CX6" s="484"/>
      <c r="CY6" s="484"/>
      <c r="CZ6" s="484"/>
      <c r="DA6" s="485"/>
      <c r="DB6" s="483">
        <v>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39204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1564683</v>
      </c>
      <c r="CU7" s="447"/>
      <c r="CV7" s="447"/>
      <c r="CW7" s="447"/>
      <c r="CX7" s="447"/>
      <c r="CY7" s="447"/>
      <c r="CZ7" s="447"/>
      <c r="DA7" s="448"/>
      <c r="DB7" s="446">
        <v>1626321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52356</v>
      </c>
      <c r="BO8" s="447"/>
      <c r="BP8" s="447"/>
      <c r="BQ8" s="447"/>
      <c r="BR8" s="447"/>
      <c r="BS8" s="447"/>
      <c r="BT8" s="447"/>
      <c r="BU8" s="448"/>
      <c r="BV8" s="446">
        <v>60232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0.11</v>
      </c>
      <c r="CU8" s="487"/>
      <c r="CV8" s="487"/>
      <c r="CW8" s="487"/>
      <c r="CX8" s="487"/>
      <c r="CY8" s="487"/>
      <c r="CZ8" s="487"/>
      <c r="DA8" s="488"/>
      <c r="DB8" s="486">
        <v>0.11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2148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-7876</v>
      </c>
      <c r="BO9" s="447"/>
      <c r="BP9" s="447"/>
      <c r="BQ9" s="447"/>
      <c r="BR9" s="447"/>
      <c r="BS9" s="447"/>
      <c r="BT9" s="447"/>
      <c r="BU9" s="448"/>
      <c r="BV9" s="446">
        <v>-8863</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13.7</v>
      </c>
      <c r="CU9" s="444"/>
      <c r="CV9" s="444"/>
      <c r="CW9" s="444"/>
      <c r="CX9" s="444"/>
      <c r="CY9" s="444"/>
      <c r="CZ9" s="444"/>
      <c r="DA9" s="445"/>
      <c r="DB9" s="443">
        <v>15.3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2422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249</v>
      </c>
      <c r="BO10" s="447"/>
      <c r="BP10" s="447"/>
      <c r="BQ10" s="447"/>
      <c r="BR10" s="447"/>
      <c r="BS10" s="447"/>
      <c r="BT10" s="447"/>
      <c r="BU10" s="448"/>
      <c r="BV10" s="446">
        <v>80258</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2102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10000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2100</v>
      </c>
      <c r="S13" s="528"/>
      <c r="T13" s="528"/>
      <c r="U13" s="528"/>
      <c r="V13" s="529"/>
      <c r="W13" s="462" t="s">
        <v>134</v>
      </c>
      <c r="X13" s="463"/>
      <c r="Y13" s="463"/>
      <c r="Z13" s="463"/>
      <c r="AA13" s="463"/>
      <c r="AB13" s="453"/>
      <c r="AC13" s="497">
        <v>233</v>
      </c>
      <c r="AD13" s="498"/>
      <c r="AE13" s="498"/>
      <c r="AF13" s="498"/>
      <c r="AG13" s="537"/>
      <c r="AH13" s="497">
        <v>240</v>
      </c>
      <c r="AI13" s="498"/>
      <c r="AJ13" s="498"/>
      <c r="AK13" s="498"/>
      <c r="AL13" s="499"/>
      <c r="AM13" s="475" t="s">
        <v>135</v>
      </c>
      <c r="AN13" s="476"/>
      <c r="AO13" s="476"/>
      <c r="AP13" s="476"/>
      <c r="AQ13" s="476"/>
      <c r="AR13" s="476"/>
      <c r="AS13" s="476"/>
      <c r="AT13" s="477"/>
      <c r="AU13" s="478" t="s">
        <v>120</v>
      </c>
      <c r="AV13" s="479"/>
      <c r="AW13" s="479"/>
      <c r="AX13" s="479"/>
      <c r="AY13" s="480" t="s">
        <v>136</v>
      </c>
      <c r="AZ13" s="481"/>
      <c r="BA13" s="481"/>
      <c r="BB13" s="481"/>
      <c r="BC13" s="481"/>
      <c r="BD13" s="481"/>
      <c r="BE13" s="481"/>
      <c r="BF13" s="481"/>
      <c r="BG13" s="481"/>
      <c r="BH13" s="481"/>
      <c r="BI13" s="481"/>
      <c r="BJ13" s="481"/>
      <c r="BK13" s="481"/>
      <c r="BL13" s="481"/>
      <c r="BM13" s="482"/>
      <c r="BN13" s="446">
        <v>-17627</v>
      </c>
      <c r="BO13" s="447"/>
      <c r="BP13" s="447"/>
      <c r="BQ13" s="447"/>
      <c r="BR13" s="447"/>
      <c r="BS13" s="447"/>
      <c r="BT13" s="447"/>
      <c r="BU13" s="448"/>
      <c r="BV13" s="446">
        <v>71395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9.8000000000000007</v>
      </c>
      <c r="CU13" s="444"/>
      <c r="CV13" s="444"/>
      <c r="CW13" s="444"/>
      <c r="CX13" s="444"/>
      <c r="CY13" s="444"/>
      <c r="CZ13" s="444"/>
      <c r="DA13" s="445"/>
      <c r="DB13" s="443">
        <v>10.4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2154</v>
      </c>
      <c r="S14" s="528"/>
      <c r="T14" s="528"/>
      <c r="U14" s="528"/>
      <c r="V14" s="529"/>
      <c r="W14" s="436"/>
      <c r="X14" s="437"/>
      <c r="Y14" s="437"/>
      <c r="Z14" s="437"/>
      <c r="AA14" s="437"/>
      <c r="AB14" s="426"/>
      <c r="AC14" s="530">
        <v>24.3</v>
      </c>
      <c r="AD14" s="531"/>
      <c r="AE14" s="531"/>
      <c r="AF14" s="531"/>
      <c r="AG14" s="532"/>
      <c r="AH14" s="530">
        <v>22.2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2152</v>
      </c>
      <c r="S15" s="528"/>
      <c r="T15" s="528"/>
      <c r="U15" s="528"/>
      <c r="V15" s="529"/>
      <c r="W15" s="462" t="s">
        <v>142</v>
      </c>
      <c r="X15" s="463"/>
      <c r="Y15" s="463"/>
      <c r="Z15" s="463"/>
      <c r="AA15" s="463"/>
      <c r="AB15" s="453"/>
      <c r="AC15" s="497">
        <v>233</v>
      </c>
      <c r="AD15" s="498"/>
      <c r="AE15" s="498"/>
      <c r="AF15" s="498"/>
      <c r="AG15" s="537"/>
      <c r="AH15" s="497">
        <v>340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164003</v>
      </c>
      <c r="BO15" s="410"/>
      <c r="BP15" s="410"/>
      <c r="BQ15" s="410"/>
      <c r="BR15" s="410"/>
      <c r="BS15" s="410"/>
      <c r="BT15" s="410"/>
      <c r="BU15" s="411"/>
      <c r="BV15" s="409">
        <v>169378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24.3</v>
      </c>
      <c r="AD16" s="531"/>
      <c r="AE16" s="531"/>
      <c r="AF16" s="531"/>
      <c r="AG16" s="532"/>
      <c r="AH16" s="530">
        <v>31.5</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1467101</v>
      </c>
      <c r="BO16" s="447"/>
      <c r="BP16" s="447"/>
      <c r="BQ16" s="447"/>
      <c r="BR16" s="447"/>
      <c r="BS16" s="447"/>
      <c r="BT16" s="447"/>
      <c r="BU16" s="448"/>
      <c r="BV16" s="446">
        <v>1527453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491</v>
      </c>
      <c r="AD17" s="498"/>
      <c r="AE17" s="498"/>
      <c r="AF17" s="498"/>
      <c r="AG17" s="537"/>
      <c r="AH17" s="497">
        <v>499</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206159</v>
      </c>
      <c r="BO17" s="447"/>
      <c r="BP17" s="447"/>
      <c r="BQ17" s="447"/>
      <c r="BR17" s="447"/>
      <c r="BS17" s="447"/>
      <c r="BT17" s="447"/>
      <c r="BU17" s="448"/>
      <c r="BV17" s="446">
        <v>212064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135.04</v>
      </c>
      <c r="M18" s="559"/>
      <c r="N18" s="559"/>
      <c r="O18" s="559"/>
      <c r="P18" s="559"/>
      <c r="Q18" s="559"/>
      <c r="R18" s="560"/>
      <c r="S18" s="560"/>
      <c r="T18" s="560"/>
      <c r="U18" s="560"/>
      <c r="V18" s="561"/>
      <c r="W18" s="464"/>
      <c r="X18" s="465"/>
      <c r="Y18" s="465"/>
      <c r="Z18" s="465"/>
      <c r="AA18" s="465"/>
      <c r="AB18" s="456"/>
      <c r="AC18" s="562">
        <v>51.3</v>
      </c>
      <c r="AD18" s="563"/>
      <c r="AE18" s="563"/>
      <c r="AF18" s="563"/>
      <c r="AG18" s="564"/>
      <c r="AH18" s="562">
        <v>46.2</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1338832</v>
      </c>
      <c r="BO18" s="447"/>
      <c r="BP18" s="447"/>
      <c r="BQ18" s="447"/>
      <c r="BR18" s="447"/>
      <c r="BS18" s="447"/>
      <c r="BT18" s="447"/>
      <c r="BU18" s="448"/>
      <c r="BV18" s="446">
        <v>1393378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16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2008097</v>
      </c>
      <c r="BO19" s="447"/>
      <c r="BP19" s="447"/>
      <c r="BQ19" s="447"/>
      <c r="BR19" s="447"/>
      <c r="BS19" s="447"/>
      <c r="BT19" s="447"/>
      <c r="BU19" s="448"/>
      <c r="BV19" s="446">
        <v>2015393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906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1432539</v>
      </c>
      <c r="BO23" s="447"/>
      <c r="BP23" s="447"/>
      <c r="BQ23" s="447"/>
      <c r="BR23" s="447"/>
      <c r="BS23" s="447"/>
      <c r="BT23" s="447"/>
      <c r="BU23" s="448"/>
      <c r="BV23" s="446">
        <v>1534318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5180</v>
      </c>
      <c r="R24" s="498"/>
      <c r="S24" s="498"/>
      <c r="T24" s="498"/>
      <c r="U24" s="498"/>
      <c r="V24" s="537"/>
      <c r="W24" s="596"/>
      <c r="X24" s="584"/>
      <c r="Y24" s="585"/>
      <c r="Z24" s="496" t="s">
        <v>166</v>
      </c>
      <c r="AA24" s="476"/>
      <c r="AB24" s="476"/>
      <c r="AC24" s="476"/>
      <c r="AD24" s="476"/>
      <c r="AE24" s="476"/>
      <c r="AF24" s="476"/>
      <c r="AG24" s="477"/>
      <c r="AH24" s="497">
        <v>41</v>
      </c>
      <c r="AI24" s="498"/>
      <c r="AJ24" s="498"/>
      <c r="AK24" s="498"/>
      <c r="AL24" s="537"/>
      <c r="AM24" s="497">
        <v>115743</v>
      </c>
      <c r="AN24" s="498"/>
      <c r="AO24" s="498"/>
      <c r="AP24" s="498"/>
      <c r="AQ24" s="498"/>
      <c r="AR24" s="537"/>
      <c r="AS24" s="497">
        <v>2823</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1342559</v>
      </c>
      <c r="BO24" s="447"/>
      <c r="BP24" s="447"/>
      <c r="BQ24" s="447"/>
      <c r="BR24" s="447"/>
      <c r="BS24" s="447"/>
      <c r="BT24" s="447"/>
      <c r="BU24" s="448"/>
      <c r="BV24" s="446">
        <v>1387153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4656</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170</v>
      </c>
      <c r="AN25" s="498"/>
      <c r="AO25" s="498"/>
      <c r="AP25" s="498"/>
      <c r="AQ25" s="498"/>
      <c r="AR25" s="537"/>
      <c r="AS25" s="497" t="s">
        <v>124</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288951</v>
      </c>
      <c r="BO25" s="410"/>
      <c r="BP25" s="410"/>
      <c r="BQ25" s="410"/>
      <c r="BR25" s="410"/>
      <c r="BS25" s="410"/>
      <c r="BT25" s="410"/>
      <c r="BU25" s="411"/>
      <c r="BV25" s="409">
        <v>271439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4400</v>
      </c>
      <c r="R26" s="498"/>
      <c r="S26" s="498"/>
      <c r="T26" s="498"/>
      <c r="U26" s="498"/>
      <c r="V26" s="537"/>
      <c r="W26" s="596"/>
      <c r="X26" s="584"/>
      <c r="Y26" s="585"/>
      <c r="Z26" s="496" t="s">
        <v>173</v>
      </c>
      <c r="AA26" s="606"/>
      <c r="AB26" s="606"/>
      <c r="AC26" s="606"/>
      <c r="AD26" s="606"/>
      <c r="AE26" s="606"/>
      <c r="AF26" s="606"/>
      <c r="AG26" s="607"/>
      <c r="AH26" s="497">
        <v>1</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177</v>
      </c>
      <c r="F27" s="476"/>
      <c r="G27" s="476"/>
      <c r="H27" s="476"/>
      <c r="I27" s="476"/>
      <c r="J27" s="476"/>
      <c r="K27" s="477"/>
      <c r="L27" s="497">
        <v>1</v>
      </c>
      <c r="M27" s="498"/>
      <c r="N27" s="498"/>
      <c r="O27" s="498"/>
      <c r="P27" s="537"/>
      <c r="Q27" s="497">
        <v>2421</v>
      </c>
      <c r="R27" s="498"/>
      <c r="S27" s="498"/>
      <c r="T27" s="498"/>
      <c r="U27" s="498"/>
      <c r="V27" s="537"/>
      <c r="W27" s="596"/>
      <c r="X27" s="584"/>
      <c r="Y27" s="585"/>
      <c r="Z27" s="496" t="s">
        <v>178</v>
      </c>
      <c r="AA27" s="476"/>
      <c r="AB27" s="476"/>
      <c r="AC27" s="476"/>
      <c r="AD27" s="476"/>
      <c r="AE27" s="476"/>
      <c r="AF27" s="476"/>
      <c r="AG27" s="477"/>
      <c r="AH27" s="497" t="s">
        <v>124</v>
      </c>
      <c r="AI27" s="498"/>
      <c r="AJ27" s="498"/>
      <c r="AK27" s="498"/>
      <c r="AL27" s="537"/>
      <c r="AM27" s="497" t="s">
        <v>123</v>
      </c>
      <c r="AN27" s="498"/>
      <c r="AO27" s="498"/>
      <c r="AP27" s="498"/>
      <c r="AQ27" s="498"/>
      <c r="AR27" s="537"/>
      <c r="AS27" s="497" t="s">
        <v>124</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1300</v>
      </c>
      <c r="BO27" s="620"/>
      <c r="BP27" s="620"/>
      <c r="BQ27" s="620"/>
      <c r="BR27" s="620"/>
      <c r="BS27" s="620"/>
      <c r="BT27" s="620"/>
      <c r="BU27" s="621"/>
      <c r="BV27" s="619">
        <v>1300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180</v>
      </c>
      <c r="F28" s="476"/>
      <c r="G28" s="476"/>
      <c r="H28" s="476"/>
      <c r="I28" s="476"/>
      <c r="J28" s="476"/>
      <c r="K28" s="477"/>
      <c r="L28" s="497">
        <v>1</v>
      </c>
      <c r="M28" s="498"/>
      <c r="N28" s="498"/>
      <c r="O28" s="498"/>
      <c r="P28" s="537"/>
      <c r="Q28" s="497">
        <v>2016</v>
      </c>
      <c r="R28" s="498"/>
      <c r="S28" s="498"/>
      <c r="T28" s="498"/>
      <c r="U28" s="498"/>
      <c r="V28" s="537"/>
      <c r="W28" s="596"/>
      <c r="X28" s="584"/>
      <c r="Y28" s="585"/>
      <c r="Z28" s="496" t="s">
        <v>181</v>
      </c>
      <c r="AA28" s="476"/>
      <c r="AB28" s="476"/>
      <c r="AC28" s="476"/>
      <c r="AD28" s="476"/>
      <c r="AE28" s="476"/>
      <c r="AF28" s="476"/>
      <c r="AG28" s="477"/>
      <c r="AH28" s="497" t="s">
        <v>170</v>
      </c>
      <c r="AI28" s="498"/>
      <c r="AJ28" s="498"/>
      <c r="AK28" s="498"/>
      <c r="AL28" s="537"/>
      <c r="AM28" s="497" t="s">
        <v>170</v>
      </c>
      <c r="AN28" s="498"/>
      <c r="AO28" s="498"/>
      <c r="AP28" s="498"/>
      <c r="AQ28" s="498"/>
      <c r="AR28" s="537"/>
      <c r="AS28" s="497" t="s">
        <v>182</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719961</v>
      </c>
      <c r="BO28" s="410"/>
      <c r="BP28" s="410"/>
      <c r="BQ28" s="410"/>
      <c r="BR28" s="410"/>
      <c r="BS28" s="410"/>
      <c r="BT28" s="410"/>
      <c r="BU28" s="411"/>
      <c r="BV28" s="409">
        <v>729712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6</v>
      </c>
      <c r="M29" s="498"/>
      <c r="N29" s="498"/>
      <c r="O29" s="498"/>
      <c r="P29" s="537"/>
      <c r="Q29" s="497">
        <v>1926</v>
      </c>
      <c r="R29" s="498"/>
      <c r="S29" s="498"/>
      <c r="T29" s="498"/>
      <c r="U29" s="498"/>
      <c r="V29" s="537"/>
      <c r="W29" s="597"/>
      <c r="X29" s="598"/>
      <c r="Y29" s="599"/>
      <c r="Z29" s="496" t="s">
        <v>185</v>
      </c>
      <c r="AA29" s="476"/>
      <c r="AB29" s="476"/>
      <c r="AC29" s="476"/>
      <c r="AD29" s="476"/>
      <c r="AE29" s="476"/>
      <c r="AF29" s="476"/>
      <c r="AG29" s="477"/>
      <c r="AH29" s="497">
        <v>41</v>
      </c>
      <c r="AI29" s="498"/>
      <c r="AJ29" s="498"/>
      <c r="AK29" s="498"/>
      <c r="AL29" s="537"/>
      <c r="AM29" s="497">
        <v>115743</v>
      </c>
      <c r="AN29" s="498"/>
      <c r="AO29" s="498"/>
      <c r="AP29" s="498"/>
      <c r="AQ29" s="498"/>
      <c r="AR29" s="537"/>
      <c r="AS29" s="497">
        <v>2823</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276712</v>
      </c>
      <c r="BO29" s="447"/>
      <c r="BP29" s="447"/>
      <c r="BQ29" s="447"/>
      <c r="BR29" s="447"/>
      <c r="BS29" s="447"/>
      <c r="BT29" s="447"/>
      <c r="BU29" s="448"/>
      <c r="BV29" s="446">
        <v>289055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93.1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839085</v>
      </c>
      <c r="BO30" s="620"/>
      <c r="BP30" s="620"/>
      <c r="BQ30" s="620"/>
      <c r="BR30" s="620"/>
      <c r="BS30" s="620"/>
      <c r="BT30" s="620"/>
      <c r="BU30" s="621"/>
      <c r="BV30" s="619">
        <v>618509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194</v>
      </c>
      <c r="AN33" s="470"/>
      <c r="AO33" s="435" t="s">
        <v>197</v>
      </c>
      <c r="AP33" s="435"/>
      <c r="AQ33" s="435"/>
      <c r="AR33" s="435"/>
      <c r="AS33" s="435"/>
      <c r="AT33" s="435"/>
      <c r="AU33" s="435"/>
      <c r="AV33" s="435"/>
      <c r="AW33" s="435"/>
      <c r="AX33" s="435"/>
      <c r="AY33" s="435"/>
      <c r="AZ33" s="435"/>
      <c r="BA33" s="435"/>
      <c r="BB33" s="435"/>
      <c r="BC33" s="435"/>
      <c r="BD33" s="196"/>
      <c r="BE33" s="435" t="s">
        <v>198</v>
      </c>
      <c r="BF33" s="435"/>
      <c r="BG33" s="435" t="s">
        <v>199</v>
      </c>
      <c r="BH33" s="435"/>
      <c r="BI33" s="435"/>
      <c r="BJ33" s="435"/>
      <c r="BK33" s="435"/>
      <c r="BL33" s="435"/>
      <c r="BM33" s="435"/>
      <c r="BN33" s="435"/>
      <c r="BO33" s="435"/>
      <c r="BP33" s="435"/>
      <c r="BQ33" s="435"/>
      <c r="BR33" s="435"/>
      <c r="BS33" s="435"/>
      <c r="BT33" s="435"/>
      <c r="BU33" s="435"/>
      <c r="BV33" s="196"/>
      <c r="BW33" s="470" t="s">
        <v>198</v>
      </c>
      <c r="BX33" s="470"/>
      <c r="BY33" s="435" t="s">
        <v>200</v>
      </c>
      <c r="BZ33" s="435"/>
      <c r="CA33" s="435"/>
      <c r="CB33" s="435"/>
      <c r="CC33" s="435"/>
      <c r="CD33" s="435"/>
      <c r="CE33" s="435"/>
      <c r="CF33" s="435"/>
      <c r="CG33" s="435"/>
      <c r="CH33" s="435"/>
      <c r="CI33" s="435"/>
      <c r="CJ33" s="435"/>
      <c r="CK33" s="435"/>
      <c r="CL33" s="435"/>
      <c r="CM33" s="435"/>
      <c r="CN33" s="195"/>
      <c r="CO33" s="470" t="s">
        <v>194</v>
      </c>
      <c r="CP33" s="470"/>
      <c r="CQ33" s="435" t="s">
        <v>201</v>
      </c>
      <c r="CR33" s="435"/>
      <c r="CS33" s="435"/>
      <c r="CT33" s="435"/>
      <c r="CU33" s="435"/>
      <c r="CV33" s="435"/>
      <c r="CW33" s="435"/>
      <c r="CX33" s="435"/>
      <c r="CY33" s="435"/>
      <c r="CZ33" s="435"/>
      <c r="DA33" s="435"/>
      <c r="DB33" s="435"/>
      <c r="DC33" s="435"/>
      <c r="DD33" s="435"/>
      <c r="DE33" s="435"/>
      <c r="DF33" s="195"/>
      <c r="DG33" s="631" t="s">
        <v>202</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一部事務組合下北医療センター</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佐井村定期観光株式会社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下北地域広域行政事務組合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シイライン株式会社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青森県後期高齢者医療広域連合（一般会計分）</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青森県後期高齢者医療広域連合（特別会計分）</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青森県市町村総合事務組合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青森県交通災害共済組合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青森県市町村職員退職手当組合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vIPw9VxBfq9so96UruXUHb9crXQSim3Lg8PY8HCqDqBnd4aJvukogiIPtAH90PfDI/WcVjKLaaueRPCHpxhIA==" saltValue="wuZBlDfH/ltX++dPD5Sb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553</v>
      </c>
      <c r="D34" s="1224"/>
      <c r="E34" s="1225"/>
      <c r="F34" s="32">
        <v>3.56</v>
      </c>
      <c r="G34" s="33">
        <v>4.3</v>
      </c>
      <c r="H34" s="33">
        <v>4.1500000000000004</v>
      </c>
      <c r="I34" s="33">
        <v>3.7</v>
      </c>
      <c r="J34" s="34">
        <v>3.34</v>
      </c>
      <c r="K34" s="22"/>
      <c r="L34" s="22"/>
      <c r="M34" s="22"/>
      <c r="N34" s="22"/>
      <c r="O34" s="22"/>
      <c r="P34" s="22"/>
    </row>
    <row r="35" spans="1:16" ht="39" customHeight="1" x14ac:dyDescent="0.15">
      <c r="A35" s="22"/>
      <c r="B35" s="35"/>
      <c r="C35" s="1218" t="s">
        <v>554</v>
      </c>
      <c r="D35" s="1219"/>
      <c r="E35" s="1220"/>
      <c r="F35" s="36">
        <v>0.17</v>
      </c>
      <c r="G35" s="37" t="s">
        <v>555</v>
      </c>
      <c r="H35" s="37" t="s">
        <v>556</v>
      </c>
      <c r="I35" s="37">
        <v>0</v>
      </c>
      <c r="J35" s="38">
        <v>0.96</v>
      </c>
      <c r="K35" s="22"/>
      <c r="L35" s="22"/>
      <c r="M35" s="22"/>
      <c r="N35" s="22"/>
      <c r="O35" s="22"/>
      <c r="P35" s="22"/>
    </row>
    <row r="36" spans="1:16" ht="39" customHeight="1" x14ac:dyDescent="0.15">
      <c r="A36" s="22"/>
      <c r="B36" s="35"/>
      <c r="C36" s="1218" t="s">
        <v>557</v>
      </c>
      <c r="D36" s="1219"/>
      <c r="E36" s="1220"/>
      <c r="F36" s="36">
        <v>0.67</v>
      </c>
      <c r="G36" s="37">
        <v>0.91</v>
      </c>
      <c r="H36" s="37">
        <v>0.28000000000000003</v>
      </c>
      <c r="I36" s="37">
        <v>0.25</v>
      </c>
      <c r="J36" s="38">
        <v>0</v>
      </c>
      <c r="K36" s="22"/>
      <c r="L36" s="22"/>
      <c r="M36" s="22"/>
      <c r="N36" s="22"/>
      <c r="O36" s="22"/>
      <c r="P36" s="22"/>
    </row>
    <row r="37" spans="1:16" ht="39" customHeight="1" x14ac:dyDescent="0.15">
      <c r="A37" s="22"/>
      <c r="B37" s="35"/>
      <c r="C37" s="1218" t="s">
        <v>558</v>
      </c>
      <c r="D37" s="1219"/>
      <c r="E37" s="1220"/>
      <c r="F37" s="36">
        <v>0.04</v>
      </c>
      <c r="G37" s="37">
        <v>0</v>
      </c>
      <c r="H37" s="37">
        <v>0</v>
      </c>
      <c r="I37" s="37">
        <v>0</v>
      </c>
      <c r="J37" s="38">
        <v>0</v>
      </c>
      <c r="K37" s="22"/>
      <c r="L37" s="22"/>
      <c r="M37" s="22"/>
      <c r="N37" s="22"/>
      <c r="O37" s="22"/>
      <c r="P37" s="22"/>
    </row>
    <row r="38" spans="1:16" ht="39" customHeight="1" x14ac:dyDescent="0.15">
      <c r="A38" s="22"/>
      <c r="B38" s="35"/>
      <c r="C38" s="1218" t="s">
        <v>559</v>
      </c>
      <c r="D38" s="1219"/>
      <c r="E38" s="1220"/>
      <c r="F38" s="36">
        <v>0</v>
      </c>
      <c r="G38" s="37">
        <v>0</v>
      </c>
      <c r="H38" s="37">
        <v>0</v>
      </c>
      <c r="I38" s="37">
        <v>0</v>
      </c>
      <c r="J38" s="38">
        <v>0</v>
      </c>
      <c r="K38" s="22"/>
      <c r="L38" s="22"/>
      <c r="M38" s="22"/>
      <c r="N38" s="22"/>
      <c r="O38" s="22"/>
      <c r="P38" s="22"/>
    </row>
    <row r="39" spans="1:16" ht="39" customHeight="1" x14ac:dyDescent="0.15">
      <c r="A39" s="22"/>
      <c r="B39" s="35"/>
      <c r="C39" s="1218" t="s">
        <v>560</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561</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562</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UBY5M8scY/0G6NACJ81MuV25uRmEH9R0GqWCNPFcYcN4hIwQv+fZTgsWaprQXALuT5phCJvd8EzMMKd+mRRgg==" saltValue="BPAZcGqVVNRfvuMtb8vt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332</v>
      </c>
      <c r="L45" s="60">
        <v>315</v>
      </c>
      <c r="M45" s="60">
        <v>285</v>
      </c>
      <c r="N45" s="60">
        <v>258</v>
      </c>
      <c r="O45" s="61">
        <v>231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103</v>
      </c>
      <c r="L48" s="64">
        <v>107</v>
      </c>
      <c r="M48" s="64">
        <v>107</v>
      </c>
      <c r="N48" s="64">
        <v>116</v>
      </c>
      <c r="O48" s="65">
        <v>121</v>
      </c>
      <c r="P48" s="48"/>
      <c r="Q48" s="48"/>
      <c r="R48" s="48"/>
      <c r="S48" s="48"/>
      <c r="T48" s="48"/>
      <c r="U48" s="48"/>
    </row>
    <row r="49" spans="1:21" ht="30.75" customHeight="1" x14ac:dyDescent="0.15">
      <c r="A49" s="48"/>
      <c r="B49" s="1236"/>
      <c r="C49" s="1237"/>
      <c r="D49" s="62"/>
      <c r="E49" s="1228" t="s">
        <v>16</v>
      </c>
      <c r="F49" s="1228"/>
      <c r="G49" s="1228"/>
      <c r="H49" s="1228"/>
      <c r="I49" s="1228"/>
      <c r="J49" s="1229"/>
      <c r="K49" s="63">
        <v>36</v>
      </c>
      <c r="L49" s="64">
        <v>36</v>
      </c>
      <c r="M49" s="64">
        <v>45</v>
      </c>
      <c r="N49" s="64">
        <v>44</v>
      </c>
      <c r="O49" s="65">
        <v>45</v>
      </c>
      <c r="P49" s="48"/>
      <c r="Q49" s="48"/>
      <c r="R49" s="48"/>
      <c r="S49" s="48"/>
      <c r="T49" s="48"/>
      <c r="U49" s="48"/>
    </row>
    <row r="50" spans="1:21" ht="30.75" customHeight="1" x14ac:dyDescent="0.15">
      <c r="A50" s="48"/>
      <c r="B50" s="1236"/>
      <c r="C50" s="1237"/>
      <c r="D50" s="62"/>
      <c r="E50" s="1228" t="s">
        <v>17</v>
      </c>
      <c r="F50" s="1228"/>
      <c r="G50" s="1228"/>
      <c r="H50" s="1228"/>
      <c r="I50" s="1228"/>
      <c r="J50" s="1229"/>
      <c r="K50" s="63">
        <v>0</v>
      </c>
      <c r="L50" s="64" t="s">
        <v>505</v>
      </c>
      <c r="M50" s="64" t="s">
        <v>505</v>
      </c>
      <c r="N50" s="64" t="s">
        <v>505</v>
      </c>
      <c r="O50" s="65" t="s">
        <v>505</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256</v>
      </c>
      <c r="L52" s="64">
        <v>304</v>
      </c>
      <c r="M52" s="64">
        <v>298</v>
      </c>
      <c r="N52" s="64">
        <v>289</v>
      </c>
      <c r="O52" s="65">
        <v>272</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216</v>
      </c>
      <c r="L53" s="69">
        <v>154</v>
      </c>
      <c r="M53" s="69">
        <v>139</v>
      </c>
      <c r="N53" s="69">
        <v>129</v>
      </c>
      <c r="O53" s="70">
        <v>125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1w3X/0tUlbsoIL8UphJo0g+/u8LxzDtoxUaT46da1QHWTFtEB72Y9ErRHBpWs0s5tE3c2W515BnMNQ0qoG/BQ==" saltValue="dJwSp7K98W9Gbfma+uH7N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547</v>
      </c>
      <c r="J40" s="79" t="s">
        <v>548</v>
      </c>
      <c r="K40" s="79" t="s">
        <v>549</v>
      </c>
      <c r="L40" s="79" t="s">
        <v>550</v>
      </c>
      <c r="M40" s="80" t="s">
        <v>551</v>
      </c>
    </row>
    <row r="41" spans="2:13" ht="27.75" customHeight="1" x14ac:dyDescent="0.15">
      <c r="B41" s="1242" t="s">
        <v>24</v>
      </c>
      <c r="C41" s="1243"/>
      <c r="D41" s="81"/>
      <c r="E41" s="1248" t="s">
        <v>25</v>
      </c>
      <c r="F41" s="1248"/>
      <c r="G41" s="1248"/>
      <c r="H41" s="1249"/>
      <c r="I41" s="82">
        <v>2085</v>
      </c>
      <c r="J41" s="83">
        <v>1893</v>
      </c>
      <c r="K41" s="83">
        <v>1736</v>
      </c>
      <c r="L41" s="83">
        <v>1534</v>
      </c>
      <c r="M41" s="84">
        <v>1433</v>
      </c>
    </row>
    <row r="42" spans="2:13" ht="27.75" customHeight="1" x14ac:dyDescent="0.15">
      <c r="B42" s="1244"/>
      <c r="C42" s="1245"/>
      <c r="D42" s="85"/>
      <c r="E42" s="1250" t="s">
        <v>26</v>
      </c>
      <c r="F42" s="1250"/>
      <c r="G42" s="1250"/>
      <c r="H42" s="1251"/>
      <c r="I42" s="86" t="s">
        <v>505</v>
      </c>
      <c r="J42" s="87" t="s">
        <v>505</v>
      </c>
      <c r="K42" s="87" t="s">
        <v>505</v>
      </c>
      <c r="L42" s="87" t="s">
        <v>505</v>
      </c>
      <c r="M42" s="88" t="s">
        <v>505</v>
      </c>
    </row>
    <row r="43" spans="2:13" ht="27.75" customHeight="1" x14ac:dyDescent="0.15">
      <c r="B43" s="1244"/>
      <c r="C43" s="1245"/>
      <c r="D43" s="85"/>
      <c r="E43" s="1250" t="s">
        <v>27</v>
      </c>
      <c r="F43" s="1250"/>
      <c r="G43" s="1250"/>
      <c r="H43" s="1251"/>
      <c r="I43" s="86">
        <v>991</v>
      </c>
      <c r="J43" s="87">
        <v>595</v>
      </c>
      <c r="K43" s="87">
        <v>518</v>
      </c>
      <c r="L43" s="87">
        <v>444</v>
      </c>
      <c r="M43" s="88">
        <v>401</v>
      </c>
    </row>
    <row r="44" spans="2:13" ht="27.75" customHeight="1" x14ac:dyDescent="0.15">
      <c r="B44" s="1244"/>
      <c r="C44" s="1245"/>
      <c r="D44" s="85"/>
      <c r="E44" s="1250" t="s">
        <v>28</v>
      </c>
      <c r="F44" s="1250"/>
      <c r="G44" s="1250"/>
      <c r="H44" s="1251"/>
      <c r="I44" s="86">
        <v>209</v>
      </c>
      <c r="J44" s="87">
        <v>293</v>
      </c>
      <c r="K44" s="87">
        <v>251</v>
      </c>
      <c r="L44" s="87">
        <v>207</v>
      </c>
      <c r="M44" s="88">
        <v>172</v>
      </c>
    </row>
    <row r="45" spans="2:13" ht="27.75" customHeight="1" x14ac:dyDescent="0.15">
      <c r="B45" s="1244"/>
      <c r="C45" s="1245"/>
      <c r="D45" s="85"/>
      <c r="E45" s="1250" t="s">
        <v>29</v>
      </c>
      <c r="F45" s="1250"/>
      <c r="G45" s="1250"/>
      <c r="H45" s="1251"/>
      <c r="I45" s="86">
        <v>363</v>
      </c>
      <c r="J45" s="87">
        <v>313</v>
      </c>
      <c r="K45" s="87">
        <v>368</v>
      </c>
      <c r="L45" s="87">
        <v>401</v>
      </c>
      <c r="M45" s="88">
        <v>378</v>
      </c>
    </row>
    <row r="46" spans="2:13" ht="27.75" customHeight="1" x14ac:dyDescent="0.15">
      <c r="B46" s="1244"/>
      <c r="C46" s="1245"/>
      <c r="D46" s="89"/>
      <c r="E46" s="1250" t="s">
        <v>30</v>
      </c>
      <c r="F46" s="1250"/>
      <c r="G46" s="1250"/>
      <c r="H46" s="1251"/>
      <c r="I46" s="86">
        <v>16</v>
      </c>
      <c r="J46" s="87">
        <v>15</v>
      </c>
      <c r="K46" s="87" t="s">
        <v>505</v>
      </c>
      <c r="L46" s="87" t="s">
        <v>505</v>
      </c>
      <c r="M46" s="88" t="s">
        <v>505</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1288</v>
      </c>
      <c r="J50" s="87">
        <v>1420</v>
      </c>
      <c r="K50" s="87">
        <v>1423</v>
      </c>
      <c r="L50" s="87">
        <v>1639</v>
      </c>
      <c r="M50" s="88">
        <v>1837</v>
      </c>
    </row>
    <row r="51" spans="2:13" ht="27.75" customHeight="1" x14ac:dyDescent="0.15">
      <c r="B51" s="1244"/>
      <c r="C51" s="1245"/>
      <c r="D51" s="85"/>
      <c r="E51" s="1250" t="s">
        <v>36</v>
      </c>
      <c r="F51" s="1250"/>
      <c r="G51" s="1250"/>
      <c r="H51" s="1251"/>
      <c r="I51" s="86">
        <v>11</v>
      </c>
      <c r="J51" s="87">
        <v>10</v>
      </c>
      <c r="K51" s="87">
        <v>6</v>
      </c>
      <c r="L51" s="87">
        <v>3</v>
      </c>
      <c r="M51" s="88">
        <v>2</v>
      </c>
    </row>
    <row r="52" spans="2:13" ht="27.75" customHeight="1" x14ac:dyDescent="0.15">
      <c r="B52" s="1246"/>
      <c r="C52" s="1247"/>
      <c r="D52" s="85"/>
      <c r="E52" s="1250" t="s">
        <v>37</v>
      </c>
      <c r="F52" s="1250"/>
      <c r="G52" s="1250"/>
      <c r="H52" s="1251"/>
      <c r="I52" s="86">
        <v>2598</v>
      </c>
      <c r="J52" s="87">
        <v>2581</v>
      </c>
      <c r="K52" s="87">
        <v>2389</v>
      </c>
      <c r="L52" s="87">
        <v>2489</v>
      </c>
      <c r="M52" s="88">
        <v>2200</v>
      </c>
    </row>
    <row r="53" spans="2:13" ht="27.75" customHeight="1" thickBot="1" x14ac:dyDescent="0.2">
      <c r="B53" s="1257" t="s">
        <v>38</v>
      </c>
      <c r="C53" s="1258"/>
      <c r="D53" s="92"/>
      <c r="E53" s="1259" t="s">
        <v>39</v>
      </c>
      <c r="F53" s="1259"/>
      <c r="G53" s="1259"/>
      <c r="H53" s="1260"/>
      <c r="I53" s="93">
        <v>-233</v>
      </c>
      <c r="J53" s="94">
        <v>-901</v>
      </c>
      <c r="K53" s="94">
        <v>-946</v>
      </c>
      <c r="L53" s="94">
        <v>-1543</v>
      </c>
      <c r="M53" s="95">
        <v>-1655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gXVDmtB2kIUMBJ2DF0d9JZQYwqCTlr5vq3eskpjevOMXnyZn9Es2eWeCrGZ0pqQ3+gEPK3KyXYZmwr3QpBDCg==" saltValue="MIw9eJxmr5IaSPqSYzcE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42</v>
      </c>
      <c r="D55" s="1269"/>
      <c r="E55" s="1270"/>
      <c r="F55" s="107">
        <v>649</v>
      </c>
      <c r="G55" s="107">
        <v>730</v>
      </c>
      <c r="H55" s="108">
        <v>720</v>
      </c>
    </row>
    <row r="56" spans="2:8" ht="52.5" customHeight="1" x14ac:dyDescent="0.15">
      <c r="B56" s="109"/>
      <c r="C56" s="1271" t="s">
        <v>43</v>
      </c>
      <c r="D56" s="1271"/>
      <c r="E56" s="1272"/>
      <c r="F56" s="110">
        <v>304</v>
      </c>
      <c r="G56" s="110">
        <v>289</v>
      </c>
      <c r="H56" s="111">
        <v>277</v>
      </c>
    </row>
    <row r="57" spans="2:8" ht="53.25" customHeight="1" x14ac:dyDescent="0.15">
      <c r="B57" s="109"/>
      <c r="C57" s="1273" t="s">
        <v>44</v>
      </c>
      <c r="D57" s="1273"/>
      <c r="E57" s="1274"/>
      <c r="F57" s="112">
        <v>669</v>
      </c>
      <c r="G57" s="112">
        <v>619</v>
      </c>
      <c r="H57" s="113">
        <v>839</v>
      </c>
    </row>
    <row r="58" spans="2:8" ht="45.75" customHeight="1" x14ac:dyDescent="0.15">
      <c r="B58" s="114"/>
      <c r="C58" s="1261" t="s">
        <v>577</v>
      </c>
      <c r="D58" s="1262"/>
      <c r="E58" s="1263"/>
      <c r="F58" s="115">
        <v>378</v>
      </c>
      <c r="G58" s="115">
        <v>394</v>
      </c>
      <c r="H58" s="116">
        <v>348</v>
      </c>
    </row>
    <row r="59" spans="2:8" ht="45.75" customHeight="1" x14ac:dyDescent="0.15">
      <c r="B59" s="114"/>
      <c r="C59" s="1261" t="s">
        <v>578</v>
      </c>
      <c r="D59" s="1262"/>
      <c r="E59" s="1263"/>
      <c r="F59" s="115">
        <v>160</v>
      </c>
      <c r="G59" s="115">
        <v>94</v>
      </c>
      <c r="H59" s="116">
        <v>280</v>
      </c>
    </row>
    <row r="60" spans="2:8" ht="45.75" customHeight="1" x14ac:dyDescent="0.15">
      <c r="B60" s="114"/>
      <c r="C60" s="1261" t="s">
        <v>579</v>
      </c>
      <c r="D60" s="1262"/>
      <c r="E60" s="1263"/>
      <c r="F60" s="115">
        <v>1</v>
      </c>
      <c r="G60" s="115">
        <v>1</v>
      </c>
      <c r="H60" s="116">
        <v>81</v>
      </c>
    </row>
    <row r="61" spans="2:8" ht="45.75" customHeight="1" x14ac:dyDescent="0.15">
      <c r="B61" s="114"/>
      <c r="C61" s="1261" t="s">
        <v>580</v>
      </c>
      <c r="D61" s="1262"/>
      <c r="E61" s="1263"/>
      <c r="F61" s="115">
        <v>47</v>
      </c>
      <c r="G61" s="115">
        <v>43</v>
      </c>
      <c r="H61" s="116">
        <v>40</v>
      </c>
    </row>
    <row r="62" spans="2:8" ht="45.75" customHeight="1" thickBot="1" x14ac:dyDescent="0.2">
      <c r="B62" s="117"/>
      <c r="C62" s="1264" t="s">
        <v>581</v>
      </c>
      <c r="D62" s="1265"/>
      <c r="E62" s="1266"/>
      <c r="F62" s="118">
        <v>24</v>
      </c>
      <c r="G62" s="118">
        <v>29</v>
      </c>
      <c r="H62" s="119">
        <v>35</v>
      </c>
    </row>
    <row r="63" spans="2:8" ht="52.5" customHeight="1" thickBot="1" x14ac:dyDescent="0.2">
      <c r="B63" s="120"/>
      <c r="C63" s="1267" t="s">
        <v>45</v>
      </c>
      <c r="D63" s="1267"/>
      <c r="E63" s="1268"/>
      <c r="F63" s="121">
        <v>1622</v>
      </c>
      <c r="G63" s="121">
        <v>1637</v>
      </c>
      <c r="H63" s="122">
        <v>1836</v>
      </c>
    </row>
    <row r="64" spans="2:8" ht="15" customHeight="1" x14ac:dyDescent="0.15"/>
    <row r="65" ht="0" hidden="1" customHeight="1" x14ac:dyDescent="0.15"/>
    <row r="66" ht="0" hidden="1" customHeight="1" x14ac:dyDescent="0.15"/>
  </sheetData>
  <sheetProtection algorithmName="SHA-512" hashValue="LyizjxkLZB38UGbJyzYVTbG8UEGDNl72h20uUjB/mkxADZ0cskNRJiNBnPTEzUbH9cJV5i1KYZf6tUYjwxERNg==" saltValue="E9OoT0v+c79LKVKzN2lV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586</v>
      </c>
      <c r="AO51" s="1291"/>
      <c r="AP51" s="1291"/>
      <c r="AQ51" s="1291"/>
      <c r="AR51" s="1291"/>
      <c r="AS51" s="1291"/>
      <c r="AT51" s="1291"/>
      <c r="AU51" s="1291"/>
      <c r="AV51" s="1291"/>
      <c r="AW51" s="1291"/>
      <c r="AX51" s="1291"/>
      <c r="AY51" s="1291"/>
      <c r="AZ51" s="1291"/>
      <c r="BA51" s="1291"/>
      <c r="BB51" s="1291" t="s">
        <v>587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64.8</v>
      </c>
      <c r="CO53" s="1289"/>
      <c r="CP53" s="1289"/>
      <c r="CQ53" s="1289"/>
      <c r="CR53" s="1289"/>
      <c r="CS53" s="1289"/>
      <c r="CT53" s="1289"/>
      <c r="CU53" s="1289"/>
      <c r="CV53" s="1289">
        <v>68.2</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589</v>
      </c>
      <c r="AO55" s="1288"/>
      <c r="AP55" s="1288"/>
      <c r="AQ55" s="1288"/>
      <c r="AR55" s="1288"/>
      <c r="AS55" s="1288"/>
      <c r="AT55" s="1288"/>
      <c r="AU55" s="1288"/>
      <c r="AV55" s="1288"/>
      <c r="AW55" s="1288"/>
      <c r="AX55" s="1288"/>
      <c r="AY55" s="1288"/>
      <c r="AZ55" s="1288"/>
      <c r="BA55" s="1288"/>
      <c r="BB55" s="1291" t="s">
        <v>587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56.3</v>
      </c>
      <c r="CO57" s="1289"/>
      <c r="CP57" s="1289"/>
      <c r="CQ57" s="1289"/>
      <c r="CR57" s="1289"/>
      <c r="CS57" s="1289"/>
      <c r="CT57" s="1289"/>
      <c r="CU57" s="1289"/>
      <c r="CV57" s="1289">
        <v>56.7</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590</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586</v>
      </c>
      <c r="AO73" s="1291"/>
      <c r="AP73" s="1291"/>
      <c r="AQ73" s="1291"/>
      <c r="AR73" s="1291"/>
      <c r="AS73" s="1291"/>
      <c r="AT73" s="1291"/>
      <c r="AU73" s="1291"/>
      <c r="AV73" s="1291"/>
      <c r="AW73" s="1291"/>
      <c r="AX73" s="1291"/>
      <c r="AY73" s="1291"/>
      <c r="AZ73" s="1291"/>
      <c r="BA73" s="1291"/>
      <c r="BB73" s="1291" t="s">
        <v>587</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591</v>
      </c>
      <c r="BC75" s="1291"/>
      <c r="BD75" s="1291"/>
      <c r="BE75" s="1291"/>
      <c r="BF75" s="1291"/>
      <c r="BG75" s="1291"/>
      <c r="BH75" s="1291"/>
      <c r="BI75" s="1291"/>
      <c r="BJ75" s="1291"/>
      <c r="BK75" s="1291"/>
      <c r="BL75" s="1291"/>
      <c r="BM75" s="1291"/>
      <c r="BN75" s="1291"/>
      <c r="BO75" s="1291"/>
      <c r="BP75" s="1289">
        <v>15.2</v>
      </c>
      <c r="BQ75" s="1289"/>
      <c r="BR75" s="1289"/>
      <c r="BS75" s="1289"/>
      <c r="BT75" s="1289"/>
      <c r="BU75" s="1289"/>
      <c r="BV75" s="1289"/>
      <c r="BW75" s="1289"/>
      <c r="BX75" s="1289">
        <v>14</v>
      </c>
      <c r="BY75" s="1289"/>
      <c r="BZ75" s="1289"/>
      <c r="CA75" s="1289"/>
      <c r="CB75" s="1289"/>
      <c r="CC75" s="1289"/>
      <c r="CD75" s="1289"/>
      <c r="CE75" s="1289"/>
      <c r="CF75" s="1289">
        <v>12.8</v>
      </c>
      <c r="CG75" s="1289"/>
      <c r="CH75" s="1289"/>
      <c r="CI75" s="1289"/>
      <c r="CJ75" s="1289"/>
      <c r="CK75" s="1289"/>
      <c r="CL75" s="1289"/>
      <c r="CM75" s="1289"/>
      <c r="CN75" s="1289">
        <v>10.4</v>
      </c>
      <c r="CO75" s="1289"/>
      <c r="CP75" s="1289"/>
      <c r="CQ75" s="1289"/>
      <c r="CR75" s="1289"/>
      <c r="CS75" s="1289"/>
      <c r="CT75" s="1289"/>
      <c r="CU75" s="1289"/>
      <c r="CV75" s="1289">
        <v>9.8000000000000007</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589</v>
      </c>
      <c r="AO77" s="1288"/>
      <c r="AP77" s="1288"/>
      <c r="AQ77" s="1288"/>
      <c r="AR77" s="1288"/>
      <c r="AS77" s="1288"/>
      <c r="AT77" s="1288"/>
      <c r="AU77" s="1288"/>
      <c r="AV77" s="1288"/>
      <c r="AW77" s="1288"/>
      <c r="AX77" s="1288"/>
      <c r="AY77" s="1288"/>
      <c r="AZ77" s="1288"/>
      <c r="BA77" s="1288"/>
      <c r="BB77" s="1291" t="s">
        <v>587</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591</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vaqT7LU9EgXlTwcPlNIUgLuTKsaSivY8U+/gu+77TFBY8q1pKSCNfl09/V4Q2a6I3YjDV4bFedgX+3V9n5bkg==" saltValue="7uE9QS2G6YUn9zPOQXtF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clboaTlGsrmixfQmZxbWETn2vXSABoe8AAfbQO7t3LTpj94/NxU9b3WdiAAqww74bxhrrfM9QPru/wf0JngMw==" saltValue="P+I3l9fvLu57KlW3ZHMh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4VJlTiqkVFzL3VvZs4p6mjo7h5UgbuPwMPDyYvKLSb9r2IJVNW61OySXNlz1vUOG/V4FyBHB/7lkQTNHPxKzA==" saltValue="dWwx3FbnRFJW6QNo/wGWd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544</v>
      </c>
      <c r="G2" s="136"/>
      <c r="H2" s="137"/>
    </row>
    <row r="3" spans="1:8" x14ac:dyDescent="0.15">
      <c r="A3" s="133" t="s">
        <v>537</v>
      </c>
      <c r="B3" s="138"/>
      <c r="C3" s="139"/>
      <c r="D3" s="140">
        <v>84010</v>
      </c>
      <c r="E3" s="141"/>
      <c r="F3" s="142">
        <v>316331</v>
      </c>
      <c r="G3" s="143"/>
      <c r="H3" s="144"/>
    </row>
    <row r="4" spans="1:8" x14ac:dyDescent="0.15">
      <c r="A4" s="145"/>
      <c r="B4" s="146"/>
      <c r="C4" s="147"/>
      <c r="D4" s="148">
        <v>18366</v>
      </c>
      <c r="E4" s="149"/>
      <c r="F4" s="150">
        <v>106387</v>
      </c>
      <c r="G4" s="151"/>
      <c r="H4" s="152"/>
    </row>
    <row r="5" spans="1:8" x14ac:dyDescent="0.15">
      <c r="A5" s="133" t="s">
        <v>539</v>
      </c>
      <c r="B5" s="138"/>
      <c r="C5" s="139"/>
      <c r="D5" s="140">
        <v>150384</v>
      </c>
      <c r="E5" s="141"/>
      <c r="F5" s="142">
        <v>333013</v>
      </c>
      <c r="G5" s="143"/>
      <c r="H5" s="144"/>
    </row>
    <row r="6" spans="1:8" x14ac:dyDescent="0.15">
      <c r="A6" s="145"/>
      <c r="B6" s="146"/>
      <c r="C6" s="147"/>
      <c r="D6" s="148">
        <v>135496</v>
      </c>
      <c r="E6" s="149"/>
      <c r="F6" s="150">
        <v>126732</v>
      </c>
      <c r="G6" s="151"/>
      <c r="H6" s="152"/>
    </row>
    <row r="7" spans="1:8" x14ac:dyDescent="0.15">
      <c r="A7" s="133" t="s">
        <v>540</v>
      </c>
      <c r="B7" s="138"/>
      <c r="C7" s="139"/>
      <c r="D7" s="140">
        <v>176191</v>
      </c>
      <c r="E7" s="141"/>
      <c r="F7" s="142">
        <v>280458</v>
      </c>
      <c r="G7" s="143"/>
      <c r="H7" s="144"/>
    </row>
    <row r="8" spans="1:8" x14ac:dyDescent="0.15">
      <c r="A8" s="145"/>
      <c r="B8" s="146"/>
      <c r="C8" s="147"/>
      <c r="D8" s="148">
        <v>153310</v>
      </c>
      <c r="E8" s="149"/>
      <c r="F8" s="150">
        <v>127286</v>
      </c>
      <c r="G8" s="151"/>
      <c r="H8" s="152"/>
    </row>
    <row r="9" spans="1:8" x14ac:dyDescent="0.15">
      <c r="A9" s="133" t="s">
        <v>541</v>
      </c>
      <c r="B9" s="138"/>
      <c r="C9" s="139"/>
      <c r="D9" s="140">
        <v>160345</v>
      </c>
      <c r="E9" s="141"/>
      <c r="F9" s="142">
        <v>291945</v>
      </c>
      <c r="G9" s="143"/>
      <c r="H9" s="144"/>
    </row>
    <row r="10" spans="1:8" x14ac:dyDescent="0.15">
      <c r="A10" s="145"/>
      <c r="B10" s="146"/>
      <c r="C10" s="147"/>
      <c r="D10" s="148">
        <v>125346</v>
      </c>
      <c r="E10" s="149"/>
      <c r="F10" s="150">
        <v>127651</v>
      </c>
      <c r="G10" s="151"/>
      <c r="H10" s="152"/>
    </row>
    <row r="11" spans="1:8" x14ac:dyDescent="0.15">
      <c r="A11" s="133" t="s">
        <v>542</v>
      </c>
      <c r="B11" s="138"/>
      <c r="C11" s="139"/>
      <c r="D11" s="140">
        <v>163256</v>
      </c>
      <c r="E11" s="141"/>
      <c r="F11" s="142">
        <v>291173</v>
      </c>
      <c r="G11" s="143"/>
      <c r="H11" s="144"/>
    </row>
    <row r="12" spans="1:8" x14ac:dyDescent="0.15">
      <c r="A12" s="145"/>
      <c r="B12" s="146"/>
      <c r="C12" s="153"/>
      <c r="D12" s="148">
        <v>78607</v>
      </c>
      <c r="E12" s="149"/>
      <c r="F12" s="150">
        <v>119071</v>
      </c>
      <c r="G12" s="151"/>
      <c r="H12" s="152"/>
    </row>
    <row r="13" spans="1:8" x14ac:dyDescent="0.15">
      <c r="A13" s="133"/>
      <c r="B13" s="138"/>
      <c r="C13" s="154"/>
      <c r="D13" s="155">
        <v>146837</v>
      </c>
      <c r="E13" s="156"/>
      <c r="F13" s="157">
        <v>302584</v>
      </c>
      <c r="G13" s="158"/>
      <c r="H13" s="144"/>
    </row>
    <row r="14" spans="1:8" x14ac:dyDescent="0.15">
      <c r="A14" s="145"/>
      <c r="B14" s="146"/>
      <c r="C14" s="147"/>
      <c r="D14" s="148">
        <v>102225</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3.56</v>
      </c>
      <c r="C19" s="159">
        <f>ROUND(VALUE(SUBSTITUTE(実質収支比率等に係る経年分析!G$48,"▲","-")),2)</f>
        <v>4.3099999999999996</v>
      </c>
      <c r="D19" s="159">
        <f>ROUND(VALUE(SUBSTITUTE(実質収支比率等に係る経年分析!H$48,"▲","-")),2)</f>
        <v>4.16</v>
      </c>
      <c r="E19" s="159">
        <f>ROUND(VALUE(SUBSTITUTE(実質収支比率等に係る経年分析!I$48,"▲","-")),2)</f>
        <v>3.7</v>
      </c>
      <c r="F19" s="159">
        <f>ROUND(VALUE(SUBSTITUTE(実質収支比率等に係る経年分析!J$48,"▲","-")),2)</f>
        <v>3.35</v>
      </c>
    </row>
    <row r="20" spans="1:11" x14ac:dyDescent="0.15">
      <c r="A20" s="159" t="s">
        <v>49</v>
      </c>
      <c r="B20" s="159">
        <f>ROUND(VALUE(SUBSTITUTE(実質収支比率等に係る経年分析!F$47,"▲","-")),2)</f>
        <v>26.1</v>
      </c>
      <c r="C20" s="159">
        <f>ROUND(VALUE(SUBSTITUTE(実質収支比率等に係る経年分析!G$47,"▲","-")),2)</f>
        <v>30.38</v>
      </c>
      <c r="D20" s="159">
        <f>ROUND(VALUE(SUBSTITUTE(実質収支比率等に係る経年分析!H$47,"▲","-")),2)</f>
        <v>39.06</v>
      </c>
      <c r="E20" s="159">
        <f>ROUND(VALUE(SUBSTITUTE(実質収支比率等に係る経年分析!I$47,"▲","-")),2)</f>
        <v>44.87</v>
      </c>
      <c r="F20" s="159">
        <f>ROUND(VALUE(SUBSTITUTE(実質収支比率等に係る経年分析!J$47,"▲","-")),2)</f>
        <v>46.01</v>
      </c>
    </row>
    <row r="21" spans="1:11" x14ac:dyDescent="0.15">
      <c r="A21" s="159" t="s">
        <v>50</v>
      </c>
      <c r="B21" s="159">
        <f>IF(ISNUMBER(VALUE(SUBSTITUTE(実質収支比率等に係る経年分析!F$49,"▲","-"))),ROUND(VALUE(SUBSTITUTE(実質収支比率等に係る経年分析!F$49,"▲","-")),2),NA())</f>
        <v>2.41</v>
      </c>
      <c r="C21" s="159">
        <f>IF(ISNUMBER(VALUE(SUBSTITUTE(実質収支比率等に係る経年分析!G$49,"▲","-"))),ROUND(VALUE(SUBSTITUTE(実質収支比率等に係る経年分析!G$49,"▲","-")),2),NA())</f>
        <v>6.33</v>
      </c>
      <c r="D21" s="159">
        <f>IF(ISNUMBER(VALUE(SUBSTITUTE(実質収支比率等に係る経年分析!H$49,"▲","-"))),ROUND(VALUE(SUBSTITUTE(実質収支比率等に係る経年分析!H$49,"▲","-")),2),NA())</f>
        <v>9.49</v>
      </c>
      <c r="E21" s="159">
        <f>IF(ISNUMBER(VALUE(SUBSTITUTE(実質収支比率等に係る経年分析!I$49,"▲","-"))),ROUND(VALUE(SUBSTITUTE(実質収支比率等に係る経年分析!I$49,"▲","-")),2),NA())</f>
        <v>4.3899999999999997</v>
      </c>
      <c r="F21" s="159">
        <f>IF(ISNUMBER(VALUE(SUBSTITUTE(実質収支比率等に係る経年分析!J$49,"▲","-"))),ROUND(VALUE(SUBSTITUTE(実質収支比率等に係る経年分析!J$49,"▲","-")),2),NA())</f>
        <v>-1.1299999999999999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0.28000000000000003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f>IF(ROUND(VALUE(SUBSTITUTE(連結実質赤字比率に係る赤字・黒字の構成分析!G$35,"▲", "-")), 2) &lt; 0, ABS(ROUND(VALUE(SUBSTITUTE(連結実質赤字比率に係る赤字・黒字の構成分析!G$35,"▲", "-")), 2)), NA())</f>
        <v>0.72</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0.52</v>
      </c>
      <c r="G35" s="160" t="e">
        <f>IF(ROUND(VALUE(SUBSTITUTE(連結実質赤字比率に係る赤字・黒字の構成分析!H$35,"▲", "-")), 2) &gt;= 0, ABS(ROUND(VALUE(SUBSTITUTE(連結実質赤字比率に係る赤字・黒字の構成分析!H$35,"▲", "-")), 2)), NA())</f>
        <v>#N/A</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0.96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4.1500000000000004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256</v>
      </c>
      <c r="E42" s="161"/>
      <c r="F42" s="161"/>
      <c r="G42" s="161">
        <f>'実質公債費比率（分子）の構造'!L$52</f>
        <v>304</v>
      </c>
      <c r="H42" s="161"/>
      <c r="I42" s="161"/>
      <c r="J42" s="161">
        <f>'実質公債費比率（分子）の構造'!M$52</f>
        <v>298</v>
      </c>
      <c r="K42" s="161"/>
      <c r="L42" s="161"/>
      <c r="M42" s="161">
        <f>'実質公債費比率（分子）の構造'!N$52</f>
        <v>289</v>
      </c>
      <c r="N42" s="161"/>
      <c r="O42" s="161"/>
      <c r="P42" s="161">
        <f>'実質公債費比率（分子）の構造'!O$52</f>
        <v>272</v>
      </c>
    </row>
    <row r="43" spans="1:16" x14ac:dyDescent="0.15">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0</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36</v>
      </c>
      <c r="C45" s="161"/>
      <c r="D45" s="161"/>
      <c r="E45" s="161">
        <f>'実質公債費比率（分子）の構造'!L$49</f>
        <v>36</v>
      </c>
      <c r="F45" s="161"/>
      <c r="G45" s="161"/>
      <c r="H45" s="161">
        <f>'実質公債費比率（分子）の構造'!M$49</f>
        <v>45</v>
      </c>
      <c r="I45" s="161"/>
      <c r="J45" s="161"/>
      <c r="K45" s="161">
        <f>'実質公債費比率（分子）の構造'!N$49</f>
        <v>44</v>
      </c>
      <c r="L45" s="161"/>
      <c r="M45" s="161"/>
      <c r="N45" s="161">
        <f>'実質公債費比率（分子）の構造'!O$49</f>
        <v>45</v>
      </c>
      <c r="O45" s="161"/>
      <c r="P45" s="161"/>
    </row>
    <row r="46" spans="1:16" x14ac:dyDescent="0.15">
      <c r="A46" s="161" t="s">
        <v>61</v>
      </c>
      <c r="B46" s="161">
        <f>'実質公債費比率（分子）の構造'!K$48</f>
        <v>103</v>
      </c>
      <c r="C46" s="161"/>
      <c r="D46" s="161"/>
      <c r="E46" s="161">
        <f>'実質公債費比率（分子）の構造'!L$48</f>
        <v>107</v>
      </c>
      <c r="F46" s="161"/>
      <c r="G46" s="161"/>
      <c r="H46" s="161">
        <f>'実質公債費比率（分子）の構造'!M$48</f>
        <v>107</v>
      </c>
      <c r="I46" s="161"/>
      <c r="J46" s="161"/>
      <c r="K46" s="161">
        <f>'実質公債費比率（分子）の構造'!N$48</f>
        <v>116</v>
      </c>
      <c r="L46" s="161"/>
      <c r="M46" s="161"/>
      <c r="N46" s="161">
        <f>'実質公債費比率（分子）の構造'!O$48</f>
        <v>121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332</v>
      </c>
      <c r="C49" s="161"/>
      <c r="D49" s="161"/>
      <c r="E49" s="161">
        <f>'実質公債費比率（分子）の構造'!L$45</f>
        <v>315</v>
      </c>
      <c r="F49" s="161"/>
      <c r="G49" s="161"/>
      <c r="H49" s="161">
        <f>'実質公債費比率（分子）の構造'!M$45</f>
        <v>285</v>
      </c>
      <c r="I49" s="161"/>
      <c r="J49" s="161"/>
      <c r="K49" s="161">
        <f>'実質公債費比率（分子）の構造'!N$45</f>
        <v>258</v>
      </c>
      <c r="L49" s="161"/>
      <c r="M49" s="161"/>
      <c r="N49" s="161">
        <f>'実質公債費比率（分子）の構造'!O$45</f>
        <v>231</v>
      </c>
      <c r="O49" s="161"/>
      <c r="P49" s="161"/>
    </row>
    <row r="50" spans="1:16" x14ac:dyDescent="0.15">
      <c r="A50" s="161" t="s">
        <v>65</v>
      </c>
      <c r="B50" s="161" t="e">
        <f>NA()</f>
        <v>#N/A</v>
      </c>
      <c r="C50" s="161">
        <f>IF(ISNUMBER('実質公債費比率（分子）の構造'!K$53),'実質公債費比率（分子）の構造'!K$53,NA())</f>
        <v>216</v>
      </c>
      <c r="D50" s="161" t="e">
        <f>NA()</f>
        <v>#N/A</v>
      </c>
      <c r="E50" s="161" t="e">
        <f>NA()</f>
        <v>#N/A</v>
      </c>
      <c r="F50" s="161">
        <f>IF(ISNUMBER('実質公債費比率（分子）の構造'!L$53),'実質公債費比率（分子）の構造'!L$53,NA())</f>
        <v>154</v>
      </c>
      <c r="G50" s="161" t="e">
        <f>NA()</f>
        <v>#N/A</v>
      </c>
      <c r="H50" s="161" t="e">
        <f>NA()</f>
        <v>#N/A</v>
      </c>
      <c r="I50" s="161">
        <f>IF(ISNUMBER('実質公債費比率（分子）の構造'!M$53),'実質公債費比率（分子）の構造'!M$53,NA())</f>
        <v>139</v>
      </c>
      <c r="J50" s="161" t="e">
        <f>NA()</f>
        <v>#N/A</v>
      </c>
      <c r="K50" s="161" t="e">
        <f>NA()</f>
        <v>#N/A</v>
      </c>
      <c r="L50" s="161">
        <f>IF(ISNUMBER('実質公債費比率（分子）の構造'!N$53),'実質公債費比率（分子）の構造'!N$53,NA())</f>
        <v>129</v>
      </c>
      <c r="M50" s="161" t="e">
        <f>NA()</f>
        <v>#N/A</v>
      </c>
      <c r="N50" s="161" t="e">
        <f>NA()</f>
        <v>#N/A</v>
      </c>
      <c r="O50" s="161">
        <f>IF(ISNUMBER('実質公債費比率（分子）の構造'!O$53),'実質公債費比率（分子）の構造'!O$53,NA())</f>
        <v>125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2598</v>
      </c>
      <c r="E56" s="160"/>
      <c r="F56" s="160"/>
      <c r="G56" s="160">
        <f>'将来負担比率（分子）の構造'!J$52</f>
        <v>2581</v>
      </c>
      <c r="H56" s="160"/>
      <c r="I56" s="160"/>
      <c r="J56" s="160">
        <f>'将来負担比率（分子）の構造'!K$52</f>
        <v>2389</v>
      </c>
      <c r="K56" s="160"/>
      <c r="L56" s="160"/>
      <c r="M56" s="160">
        <f>'将来負担比率（分子）の構造'!L$52</f>
        <v>2489</v>
      </c>
      <c r="N56" s="160"/>
      <c r="O56" s="160"/>
      <c r="P56" s="160">
        <f>'将来負担比率（分子）の構造'!M$52</f>
        <v>2200</v>
      </c>
    </row>
    <row r="57" spans="1:16" x14ac:dyDescent="0.15">
      <c r="A57" s="160" t="s">
        <v>36</v>
      </c>
      <c r="B57" s="160"/>
      <c r="C57" s="160"/>
      <c r="D57" s="160">
        <f>'将来負担比率（分子）の構造'!I$51</f>
        <v>11</v>
      </c>
      <c r="E57" s="160"/>
      <c r="F57" s="160"/>
      <c r="G57" s="160">
        <f>'将来負担比率（分子）の構造'!J$51</f>
        <v>10</v>
      </c>
      <c r="H57" s="160"/>
      <c r="I57" s="160"/>
      <c r="J57" s="160">
        <f>'将来負担比率（分子）の構造'!K$51</f>
        <v>6</v>
      </c>
      <c r="K57" s="160"/>
      <c r="L57" s="160"/>
      <c r="M57" s="160">
        <f>'将来負担比率（分子）の構造'!L$51</f>
        <v>3</v>
      </c>
      <c r="N57" s="160"/>
      <c r="O57" s="160"/>
      <c r="P57" s="160">
        <f>'将来負担比率（分子）の構造'!M$51</f>
        <v>2</v>
      </c>
    </row>
    <row r="58" spans="1:16" x14ac:dyDescent="0.15">
      <c r="A58" s="160" t="s">
        <v>35</v>
      </c>
      <c r="B58" s="160"/>
      <c r="C58" s="160"/>
      <c r="D58" s="160">
        <f>'将来負担比率（分子）の構造'!I$50</f>
        <v>1288</v>
      </c>
      <c r="E58" s="160"/>
      <c r="F58" s="160"/>
      <c r="G58" s="160">
        <f>'将来負担比率（分子）の構造'!J$50</f>
        <v>1420</v>
      </c>
      <c r="H58" s="160"/>
      <c r="I58" s="160"/>
      <c r="J58" s="160">
        <f>'将来負担比率（分子）の構造'!K$50</f>
        <v>1423</v>
      </c>
      <c r="K58" s="160"/>
      <c r="L58" s="160"/>
      <c r="M58" s="160">
        <f>'将来負担比率（分子）の構造'!L$50</f>
        <v>1639</v>
      </c>
      <c r="N58" s="160"/>
      <c r="O58" s="160"/>
      <c r="P58" s="160">
        <f>'将来負担比率（分子）の構造'!M$50</f>
        <v>1837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16</v>
      </c>
      <c r="C61" s="160"/>
      <c r="D61" s="160"/>
      <c r="E61" s="160">
        <f>'将来負担比率（分子）の構造'!J$46</f>
        <v>15</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363</v>
      </c>
      <c r="C62" s="160"/>
      <c r="D62" s="160"/>
      <c r="E62" s="160">
        <f>'将来負担比率（分子）の構造'!J$45</f>
        <v>313</v>
      </c>
      <c r="F62" s="160"/>
      <c r="G62" s="160"/>
      <c r="H62" s="160">
        <f>'将来負担比率（分子）の構造'!K$45</f>
        <v>368</v>
      </c>
      <c r="I62" s="160"/>
      <c r="J62" s="160"/>
      <c r="K62" s="160">
        <f>'将来負担比率（分子）の構造'!L$45</f>
        <v>401</v>
      </c>
      <c r="L62" s="160"/>
      <c r="M62" s="160"/>
      <c r="N62" s="160">
        <f>'将来負担比率（分子）の構造'!M$45</f>
        <v>378</v>
      </c>
      <c r="O62" s="160"/>
      <c r="P62" s="160"/>
    </row>
    <row r="63" spans="1:16" x14ac:dyDescent="0.15">
      <c r="A63" s="160" t="s">
        <v>28</v>
      </c>
      <c r="B63" s="160">
        <f>'将来負担比率（分子）の構造'!I$44</f>
        <v>209</v>
      </c>
      <c r="C63" s="160"/>
      <c r="D63" s="160"/>
      <c r="E63" s="160">
        <f>'将来負担比率（分子）の構造'!J$44</f>
        <v>293</v>
      </c>
      <c r="F63" s="160"/>
      <c r="G63" s="160"/>
      <c r="H63" s="160">
        <f>'将来負担比率（分子）の構造'!K$44</f>
        <v>251</v>
      </c>
      <c r="I63" s="160"/>
      <c r="J63" s="160"/>
      <c r="K63" s="160">
        <f>'将来負担比率（分子）の構造'!L$44</f>
        <v>207</v>
      </c>
      <c r="L63" s="160"/>
      <c r="M63" s="160"/>
      <c r="N63" s="160">
        <f>'将来負担比率（分子）の構造'!M$44</f>
        <v>172</v>
      </c>
      <c r="O63" s="160"/>
      <c r="P63" s="160"/>
    </row>
    <row r="64" spans="1:16" x14ac:dyDescent="0.15">
      <c r="A64" s="160" t="s">
        <v>27</v>
      </c>
      <c r="B64" s="160">
        <f>'将来負担比率（分子）の構造'!I$43</f>
        <v>991</v>
      </c>
      <c r="C64" s="160"/>
      <c r="D64" s="160"/>
      <c r="E64" s="160">
        <f>'将来負担比率（分子）の構造'!J$43</f>
        <v>595</v>
      </c>
      <c r="F64" s="160"/>
      <c r="G64" s="160"/>
      <c r="H64" s="160">
        <f>'将来負担比率（分子）の構造'!K$43</f>
        <v>518</v>
      </c>
      <c r="I64" s="160"/>
      <c r="J64" s="160"/>
      <c r="K64" s="160">
        <f>'将来負担比率（分子）の構造'!L$43</f>
        <v>444</v>
      </c>
      <c r="L64" s="160"/>
      <c r="M64" s="160"/>
      <c r="N64" s="160">
        <f>'将来負担比率（分子）の構造'!M$43</f>
        <v>401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2085</v>
      </c>
      <c r="C66" s="160"/>
      <c r="D66" s="160"/>
      <c r="E66" s="160">
        <f>'将来負担比率（分子）の構造'!J$41</f>
        <v>1893</v>
      </c>
      <c r="F66" s="160"/>
      <c r="G66" s="160"/>
      <c r="H66" s="160">
        <f>'将来負担比率（分子）の構造'!K$41</f>
        <v>1736</v>
      </c>
      <c r="I66" s="160"/>
      <c r="J66" s="160"/>
      <c r="K66" s="160">
        <f>'将来負担比率（分子）の構造'!L$41</f>
        <v>1534</v>
      </c>
      <c r="L66" s="160"/>
      <c r="M66" s="160"/>
      <c r="N66" s="160">
        <f>'将来負担比率（分子）の構造'!M$41</f>
        <v>1433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649</v>
      </c>
      <c r="C72" s="164">
        <f>基金残高に係る経年分析!G55</f>
        <v>730</v>
      </c>
      <c r="D72" s="164">
        <f>基金残高に係る経年分析!H55</f>
        <v>720</v>
      </c>
    </row>
    <row r="73" spans="1:16" x14ac:dyDescent="0.15">
      <c r="A73" s="163" t="s">
        <v>72</v>
      </c>
      <c r="B73" s="164">
        <f>基金残高に係る経年分析!F56</f>
        <v>304</v>
      </c>
      <c r="C73" s="164">
        <f>基金残高に係る経年分析!G56</f>
        <v>289</v>
      </c>
      <c r="D73" s="164">
        <f>基金残高に係る経年分析!H56</f>
        <v>277</v>
      </c>
    </row>
    <row r="74" spans="1:16" x14ac:dyDescent="0.15">
      <c r="A74" s="163" t="s">
        <v>73</v>
      </c>
      <c r="B74" s="164">
        <f>基金残高に係る経年分析!F57</f>
        <v>669</v>
      </c>
      <c r="C74" s="164">
        <f>基金残高に係る経年分析!G57</f>
        <v>619</v>
      </c>
      <c r="D74" s="164">
        <f>基金残高に係る経年分析!H57</f>
        <v>839</v>
      </c>
    </row>
  </sheetData>
  <sheetProtection algorithmName="SHA-512" hashValue="SjMl67hxJec6LaOCXagpdNIu9YBq4ezzB8RoQuhSyKwCctfpYo8p8bWYHpJ63NaTI0Tk/eXINz+Tr4sGvazNPA==" saltValue="vE9/QQTheNuMynnseu4q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212</v>
      </c>
      <c r="DI1" s="636"/>
      <c r="DJ1" s="636"/>
      <c r="DK1" s="636"/>
      <c r="DL1" s="636"/>
      <c r="DM1" s="636"/>
      <c r="DN1" s="637"/>
      <c r="DO1" s="205"/>
      <c r="DP1" s="635" t="s">
        <v>213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218</v>
      </c>
      <c r="S4" s="639"/>
      <c r="T4" s="639"/>
      <c r="U4" s="639"/>
      <c r="V4" s="639"/>
      <c r="W4" s="639"/>
      <c r="X4" s="639"/>
      <c r="Y4" s="640"/>
      <c r="Z4" s="638" t="s">
        <v>219</v>
      </c>
      <c r="AA4" s="639"/>
      <c r="AB4" s="639"/>
      <c r="AC4" s="640"/>
      <c r="AD4" s="638" t="s">
        <v>220</v>
      </c>
      <c r="AE4" s="639"/>
      <c r="AF4" s="639"/>
      <c r="AG4" s="639"/>
      <c r="AH4" s="639"/>
      <c r="AI4" s="639"/>
      <c r="AJ4" s="639"/>
      <c r="AK4" s="640"/>
      <c r="AL4" s="638" t="s">
        <v>219</v>
      </c>
      <c r="AM4" s="639"/>
      <c r="AN4" s="639"/>
      <c r="AO4" s="640"/>
      <c r="AP4" s="644" t="s">
        <v>221</v>
      </c>
      <c r="AQ4" s="644"/>
      <c r="AR4" s="644"/>
      <c r="AS4" s="644"/>
      <c r="AT4" s="644"/>
      <c r="AU4" s="644"/>
      <c r="AV4" s="644"/>
      <c r="AW4" s="644"/>
      <c r="AX4" s="644"/>
      <c r="AY4" s="644"/>
      <c r="AZ4" s="644"/>
      <c r="BA4" s="644"/>
      <c r="BB4" s="644"/>
      <c r="BC4" s="644"/>
      <c r="BD4" s="644"/>
      <c r="BE4" s="644"/>
      <c r="BF4" s="644"/>
      <c r="BG4" s="644" t="s">
        <v>222</v>
      </c>
      <c r="BH4" s="644"/>
      <c r="BI4" s="644"/>
      <c r="BJ4" s="644"/>
      <c r="BK4" s="644"/>
      <c r="BL4" s="644"/>
      <c r="BM4" s="644"/>
      <c r="BN4" s="644"/>
      <c r="BO4" s="644" t="s">
        <v>219</v>
      </c>
      <c r="BP4" s="644"/>
      <c r="BQ4" s="644"/>
      <c r="BR4" s="644"/>
      <c r="BS4" s="644" t="s">
        <v>223</v>
      </c>
      <c r="BT4" s="644"/>
      <c r="BU4" s="644"/>
      <c r="BV4" s="644"/>
      <c r="BW4" s="644"/>
      <c r="BX4" s="644"/>
      <c r="BY4" s="644"/>
      <c r="BZ4" s="644"/>
      <c r="CA4" s="644"/>
      <c r="CB4" s="644"/>
      <c r="CD4" s="641" t="s">
        <v>224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225</v>
      </c>
      <c r="C5" s="646"/>
      <c r="D5" s="646"/>
      <c r="E5" s="646"/>
      <c r="F5" s="646"/>
      <c r="G5" s="646"/>
      <c r="H5" s="646"/>
      <c r="I5" s="646"/>
      <c r="J5" s="646"/>
      <c r="K5" s="646"/>
      <c r="L5" s="646"/>
      <c r="M5" s="646"/>
      <c r="N5" s="646"/>
      <c r="O5" s="646"/>
      <c r="P5" s="646"/>
      <c r="Q5" s="647"/>
      <c r="R5" s="648">
        <v>158554</v>
      </c>
      <c r="S5" s="649"/>
      <c r="T5" s="649"/>
      <c r="U5" s="649"/>
      <c r="V5" s="649"/>
      <c r="W5" s="649"/>
      <c r="X5" s="649"/>
      <c r="Y5" s="650"/>
      <c r="Z5" s="651">
        <v>5.7</v>
      </c>
      <c r="AA5" s="651"/>
      <c r="AB5" s="651"/>
      <c r="AC5" s="651"/>
      <c r="AD5" s="652">
        <v>158554</v>
      </c>
      <c r="AE5" s="652"/>
      <c r="AF5" s="652"/>
      <c r="AG5" s="652"/>
      <c r="AH5" s="652"/>
      <c r="AI5" s="652"/>
      <c r="AJ5" s="652"/>
      <c r="AK5" s="652"/>
      <c r="AL5" s="653">
        <v>10.5</v>
      </c>
      <c r="AM5" s="654"/>
      <c r="AN5" s="654"/>
      <c r="AO5" s="655"/>
      <c r="AP5" s="645" t="s">
        <v>226</v>
      </c>
      <c r="AQ5" s="646"/>
      <c r="AR5" s="646"/>
      <c r="AS5" s="646"/>
      <c r="AT5" s="646"/>
      <c r="AU5" s="646"/>
      <c r="AV5" s="646"/>
      <c r="AW5" s="646"/>
      <c r="AX5" s="646"/>
      <c r="AY5" s="646"/>
      <c r="AZ5" s="646"/>
      <c r="BA5" s="646"/>
      <c r="BB5" s="646"/>
      <c r="BC5" s="646"/>
      <c r="BD5" s="646"/>
      <c r="BE5" s="646"/>
      <c r="BF5" s="647"/>
      <c r="BG5" s="659">
        <v>158554</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221</v>
      </c>
      <c r="CE5" s="642"/>
      <c r="CF5" s="642"/>
      <c r="CG5" s="642"/>
      <c r="CH5" s="642"/>
      <c r="CI5" s="642"/>
      <c r="CJ5" s="642"/>
      <c r="CK5" s="642"/>
      <c r="CL5" s="642"/>
      <c r="CM5" s="642"/>
      <c r="CN5" s="642"/>
      <c r="CO5" s="642"/>
      <c r="CP5" s="642"/>
      <c r="CQ5" s="643"/>
      <c r="CR5" s="641" t="s">
        <v>227</v>
      </c>
      <c r="CS5" s="642"/>
      <c r="CT5" s="642"/>
      <c r="CU5" s="642"/>
      <c r="CV5" s="642"/>
      <c r="CW5" s="642"/>
      <c r="CX5" s="642"/>
      <c r="CY5" s="643"/>
      <c r="CZ5" s="641" t="s">
        <v>219</v>
      </c>
      <c r="DA5" s="642"/>
      <c r="DB5" s="642"/>
      <c r="DC5" s="643"/>
      <c r="DD5" s="641" t="s">
        <v>228</v>
      </c>
      <c r="DE5" s="642"/>
      <c r="DF5" s="642"/>
      <c r="DG5" s="642"/>
      <c r="DH5" s="642"/>
      <c r="DI5" s="642"/>
      <c r="DJ5" s="642"/>
      <c r="DK5" s="642"/>
      <c r="DL5" s="642"/>
      <c r="DM5" s="642"/>
      <c r="DN5" s="642"/>
      <c r="DO5" s="642"/>
      <c r="DP5" s="643"/>
      <c r="DQ5" s="641" t="s">
        <v>229</v>
      </c>
      <c r="DR5" s="642"/>
      <c r="DS5" s="642"/>
      <c r="DT5" s="642"/>
      <c r="DU5" s="642"/>
      <c r="DV5" s="642"/>
      <c r="DW5" s="642"/>
      <c r="DX5" s="642"/>
      <c r="DY5" s="642"/>
      <c r="DZ5" s="642"/>
      <c r="EA5" s="642"/>
      <c r="EB5" s="642"/>
      <c r="EC5" s="643"/>
    </row>
    <row r="6" spans="2:143" ht="11.25" customHeight="1" x14ac:dyDescent="0.15">
      <c r="B6" s="656" t="s">
        <v>230</v>
      </c>
      <c r="C6" s="657"/>
      <c r="D6" s="657"/>
      <c r="E6" s="657"/>
      <c r="F6" s="657"/>
      <c r="G6" s="657"/>
      <c r="H6" s="657"/>
      <c r="I6" s="657"/>
      <c r="J6" s="657"/>
      <c r="K6" s="657"/>
      <c r="L6" s="657"/>
      <c r="M6" s="657"/>
      <c r="N6" s="657"/>
      <c r="O6" s="657"/>
      <c r="P6" s="657"/>
      <c r="Q6" s="658"/>
      <c r="R6" s="659">
        <v>10510</v>
      </c>
      <c r="S6" s="660"/>
      <c r="T6" s="660"/>
      <c r="U6" s="660"/>
      <c r="V6" s="660"/>
      <c r="W6" s="660"/>
      <c r="X6" s="660"/>
      <c r="Y6" s="661"/>
      <c r="Z6" s="662">
        <v>0.4</v>
      </c>
      <c r="AA6" s="662"/>
      <c r="AB6" s="662"/>
      <c r="AC6" s="662"/>
      <c r="AD6" s="663">
        <v>10510</v>
      </c>
      <c r="AE6" s="663"/>
      <c r="AF6" s="663"/>
      <c r="AG6" s="663"/>
      <c r="AH6" s="663"/>
      <c r="AI6" s="663"/>
      <c r="AJ6" s="663"/>
      <c r="AK6" s="663"/>
      <c r="AL6" s="664">
        <v>0.7</v>
      </c>
      <c r="AM6" s="665"/>
      <c r="AN6" s="665"/>
      <c r="AO6" s="666"/>
      <c r="AP6" s="656" t="s">
        <v>231</v>
      </c>
      <c r="AQ6" s="657"/>
      <c r="AR6" s="657"/>
      <c r="AS6" s="657"/>
      <c r="AT6" s="657"/>
      <c r="AU6" s="657"/>
      <c r="AV6" s="657"/>
      <c r="AW6" s="657"/>
      <c r="AX6" s="657"/>
      <c r="AY6" s="657"/>
      <c r="AZ6" s="657"/>
      <c r="BA6" s="657"/>
      <c r="BB6" s="657"/>
      <c r="BC6" s="657"/>
      <c r="BD6" s="657"/>
      <c r="BE6" s="657"/>
      <c r="BF6" s="658"/>
      <c r="BG6" s="659">
        <v>158554</v>
      </c>
      <c r="BH6" s="660"/>
      <c r="BI6" s="660"/>
      <c r="BJ6" s="660"/>
      <c r="BK6" s="660"/>
      <c r="BL6" s="660"/>
      <c r="BM6" s="660"/>
      <c r="BN6" s="661"/>
      <c r="BO6" s="662">
        <v>100</v>
      </c>
      <c r="BP6" s="662"/>
      <c r="BQ6" s="662"/>
      <c r="BR6" s="662"/>
      <c r="BS6" s="663" t="s">
        <v>124</v>
      </c>
      <c r="BT6" s="663"/>
      <c r="BU6" s="663"/>
      <c r="BV6" s="663"/>
      <c r="BW6" s="663"/>
      <c r="BX6" s="663"/>
      <c r="BY6" s="663"/>
      <c r="BZ6" s="663"/>
      <c r="CA6" s="663"/>
      <c r="CB6" s="667"/>
      <c r="CD6" s="670" t="s">
        <v>232</v>
      </c>
      <c r="CE6" s="671"/>
      <c r="CF6" s="671"/>
      <c r="CG6" s="671"/>
      <c r="CH6" s="671"/>
      <c r="CI6" s="671"/>
      <c r="CJ6" s="671"/>
      <c r="CK6" s="671"/>
      <c r="CL6" s="671"/>
      <c r="CM6" s="671"/>
      <c r="CN6" s="671"/>
      <c r="CO6" s="671"/>
      <c r="CP6" s="671"/>
      <c r="CQ6" s="672"/>
      <c r="CR6" s="659">
        <v>46346</v>
      </c>
      <c r="CS6" s="660"/>
      <c r="CT6" s="660"/>
      <c r="CU6" s="660"/>
      <c r="CV6" s="660"/>
      <c r="CW6" s="660"/>
      <c r="CX6" s="660"/>
      <c r="CY6" s="661"/>
      <c r="CZ6" s="653">
        <v>1.7</v>
      </c>
      <c r="DA6" s="654"/>
      <c r="DB6" s="654"/>
      <c r="DC6" s="673"/>
      <c r="DD6" s="668" t="s">
        <v>124</v>
      </c>
      <c r="DE6" s="660"/>
      <c r="DF6" s="660"/>
      <c r="DG6" s="660"/>
      <c r="DH6" s="660"/>
      <c r="DI6" s="660"/>
      <c r="DJ6" s="660"/>
      <c r="DK6" s="660"/>
      <c r="DL6" s="660"/>
      <c r="DM6" s="660"/>
      <c r="DN6" s="660"/>
      <c r="DO6" s="660"/>
      <c r="DP6" s="661"/>
      <c r="DQ6" s="668">
        <v>46346</v>
      </c>
      <c r="DR6" s="660"/>
      <c r="DS6" s="660"/>
      <c r="DT6" s="660"/>
      <c r="DU6" s="660"/>
      <c r="DV6" s="660"/>
      <c r="DW6" s="660"/>
      <c r="DX6" s="660"/>
      <c r="DY6" s="660"/>
      <c r="DZ6" s="660"/>
      <c r="EA6" s="660"/>
      <c r="EB6" s="660"/>
      <c r="EC6" s="669"/>
    </row>
    <row r="7" spans="2:143" ht="11.25" customHeight="1" x14ac:dyDescent="0.15">
      <c r="B7" s="656" t="s">
        <v>233</v>
      </c>
      <c r="C7" s="657"/>
      <c r="D7" s="657"/>
      <c r="E7" s="657"/>
      <c r="F7" s="657"/>
      <c r="G7" s="657"/>
      <c r="H7" s="657"/>
      <c r="I7" s="657"/>
      <c r="J7" s="657"/>
      <c r="K7" s="657"/>
      <c r="L7" s="657"/>
      <c r="M7" s="657"/>
      <c r="N7" s="657"/>
      <c r="O7" s="657"/>
      <c r="P7" s="657"/>
      <c r="Q7" s="658"/>
      <c r="R7" s="659">
        <v>248</v>
      </c>
      <c r="S7" s="660"/>
      <c r="T7" s="660"/>
      <c r="U7" s="660"/>
      <c r="V7" s="660"/>
      <c r="W7" s="660"/>
      <c r="X7" s="660"/>
      <c r="Y7" s="661"/>
      <c r="Z7" s="662">
        <v>0</v>
      </c>
      <c r="AA7" s="662"/>
      <c r="AB7" s="662"/>
      <c r="AC7" s="662"/>
      <c r="AD7" s="663">
        <v>248</v>
      </c>
      <c r="AE7" s="663"/>
      <c r="AF7" s="663"/>
      <c r="AG7" s="663"/>
      <c r="AH7" s="663"/>
      <c r="AI7" s="663"/>
      <c r="AJ7" s="663"/>
      <c r="AK7" s="663"/>
      <c r="AL7" s="664">
        <v>0</v>
      </c>
      <c r="AM7" s="665"/>
      <c r="AN7" s="665"/>
      <c r="AO7" s="666"/>
      <c r="AP7" s="656" t="s">
        <v>234</v>
      </c>
      <c r="AQ7" s="657"/>
      <c r="AR7" s="657"/>
      <c r="AS7" s="657"/>
      <c r="AT7" s="657"/>
      <c r="AU7" s="657"/>
      <c r="AV7" s="657"/>
      <c r="AW7" s="657"/>
      <c r="AX7" s="657"/>
      <c r="AY7" s="657"/>
      <c r="AZ7" s="657"/>
      <c r="BA7" s="657"/>
      <c r="BB7" s="657"/>
      <c r="BC7" s="657"/>
      <c r="BD7" s="657"/>
      <c r="BE7" s="657"/>
      <c r="BF7" s="658"/>
      <c r="BG7" s="659">
        <v>54484</v>
      </c>
      <c r="BH7" s="660"/>
      <c r="BI7" s="660"/>
      <c r="BJ7" s="660"/>
      <c r="BK7" s="660"/>
      <c r="BL7" s="660"/>
      <c r="BM7" s="660"/>
      <c r="BN7" s="661"/>
      <c r="BO7" s="662">
        <v>34.4</v>
      </c>
      <c r="BP7" s="662"/>
      <c r="BQ7" s="662"/>
      <c r="BR7" s="662"/>
      <c r="BS7" s="663" t="s">
        <v>124</v>
      </c>
      <c r="BT7" s="663"/>
      <c r="BU7" s="663"/>
      <c r="BV7" s="663"/>
      <c r="BW7" s="663"/>
      <c r="BX7" s="663"/>
      <c r="BY7" s="663"/>
      <c r="BZ7" s="663"/>
      <c r="CA7" s="663"/>
      <c r="CB7" s="667"/>
      <c r="CD7" s="674" t="s">
        <v>235</v>
      </c>
      <c r="CE7" s="675"/>
      <c r="CF7" s="675"/>
      <c r="CG7" s="675"/>
      <c r="CH7" s="675"/>
      <c r="CI7" s="675"/>
      <c r="CJ7" s="675"/>
      <c r="CK7" s="675"/>
      <c r="CL7" s="675"/>
      <c r="CM7" s="675"/>
      <c r="CN7" s="675"/>
      <c r="CO7" s="675"/>
      <c r="CP7" s="675"/>
      <c r="CQ7" s="676"/>
      <c r="CR7" s="659">
        <v>878060</v>
      </c>
      <c r="CS7" s="660"/>
      <c r="CT7" s="660"/>
      <c r="CU7" s="660"/>
      <c r="CV7" s="660"/>
      <c r="CW7" s="660"/>
      <c r="CX7" s="660"/>
      <c r="CY7" s="661"/>
      <c r="CZ7" s="662">
        <v>32.200000000000003</v>
      </c>
      <c r="DA7" s="662"/>
      <c r="DB7" s="662"/>
      <c r="DC7" s="662"/>
      <c r="DD7" s="668">
        <v>178642</v>
      </c>
      <c r="DE7" s="660"/>
      <c r="DF7" s="660"/>
      <c r="DG7" s="660"/>
      <c r="DH7" s="660"/>
      <c r="DI7" s="660"/>
      <c r="DJ7" s="660"/>
      <c r="DK7" s="660"/>
      <c r="DL7" s="660"/>
      <c r="DM7" s="660"/>
      <c r="DN7" s="660"/>
      <c r="DO7" s="660"/>
      <c r="DP7" s="661"/>
      <c r="DQ7" s="668">
        <v>625766</v>
      </c>
      <c r="DR7" s="660"/>
      <c r="DS7" s="660"/>
      <c r="DT7" s="660"/>
      <c r="DU7" s="660"/>
      <c r="DV7" s="660"/>
      <c r="DW7" s="660"/>
      <c r="DX7" s="660"/>
      <c r="DY7" s="660"/>
      <c r="DZ7" s="660"/>
      <c r="EA7" s="660"/>
      <c r="EB7" s="660"/>
      <c r="EC7" s="669"/>
    </row>
    <row r="8" spans="2:143" ht="11.25" customHeight="1" x14ac:dyDescent="0.15">
      <c r="B8" s="656" t="s">
        <v>236</v>
      </c>
      <c r="C8" s="657"/>
      <c r="D8" s="657"/>
      <c r="E8" s="657"/>
      <c r="F8" s="657"/>
      <c r="G8" s="657"/>
      <c r="H8" s="657"/>
      <c r="I8" s="657"/>
      <c r="J8" s="657"/>
      <c r="K8" s="657"/>
      <c r="L8" s="657"/>
      <c r="M8" s="657"/>
      <c r="N8" s="657"/>
      <c r="O8" s="657"/>
      <c r="P8" s="657"/>
      <c r="Q8" s="658"/>
      <c r="R8" s="659">
        <v>265</v>
      </c>
      <c r="S8" s="660"/>
      <c r="T8" s="660"/>
      <c r="U8" s="660"/>
      <c r="V8" s="660"/>
      <c r="W8" s="660"/>
      <c r="X8" s="660"/>
      <c r="Y8" s="661"/>
      <c r="Z8" s="662">
        <v>0</v>
      </c>
      <c r="AA8" s="662"/>
      <c r="AB8" s="662"/>
      <c r="AC8" s="662"/>
      <c r="AD8" s="663">
        <v>265</v>
      </c>
      <c r="AE8" s="663"/>
      <c r="AF8" s="663"/>
      <c r="AG8" s="663"/>
      <c r="AH8" s="663"/>
      <c r="AI8" s="663"/>
      <c r="AJ8" s="663"/>
      <c r="AK8" s="663"/>
      <c r="AL8" s="664">
        <v>0</v>
      </c>
      <c r="AM8" s="665"/>
      <c r="AN8" s="665"/>
      <c r="AO8" s="666"/>
      <c r="AP8" s="656" t="s">
        <v>237</v>
      </c>
      <c r="AQ8" s="657"/>
      <c r="AR8" s="657"/>
      <c r="AS8" s="657"/>
      <c r="AT8" s="657"/>
      <c r="AU8" s="657"/>
      <c r="AV8" s="657"/>
      <c r="AW8" s="657"/>
      <c r="AX8" s="657"/>
      <c r="AY8" s="657"/>
      <c r="AZ8" s="657"/>
      <c r="BA8" s="657"/>
      <c r="BB8" s="657"/>
      <c r="BC8" s="657"/>
      <c r="BD8" s="657"/>
      <c r="BE8" s="657"/>
      <c r="BF8" s="658"/>
      <c r="BG8" s="659">
        <v>2863</v>
      </c>
      <c r="BH8" s="660"/>
      <c r="BI8" s="660"/>
      <c r="BJ8" s="660"/>
      <c r="BK8" s="660"/>
      <c r="BL8" s="660"/>
      <c r="BM8" s="660"/>
      <c r="BN8" s="661"/>
      <c r="BO8" s="662">
        <v>1.8</v>
      </c>
      <c r="BP8" s="662"/>
      <c r="BQ8" s="662"/>
      <c r="BR8" s="662"/>
      <c r="BS8" s="668" t="s">
        <v>124</v>
      </c>
      <c r="BT8" s="660"/>
      <c r="BU8" s="660"/>
      <c r="BV8" s="660"/>
      <c r="BW8" s="660"/>
      <c r="BX8" s="660"/>
      <c r="BY8" s="660"/>
      <c r="BZ8" s="660"/>
      <c r="CA8" s="660"/>
      <c r="CB8" s="669"/>
      <c r="CD8" s="674" t="s">
        <v>238</v>
      </c>
      <c r="CE8" s="675"/>
      <c r="CF8" s="675"/>
      <c r="CG8" s="675"/>
      <c r="CH8" s="675"/>
      <c r="CI8" s="675"/>
      <c r="CJ8" s="675"/>
      <c r="CK8" s="675"/>
      <c r="CL8" s="675"/>
      <c r="CM8" s="675"/>
      <c r="CN8" s="675"/>
      <c r="CO8" s="675"/>
      <c r="CP8" s="675"/>
      <c r="CQ8" s="676"/>
      <c r="CR8" s="659">
        <v>402911</v>
      </c>
      <c r="CS8" s="660"/>
      <c r="CT8" s="660"/>
      <c r="CU8" s="660"/>
      <c r="CV8" s="660"/>
      <c r="CW8" s="660"/>
      <c r="CX8" s="660"/>
      <c r="CY8" s="661"/>
      <c r="CZ8" s="662">
        <v>14.8</v>
      </c>
      <c r="DA8" s="662"/>
      <c r="DB8" s="662"/>
      <c r="DC8" s="662"/>
      <c r="DD8" s="668">
        <v>1099</v>
      </c>
      <c r="DE8" s="660"/>
      <c r="DF8" s="660"/>
      <c r="DG8" s="660"/>
      <c r="DH8" s="660"/>
      <c r="DI8" s="660"/>
      <c r="DJ8" s="660"/>
      <c r="DK8" s="660"/>
      <c r="DL8" s="660"/>
      <c r="DM8" s="660"/>
      <c r="DN8" s="660"/>
      <c r="DO8" s="660"/>
      <c r="DP8" s="661"/>
      <c r="DQ8" s="668">
        <v>253921</v>
      </c>
      <c r="DR8" s="660"/>
      <c r="DS8" s="660"/>
      <c r="DT8" s="660"/>
      <c r="DU8" s="660"/>
      <c r="DV8" s="660"/>
      <c r="DW8" s="660"/>
      <c r="DX8" s="660"/>
      <c r="DY8" s="660"/>
      <c r="DZ8" s="660"/>
      <c r="EA8" s="660"/>
      <c r="EB8" s="660"/>
      <c r="EC8" s="669"/>
    </row>
    <row r="9" spans="2:143" ht="11.25" customHeight="1" x14ac:dyDescent="0.15">
      <c r="B9" s="656" t="s">
        <v>239</v>
      </c>
      <c r="C9" s="657"/>
      <c r="D9" s="657"/>
      <c r="E9" s="657"/>
      <c r="F9" s="657"/>
      <c r="G9" s="657"/>
      <c r="H9" s="657"/>
      <c r="I9" s="657"/>
      <c r="J9" s="657"/>
      <c r="K9" s="657"/>
      <c r="L9" s="657"/>
      <c r="M9" s="657"/>
      <c r="N9" s="657"/>
      <c r="O9" s="657"/>
      <c r="P9" s="657"/>
      <c r="Q9" s="658"/>
      <c r="R9" s="659">
        <v>237</v>
      </c>
      <c r="S9" s="660"/>
      <c r="T9" s="660"/>
      <c r="U9" s="660"/>
      <c r="V9" s="660"/>
      <c r="W9" s="660"/>
      <c r="X9" s="660"/>
      <c r="Y9" s="661"/>
      <c r="Z9" s="662">
        <v>0</v>
      </c>
      <c r="AA9" s="662"/>
      <c r="AB9" s="662"/>
      <c r="AC9" s="662"/>
      <c r="AD9" s="663">
        <v>237</v>
      </c>
      <c r="AE9" s="663"/>
      <c r="AF9" s="663"/>
      <c r="AG9" s="663"/>
      <c r="AH9" s="663"/>
      <c r="AI9" s="663"/>
      <c r="AJ9" s="663"/>
      <c r="AK9" s="663"/>
      <c r="AL9" s="664">
        <v>0</v>
      </c>
      <c r="AM9" s="665"/>
      <c r="AN9" s="665"/>
      <c r="AO9" s="666"/>
      <c r="AP9" s="656" t="s">
        <v>240</v>
      </c>
      <c r="AQ9" s="657"/>
      <c r="AR9" s="657"/>
      <c r="AS9" s="657"/>
      <c r="AT9" s="657"/>
      <c r="AU9" s="657"/>
      <c r="AV9" s="657"/>
      <c r="AW9" s="657"/>
      <c r="AX9" s="657"/>
      <c r="AY9" s="657"/>
      <c r="AZ9" s="657"/>
      <c r="BA9" s="657"/>
      <c r="BB9" s="657"/>
      <c r="BC9" s="657"/>
      <c r="BD9" s="657"/>
      <c r="BE9" s="657"/>
      <c r="BF9" s="658"/>
      <c r="BG9" s="659">
        <v>48101</v>
      </c>
      <c r="BH9" s="660"/>
      <c r="BI9" s="660"/>
      <c r="BJ9" s="660"/>
      <c r="BK9" s="660"/>
      <c r="BL9" s="660"/>
      <c r="BM9" s="660"/>
      <c r="BN9" s="661"/>
      <c r="BO9" s="662">
        <v>30.3</v>
      </c>
      <c r="BP9" s="662"/>
      <c r="BQ9" s="662"/>
      <c r="BR9" s="662"/>
      <c r="BS9" s="668" t="s">
        <v>241</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283327</v>
      </c>
      <c r="CS9" s="660"/>
      <c r="CT9" s="660"/>
      <c r="CU9" s="660"/>
      <c r="CV9" s="660"/>
      <c r="CW9" s="660"/>
      <c r="CX9" s="660"/>
      <c r="CY9" s="661"/>
      <c r="CZ9" s="662">
        <v>10.4</v>
      </c>
      <c r="DA9" s="662"/>
      <c r="DB9" s="662"/>
      <c r="DC9" s="662"/>
      <c r="DD9" s="668">
        <v>7500</v>
      </c>
      <c r="DE9" s="660"/>
      <c r="DF9" s="660"/>
      <c r="DG9" s="660"/>
      <c r="DH9" s="660"/>
      <c r="DI9" s="660"/>
      <c r="DJ9" s="660"/>
      <c r="DK9" s="660"/>
      <c r="DL9" s="660"/>
      <c r="DM9" s="660"/>
      <c r="DN9" s="660"/>
      <c r="DO9" s="660"/>
      <c r="DP9" s="661"/>
      <c r="DQ9" s="668">
        <v>279071</v>
      </c>
      <c r="DR9" s="660"/>
      <c r="DS9" s="660"/>
      <c r="DT9" s="660"/>
      <c r="DU9" s="660"/>
      <c r="DV9" s="660"/>
      <c r="DW9" s="660"/>
      <c r="DX9" s="660"/>
      <c r="DY9" s="660"/>
      <c r="DZ9" s="660"/>
      <c r="EA9" s="660"/>
      <c r="EB9" s="660"/>
      <c r="EC9" s="669"/>
    </row>
    <row r="10" spans="2:143" ht="11.25" customHeight="1" x14ac:dyDescent="0.15">
      <c r="B10" s="656" t="s">
        <v>243</v>
      </c>
      <c r="C10" s="657"/>
      <c r="D10" s="657"/>
      <c r="E10" s="657"/>
      <c r="F10" s="657"/>
      <c r="G10" s="657"/>
      <c r="H10" s="657"/>
      <c r="I10" s="657"/>
      <c r="J10" s="657"/>
      <c r="K10" s="657"/>
      <c r="L10" s="657"/>
      <c r="M10" s="657"/>
      <c r="N10" s="657"/>
      <c r="O10" s="657"/>
      <c r="P10" s="657"/>
      <c r="Q10" s="658"/>
      <c r="R10" s="659" t="s">
        <v>241</v>
      </c>
      <c r="S10" s="660"/>
      <c r="T10" s="660"/>
      <c r="U10" s="660"/>
      <c r="V10" s="660"/>
      <c r="W10" s="660"/>
      <c r="X10" s="660"/>
      <c r="Y10" s="661"/>
      <c r="Z10" s="662" t="s">
        <v>241</v>
      </c>
      <c r="AA10" s="662"/>
      <c r="AB10" s="662"/>
      <c r="AC10" s="662"/>
      <c r="AD10" s="663" t="s">
        <v>124</v>
      </c>
      <c r="AE10" s="663"/>
      <c r="AF10" s="663"/>
      <c r="AG10" s="663"/>
      <c r="AH10" s="663"/>
      <c r="AI10" s="663"/>
      <c r="AJ10" s="663"/>
      <c r="AK10" s="663"/>
      <c r="AL10" s="664" t="s">
        <v>124</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2525</v>
      </c>
      <c r="BH10" s="660"/>
      <c r="BI10" s="660"/>
      <c r="BJ10" s="660"/>
      <c r="BK10" s="660"/>
      <c r="BL10" s="660"/>
      <c r="BM10" s="660"/>
      <c r="BN10" s="661"/>
      <c r="BO10" s="662">
        <v>1.6</v>
      </c>
      <c r="BP10" s="662"/>
      <c r="BQ10" s="662"/>
      <c r="BR10" s="662"/>
      <c r="BS10" s="668" t="s">
        <v>124</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8</v>
      </c>
      <c r="CS10" s="660"/>
      <c r="CT10" s="660"/>
      <c r="CU10" s="660"/>
      <c r="CV10" s="660"/>
      <c r="CW10" s="660"/>
      <c r="CX10" s="660"/>
      <c r="CY10" s="661"/>
      <c r="CZ10" s="662">
        <v>0</v>
      </c>
      <c r="DA10" s="662"/>
      <c r="DB10" s="662"/>
      <c r="DC10" s="662"/>
      <c r="DD10" s="668" t="s">
        <v>124</v>
      </c>
      <c r="DE10" s="660"/>
      <c r="DF10" s="660"/>
      <c r="DG10" s="660"/>
      <c r="DH10" s="660"/>
      <c r="DI10" s="660"/>
      <c r="DJ10" s="660"/>
      <c r="DK10" s="660"/>
      <c r="DL10" s="660"/>
      <c r="DM10" s="660"/>
      <c r="DN10" s="660"/>
      <c r="DO10" s="660"/>
      <c r="DP10" s="661"/>
      <c r="DQ10" s="668">
        <v>8</v>
      </c>
      <c r="DR10" s="660"/>
      <c r="DS10" s="660"/>
      <c r="DT10" s="660"/>
      <c r="DU10" s="660"/>
      <c r="DV10" s="660"/>
      <c r="DW10" s="660"/>
      <c r="DX10" s="660"/>
      <c r="DY10" s="660"/>
      <c r="DZ10" s="660"/>
      <c r="EA10" s="660"/>
      <c r="EB10" s="660"/>
      <c r="EC10" s="669"/>
    </row>
    <row r="11" spans="2:143" ht="11.25" customHeight="1" x14ac:dyDescent="0.15">
      <c r="B11" s="656" t="s">
        <v>246</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241</v>
      </c>
      <c r="AA11" s="662"/>
      <c r="AB11" s="662"/>
      <c r="AC11" s="662"/>
      <c r="AD11" s="663" t="s">
        <v>241</v>
      </c>
      <c r="AE11" s="663"/>
      <c r="AF11" s="663"/>
      <c r="AG11" s="663"/>
      <c r="AH11" s="663"/>
      <c r="AI11" s="663"/>
      <c r="AJ11" s="663"/>
      <c r="AK11" s="663"/>
      <c r="AL11" s="664" t="s">
        <v>124</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995</v>
      </c>
      <c r="BH11" s="660"/>
      <c r="BI11" s="660"/>
      <c r="BJ11" s="660"/>
      <c r="BK11" s="660"/>
      <c r="BL11" s="660"/>
      <c r="BM11" s="660"/>
      <c r="BN11" s="661"/>
      <c r="BO11" s="662">
        <v>0.6</v>
      </c>
      <c r="BP11" s="662"/>
      <c r="BQ11" s="662"/>
      <c r="BR11" s="662"/>
      <c r="BS11" s="668" t="s">
        <v>124</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225811</v>
      </c>
      <c r="CS11" s="660"/>
      <c r="CT11" s="660"/>
      <c r="CU11" s="660"/>
      <c r="CV11" s="660"/>
      <c r="CW11" s="660"/>
      <c r="CX11" s="660"/>
      <c r="CY11" s="661"/>
      <c r="CZ11" s="662">
        <v>8.3000000000000007</v>
      </c>
      <c r="DA11" s="662"/>
      <c r="DB11" s="662"/>
      <c r="DC11" s="662"/>
      <c r="DD11" s="668">
        <v>34667</v>
      </c>
      <c r="DE11" s="660"/>
      <c r="DF11" s="660"/>
      <c r="DG11" s="660"/>
      <c r="DH11" s="660"/>
      <c r="DI11" s="660"/>
      <c r="DJ11" s="660"/>
      <c r="DK11" s="660"/>
      <c r="DL11" s="660"/>
      <c r="DM11" s="660"/>
      <c r="DN11" s="660"/>
      <c r="DO11" s="660"/>
      <c r="DP11" s="661"/>
      <c r="DQ11" s="668">
        <v>104867</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34576</v>
      </c>
      <c r="S12" s="660"/>
      <c r="T12" s="660"/>
      <c r="U12" s="660"/>
      <c r="V12" s="660"/>
      <c r="W12" s="660"/>
      <c r="X12" s="660"/>
      <c r="Y12" s="661"/>
      <c r="Z12" s="662">
        <v>1.2</v>
      </c>
      <c r="AA12" s="662"/>
      <c r="AB12" s="662"/>
      <c r="AC12" s="662"/>
      <c r="AD12" s="663">
        <v>34576</v>
      </c>
      <c r="AE12" s="663"/>
      <c r="AF12" s="663"/>
      <c r="AG12" s="663"/>
      <c r="AH12" s="663"/>
      <c r="AI12" s="663"/>
      <c r="AJ12" s="663"/>
      <c r="AK12" s="663"/>
      <c r="AL12" s="664">
        <v>2.2999999999999998</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88440</v>
      </c>
      <c r="BH12" s="660"/>
      <c r="BI12" s="660"/>
      <c r="BJ12" s="660"/>
      <c r="BK12" s="660"/>
      <c r="BL12" s="660"/>
      <c r="BM12" s="660"/>
      <c r="BN12" s="661"/>
      <c r="BO12" s="662">
        <v>55.8</v>
      </c>
      <c r="BP12" s="662"/>
      <c r="BQ12" s="662"/>
      <c r="BR12" s="662"/>
      <c r="BS12" s="668" t="s">
        <v>124</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44530</v>
      </c>
      <c r="CS12" s="660"/>
      <c r="CT12" s="660"/>
      <c r="CU12" s="660"/>
      <c r="CV12" s="660"/>
      <c r="CW12" s="660"/>
      <c r="CX12" s="660"/>
      <c r="CY12" s="661"/>
      <c r="CZ12" s="662">
        <v>1.6</v>
      </c>
      <c r="DA12" s="662"/>
      <c r="DB12" s="662"/>
      <c r="DC12" s="662"/>
      <c r="DD12" s="668">
        <v>85</v>
      </c>
      <c r="DE12" s="660"/>
      <c r="DF12" s="660"/>
      <c r="DG12" s="660"/>
      <c r="DH12" s="660"/>
      <c r="DI12" s="660"/>
      <c r="DJ12" s="660"/>
      <c r="DK12" s="660"/>
      <c r="DL12" s="660"/>
      <c r="DM12" s="660"/>
      <c r="DN12" s="660"/>
      <c r="DO12" s="660"/>
      <c r="DP12" s="661"/>
      <c r="DQ12" s="668">
        <v>24232</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124</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78061</v>
      </c>
      <c r="BH13" s="660"/>
      <c r="BI13" s="660"/>
      <c r="BJ13" s="660"/>
      <c r="BK13" s="660"/>
      <c r="BL13" s="660"/>
      <c r="BM13" s="660"/>
      <c r="BN13" s="661"/>
      <c r="BO13" s="662">
        <v>49.2</v>
      </c>
      <c r="BP13" s="662"/>
      <c r="BQ13" s="662"/>
      <c r="BR13" s="662"/>
      <c r="BS13" s="668" t="s">
        <v>124</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189376</v>
      </c>
      <c r="CS13" s="660"/>
      <c r="CT13" s="660"/>
      <c r="CU13" s="660"/>
      <c r="CV13" s="660"/>
      <c r="CW13" s="660"/>
      <c r="CX13" s="660"/>
      <c r="CY13" s="661"/>
      <c r="CZ13" s="662">
        <v>6.9</v>
      </c>
      <c r="DA13" s="662"/>
      <c r="DB13" s="662"/>
      <c r="DC13" s="662"/>
      <c r="DD13" s="668">
        <v>90315</v>
      </c>
      <c r="DE13" s="660"/>
      <c r="DF13" s="660"/>
      <c r="DG13" s="660"/>
      <c r="DH13" s="660"/>
      <c r="DI13" s="660"/>
      <c r="DJ13" s="660"/>
      <c r="DK13" s="660"/>
      <c r="DL13" s="660"/>
      <c r="DM13" s="660"/>
      <c r="DN13" s="660"/>
      <c r="DO13" s="660"/>
      <c r="DP13" s="661"/>
      <c r="DQ13" s="668">
        <v>103429</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241</v>
      </c>
      <c r="AE14" s="663"/>
      <c r="AF14" s="663"/>
      <c r="AG14" s="663"/>
      <c r="AH14" s="663"/>
      <c r="AI14" s="663"/>
      <c r="AJ14" s="663"/>
      <c r="AK14" s="663"/>
      <c r="AL14" s="664" t="s">
        <v>124</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4953</v>
      </c>
      <c r="BH14" s="660"/>
      <c r="BI14" s="660"/>
      <c r="BJ14" s="660"/>
      <c r="BK14" s="660"/>
      <c r="BL14" s="660"/>
      <c r="BM14" s="660"/>
      <c r="BN14" s="661"/>
      <c r="BO14" s="662">
        <v>3.1</v>
      </c>
      <c r="BP14" s="662"/>
      <c r="BQ14" s="662"/>
      <c r="BR14" s="662"/>
      <c r="BS14" s="668" t="s">
        <v>241</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206430</v>
      </c>
      <c r="CS14" s="660"/>
      <c r="CT14" s="660"/>
      <c r="CU14" s="660"/>
      <c r="CV14" s="660"/>
      <c r="CW14" s="660"/>
      <c r="CX14" s="660"/>
      <c r="CY14" s="661"/>
      <c r="CZ14" s="662">
        <v>7.6</v>
      </c>
      <c r="DA14" s="662"/>
      <c r="DB14" s="662"/>
      <c r="DC14" s="662"/>
      <c r="DD14" s="668">
        <v>849</v>
      </c>
      <c r="DE14" s="660"/>
      <c r="DF14" s="660"/>
      <c r="DG14" s="660"/>
      <c r="DH14" s="660"/>
      <c r="DI14" s="660"/>
      <c r="DJ14" s="660"/>
      <c r="DK14" s="660"/>
      <c r="DL14" s="660"/>
      <c r="DM14" s="660"/>
      <c r="DN14" s="660"/>
      <c r="DO14" s="660"/>
      <c r="DP14" s="661"/>
      <c r="DQ14" s="668">
        <v>118490</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2821</v>
      </c>
      <c r="S15" s="660"/>
      <c r="T15" s="660"/>
      <c r="U15" s="660"/>
      <c r="V15" s="660"/>
      <c r="W15" s="660"/>
      <c r="X15" s="660"/>
      <c r="Y15" s="661"/>
      <c r="Z15" s="662">
        <v>0.1</v>
      </c>
      <c r="AA15" s="662"/>
      <c r="AB15" s="662"/>
      <c r="AC15" s="662"/>
      <c r="AD15" s="663">
        <v>2821</v>
      </c>
      <c r="AE15" s="663"/>
      <c r="AF15" s="663"/>
      <c r="AG15" s="663"/>
      <c r="AH15" s="663"/>
      <c r="AI15" s="663"/>
      <c r="AJ15" s="663"/>
      <c r="AK15" s="663"/>
      <c r="AL15" s="664">
        <v>0.2</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10677</v>
      </c>
      <c r="BH15" s="660"/>
      <c r="BI15" s="660"/>
      <c r="BJ15" s="660"/>
      <c r="BK15" s="660"/>
      <c r="BL15" s="660"/>
      <c r="BM15" s="660"/>
      <c r="BN15" s="661"/>
      <c r="BO15" s="662">
        <v>6.7</v>
      </c>
      <c r="BP15" s="662"/>
      <c r="BQ15" s="662"/>
      <c r="BR15" s="662"/>
      <c r="BS15" s="668" t="s">
        <v>241</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173977</v>
      </c>
      <c r="CS15" s="660"/>
      <c r="CT15" s="660"/>
      <c r="CU15" s="660"/>
      <c r="CV15" s="660"/>
      <c r="CW15" s="660"/>
      <c r="CX15" s="660"/>
      <c r="CY15" s="661"/>
      <c r="CZ15" s="662">
        <v>6.4</v>
      </c>
      <c r="DA15" s="662"/>
      <c r="DB15" s="662"/>
      <c r="DC15" s="662"/>
      <c r="DD15" s="668">
        <v>30008</v>
      </c>
      <c r="DE15" s="660"/>
      <c r="DF15" s="660"/>
      <c r="DG15" s="660"/>
      <c r="DH15" s="660"/>
      <c r="DI15" s="660"/>
      <c r="DJ15" s="660"/>
      <c r="DK15" s="660"/>
      <c r="DL15" s="660"/>
      <c r="DM15" s="660"/>
      <c r="DN15" s="660"/>
      <c r="DO15" s="660"/>
      <c r="DP15" s="661"/>
      <c r="DQ15" s="668">
        <v>120920</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241</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5783</v>
      </c>
      <c r="CS16" s="660"/>
      <c r="CT16" s="660"/>
      <c r="CU16" s="660"/>
      <c r="CV16" s="660"/>
      <c r="CW16" s="660"/>
      <c r="CX16" s="660"/>
      <c r="CY16" s="661"/>
      <c r="CZ16" s="662">
        <v>0.2</v>
      </c>
      <c r="DA16" s="662"/>
      <c r="DB16" s="662"/>
      <c r="DC16" s="662"/>
      <c r="DD16" s="668" t="s">
        <v>124</v>
      </c>
      <c r="DE16" s="660"/>
      <c r="DF16" s="660"/>
      <c r="DG16" s="660"/>
      <c r="DH16" s="660"/>
      <c r="DI16" s="660"/>
      <c r="DJ16" s="660"/>
      <c r="DK16" s="660"/>
      <c r="DL16" s="660"/>
      <c r="DM16" s="660"/>
      <c r="DN16" s="660"/>
      <c r="DO16" s="660"/>
      <c r="DP16" s="661"/>
      <c r="DQ16" s="668">
        <v>4567</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404</v>
      </c>
      <c r="S17" s="660"/>
      <c r="T17" s="660"/>
      <c r="U17" s="660"/>
      <c r="V17" s="660"/>
      <c r="W17" s="660"/>
      <c r="X17" s="660"/>
      <c r="Y17" s="661"/>
      <c r="Z17" s="662">
        <v>0</v>
      </c>
      <c r="AA17" s="662"/>
      <c r="AB17" s="662"/>
      <c r="AC17" s="662"/>
      <c r="AD17" s="663">
        <v>404</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274386</v>
      </c>
      <c r="CS17" s="660"/>
      <c r="CT17" s="660"/>
      <c r="CU17" s="660"/>
      <c r="CV17" s="660"/>
      <c r="CW17" s="660"/>
      <c r="CX17" s="660"/>
      <c r="CY17" s="661"/>
      <c r="CZ17" s="662">
        <v>10</v>
      </c>
      <c r="DA17" s="662"/>
      <c r="DB17" s="662"/>
      <c r="DC17" s="662"/>
      <c r="DD17" s="668" t="s">
        <v>124</v>
      </c>
      <c r="DE17" s="660"/>
      <c r="DF17" s="660"/>
      <c r="DG17" s="660"/>
      <c r="DH17" s="660"/>
      <c r="DI17" s="660"/>
      <c r="DJ17" s="660"/>
      <c r="DK17" s="660"/>
      <c r="DL17" s="660"/>
      <c r="DM17" s="660"/>
      <c r="DN17" s="660"/>
      <c r="DO17" s="660"/>
      <c r="DP17" s="661"/>
      <c r="DQ17" s="668">
        <v>274124</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1454444</v>
      </c>
      <c r="S18" s="660"/>
      <c r="T18" s="660"/>
      <c r="U18" s="660"/>
      <c r="V18" s="660"/>
      <c r="W18" s="660"/>
      <c r="X18" s="660"/>
      <c r="Y18" s="661"/>
      <c r="Z18" s="662">
        <v>52.3</v>
      </c>
      <c r="AA18" s="662"/>
      <c r="AB18" s="662"/>
      <c r="AC18" s="662"/>
      <c r="AD18" s="663">
        <v>1300015</v>
      </c>
      <c r="AE18" s="663"/>
      <c r="AF18" s="663"/>
      <c r="AG18" s="663"/>
      <c r="AH18" s="663"/>
      <c r="AI18" s="663"/>
      <c r="AJ18" s="663"/>
      <c r="AK18" s="663"/>
      <c r="AL18" s="664">
        <v>86.2</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241</v>
      </c>
      <c r="BH18" s="660"/>
      <c r="BI18" s="660"/>
      <c r="BJ18" s="660"/>
      <c r="BK18" s="660"/>
      <c r="BL18" s="660"/>
      <c r="BM18" s="660"/>
      <c r="BN18" s="661"/>
      <c r="BO18" s="662" t="s">
        <v>124</v>
      </c>
      <c r="BP18" s="662"/>
      <c r="BQ18" s="662"/>
      <c r="BR18" s="662"/>
      <c r="BS18" s="668" t="s">
        <v>241</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241</v>
      </c>
      <c r="DA18" s="662"/>
      <c r="DB18" s="662"/>
      <c r="DC18" s="662"/>
      <c r="DD18" s="668" t="s">
        <v>241</v>
      </c>
      <c r="DE18" s="660"/>
      <c r="DF18" s="660"/>
      <c r="DG18" s="660"/>
      <c r="DH18" s="660"/>
      <c r="DI18" s="660"/>
      <c r="DJ18" s="660"/>
      <c r="DK18" s="660"/>
      <c r="DL18" s="660"/>
      <c r="DM18" s="660"/>
      <c r="DN18" s="660"/>
      <c r="DO18" s="660"/>
      <c r="DP18" s="661"/>
      <c r="DQ18" s="668" t="s">
        <v>241</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1300015</v>
      </c>
      <c r="S19" s="660"/>
      <c r="T19" s="660"/>
      <c r="U19" s="660"/>
      <c r="V19" s="660"/>
      <c r="W19" s="660"/>
      <c r="X19" s="660"/>
      <c r="Y19" s="661"/>
      <c r="Z19" s="662">
        <v>46.7</v>
      </c>
      <c r="AA19" s="662"/>
      <c r="AB19" s="662"/>
      <c r="AC19" s="662"/>
      <c r="AD19" s="663">
        <v>1300015</v>
      </c>
      <c r="AE19" s="663"/>
      <c r="AF19" s="663"/>
      <c r="AG19" s="663"/>
      <c r="AH19" s="663"/>
      <c r="AI19" s="663"/>
      <c r="AJ19" s="663"/>
      <c r="AK19" s="663"/>
      <c r="AL19" s="664">
        <v>86.2</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241</v>
      </c>
      <c r="BP19" s="662"/>
      <c r="BQ19" s="662"/>
      <c r="BR19" s="662"/>
      <c r="BS19" s="668" t="s">
        <v>124</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153451</v>
      </c>
      <c r="S20" s="660"/>
      <c r="T20" s="660"/>
      <c r="U20" s="660"/>
      <c r="V20" s="660"/>
      <c r="W20" s="660"/>
      <c r="X20" s="660"/>
      <c r="Y20" s="661"/>
      <c r="Z20" s="662">
        <v>5.5</v>
      </c>
      <c r="AA20" s="662"/>
      <c r="AB20" s="662"/>
      <c r="AC20" s="662"/>
      <c r="AD20" s="663" t="s">
        <v>124</v>
      </c>
      <c r="AE20" s="663"/>
      <c r="AF20" s="663"/>
      <c r="AG20" s="663"/>
      <c r="AH20" s="663"/>
      <c r="AI20" s="663"/>
      <c r="AJ20" s="663"/>
      <c r="AK20" s="663"/>
      <c r="AL20" s="664" t="s">
        <v>124</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124</v>
      </c>
      <c r="BP20" s="662"/>
      <c r="BQ20" s="662"/>
      <c r="BR20" s="662"/>
      <c r="BS20" s="668" t="s">
        <v>124</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2730945</v>
      </c>
      <c r="CS20" s="660"/>
      <c r="CT20" s="660"/>
      <c r="CU20" s="660"/>
      <c r="CV20" s="660"/>
      <c r="CW20" s="660"/>
      <c r="CX20" s="660"/>
      <c r="CY20" s="661"/>
      <c r="CZ20" s="662">
        <v>100</v>
      </c>
      <c r="DA20" s="662"/>
      <c r="DB20" s="662"/>
      <c r="DC20" s="662"/>
      <c r="DD20" s="668">
        <v>343165</v>
      </c>
      <c r="DE20" s="660"/>
      <c r="DF20" s="660"/>
      <c r="DG20" s="660"/>
      <c r="DH20" s="660"/>
      <c r="DI20" s="660"/>
      <c r="DJ20" s="660"/>
      <c r="DK20" s="660"/>
      <c r="DL20" s="660"/>
      <c r="DM20" s="660"/>
      <c r="DN20" s="660"/>
      <c r="DO20" s="660"/>
      <c r="DP20" s="661"/>
      <c r="DQ20" s="668">
        <v>1955741</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v>978</v>
      </c>
      <c r="S21" s="660"/>
      <c r="T21" s="660"/>
      <c r="U21" s="660"/>
      <c r="V21" s="660"/>
      <c r="W21" s="660"/>
      <c r="X21" s="660"/>
      <c r="Y21" s="661"/>
      <c r="Z21" s="662">
        <v>0</v>
      </c>
      <c r="AA21" s="662"/>
      <c r="AB21" s="662"/>
      <c r="AC21" s="662"/>
      <c r="AD21" s="663" t="s">
        <v>124</v>
      </c>
      <c r="AE21" s="663"/>
      <c r="AF21" s="663"/>
      <c r="AG21" s="663"/>
      <c r="AH21" s="663"/>
      <c r="AI21" s="663"/>
      <c r="AJ21" s="663"/>
      <c r="AK21" s="663"/>
      <c r="AL21" s="664" t="s">
        <v>170</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170</v>
      </c>
      <c r="BP21" s="662"/>
      <c r="BQ21" s="662"/>
      <c r="BR21" s="662"/>
      <c r="BS21" s="668" t="s">
        <v>241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1662059</v>
      </c>
      <c r="S22" s="660"/>
      <c r="T22" s="660"/>
      <c r="U22" s="660"/>
      <c r="V22" s="660"/>
      <c r="W22" s="660"/>
      <c r="X22" s="660"/>
      <c r="Y22" s="661"/>
      <c r="Z22" s="662">
        <v>59.7</v>
      </c>
      <c r="AA22" s="662"/>
      <c r="AB22" s="662"/>
      <c r="AC22" s="662"/>
      <c r="AD22" s="663">
        <v>1507630</v>
      </c>
      <c r="AE22" s="663"/>
      <c r="AF22" s="663"/>
      <c r="AG22" s="663"/>
      <c r="AH22" s="663"/>
      <c r="AI22" s="663"/>
      <c r="AJ22" s="663"/>
      <c r="AK22" s="663"/>
      <c r="AL22" s="664">
        <v>100</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241</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124</v>
      </c>
      <c r="AA23" s="662"/>
      <c r="AB23" s="662"/>
      <c r="AC23" s="662"/>
      <c r="AD23" s="663" t="s">
        <v>241</v>
      </c>
      <c r="AE23" s="663"/>
      <c r="AF23" s="663"/>
      <c r="AG23" s="663"/>
      <c r="AH23" s="663"/>
      <c r="AI23" s="663"/>
      <c r="AJ23" s="663"/>
      <c r="AK23" s="663"/>
      <c r="AL23" s="664" t="s">
        <v>124</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124</v>
      </c>
      <c r="BP23" s="662"/>
      <c r="BQ23" s="662"/>
      <c r="BR23" s="662"/>
      <c r="BS23" s="668" t="s">
        <v>241</v>
      </c>
      <c r="BT23" s="660"/>
      <c r="BU23" s="660"/>
      <c r="BV23" s="660"/>
      <c r="BW23" s="660"/>
      <c r="BX23" s="660"/>
      <c r="BY23" s="660"/>
      <c r="BZ23" s="660"/>
      <c r="CA23" s="660"/>
      <c r="CB23" s="669"/>
      <c r="CD23" s="641" t="s">
        <v>221</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3418</v>
      </c>
      <c r="S24" s="660"/>
      <c r="T24" s="660"/>
      <c r="U24" s="660"/>
      <c r="V24" s="660"/>
      <c r="W24" s="660"/>
      <c r="X24" s="660"/>
      <c r="Y24" s="661"/>
      <c r="Z24" s="662">
        <v>0.1</v>
      </c>
      <c r="AA24" s="662"/>
      <c r="AB24" s="662"/>
      <c r="AC24" s="662"/>
      <c r="AD24" s="663" t="s">
        <v>124</v>
      </c>
      <c r="AE24" s="663"/>
      <c r="AF24" s="663"/>
      <c r="AG24" s="663"/>
      <c r="AH24" s="663"/>
      <c r="AI24" s="663"/>
      <c r="AJ24" s="663"/>
      <c r="AK24" s="663"/>
      <c r="AL24" s="664" t="s">
        <v>124</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241</v>
      </c>
      <c r="BP24" s="662"/>
      <c r="BQ24" s="662"/>
      <c r="BR24" s="662"/>
      <c r="BS24" s="668" t="s">
        <v>241</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716608</v>
      </c>
      <c r="CS24" s="649"/>
      <c r="CT24" s="649"/>
      <c r="CU24" s="649"/>
      <c r="CV24" s="649"/>
      <c r="CW24" s="649"/>
      <c r="CX24" s="649"/>
      <c r="CY24" s="650"/>
      <c r="CZ24" s="653">
        <v>26.2</v>
      </c>
      <c r="DA24" s="654"/>
      <c r="DB24" s="654"/>
      <c r="DC24" s="673"/>
      <c r="DD24" s="692">
        <v>622004</v>
      </c>
      <c r="DE24" s="649"/>
      <c r="DF24" s="649"/>
      <c r="DG24" s="649"/>
      <c r="DH24" s="649"/>
      <c r="DI24" s="649"/>
      <c r="DJ24" s="649"/>
      <c r="DK24" s="650"/>
      <c r="DL24" s="692">
        <v>593689</v>
      </c>
      <c r="DM24" s="649"/>
      <c r="DN24" s="649"/>
      <c r="DO24" s="649"/>
      <c r="DP24" s="649"/>
      <c r="DQ24" s="649"/>
      <c r="DR24" s="649"/>
      <c r="DS24" s="649"/>
      <c r="DT24" s="649"/>
      <c r="DU24" s="649"/>
      <c r="DV24" s="650"/>
      <c r="DW24" s="653">
        <v>37.9</v>
      </c>
      <c r="DX24" s="654"/>
      <c r="DY24" s="654"/>
      <c r="DZ24" s="654"/>
      <c r="EA24" s="654"/>
      <c r="EB24" s="654"/>
      <c r="EC24" s="655"/>
    </row>
    <row r="25" spans="2:133" ht="11.25" customHeight="1" x14ac:dyDescent="0.15">
      <c r="B25" s="656" t="s">
        <v>291</v>
      </c>
      <c r="C25" s="657"/>
      <c r="D25" s="657"/>
      <c r="E25" s="657"/>
      <c r="F25" s="657"/>
      <c r="G25" s="657"/>
      <c r="H25" s="657"/>
      <c r="I25" s="657"/>
      <c r="J25" s="657"/>
      <c r="K25" s="657"/>
      <c r="L25" s="657"/>
      <c r="M25" s="657"/>
      <c r="N25" s="657"/>
      <c r="O25" s="657"/>
      <c r="P25" s="657"/>
      <c r="Q25" s="658"/>
      <c r="R25" s="659">
        <v>6318</v>
      </c>
      <c r="S25" s="660"/>
      <c r="T25" s="660"/>
      <c r="U25" s="660"/>
      <c r="V25" s="660"/>
      <c r="W25" s="660"/>
      <c r="X25" s="660"/>
      <c r="Y25" s="661"/>
      <c r="Z25" s="662">
        <v>0.2</v>
      </c>
      <c r="AA25" s="662"/>
      <c r="AB25" s="662"/>
      <c r="AC25" s="662"/>
      <c r="AD25" s="663">
        <v>176</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241</v>
      </c>
      <c r="BP25" s="662"/>
      <c r="BQ25" s="662"/>
      <c r="BR25" s="662"/>
      <c r="BS25" s="668" t="s">
        <v>241</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327896</v>
      </c>
      <c r="CS25" s="695"/>
      <c r="CT25" s="695"/>
      <c r="CU25" s="695"/>
      <c r="CV25" s="695"/>
      <c r="CW25" s="695"/>
      <c r="CX25" s="695"/>
      <c r="CY25" s="696"/>
      <c r="CZ25" s="664">
        <v>12</v>
      </c>
      <c r="DA25" s="693"/>
      <c r="DB25" s="693"/>
      <c r="DC25" s="697"/>
      <c r="DD25" s="668">
        <v>312380</v>
      </c>
      <c r="DE25" s="695"/>
      <c r="DF25" s="695"/>
      <c r="DG25" s="695"/>
      <c r="DH25" s="695"/>
      <c r="DI25" s="695"/>
      <c r="DJ25" s="695"/>
      <c r="DK25" s="696"/>
      <c r="DL25" s="668">
        <v>284943</v>
      </c>
      <c r="DM25" s="695"/>
      <c r="DN25" s="695"/>
      <c r="DO25" s="695"/>
      <c r="DP25" s="695"/>
      <c r="DQ25" s="695"/>
      <c r="DR25" s="695"/>
      <c r="DS25" s="695"/>
      <c r="DT25" s="695"/>
      <c r="DU25" s="695"/>
      <c r="DV25" s="696"/>
      <c r="DW25" s="664">
        <v>18.2</v>
      </c>
      <c r="DX25" s="693"/>
      <c r="DY25" s="693"/>
      <c r="DZ25" s="693"/>
      <c r="EA25" s="693"/>
      <c r="EB25" s="693"/>
      <c r="EC25" s="694"/>
    </row>
    <row r="26" spans="2:133" ht="11.25" customHeight="1" x14ac:dyDescent="0.15">
      <c r="B26" s="656" t="s">
        <v>294</v>
      </c>
      <c r="C26" s="657"/>
      <c r="D26" s="657"/>
      <c r="E26" s="657"/>
      <c r="F26" s="657"/>
      <c r="G26" s="657"/>
      <c r="H26" s="657"/>
      <c r="I26" s="657"/>
      <c r="J26" s="657"/>
      <c r="K26" s="657"/>
      <c r="L26" s="657"/>
      <c r="M26" s="657"/>
      <c r="N26" s="657"/>
      <c r="O26" s="657"/>
      <c r="P26" s="657"/>
      <c r="Q26" s="658"/>
      <c r="R26" s="659">
        <v>5029</v>
      </c>
      <c r="S26" s="660"/>
      <c r="T26" s="660"/>
      <c r="U26" s="660"/>
      <c r="V26" s="660"/>
      <c r="W26" s="660"/>
      <c r="X26" s="660"/>
      <c r="Y26" s="661"/>
      <c r="Z26" s="662">
        <v>0.2</v>
      </c>
      <c r="AA26" s="662"/>
      <c r="AB26" s="662"/>
      <c r="AC26" s="662"/>
      <c r="AD26" s="663" t="s">
        <v>124</v>
      </c>
      <c r="AE26" s="663"/>
      <c r="AF26" s="663"/>
      <c r="AG26" s="663"/>
      <c r="AH26" s="663"/>
      <c r="AI26" s="663"/>
      <c r="AJ26" s="663"/>
      <c r="AK26" s="663"/>
      <c r="AL26" s="664" t="s">
        <v>241</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241</v>
      </c>
      <c r="BP26" s="662"/>
      <c r="BQ26" s="662"/>
      <c r="BR26" s="662"/>
      <c r="BS26" s="668" t="s">
        <v>124</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188615</v>
      </c>
      <c r="CS26" s="660"/>
      <c r="CT26" s="660"/>
      <c r="CU26" s="660"/>
      <c r="CV26" s="660"/>
      <c r="CW26" s="660"/>
      <c r="CX26" s="660"/>
      <c r="CY26" s="661"/>
      <c r="CZ26" s="664">
        <v>6.9</v>
      </c>
      <c r="DA26" s="693"/>
      <c r="DB26" s="693"/>
      <c r="DC26" s="697"/>
      <c r="DD26" s="668">
        <v>175313</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297</v>
      </c>
      <c r="C27" s="657"/>
      <c r="D27" s="657"/>
      <c r="E27" s="657"/>
      <c r="F27" s="657"/>
      <c r="G27" s="657"/>
      <c r="H27" s="657"/>
      <c r="I27" s="657"/>
      <c r="J27" s="657"/>
      <c r="K27" s="657"/>
      <c r="L27" s="657"/>
      <c r="M27" s="657"/>
      <c r="N27" s="657"/>
      <c r="O27" s="657"/>
      <c r="P27" s="657"/>
      <c r="Q27" s="658"/>
      <c r="R27" s="659">
        <v>172579</v>
      </c>
      <c r="S27" s="660"/>
      <c r="T27" s="660"/>
      <c r="U27" s="660"/>
      <c r="V27" s="660"/>
      <c r="W27" s="660"/>
      <c r="X27" s="660"/>
      <c r="Y27" s="661"/>
      <c r="Z27" s="662">
        <v>6.2</v>
      </c>
      <c r="AA27" s="662"/>
      <c r="AB27" s="662"/>
      <c r="AC27" s="662"/>
      <c r="AD27" s="663" t="s">
        <v>124</v>
      </c>
      <c r="AE27" s="663"/>
      <c r="AF27" s="663"/>
      <c r="AG27" s="663"/>
      <c r="AH27" s="663"/>
      <c r="AI27" s="663"/>
      <c r="AJ27" s="663"/>
      <c r="AK27" s="663"/>
      <c r="AL27" s="664" t="s">
        <v>124</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158554</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114326</v>
      </c>
      <c r="CS27" s="695"/>
      <c r="CT27" s="695"/>
      <c r="CU27" s="695"/>
      <c r="CV27" s="695"/>
      <c r="CW27" s="695"/>
      <c r="CX27" s="695"/>
      <c r="CY27" s="696"/>
      <c r="CZ27" s="664">
        <v>4.2</v>
      </c>
      <c r="DA27" s="693"/>
      <c r="DB27" s="693"/>
      <c r="DC27" s="697"/>
      <c r="DD27" s="668">
        <v>35500</v>
      </c>
      <c r="DE27" s="695"/>
      <c r="DF27" s="695"/>
      <c r="DG27" s="695"/>
      <c r="DH27" s="695"/>
      <c r="DI27" s="695"/>
      <c r="DJ27" s="695"/>
      <c r="DK27" s="696"/>
      <c r="DL27" s="668">
        <v>34622</v>
      </c>
      <c r="DM27" s="695"/>
      <c r="DN27" s="695"/>
      <c r="DO27" s="695"/>
      <c r="DP27" s="695"/>
      <c r="DQ27" s="695"/>
      <c r="DR27" s="695"/>
      <c r="DS27" s="695"/>
      <c r="DT27" s="695"/>
      <c r="DU27" s="695"/>
      <c r="DV27" s="696"/>
      <c r="DW27" s="664">
        <v>2.2000000000000002</v>
      </c>
      <c r="DX27" s="693"/>
      <c r="DY27" s="693"/>
      <c r="DZ27" s="693"/>
      <c r="EA27" s="693"/>
      <c r="EB27" s="693"/>
      <c r="EC27" s="694"/>
    </row>
    <row r="28" spans="2:133" ht="11.25" customHeight="1" x14ac:dyDescent="0.15">
      <c r="B28" s="701" t="s">
        <v>300</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241</v>
      </c>
      <c r="AA28" s="662"/>
      <c r="AB28" s="662"/>
      <c r="AC28" s="662"/>
      <c r="AD28" s="663" t="s">
        <v>124</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274386</v>
      </c>
      <c r="CS28" s="660"/>
      <c r="CT28" s="660"/>
      <c r="CU28" s="660"/>
      <c r="CV28" s="660"/>
      <c r="CW28" s="660"/>
      <c r="CX28" s="660"/>
      <c r="CY28" s="661"/>
      <c r="CZ28" s="664">
        <v>10</v>
      </c>
      <c r="DA28" s="693"/>
      <c r="DB28" s="693"/>
      <c r="DC28" s="697"/>
      <c r="DD28" s="668">
        <v>274124</v>
      </c>
      <c r="DE28" s="660"/>
      <c r="DF28" s="660"/>
      <c r="DG28" s="660"/>
      <c r="DH28" s="660"/>
      <c r="DI28" s="660"/>
      <c r="DJ28" s="660"/>
      <c r="DK28" s="661"/>
      <c r="DL28" s="668">
        <v>274124</v>
      </c>
      <c r="DM28" s="660"/>
      <c r="DN28" s="660"/>
      <c r="DO28" s="660"/>
      <c r="DP28" s="660"/>
      <c r="DQ28" s="660"/>
      <c r="DR28" s="660"/>
      <c r="DS28" s="660"/>
      <c r="DT28" s="660"/>
      <c r="DU28" s="660"/>
      <c r="DV28" s="661"/>
      <c r="DW28" s="664">
        <v>17.5</v>
      </c>
      <c r="DX28" s="693"/>
      <c r="DY28" s="693"/>
      <c r="DZ28" s="693"/>
      <c r="EA28" s="693"/>
      <c r="EB28" s="693"/>
      <c r="EC28" s="694"/>
    </row>
    <row r="29" spans="2:133" ht="11.25" customHeight="1" x14ac:dyDescent="0.15">
      <c r="B29" s="656" t="s">
        <v>302</v>
      </c>
      <c r="C29" s="657"/>
      <c r="D29" s="657"/>
      <c r="E29" s="657"/>
      <c r="F29" s="657"/>
      <c r="G29" s="657"/>
      <c r="H29" s="657"/>
      <c r="I29" s="657"/>
      <c r="J29" s="657"/>
      <c r="K29" s="657"/>
      <c r="L29" s="657"/>
      <c r="M29" s="657"/>
      <c r="N29" s="657"/>
      <c r="O29" s="657"/>
      <c r="P29" s="657"/>
      <c r="Q29" s="658"/>
      <c r="R29" s="659">
        <v>394754</v>
      </c>
      <c r="S29" s="660"/>
      <c r="T29" s="660"/>
      <c r="U29" s="660"/>
      <c r="V29" s="660"/>
      <c r="W29" s="660"/>
      <c r="X29" s="660"/>
      <c r="Y29" s="661"/>
      <c r="Z29" s="662">
        <v>14.2</v>
      </c>
      <c r="AA29" s="662"/>
      <c r="AB29" s="662"/>
      <c r="AC29" s="662"/>
      <c r="AD29" s="663" t="s">
        <v>241</v>
      </c>
      <c r="AE29" s="663"/>
      <c r="AF29" s="663"/>
      <c r="AG29" s="663"/>
      <c r="AH29" s="663"/>
      <c r="AI29" s="663"/>
      <c r="AJ29" s="663"/>
      <c r="AK29" s="663"/>
      <c r="AL29" s="664" t="s">
        <v>124</v>
      </c>
      <c r="AM29" s="665"/>
      <c r="AN29" s="665"/>
      <c r="AO29" s="666"/>
      <c r="AP29" s="638" t="s">
        <v>221</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306</v>
      </c>
      <c r="CG29" s="675"/>
      <c r="CH29" s="675"/>
      <c r="CI29" s="675"/>
      <c r="CJ29" s="675"/>
      <c r="CK29" s="675"/>
      <c r="CL29" s="675"/>
      <c r="CM29" s="675"/>
      <c r="CN29" s="675"/>
      <c r="CO29" s="675"/>
      <c r="CP29" s="675"/>
      <c r="CQ29" s="676"/>
      <c r="CR29" s="659">
        <v>273761</v>
      </c>
      <c r="CS29" s="695"/>
      <c r="CT29" s="695"/>
      <c r="CU29" s="695"/>
      <c r="CV29" s="695"/>
      <c r="CW29" s="695"/>
      <c r="CX29" s="695"/>
      <c r="CY29" s="696"/>
      <c r="CZ29" s="664">
        <v>10</v>
      </c>
      <c r="DA29" s="693"/>
      <c r="DB29" s="693"/>
      <c r="DC29" s="697"/>
      <c r="DD29" s="668">
        <v>273499</v>
      </c>
      <c r="DE29" s="695"/>
      <c r="DF29" s="695"/>
      <c r="DG29" s="695"/>
      <c r="DH29" s="695"/>
      <c r="DI29" s="695"/>
      <c r="DJ29" s="695"/>
      <c r="DK29" s="696"/>
      <c r="DL29" s="668">
        <v>273499</v>
      </c>
      <c r="DM29" s="695"/>
      <c r="DN29" s="695"/>
      <c r="DO29" s="695"/>
      <c r="DP29" s="695"/>
      <c r="DQ29" s="695"/>
      <c r="DR29" s="695"/>
      <c r="DS29" s="695"/>
      <c r="DT29" s="695"/>
      <c r="DU29" s="695"/>
      <c r="DV29" s="696"/>
      <c r="DW29" s="664">
        <v>17.5</v>
      </c>
      <c r="DX29" s="693"/>
      <c r="DY29" s="693"/>
      <c r="DZ29" s="693"/>
      <c r="EA29" s="693"/>
      <c r="EB29" s="693"/>
      <c r="EC29" s="694"/>
    </row>
    <row r="30" spans="2:133" ht="11.25" customHeight="1" x14ac:dyDescent="0.15">
      <c r="B30" s="656" t="s">
        <v>307</v>
      </c>
      <c r="C30" s="657"/>
      <c r="D30" s="657"/>
      <c r="E30" s="657"/>
      <c r="F30" s="657"/>
      <c r="G30" s="657"/>
      <c r="H30" s="657"/>
      <c r="I30" s="657"/>
      <c r="J30" s="657"/>
      <c r="K30" s="657"/>
      <c r="L30" s="657"/>
      <c r="M30" s="657"/>
      <c r="N30" s="657"/>
      <c r="O30" s="657"/>
      <c r="P30" s="657"/>
      <c r="Q30" s="658"/>
      <c r="R30" s="659">
        <v>9277</v>
      </c>
      <c r="S30" s="660"/>
      <c r="T30" s="660"/>
      <c r="U30" s="660"/>
      <c r="V30" s="660"/>
      <c r="W30" s="660"/>
      <c r="X30" s="660"/>
      <c r="Y30" s="661"/>
      <c r="Z30" s="662">
        <v>0.3</v>
      </c>
      <c r="AA30" s="662"/>
      <c r="AB30" s="662"/>
      <c r="AC30" s="662"/>
      <c r="AD30" s="663" t="s">
        <v>124</v>
      </c>
      <c r="AE30" s="663"/>
      <c r="AF30" s="663"/>
      <c r="AG30" s="663"/>
      <c r="AH30" s="663"/>
      <c r="AI30" s="663"/>
      <c r="AJ30" s="663"/>
      <c r="AK30" s="663"/>
      <c r="AL30" s="664" t="s">
        <v>124</v>
      </c>
      <c r="AM30" s="665"/>
      <c r="AN30" s="665"/>
      <c r="AO30" s="666"/>
      <c r="AP30" s="707" t="s">
        <v>308</v>
      </c>
      <c r="AQ30" s="708"/>
      <c r="AR30" s="708"/>
      <c r="AS30" s="708"/>
      <c r="AT30" s="713" t="s">
        <v>309</v>
      </c>
      <c r="AU30" s="210"/>
      <c r="AV30" s="210"/>
      <c r="AW30" s="210"/>
      <c r="AX30" s="645" t="s">
        <v>185</v>
      </c>
      <c r="AY30" s="646"/>
      <c r="AZ30" s="646"/>
      <c r="BA30" s="646"/>
      <c r="BB30" s="646"/>
      <c r="BC30" s="646"/>
      <c r="BD30" s="646"/>
      <c r="BE30" s="646"/>
      <c r="BF30" s="647"/>
      <c r="BG30" s="719">
        <v>98.7</v>
      </c>
      <c r="BH30" s="720"/>
      <c r="BI30" s="720"/>
      <c r="BJ30" s="720"/>
      <c r="BK30" s="720"/>
      <c r="BL30" s="720"/>
      <c r="BM30" s="654">
        <v>93.8</v>
      </c>
      <c r="BN30" s="720"/>
      <c r="BO30" s="720"/>
      <c r="BP30" s="720"/>
      <c r="BQ30" s="721"/>
      <c r="BR30" s="719">
        <v>98.8</v>
      </c>
      <c r="BS30" s="720"/>
      <c r="BT30" s="720"/>
      <c r="BU30" s="720"/>
      <c r="BV30" s="720"/>
      <c r="BW30" s="720"/>
      <c r="BX30" s="654">
        <v>93.7</v>
      </c>
      <c r="BY30" s="720"/>
      <c r="BZ30" s="720"/>
      <c r="CA30" s="720"/>
      <c r="CB30" s="721"/>
      <c r="CD30" s="724"/>
      <c r="CE30" s="725"/>
      <c r="CF30" s="674" t="s">
        <v>310</v>
      </c>
      <c r="CG30" s="675"/>
      <c r="CH30" s="675"/>
      <c r="CI30" s="675"/>
      <c r="CJ30" s="675"/>
      <c r="CK30" s="675"/>
      <c r="CL30" s="675"/>
      <c r="CM30" s="675"/>
      <c r="CN30" s="675"/>
      <c r="CO30" s="675"/>
      <c r="CP30" s="675"/>
      <c r="CQ30" s="676"/>
      <c r="CR30" s="659">
        <v>258379</v>
      </c>
      <c r="CS30" s="660"/>
      <c r="CT30" s="660"/>
      <c r="CU30" s="660"/>
      <c r="CV30" s="660"/>
      <c r="CW30" s="660"/>
      <c r="CX30" s="660"/>
      <c r="CY30" s="661"/>
      <c r="CZ30" s="664">
        <v>9.5</v>
      </c>
      <c r="DA30" s="693"/>
      <c r="DB30" s="693"/>
      <c r="DC30" s="697"/>
      <c r="DD30" s="668">
        <v>258117</v>
      </c>
      <c r="DE30" s="660"/>
      <c r="DF30" s="660"/>
      <c r="DG30" s="660"/>
      <c r="DH30" s="660"/>
      <c r="DI30" s="660"/>
      <c r="DJ30" s="660"/>
      <c r="DK30" s="661"/>
      <c r="DL30" s="668">
        <v>258117</v>
      </c>
      <c r="DM30" s="660"/>
      <c r="DN30" s="660"/>
      <c r="DO30" s="660"/>
      <c r="DP30" s="660"/>
      <c r="DQ30" s="660"/>
      <c r="DR30" s="660"/>
      <c r="DS30" s="660"/>
      <c r="DT30" s="660"/>
      <c r="DU30" s="660"/>
      <c r="DV30" s="661"/>
      <c r="DW30" s="664">
        <v>16.5</v>
      </c>
      <c r="DX30" s="693"/>
      <c r="DY30" s="693"/>
      <c r="DZ30" s="693"/>
      <c r="EA30" s="693"/>
      <c r="EB30" s="693"/>
      <c r="EC30" s="694"/>
    </row>
    <row r="31" spans="2:133" ht="11.25" customHeight="1" x14ac:dyDescent="0.15">
      <c r="B31" s="656" t="s">
        <v>311</v>
      </c>
      <c r="C31" s="657"/>
      <c r="D31" s="657"/>
      <c r="E31" s="657"/>
      <c r="F31" s="657"/>
      <c r="G31" s="657"/>
      <c r="H31" s="657"/>
      <c r="I31" s="657"/>
      <c r="J31" s="657"/>
      <c r="K31" s="657"/>
      <c r="L31" s="657"/>
      <c r="M31" s="657"/>
      <c r="N31" s="657"/>
      <c r="O31" s="657"/>
      <c r="P31" s="657"/>
      <c r="Q31" s="658"/>
      <c r="R31" s="659">
        <v>13520</v>
      </c>
      <c r="S31" s="660"/>
      <c r="T31" s="660"/>
      <c r="U31" s="660"/>
      <c r="V31" s="660"/>
      <c r="W31" s="660"/>
      <c r="X31" s="660"/>
      <c r="Y31" s="661"/>
      <c r="Z31" s="662">
        <v>0.5</v>
      </c>
      <c r="AA31" s="662"/>
      <c r="AB31" s="662"/>
      <c r="AC31" s="662"/>
      <c r="AD31" s="663" t="s">
        <v>241</v>
      </c>
      <c r="AE31" s="663"/>
      <c r="AF31" s="663"/>
      <c r="AG31" s="663"/>
      <c r="AH31" s="663"/>
      <c r="AI31" s="663"/>
      <c r="AJ31" s="663"/>
      <c r="AK31" s="663"/>
      <c r="AL31" s="664" t="s">
        <v>124</v>
      </c>
      <c r="AM31" s="665"/>
      <c r="AN31" s="665"/>
      <c r="AO31" s="666"/>
      <c r="AP31" s="709"/>
      <c r="AQ31" s="710"/>
      <c r="AR31" s="710"/>
      <c r="AS31" s="710"/>
      <c r="AT31" s="714"/>
      <c r="AU31" s="209" t="s">
        <v>312</v>
      </c>
      <c r="AV31" s="209"/>
      <c r="AW31" s="209"/>
      <c r="AX31" s="656" t="s">
        <v>313</v>
      </c>
      <c r="AY31" s="657"/>
      <c r="AZ31" s="657"/>
      <c r="BA31" s="657"/>
      <c r="BB31" s="657"/>
      <c r="BC31" s="657"/>
      <c r="BD31" s="657"/>
      <c r="BE31" s="657"/>
      <c r="BF31" s="658"/>
      <c r="BG31" s="716">
        <v>98.8</v>
      </c>
      <c r="BH31" s="695"/>
      <c r="BI31" s="695"/>
      <c r="BJ31" s="695"/>
      <c r="BK31" s="695"/>
      <c r="BL31" s="695"/>
      <c r="BM31" s="665">
        <v>92.9</v>
      </c>
      <c r="BN31" s="717"/>
      <c r="BO31" s="717"/>
      <c r="BP31" s="717"/>
      <c r="BQ31" s="718"/>
      <c r="BR31" s="716">
        <v>98.8</v>
      </c>
      <c r="BS31" s="695"/>
      <c r="BT31" s="695"/>
      <c r="BU31" s="695"/>
      <c r="BV31" s="695"/>
      <c r="BW31" s="695"/>
      <c r="BX31" s="665">
        <v>91.9</v>
      </c>
      <c r="BY31" s="717"/>
      <c r="BZ31" s="717"/>
      <c r="CA31" s="717"/>
      <c r="CB31" s="718"/>
      <c r="CD31" s="724"/>
      <c r="CE31" s="725"/>
      <c r="CF31" s="674" t="s">
        <v>314</v>
      </c>
      <c r="CG31" s="675"/>
      <c r="CH31" s="675"/>
      <c r="CI31" s="675"/>
      <c r="CJ31" s="675"/>
      <c r="CK31" s="675"/>
      <c r="CL31" s="675"/>
      <c r="CM31" s="675"/>
      <c r="CN31" s="675"/>
      <c r="CO31" s="675"/>
      <c r="CP31" s="675"/>
      <c r="CQ31" s="676"/>
      <c r="CR31" s="659">
        <v>15382</v>
      </c>
      <c r="CS31" s="695"/>
      <c r="CT31" s="695"/>
      <c r="CU31" s="695"/>
      <c r="CV31" s="695"/>
      <c r="CW31" s="695"/>
      <c r="CX31" s="695"/>
      <c r="CY31" s="696"/>
      <c r="CZ31" s="664">
        <v>0.6</v>
      </c>
      <c r="DA31" s="693"/>
      <c r="DB31" s="693"/>
      <c r="DC31" s="697"/>
      <c r="DD31" s="668">
        <v>15382</v>
      </c>
      <c r="DE31" s="695"/>
      <c r="DF31" s="695"/>
      <c r="DG31" s="695"/>
      <c r="DH31" s="695"/>
      <c r="DI31" s="695"/>
      <c r="DJ31" s="695"/>
      <c r="DK31" s="696"/>
      <c r="DL31" s="668">
        <v>15382</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315</v>
      </c>
      <c r="C32" s="657"/>
      <c r="D32" s="657"/>
      <c r="E32" s="657"/>
      <c r="F32" s="657"/>
      <c r="G32" s="657"/>
      <c r="H32" s="657"/>
      <c r="I32" s="657"/>
      <c r="J32" s="657"/>
      <c r="K32" s="657"/>
      <c r="L32" s="657"/>
      <c r="M32" s="657"/>
      <c r="N32" s="657"/>
      <c r="O32" s="657"/>
      <c r="P32" s="657"/>
      <c r="Q32" s="658"/>
      <c r="R32" s="659">
        <v>172866</v>
      </c>
      <c r="S32" s="660"/>
      <c r="T32" s="660"/>
      <c r="U32" s="660"/>
      <c r="V32" s="660"/>
      <c r="W32" s="660"/>
      <c r="X32" s="660"/>
      <c r="Y32" s="661"/>
      <c r="Z32" s="662">
        <v>6.2</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316</v>
      </c>
      <c r="AY32" s="705"/>
      <c r="AZ32" s="705"/>
      <c r="BA32" s="705"/>
      <c r="BB32" s="705"/>
      <c r="BC32" s="705"/>
      <c r="BD32" s="705"/>
      <c r="BE32" s="705"/>
      <c r="BF32" s="706"/>
      <c r="BG32" s="728">
        <v>98.4</v>
      </c>
      <c r="BH32" s="729"/>
      <c r="BI32" s="729"/>
      <c r="BJ32" s="729"/>
      <c r="BK32" s="729"/>
      <c r="BL32" s="729"/>
      <c r="BM32" s="730">
        <v>92.7</v>
      </c>
      <c r="BN32" s="729"/>
      <c r="BO32" s="729"/>
      <c r="BP32" s="729"/>
      <c r="BQ32" s="731"/>
      <c r="BR32" s="728">
        <v>98.4</v>
      </c>
      <c r="BS32" s="729"/>
      <c r="BT32" s="729"/>
      <c r="BU32" s="729"/>
      <c r="BV32" s="729"/>
      <c r="BW32" s="729"/>
      <c r="BX32" s="730">
        <v>93.2</v>
      </c>
      <c r="BY32" s="729"/>
      <c r="BZ32" s="729"/>
      <c r="CA32" s="729"/>
      <c r="CB32" s="731"/>
      <c r="CD32" s="726"/>
      <c r="CE32" s="727"/>
      <c r="CF32" s="674" t="s">
        <v>317</v>
      </c>
      <c r="CG32" s="675"/>
      <c r="CH32" s="675"/>
      <c r="CI32" s="675"/>
      <c r="CJ32" s="675"/>
      <c r="CK32" s="675"/>
      <c r="CL32" s="675"/>
      <c r="CM32" s="675"/>
      <c r="CN32" s="675"/>
      <c r="CO32" s="675"/>
      <c r="CP32" s="675"/>
      <c r="CQ32" s="676"/>
      <c r="CR32" s="659">
        <v>625</v>
      </c>
      <c r="CS32" s="660"/>
      <c r="CT32" s="660"/>
      <c r="CU32" s="660"/>
      <c r="CV32" s="660"/>
      <c r="CW32" s="660"/>
      <c r="CX32" s="660"/>
      <c r="CY32" s="661"/>
      <c r="CZ32" s="664">
        <v>0</v>
      </c>
      <c r="DA32" s="693"/>
      <c r="DB32" s="693"/>
      <c r="DC32" s="697"/>
      <c r="DD32" s="668">
        <v>625</v>
      </c>
      <c r="DE32" s="660"/>
      <c r="DF32" s="660"/>
      <c r="DG32" s="660"/>
      <c r="DH32" s="660"/>
      <c r="DI32" s="660"/>
      <c r="DJ32" s="660"/>
      <c r="DK32" s="661"/>
      <c r="DL32" s="668">
        <v>625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318</v>
      </c>
      <c r="C33" s="657"/>
      <c r="D33" s="657"/>
      <c r="E33" s="657"/>
      <c r="F33" s="657"/>
      <c r="G33" s="657"/>
      <c r="H33" s="657"/>
      <c r="I33" s="657"/>
      <c r="J33" s="657"/>
      <c r="K33" s="657"/>
      <c r="L33" s="657"/>
      <c r="M33" s="657"/>
      <c r="N33" s="657"/>
      <c r="O33" s="657"/>
      <c r="P33" s="657"/>
      <c r="Q33" s="658"/>
      <c r="R33" s="659">
        <v>69314</v>
      </c>
      <c r="S33" s="660"/>
      <c r="T33" s="660"/>
      <c r="U33" s="660"/>
      <c r="V33" s="660"/>
      <c r="W33" s="660"/>
      <c r="X33" s="660"/>
      <c r="Y33" s="661"/>
      <c r="Z33" s="662">
        <v>2.5</v>
      </c>
      <c r="AA33" s="662"/>
      <c r="AB33" s="662"/>
      <c r="AC33" s="662"/>
      <c r="AD33" s="663" t="s">
        <v>241</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319</v>
      </c>
      <c r="CE33" s="675"/>
      <c r="CF33" s="675"/>
      <c r="CG33" s="675"/>
      <c r="CH33" s="675"/>
      <c r="CI33" s="675"/>
      <c r="CJ33" s="675"/>
      <c r="CK33" s="675"/>
      <c r="CL33" s="675"/>
      <c r="CM33" s="675"/>
      <c r="CN33" s="675"/>
      <c r="CO33" s="675"/>
      <c r="CP33" s="675"/>
      <c r="CQ33" s="676"/>
      <c r="CR33" s="659">
        <v>1665389</v>
      </c>
      <c r="CS33" s="695"/>
      <c r="CT33" s="695"/>
      <c r="CU33" s="695"/>
      <c r="CV33" s="695"/>
      <c r="CW33" s="695"/>
      <c r="CX33" s="695"/>
      <c r="CY33" s="696"/>
      <c r="CZ33" s="664">
        <v>61</v>
      </c>
      <c r="DA33" s="693"/>
      <c r="DB33" s="693"/>
      <c r="DC33" s="697"/>
      <c r="DD33" s="668">
        <v>1268882</v>
      </c>
      <c r="DE33" s="695"/>
      <c r="DF33" s="695"/>
      <c r="DG33" s="695"/>
      <c r="DH33" s="695"/>
      <c r="DI33" s="695"/>
      <c r="DJ33" s="695"/>
      <c r="DK33" s="696"/>
      <c r="DL33" s="668">
        <v>745143</v>
      </c>
      <c r="DM33" s="695"/>
      <c r="DN33" s="695"/>
      <c r="DO33" s="695"/>
      <c r="DP33" s="695"/>
      <c r="DQ33" s="695"/>
      <c r="DR33" s="695"/>
      <c r="DS33" s="695"/>
      <c r="DT33" s="695"/>
      <c r="DU33" s="695"/>
      <c r="DV33" s="696"/>
      <c r="DW33" s="664">
        <v>47.6</v>
      </c>
      <c r="DX33" s="693"/>
      <c r="DY33" s="693"/>
      <c r="DZ33" s="693"/>
      <c r="EA33" s="693"/>
      <c r="EB33" s="693"/>
      <c r="EC33" s="694"/>
    </row>
    <row r="34" spans="2:133" ht="11.25" customHeight="1" x14ac:dyDescent="0.15">
      <c r="B34" s="656" t="s">
        <v>320</v>
      </c>
      <c r="C34" s="657"/>
      <c r="D34" s="657"/>
      <c r="E34" s="657"/>
      <c r="F34" s="657"/>
      <c r="G34" s="657"/>
      <c r="H34" s="657"/>
      <c r="I34" s="657"/>
      <c r="J34" s="657"/>
      <c r="K34" s="657"/>
      <c r="L34" s="657"/>
      <c r="M34" s="657"/>
      <c r="N34" s="657"/>
      <c r="O34" s="657"/>
      <c r="P34" s="657"/>
      <c r="Q34" s="658"/>
      <c r="R34" s="659">
        <v>117567</v>
      </c>
      <c r="S34" s="660"/>
      <c r="T34" s="660"/>
      <c r="U34" s="660"/>
      <c r="V34" s="660"/>
      <c r="W34" s="660"/>
      <c r="X34" s="660"/>
      <c r="Y34" s="661"/>
      <c r="Z34" s="662">
        <v>4.2</v>
      </c>
      <c r="AA34" s="662"/>
      <c r="AB34" s="662"/>
      <c r="AC34" s="662"/>
      <c r="AD34" s="663">
        <v>4</v>
      </c>
      <c r="AE34" s="663"/>
      <c r="AF34" s="663"/>
      <c r="AG34" s="663"/>
      <c r="AH34" s="663"/>
      <c r="AI34" s="663"/>
      <c r="AJ34" s="663"/>
      <c r="AK34" s="663"/>
      <c r="AL34" s="664">
        <v>0</v>
      </c>
      <c r="AM34" s="665"/>
      <c r="AN34" s="665"/>
      <c r="AO34" s="666"/>
      <c r="AP34" s="214"/>
      <c r="AQ34" s="638" t="s">
        <v>321</v>
      </c>
      <c r="AR34" s="639"/>
      <c r="AS34" s="639"/>
      <c r="AT34" s="639"/>
      <c r="AU34" s="639"/>
      <c r="AV34" s="639"/>
      <c r="AW34" s="639"/>
      <c r="AX34" s="639"/>
      <c r="AY34" s="639"/>
      <c r="AZ34" s="639"/>
      <c r="BA34" s="639"/>
      <c r="BB34" s="639"/>
      <c r="BC34" s="639"/>
      <c r="BD34" s="639"/>
      <c r="BE34" s="639"/>
      <c r="BF34" s="640"/>
      <c r="BG34" s="638" t="s">
        <v>322</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323</v>
      </c>
      <c r="CE34" s="675"/>
      <c r="CF34" s="675"/>
      <c r="CG34" s="675"/>
      <c r="CH34" s="675"/>
      <c r="CI34" s="675"/>
      <c r="CJ34" s="675"/>
      <c r="CK34" s="675"/>
      <c r="CL34" s="675"/>
      <c r="CM34" s="675"/>
      <c r="CN34" s="675"/>
      <c r="CO34" s="675"/>
      <c r="CP34" s="675"/>
      <c r="CQ34" s="676"/>
      <c r="CR34" s="659">
        <v>447584</v>
      </c>
      <c r="CS34" s="660"/>
      <c r="CT34" s="660"/>
      <c r="CU34" s="660"/>
      <c r="CV34" s="660"/>
      <c r="CW34" s="660"/>
      <c r="CX34" s="660"/>
      <c r="CY34" s="661"/>
      <c r="CZ34" s="664">
        <v>16.399999999999999</v>
      </c>
      <c r="DA34" s="693"/>
      <c r="DB34" s="693"/>
      <c r="DC34" s="697"/>
      <c r="DD34" s="668">
        <v>345734</v>
      </c>
      <c r="DE34" s="660"/>
      <c r="DF34" s="660"/>
      <c r="DG34" s="660"/>
      <c r="DH34" s="660"/>
      <c r="DI34" s="660"/>
      <c r="DJ34" s="660"/>
      <c r="DK34" s="661"/>
      <c r="DL34" s="668">
        <v>254124</v>
      </c>
      <c r="DM34" s="660"/>
      <c r="DN34" s="660"/>
      <c r="DO34" s="660"/>
      <c r="DP34" s="660"/>
      <c r="DQ34" s="660"/>
      <c r="DR34" s="660"/>
      <c r="DS34" s="660"/>
      <c r="DT34" s="660"/>
      <c r="DU34" s="660"/>
      <c r="DV34" s="661"/>
      <c r="DW34" s="664">
        <v>16.2</v>
      </c>
      <c r="DX34" s="693"/>
      <c r="DY34" s="693"/>
      <c r="DZ34" s="693"/>
      <c r="EA34" s="693"/>
      <c r="EB34" s="693"/>
      <c r="EC34" s="694"/>
    </row>
    <row r="35" spans="2:133" ht="11.25" customHeight="1" x14ac:dyDescent="0.15">
      <c r="B35" s="656" t="s">
        <v>324</v>
      </c>
      <c r="C35" s="657"/>
      <c r="D35" s="657"/>
      <c r="E35" s="657"/>
      <c r="F35" s="657"/>
      <c r="G35" s="657"/>
      <c r="H35" s="657"/>
      <c r="I35" s="657"/>
      <c r="J35" s="657"/>
      <c r="K35" s="657"/>
      <c r="L35" s="657"/>
      <c r="M35" s="657"/>
      <c r="N35" s="657"/>
      <c r="O35" s="657"/>
      <c r="P35" s="657"/>
      <c r="Q35" s="658"/>
      <c r="R35" s="659">
        <v>156600</v>
      </c>
      <c r="S35" s="660"/>
      <c r="T35" s="660"/>
      <c r="U35" s="660"/>
      <c r="V35" s="660"/>
      <c r="W35" s="660"/>
      <c r="X35" s="660"/>
      <c r="Y35" s="661"/>
      <c r="Z35" s="662">
        <v>5.6</v>
      </c>
      <c r="AA35" s="662"/>
      <c r="AB35" s="662"/>
      <c r="AC35" s="662"/>
      <c r="AD35" s="663" t="s">
        <v>124</v>
      </c>
      <c r="AE35" s="663"/>
      <c r="AF35" s="663"/>
      <c r="AG35" s="663"/>
      <c r="AH35" s="663"/>
      <c r="AI35" s="663"/>
      <c r="AJ35" s="663"/>
      <c r="AK35" s="663"/>
      <c r="AL35" s="664" t="s">
        <v>124</v>
      </c>
      <c r="AM35" s="665"/>
      <c r="AN35" s="665"/>
      <c r="AO35" s="666"/>
      <c r="AP35" s="214"/>
      <c r="AQ35" s="732" t="s">
        <v>325</v>
      </c>
      <c r="AR35" s="733"/>
      <c r="AS35" s="733"/>
      <c r="AT35" s="733"/>
      <c r="AU35" s="733"/>
      <c r="AV35" s="733"/>
      <c r="AW35" s="733"/>
      <c r="AX35" s="733"/>
      <c r="AY35" s="734"/>
      <c r="AZ35" s="648">
        <v>323079</v>
      </c>
      <c r="BA35" s="649"/>
      <c r="BB35" s="649"/>
      <c r="BC35" s="649"/>
      <c r="BD35" s="649"/>
      <c r="BE35" s="649"/>
      <c r="BF35" s="735"/>
      <c r="BG35" s="670" t="s">
        <v>326</v>
      </c>
      <c r="BH35" s="671"/>
      <c r="BI35" s="671"/>
      <c r="BJ35" s="671"/>
      <c r="BK35" s="671"/>
      <c r="BL35" s="671"/>
      <c r="BM35" s="671"/>
      <c r="BN35" s="671"/>
      <c r="BO35" s="671"/>
      <c r="BP35" s="671"/>
      <c r="BQ35" s="671"/>
      <c r="BR35" s="671"/>
      <c r="BS35" s="671"/>
      <c r="BT35" s="671"/>
      <c r="BU35" s="672"/>
      <c r="BV35" s="648">
        <v>15093</v>
      </c>
      <c r="BW35" s="649"/>
      <c r="BX35" s="649"/>
      <c r="BY35" s="649"/>
      <c r="BZ35" s="649"/>
      <c r="CA35" s="649"/>
      <c r="CB35" s="735"/>
      <c r="CD35" s="674" t="s">
        <v>327</v>
      </c>
      <c r="CE35" s="675"/>
      <c r="CF35" s="675"/>
      <c r="CG35" s="675"/>
      <c r="CH35" s="675"/>
      <c r="CI35" s="675"/>
      <c r="CJ35" s="675"/>
      <c r="CK35" s="675"/>
      <c r="CL35" s="675"/>
      <c r="CM35" s="675"/>
      <c r="CN35" s="675"/>
      <c r="CO35" s="675"/>
      <c r="CP35" s="675"/>
      <c r="CQ35" s="676"/>
      <c r="CR35" s="659">
        <v>27651</v>
      </c>
      <c r="CS35" s="695"/>
      <c r="CT35" s="695"/>
      <c r="CU35" s="695"/>
      <c r="CV35" s="695"/>
      <c r="CW35" s="695"/>
      <c r="CX35" s="695"/>
      <c r="CY35" s="696"/>
      <c r="CZ35" s="664">
        <v>1</v>
      </c>
      <c r="DA35" s="693"/>
      <c r="DB35" s="693"/>
      <c r="DC35" s="697"/>
      <c r="DD35" s="668">
        <v>17182</v>
      </c>
      <c r="DE35" s="695"/>
      <c r="DF35" s="695"/>
      <c r="DG35" s="695"/>
      <c r="DH35" s="695"/>
      <c r="DI35" s="695"/>
      <c r="DJ35" s="695"/>
      <c r="DK35" s="696"/>
      <c r="DL35" s="668">
        <v>12865</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328</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329</v>
      </c>
      <c r="AR36" s="737"/>
      <c r="AS36" s="737"/>
      <c r="AT36" s="737"/>
      <c r="AU36" s="737"/>
      <c r="AV36" s="737"/>
      <c r="AW36" s="737"/>
      <c r="AX36" s="737"/>
      <c r="AY36" s="738"/>
      <c r="AZ36" s="659">
        <v>116964</v>
      </c>
      <c r="BA36" s="660"/>
      <c r="BB36" s="660"/>
      <c r="BC36" s="660"/>
      <c r="BD36" s="695"/>
      <c r="BE36" s="695"/>
      <c r="BF36" s="718"/>
      <c r="BG36" s="674" t="s">
        <v>330</v>
      </c>
      <c r="BH36" s="675"/>
      <c r="BI36" s="675"/>
      <c r="BJ36" s="675"/>
      <c r="BK36" s="675"/>
      <c r="BL36" s="675"/>
      <c r="BM36" s="675"/>
      <c r="BN36" s="675"/>
      <c r="BO36" s="675"/>
      <c r="BP36" s="675"/>
      <c r="BQ36" s="675"/>
      <c r="BR36" s="675"/>
      <c r="BS36" s="675"/>
      <c r="BT36" s="675"/>
      <c r="BU36" s="676"/>
      <c r="BV36" s="659">
        <v>6902</v>
      </c>
      <c r="BW36" s="660"/>
      <c r="BX36" s="660"/>
      <c r="BY36" s="660"/>
      <c r="BZ36" s="660"/>
      <c r="CA36" s="660"/>
      <c r="CB36" s="669"/>
      <c r="CD36" s="674" t="s">
        <v>331</v>
      </c>
      <c r="CE36" s="675"/>
      <c r="CF36" s="675"/>
      <c r="CG36" s="675"/>
      <c r="CH36" s="675"/>
      <c r="CI36" s="675"/>
      <c r="CJ36" s="675"/>
      <c r="CK36" s="675"/>
      <c r="CL36" s="675"/>
      <c r="CM36" s="675"/>
      <c r="CN36" s="675"/>
      <c r="CO36" s="675"/>
      <c r="CP36" s="675"/>
      <c r="CQ36" s="676"/>
      <c r="CR36" s="659">
        <v>535421</v>
      </c>
      <c r="CS36" s="660"/>
      <c r="CT36" s="660"/>
      <c r="CU36" s="660"/>
      <c r="CV36" s="660"/>
      <c r="CW36" s="660"/>
      <c r="CX36" s="660"/>
      <c r="CY36" s="661"/>
      <c r="CZ36" s="664">
        <v>19.600000000000001</v>
      </c>
      <c r="DA36" s="693"/>
      <c r="DB36" s="693"/>
      <c r="DC36" s="697"/>
      <c r="DD36" s="668">
        <v>362874</v>
      </c>
      <c r="DE36" s="660"/>
      <c r="DF36" s="660"/>
      <c r="DG36" s="660"/>
      <c r="DH36" s="660"/>
      <c r="DI36" s="660"/>
      <c r="DJ36" s="660"/>
      <c r="DK36" s="661"/>
      <c r="DL36" s="668">
        <v>316418</v>
      </c>
      <c r="DM36" s="660"/>
      <c r="DN36" s="660"/>
      <c r="DO36" s="660"/>
      <c r="DP36" s="660"/>
      <c r="DQ36" s="660"/>
      <c r="DR36" s="660"/>
      <c r="DS36" s="660"/>
      <c r="DT36" s="660"/>
      <c r="DU36" s="660"/>
      <c r="DV36" s="661"/>
      <c r="DW36" s="664">
        <v>20.2</v>
      </c>
      <c r="DX36" s="693"/>
      <c r="DY36" s="693"/>
      <c r="DZ36" s="693"/>
      <c r="EA36" s="693"/>
      <c r="EB36" s="693"/>
      <c r="EC36" s="694"/>
    </row>
    <row r="37" spans="2:133" ht="11.25" customHeight="1" x14ac:dyDescent="0.15">
      <c r="B37" s="656" t="s">
        <v>332</v>
      </c>
      <c r="C37" s="657"/>
      <c r="D37" s="657"/>
      <c r="E37" s="657"/>
      <c r="F37" s="657"/>
      <c r="G37" s="657"/>
      <c r="H37" s="657"/>
      <c r="I37" s="657"/>
      <c r="J37" s="657"/>
      <c r="K37" s="657"/>
      <c r="L37" s="657"/>
      <c r="M37" s="657"/>
      <c r="N37" s="657"/>
      <c r="O37" s="657"/>
      <c r="P37" s="657"/>
      <c r="Q37" s="658"/>
      <c r="R37" s="659">
        <v>58400</v>
      </c>
      <c r="S37" s="660"/>
      <c r="T37" s="660"/>
      <c r="U37" s="660"/>
      <c r="V37" s="660"/>
      <c r="W37" s="660"/>
      <c r="X37" s="660"/>
      <c r="Y37" s="661"/>
      <c r="Z37" s="662">
        <v>2.1</v>
      </c>
      <c r="AA37" s="662"/>
      <c r="AB37" s="662"/>
      <c r="AC37" s="662"/>
      <c r="AD37" s="663" t="s">
        <v>241</v>
      </c>
      <c r="AE37" s="663"/>
      <c r="AF37" s="663"/>
      <c r="AG37" s="663"/>
      <c r="AH37" s="663"/>
      <c r="AI37" s="663"/>
      <c r="AJ37" s="663"/>
      <c r="AK37" s="663"/>
      <c r="AL37" s="664" t="s">
        <v>124</v>
      </c>
      <c r="AM37" s="665"/>
      <c r="AN37" s="665"/>
      <c r="AO37" s="666"/>
      <c r="AQ37" s="736" t="s">
        <v>333</v>
      </c>
      <c r="AR37" s="737"/>
      <c r="AS37" s="737"/>
      <c r="AT37" s="737"/>
      <c r="AU37" s="737"/>
      <c r="AV37" s="737"/>
      <c r="AW37" s="737"/>
      <c r="AX37" s="737"/>
      <c r="AY37" s="738"/>
      <c r="AZ37" s="659">
        <v>33634</v>
      </c>
      <c r="BA37" s="660"/>
      <c r="BB37" s="660"/>
      <c r="BC37" s="660"/>
      <c r="BD37" s="695"/>
      <c r="BE37" s="695"/>
      <c r="BF37" s="718"/>
      <c r="BG37" s="674" t="s">
        <v>334</v>
      </c>
      <c r="BH37" s="675"/>
      <c r="BI37" s="675"/>
      <c r="BJ37" s="675"/>
      <c r="BK37" s="675"/>
      <c r="BL37" s="675"/>
      <c r="BM37" s="675"/>
      <c r="BN37" s="675"/>
      <c r="BO37" s="675"/>
      <c r="BP37" s="675"/>
      <c r="BQ37" s="675"/>
      <c r="BR37" s="675"/>
      <c r="BS37" s="675"/>
      <c r="BT37" s="675"/>
      <c r="BU37" s="676"/>
      <c r="BV37" s="659">
        <v>422</v>
      </c>
      <c r="BW37" s="660"/>
      <c r="BX37" s="660"/>
      <c r="BY37" s="660"/>
      <c r="BZ37" s="660"/>
      <c r="CA37" s="660"/>
      <c r="CB37" s="669"/>
      <c r="CD37" s="674" t="s">
        <v>335</v>
      </c>
      <c r="CE37" s="675"/>
      <c r="CF37" s="675"/>
      <c r="CG37" s="675"/>
      <c r="CH37" s="675"/>
      <c r="CI37" s="675"/>
      <c r="CJ37" s="675"/>
      <c r="CK37" s="675"/>
      <c r="CL37" s="675"/>
      <c r="CM37" s="675"/>
      <c r="CN37" s="675"/>
      <c r="CO37" s="675"/>
      <c r="CP37" s="675"/>
      <c r="CQ37" s="676"/>
      <c r="CR37" s="659">
        <v>320107</v>
      </c>
      <c r="CS37" s="695"/>
      <c r="CT37" s="695"/>
      <c r="CU37" s="695"/>
      <c r="CV37" s="695"/>
      <c r="CW37" s="695"/>
      <c r="CX37" s="695"/>
      <c r="CY37" s="696"/>
      <c r="CZ37" s="664">
        <v>11.7</v>
      </c>
      <c r="DA37" s="693"/>
      <c r="DB37" s="693"/>
      <c r="DC37" s="697"/>
      <c r="DD37" s="668">
        <v>236671</v>
      </c>
      <c r="DE37" s="695"/>
      <c r="DF37" s="695"/>
      <c r="DG37" s="695"/>
      <c r="DH37" s="695"/>
      <c r="DI37" s="695"/>
      <c r="DJ37" s="695"/>
      <c r="DK37" s="696"/>
      <c r="DL37" s="668">
        <v>221523</v>
      </c>
      <c r="DM37" s="695"/>
      <c r="DN37" s="695"/>
      <c r="DO37" s="695"/>
      <c r="DP37" s="695"/>
      <c r="DQ37" s="695"/>
      <c r="DR37" s="695"/>
      <c r="DS37" s="695"/>
      <c r="DT37" s="695"/>
      <c r="DU37" s="695"/>
      <c r="DV37" s="696"/>
      <c r="DW37" s="664">
        <v>14.1</v>
      </c>
      <c r="DX37" s="693"/>
      <c r="DY37" s="693"/>
      <c r="DZ37" s="693"/>
      <c r="EA37" s="693"/>
      <c r="EB37" s="693"/>
      <c r="EC37" s="694"/>
    </row>
    <row r="38" spans="2:133" ht="11.25" customHeight="1" x14ac:dyDescent="0.15">
      <c r="B38" s="704" t="s">
        <v>336</v>
      </c>
      <c r="C38" s="705"/>
      <c r="D38" s="705"/>
      <c r="E38" s="705"/>
      <c r="F38" s="705"/>
      <c r="G38" s="705"/>
      <c r="H38" s="705"/>
      <c r="I38" s="705"/>
      <c r="J38" s="705"/>
      <c r="K38" s="705"/>
      <c r="L38" s="705"/>
      <c r="M38" s="705"/>
      <c r="N38" s="705"/>
      <c r="O38" s="705"/>
      <c r="P38" s="705"/>
      <c r="Q38" s="706"/>
      <c r="R38" s="739">
        <v>2783301</v>
      </c>
      <c r="S38" s="740"/>
      <c r="T38" s="740"/>
      <c r="U38" s="740"/>
      <c r="V38" s="740"/>
      <c r="W38" s="740"/>
      <c r="X38" s="740"/>
      <c r="Y38" s="741"/>
      <c r="Z38" s="742">
        <v>100</v>
      </c>
      <c r="AA38" s="742"/>
      <c r="AB38" s="742"/>
      <c r="AC38" s="742"/>
      <c r="AD38" s="743">
        <v>1507810</v>
      </c>
      <c r="AE38" s="743"/>
      <c r="AF38" s="743"/>
      <c r="AG38" s="743"/>
      <c r="AH38" s="743"/>
      <c r="AI38" s="743"/>
      <c r="AJ38" s="743"/>
      <c r="AK38" s="743"/>
      <c r="AL38" s="744">
        <v>100</v>
      </c>
      <c r="AM38" s="730"/>
      <c r="AN38" s="730"/>
      <c r="AO38" s="745"/>
      <c r="AQ38" s="736" t="s">
        <v>337</v>
      </c>
      <c r="AR38" s="737"/>
      <c r="AS38" s="737"/>
      <c r="AT38" s="737"/>
      <c r="AU38" s="737"/>
      <c r="AV38" s="737"/>
      <c r="AW38" s="737"/>
      <c r="AX38" s="737"/>
      <c r="AY38" s="738"/>
      <c r="AZ38" s="659">
        <v>25682</v>
      </c>
      <c r="BA38" s="660"/>
      <c r="BB38" s="660"/>
      <c r="BC38" s="660"/>
      <c r="BD38" s="695"/>
      <c r="BE38" s="695"/>
      <c r="BF38" s="718"/>
      <c r="BG38" s="674" t="s">
        <v>338</v>
      </c>
      <c r="BH38" s="675"/>
      <c r="BI38" s="675"/>
      <c r="BJ38" s="675"/>
      <c r="BK38" s="675"/>
      <c r="BL38" s="675"/>
      <c r="BM38" s="675"/>
      <c r="BN38" s="675"/>
      <c r="BO38" s="675"/>
      <c r="BP38" s="675"/>
      <c r="BQ38" s="675"/>
      <c r="BR38" s="675"/>
      <c r="BS38" s="675"/>
      <c r="BT38" s="675"/>
      <c r="BU38" s="676"/>
      <c r="BV38" s="659">
        <v>712</v>
      </c>
      <c r="BW38" s="660"/>
      <c r="BX38" s="660"/>
      <c r="BY38" s="660"/>
      <c r="BZ38" s="660"/>
      <c r="CA38" s="660"/>
      <c r="CB38" s="669"/>
      <c r="CD38" s="674" t="s">
        <v>339</v>
      </c>
      <c r="CE38" s="675"/>
      <c r="CF38" s="675"/>
      <c r="CG38" s="675"/>
      <c r="CH38" s="675"/>
      <c r="CI38" s="675"/>
      <c r="CJ38" s="675"/>
      <c r="CK38" s="675"/>
      <c r="CL38" s="675"/>
      <c r="CM38" s="675"/>
      <c r="CN38" s="675"/>
      <c r="CO38" s="675"/>
      <c r="CP38" s="675"/>
      <c r="CQ38" s="676"/>
      <c r="CR38" s="659">
        <v>297397</v>
      </c>
      <c r="CS38" s="660"/>
      <c r="CT38" s="660"/>
      <c r="CU38" s="660"/>
      <c r="CV38" s="660"/>
      <c r="CW38" s="660"/>
      <c r="CX38" s="660"/>
      <c r="CY38" s="661"/>
      <c r="CZ38" s="664">
        <v>10.9</v>
      </c>
      <c r="DA38" s="693"/>
      <c r="DB38" s="693"/>
      <c r="DC38" s="697"/>
      <c r="DD38" s="668">
        <v>270788</v>
      </c>
      <c r="DE38" s="660"/>
      <c r="DF38" s="660"/>
      <c r="DG38" s="660"/>
      <c r="DH38" s="660"/>
      <c r="DI38" s="660"/>
      <c r="DJ38" s="660"/>
      <c r="DK38" s="661"/>
      <c r="DL38" s="668">
        <v>161736</v>
      </c>
      <c r="DM38" s="660"/>
      <c r="DN38" s="660"/>
      <c r="DO38" s="660"/>
      <c r="DP38" s="660"/>
      <c r="DQ38" s="660"/>
      <c r="DR38" s="660"/>
      <c r="DS38" s="660"/>
      <c r="DT38" s="660"/>
      <c r="DU38" s="660"/>
      <c r="DV38" s="661"/>
      <c r="DW38" s="664">
        <v>10.3</v>
      </c>
      <c r="DX38" s="693"/>
      <c r="DY38" s="693"/>
      <c r="DZ38" s="693"/>
      <c r="EA38" s="693"/>
      <c r="EB38" s="693"/>
      <c r="EC38" s="694"/>
    </row>
    <row r="39" spans="2:133" ht="11.25" customHeight="1" x14ac:dyDescent="0.15">
      <c r="AQ39" s="736" t="s">
        <v>340</v>
      </c>
      <c r="AR39" s="737"/>
      <c r="AS39" s="737"/>
      <c r="AT39" s="737"/>
      <c r="AU39" s="737"/>
      <c r="AV39" s="737"/>
      <c r="AW39" s="737"/>
      <c r="AX39" s="737"/>
      <c r="AY39" s="738"/>
      <c r="AZ39" s="659" t="s">
        <v>124</v>
      </c>
      <c r="BA39" s="660"/>
      <c r="BB39" s="660"/>
      <c r="BC39" s="660"/>
      <c r="BD39" s="695"/>
      <c r="BE39" s="695"/>
      <c r="BF39" s="718"/>
      <c r="BG39" s="750" t="s">
        <v>341</v>
      </c>
      <c r="BH39" s="751"/>
      <c r="BI39" s="751"/>
      <c r="BJ39" s="751"/>
      <c r="BK39" s="751"/>
      <c r="BL39" s="215"/>
      <c r="BM39" s="675" t="s">
        <v>342</v>
      </c>
      <c r="BN39" s="675"/>
      <c r="BO39" s="675"/>
      <c r="BP39" s="675"/>
      <c r="BQ39" s="675"/>
      <c r="BR39" s="675"/>
      <c r="BS39" s="675"/>
      <c r="BT39" s="675"/>
      <c r="BU39" s="676"/>
      <c r="BV39" s="659">
        <v>96</v>
      </c>
      <c r="BW39" s="660"/>
      <c r="BX39" s="660"/>
      <c r="BY39" s="660"/>
      <c r="BZ39" s="660"/>
      <c r="CA39" s="660"/>
      <c r="CB39" s="669"/>
      <c r="CD39" s="674" t="s">
        <v>343</v>
      </c>
      <c r="CE39" s="675"/>
      <c r="CF39" s="675"/>
      <c r="CG39" s="675"/>
      <c r="CH39" s="675"/>
      <c r="CI39" s="675"/>
      <c r="CJ39" s="675"/>
      <c r="CK39" s="675"/>
      <c r="CL39" s="675"/>
      <c r="CM39" s="675"/>
      <c r="CN39" s="675"/>
      <c r="CO39" s="675"/>
      <c r="CP39" s="675"/>
      <c r="CQ39" s="676"/>
      <c r="CR39" s="659">
        <v>339306</v>
      </c>
      <c r="CS39" s="695"/>
      <c r="CT39" s="695"/>
      <c r="CU39" s="695"/>
      <c r="CV39" s="695"/>
      <c r="CW39" s="695"/>
      <c r="CX39" s="695"/>
      <c r="CY39" s="696"/>
      <c r="CZ39" s="664">
        <v>12.4</v>
      </c>
      <c r="DA39" s="693"/>
      <c r="DB39" s="693"/>
      <c r="DC39" s="697"/>
      <c r="DD39" s="668">
        <v>271954</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344</v>
      </c>
      <c r="AR40" s="737"/>
      <c r="AS40" s="737"/>
      <c r="AT40" s="737"/>
      <c r="AU40" s="737"/>
      <c r="AV40" s="737"/>
      <c r="AW40" s="737"/>
      <c r="AX40" s="737"/>
      <c r="AY40" s="738"/>
      <c r="AZ40" s="659">
        <v>44850</v>
      </c>
      <c r="BA40" s="660"/>
      <c r="BB40" s="660"/>
      <c r="BC40" s="660"/>
      <c r="BD40" s="695"/>
      <c r="BE40" s="695"/>
      <c r="BF40" s="718"/>
      <c r="BG40" s="750"/>
      <c r="BH40" s="751"/>
      <c r="BI40" s="751"/>
      <c r="BJ40" s="751"/>
      <c r="BK40" s="751"/>
      <c r="BL40" s="215"/>
      <c r="BM40" s="675" t="s">
        <v>345</v>
      </c>
      <c r="BN40" s="675"/>
      <c r="BO40" s="675"/>
      <c r="BP40" s="675"/>
      <c r="BQ40" s="675"/>
      <c r="BR40" s="675"/>
      <c r="BS40" s="675"/>
      <c r="BT40" s="675"/>
      <c r="BU40" s="676"/>
      <c r="BV40" s="659">
        <v>133</v>
      </c>
      <c r="BW40" s="660"/>
      <c r="BX40" s="660"/>
      <c r="BY40" s="660"/>
      <c r="BZ40" s="660"/>
      <c r="CA40" s="660"/>
      <c r="CB40" s="669"/>
      <c r="CD40" s="674" t="s">
        <v>346</v>
      </c>
      <c r="CE40" s="675"/>
      <c r="CF40" s="675"/>
      <c r="CG40" s="675"/>
      <c r="CH40" s="675"/>
      <c r="CI40" s="675"/>
      <c r="CJ40" s="675"/>
      <c r="CK40" s="675"/>
      <c r="CL40" s="675"/>
      <c r="CM40" s="675"/>
      <c r="CN40" s="675"/>
      <c r="CO40" s="675"/>
      <c r="CP40" s="675"/>
      <c r="CQ40" s="676"/>
      <c r="CR40" s="659">
        <v>18030</v>
      </c>
      <c r="CS40" s="660"/>
      <c r="CT40" s="660"/>
      <c r="CU40" s="660"/>
      <c r="CV40" s="660"/>
      <c r="CW40" s="660"/>
      <c r="CX40" s="660"/>
      <c r="CY40" s="661"/>
      <c r="CZ40" s="664">
        <v>0.7</v>
      </c>
      <c r="DA40" s="693"/>
      <c r="DB40" s="693"/>
      <c r="DC40" s="697"/>
      <c r="DD40" s="668">
        <v>350</v>
      </c>
      <c r="DE40" s="660"/>
      <c r="DF40" s="660"/>
      <c r="DG40" s="660"/>
      <c r="DH40" s="660"/>
      <c r="DI40" s="660"/>
      <c r="DJ40" s="660"/>
      <c r="DK40" s="661"/>
      <c r="DL40" s="668" t="s">
        <v>124</v>
      </c>
      <c r="DM40" s="660"/>
      <c r="DN40" s="660"/>
      <c r="DO40" s="660"/>
      <c r="DP40" s="660"/>
      <c r="DQ40" s="660"/>
      <c r="DR40" s="660"/>
      <c r="DS40" s="660"/>
      <c r="DT40" s="660"/>
      <c r="DU40" s="660"/>
      <c r="DV40" s="661"/>
      <c r="DW40" s="664" t="s">
        <v>124</v>
      </c>
      <c r="DX40" s="693"/>
      <c r="DY40" s="693"/>
      <c r="DZ40" s="693"/>
      <c r="EA40" s="693"/>
      <c r="EB40" s="693"/>
      <c r="EC40" s="694"/>
    </row>
    <row r="41" spans="2:133" ht="11.25" customHeight="1" x14ac:dyDescent="0.15">
      <c r="AQ41" s="746" t="s">
        <v>347</v>
      </c>
      <c r="AR41" s="747"/>
      <c r="AS41" s="747"/>
      <c r="AT41" s="747"/>
      <c r="AU41" s="747"/>
      <c r="AV41" s="747"/>
      <c r="AW41" s="747"/>
      <c r="AX41" s="747"/>
      <c r="AY41" s="748"/>
      <c r="AZ41" s="739">
        <v>101949</v>
      </c>
      <c r="BA41" s="740"/>
      <c r="BB41" s="740"/>
      <c r="BC41" s="740"/>
      <c r="BD41" s="729"/>
      <c r="BE41" s="729"/>
      <c r="BF41" s="731"/>
      <c r="BG41" s="752"/>
      <c r="BH41" s="753"/>
      <c r="BI41" s="753"/>
      <c r="BJ41" s="753"/>
      <c r="BK41" s="753"/>
      <c r="BL41" s="216"/>
      <c r="BM41" s="684" t="s">
        <v>348</v>
      </c>
      <c r="BN41" s="684"/>
      <c r="BO41" s="684"/>
      <c r="BP41" s="684"/>
      <c r="BQ41" s="684"/>
      <c r="BR41" s="684"/>
      <c r="BS41" s="684"/>
      <c r="BT41" s="684"/>
      <c r="BU41" s="685"/>
      <c r="BV41" s="739">
        <v>282</v>
      </c>
      <c r="BW41" s="740"/>
      <c r="BX41" s="740"/>
      <c r="BY41" s="740"/>
      <c r="BZ41" s="740"/>
      <c r="CA41" s="740"/>
      <c r="CB41" s="749"/>
      <c r="CD41" s="674" t="s">
        <v>349</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348948</v>
      </c>
      <c r="CS42" s="660"/>
      <c r="CT42" s="660"/>
      <c r="CU42" s="660"/>
      <c r="CV42" s="660"/>
      <c r="CW42" s="660"/>
      <c r="CX42" s="660"/>
      <c r="CY42" s="661"/>
      <c r="CZ42" s="664">
        <v>12.8</v>
      </c>
      <c r="DA42" s="665"/>
      <c r="DB42" s="665"/>
      <c r="DC42" s="760"/>
      <c r="DD42" s="668">
        <v>64855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18190</v>
      </c>
      <c r="CS43" s="695"/>
      <c r="CT43" s="695"/>
      <c r="CU43" s="695"/>
      <c r="CV43" s="695"/>
      <c r="CW43" s="695"/>
      <c r="CX43" s="695"/>
      <c r="CY43" s="696"/>
      <c r="CZ43" s="664">
        <v>0.7</v>
      </c>
      <c r="DA43" s="693"/>
      <c r="DB43" s="693"/>
      <c r="DC43" s="697"/>
      <c r="DD43" s="668">
        <v>18190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354</v>
      </c>
      <c r="CD44" s="771" t="s">
        <v>305</v>
      </c>
      <c r="CE44" s="772"/>
      <c r="CF44" s="656" t="s">
        <v>355</v>
      </c>
      <c r="CG44" s="657"/>
      <c r="CH44" s="657"/>
      <c r="CI44" s="657"/>
      <c r="CJ44" s="657"/>
      <c r="CK44" s="657"/>
      <c r="CL44" s="657"/>
      <c r="CM44" s="657"/>
      <c r="CN44" s="657"/>
      <c r="CO44" s="657"/>
      <c r="CP44" s="657"/>
      <c r="CQ44" s="658"/>
      <c r="CR44" s="659">
        <v>343165</v>
      </c>
      <c r="CS44" s="660"/>
      <c r="CT44" s="660"/>
      <c r="CU44" s="660"/>
      <c r="CV44" s="660"/>
      <c r="CW44" s="660"/>
      <c r="CX44" s="660"/>
      <c r="CY44" s="661"/>
      <c r="CZ44" s="664">
        <v>12.6</v>
      </c>
      <c r="DA44" s="665"/>
      <c r="DB44" s="665"/>
      <c r="DC44" s="760"/>
      <c r="DD44" s="668">
        <v>60288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356</v>
      </c>
      <c r="CG45" s="657"/>
      <c r="CH45" s="657"/>
      <c r="CI45" s="657"/>
      <c r="CJ45" s="657"/>
      <c r="CK45" s="657"/>
      <c r="CL45" s="657"/>
      <c r="CM45" s="657"/>
      <c r="CN45" s="657"/>
      <c r="CO45" s="657"/>
      <c r="CP45" s="657"/>
      <c r="CQ45" s="658"/>
      <c r="CR45" s="659">
        <v>168300</v>
      </c>
      <c r="CS45" s="695"/>
      <c r="CT45" s="695"/>
      <c r="CU45" s="695"/>
      <c r="CV45" s="695"/>
      <c r="CW45" s="695"/>
      <c r="CX45" s="695"/>
      <c r="CY45" s="696"/>
      <c r="CZ45" s="664">
        <v>6.2</v>
      </c>
      <c r="DA45" s="693"/>
      <c r="DB45" s="693"/>
      <c r="DC45" s="697"/>
      <c r="DD45" s="668">
        <v>5479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357</v>
      </c>
      <c r="CG46" s="657"/>
      <c r="CH46" s="657"/>
      <c r="CI46" s="657"/>
      <c r="CJ46" s="657"/>
      <c r="CK46" s="657"/>
      <c r="CL46" s="657"/>
      <c r="CM46" s="657"/>
      <c r="CN46" s="657"/>
      <c r="CO46" s="657"/>
      <c r="CP46" s="657"/>
      <c r="CQ46" s="658"/>
      <c r="CR46" s="659">
        <v>165232</v>
      </c>
      <c r="CS46" s="660"/>
      <c r="CT46" s="660"/>
      <c r="CU46" s="660"/>
      <c r="CV46" s="660"/>
      <c r="CW46" s="660"/>
      <c r="CX46" s="660"/>
      <c r="CY46" s="661"/>
      <c r="CZ46" s="664">
        <v>6.1</v>
      </c>
      <c r="DA46" s="665"/>
      <c r="DB46" s="665"/>
      <c r="DC46" s="760"/>
      <c r="DD46" s="668">
        <v>54176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358</v>
      </c>
      <c r="CG47" s="657"/>
      <c r="CH47" s="657"/>
      <c r="CI47" s="657"/>
      <c r="CJ47" s="657"/>
      <c r="CK47" s="657"/>
      <c r="CL47" s="657"/>
      <c r="CM47" s="657"/>
      <c r="CN47" s="657"/>
      <c r="CO47" s="657"/>
      <c r="CP47" s="657"/>
      <c r="CQ47" s="658"/>
      <c r="CR47" s="659">
        <v>5783</v>
      </c>
      <c r="CS47" s="695"/>
      <c r="CT47" s="695"/>
      <c r="CU47" s="695"/>
      <c r="CV47" s="695"/>
      <c r="CW47" s="695"/>
      <c r="CX47" s="695"/>
      <c r="CY47" s="696"/>
      <c r="CZ47" s="664">
        <v>0.2</v>
      </c>
      <c r="DA47" s="693"/>
      <c r="DB47" s="693"/>
      <c r="DC47" s="697"/>
      <c r="DD47" s="668">
        <v>4567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359</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360</v>
      </c>
      <c r="CE49" s="705"/>
      <c r="CF49" s="705"/>
      <c r="CG49" s="705"/>
      <c r="CH49" s="705"/>
      <c r="CI49" s="705"/>
      <c r="CJ49" s="705"/>
      <c r="CK49" s="705"/>
      <c r="CL49" s="705"/>
      <c r="CM49" s="705"/>
      <c r="CN49" s="705"/>
      <c r="CO49" s="705"/>
      <c r="CP49" s="705"/>
      <c r="CQ49" s="706"/>
      <c r="CR49" s="739">
        <v>2730945</v>
      </c>
      <c r="CS49" s="729"/>
      <c r="CT49" s="729"/>
      <c r="CU49" s="729"/>
      <c r="CV49" s="729"/>
      <c r="CW49" s="729"/>
      <c r="CX49" s="729"/>
      <c r="CY49" s="761"/>
      <c r="CZ49" s="744">
        <v>100</v>
      </c>
      <c r="DA49" s="762"/>
      <c r="DB49" s="762"/>
      <c r="DC49" s="763"/>
      <c r="DD49" s="764">
        <v>1955741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d0/ev/p574DCszFARuJe+/FbEiE+6w+6/ViID/ZnEJ8dYqHrwcbpe2u4A2nz0eT6EAnQ0JlNml1piZxPcMm7A==" saltValue="3EJkZihfO4D6uZ9MUNtd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383</v>
      </c>
      <c r="C7" s="792"/>
      <c r="D7" s="792"/>
      <c r="E7" s="792"/>
      <c r="F7" s="792"/>
      <c r="G7" s="792"/>
      <c r="H7" s="792"/>
      <c r="I7" s="792"/>
      <c r="J7" s="792"/>
      <c r="K7" s="792"/>
      <c r="L7" s="792"/>
      <c r="M7" s="792"/>
      <c r="N7" s="792"/>
      <c r="O7" s="792"/>
      <c r="P7" s="793"/>
      <c r="Q7" s="794">
        <v>2783</v>
      </c>
      <c r="R7" s="795"/>
      <c r="S7" s="795"/>
      <c r="T7" s="795"/>
      <c r="U7" s="795"/>
      <c r="V7" s="795">
        <v>2731</v>
      </c>
      <c r="W7" s="795"/>
      <c r="X7" s="795"/>
      <c r="Y7" s="795"/>
      <c r="Z7" s="795"/>
      <c r="AA7" s="795">
        <v>52</v>
      </c>
      <c r="AB7" s="795"/>
      <c r="AC7" s="795"/>
      <c r="AD7" s="795"/>
      <c r="AE7" s="796"/>
      <c r="AF7" s="797">
        <v>52</v>
      </c>
      <c r="AG7" s="798"/>
      <c r="AH7" s="798"/>
      <c r="AI7" s="798"/>
      <c r="AJ7" s="799"/>
      <c r="AK7" s="834">
        <v>173</v>
      </c>
      <c r="AL7" s="835"/>
      <c r="AM7" s="835"/>
      <c r="AN7" s="835"/>
      <c r="AO7" s="835"/>
      <c r="AP7" s="835">
        <v>1433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570</v>
      </c>
      <c r="BT7" s="839"/>
      <c r="BU7" s="839"/>
      <c r="BV7" s="839"/>
      <c r="BW7" s="839"/>
      <c r="BX7" s="839"/>
      <c r="BY7" s="839"/>
      <c r="BZ7" s="839"/>
      <c r="CA7" s="839"/>
      <c r="CB7" s="839"/>
      <c r="CC7" s="839"/>
      <c r="CD7" s="839"/>
      <c r="CE7" s="839"/>
      <c r="CF7" s="839"/>
      <c r="CG7" s="840"/>
      <c r="CH7" s="831">
        <v>1</v>
      </c>
      <c r="CI7" s="832"/>
      <c r="CJ7" s="832"/>
      <c r="CK7" s="832"/>
      <c r="CL7" s="833"/>
      <c r="CM7" s="831">
        <v>37</v>
      </c>
      <c r="CN7" s="832"/>
      <c r="CO7" s="832"/>
      <c r="CP7" s="832"/>
      <c r="CQ7" s="833"/>
      <c r="CR7" s="831">
        <v>128</v>
      </c>
      <c r="CS7" s="832"/>
      <c r="CT7" s="832"/>
      <c r="CU7" s="832"/>
      <c r="CV7" s="833"/>
      <c r="CW7" s="831" t="s">
        <v>575</v>
      </c>
      <c r="CX7" s="832"/>
      <c r="CY7" s="832"/>
      <c r="CZ7" s="832"/>
      <c r="DA7" s="833"/>
      <c r="DB7" s="831" t="s">
        <v>575</v>
      </c>
      <c r="DC7" s="832"/>
      <c r="DD7" s="832"/>
      <c r="DE7" s="832"/>
      <c r="DF7" s="833"/>
      <c r="DG7" s="831" t="s">
        <v>575</v>
      </c>
      <c r="DH7" s="832"/>
      <c r="DI7" s="832"/>
      <c r="DJ7" s="832"/>
      <c r="DK7" s="833"/>
      <c r="DL7" s="831" t="s">
        <v>575</v>
      </c>
      <c r="DM7" s="832"/>
      <c r="DN7" s="832"/>
      <c r="DO7" s="832"/>
      <c r="DP7" s="833"/>
      <c r="DQ7" s="831" t="s">
        <v>576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571</v>
      </c>
      <c r="BT8" s="829"/>
      <c r="BU8" s="829"/>
      <c r="BV8" s="829"/>
      <c r="BW8" s="829"/>
      <c r="BX8" s="829"/>
      <c r="BY8" s="829"/>
      <c r="BZ8" s="829"/>
      <c r="CA8" s="829"/>
      <c r="CB8" s="829"/>
      <c r="CC8" s="829"/>
      <c r="CD8" s="829"/>
      <c r="CE8" s="829"/>
      <c r="CF8" s="829"/>
      <c r="CG8" s="830"/>
      <c r="CH8" s="841">
        <v>-158</v>
      </c>
      <c r="CI8" s="842"/>
      <c r="CJ8" s="842"/>
      <c r="CK8" s="842"/>
      <c r="CL8" s="843"/>
      <c r="CM8" s="841">
        <v>53</v>
      </c>
      <c r="CN8" s="842"/>
      <c r="CO8" s="842"/>
      <c r="CP8" s="842"/>
      <c r="CQ8" s="843"/>
      <c r="CR8" s="841">
        <v>2</v>
      </c>
      <c r="CS8" s="842"/>
      <c r="CT8" s="842"/>
      <c r="CU8" s="842"/>
      <c r="CV8" s="843"/>
      <c r="CW8" s="841">
        <v>14</v>
      </c>
      <c r="CX8" s="842"/>
      <c r="CY8" s="842"/>
      <c r="CZ8" s="842"/>
      <c r="DA8" s="843"/>
      <c r="DB8" s="841" t="s">
        <v>575</v>
      </c>
      <c r="DC8" s="842"/>
      <c r="DD8" s="842"/>
      <c r="DE8" s="842"/>
      <c r="DF8" s="843"/>
      <c r="DG8" s="841" t="s">
        <v>576</v>
      </c>
      <c r="DH8" s="842"/>
      <c r="DI8" s="842"/>
      <c r="DJ8" s="842"/>
      <c r="DK8" s="843"/>
      <c r="DL8" s="841" t="s">
        <v>576</v>
      </c>
      <c r="DM8" s="842"/>
      <c r="DN8" s="842"/>
      <c r="DO8" s="842"/>
      <c r="DP8" s="843"/>
      <c r="DQ8" s="841" t="s">
        <v>575</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2783</v>
      </c>
      <c r="R23" s="854"/>
      <c r="S23" s="854"/>
      <c r="T23" s="854"/>
      <c r="U23" s="854"/>
      <c r="V23" s="854">
        <v>2731</v>
      </c>
      <c r="W23" s="854"/>
      <c r="X23" s="854"/>
      <c r="Y23" s="854"/>
      <c r="Z23" s="854"/>
      <c r="AA23" s="854">
        <v>52</v>
      </c>
      <c r="AB23" s="854"/>
      <c r="AC23" s="854"/>
      <c r="AD23" s="854"/>
      <c r="AE23" s="855"/>
      <c r="AF23" s="856">
        <v>52</v>
      </c>
      <c r="AG23" s="854"/>
      <c r="AH23" s="854"/>
      <c r="AI23" s="854"/>
      <c r="AJ23" s="857"/>
      <c r="AK23" s="858"/>
      <c r="AL23" s="859"/>
      <c r="AM23" s="859"/>
      <c r="AN23" s="859"/>
      <c r="AO23" s="859"/>
      <c r="AP23" s="854">
        <v>1433</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416</v>
      </c>
      <c r="R28" s="883"/>
      <c r="S28" s="883"/>
      <c r="T28" s="883"/>
      <c r="U28" s="883"/>
      <c r="V28" s="883">
        <v>401</v>
      </c>
      <c r="W28" s="883"/>
      <c r="X28" s="883"/>
      <c r="Y28" s="883"/>
      <c r="Z28" s="883"/>
      <c r="AA28" s="883">
        <v>15</v>
      </c>
      <c r="AB28" s="883"/>
      <c r="AC28" s="883"/>
      <c r="AD28" s="883"/>
      <c r="AE28" s="884"/>
      <c r="AF28" s="885">
        <v>15</v>
      </c>
      <c r="AG28" s="883"/>
      <c r="AH28" s="883"/>
      <c r="AI28" s="883"/>
      <c r="AJ28" s="886"/>
      <c r="AK28" s="887">
        <v>45</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304</v>
      </c>
      <c r="R29" s="819"/>
      <c r="S29" s="819"/>
      <c r="T29" s="819"/>
      <c r="U29" s="819"/>
      <c r="V29" s="819">
        <v>304</v>
      </c>
      <c r="W29" s="819"/>
      <c r="X29" s="819"/>
      <c r="Y29" s="819"/>
      <c r="Z29" s="819"/>
      <c r="AA29" s="819" t="s">
        <v>572</v>
      </c>
      <c r="AB29" s="819"/>
      <c r="AC29" s="819"/>
      <c r="AD29" s="819"/>
      <c r="AE29" s="820"/>
      <c r="AF29" s="821" t="s">
        <v>124</v>
      </c>
      <c r="AG29" s="822"/>
      <c r="AH29" s="822"/>
      <c r="AI29" s="822"/>
      <c r="AJ29" s="823"/>
      <c r="AK29" s="890">
        <v>52</v>
      </c>
      <c r="AL29" s="891"/>
      <c r="AM29" s="891"/>
      <c r="AN29" s="891"/>
      <c r="AO29" s="891"/>
      <c r="AP29" s="891" t="s">
        <v>573</v>
      </c>
      <c r="AQ29" s="891"/>
      <c r="AR29" s="891"/>
      <c r="AS29" s="891"/>
      <c r="AT29" s="891"/>
      <c r="AU29" s="891" t="s">
        <v>574</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28</v>
      </c>
      <c r="R30" s="819"/>
      <c r="S30" s="819"/>
      <c r="T30" s="819"/>
      <c r="U30" s="819"/>
      <c r="V30" s="819">
        <v>28</v>
      </c>
      <c r="W30" s="819"/>
      <c r="X30" s="819"/>
      <c r="Y30" s="819"/>
      <c r="Z30" s="819"/>
      <c r="AA30" s="819" t="s">
        <v>572</v>
      </c>
      <c r="AB30" s="819"/>
      <c r="AC30" s="819"/>
      <c r="AD30" s="819"/>
      <c r="AE30" s="820"/>
      <c r="AF30" s="821" t="s">
        <v>124</v>
      </c>
      <c r="AG30" s="822"/>
      <c r="AH30" s="822"/>
      <c r="AI30" s="822"/>
      <c r="AJ30" s="823"/>
      <c r="AK30" s="890">
        <v>14</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79</v>
      </c>
      <c r="R31" s="819"/>
      <c r="S31" s="819"/>
      <c r="T31" s="819"/>
      <c r="U31" s="819"/>
      <c r="V31" s="819">
        <v>79</v>
      </c>
      <c r="W31" s="819"/>
      <c r="X31" s="819"/>
      <c r="Y31" s="819"/>
      <c r="Z31" s="819"/>
      <c r="AA31" s="819" t="s">
        <v>572</v>
      </c>
      <c r="AB31" s="819"/>
      <c r="AC31" s="819"/>
      <c r="AD31" s="819"/>
      <c r="AE31" s="820"/>
      <c r="AF31" s="821" t="s">
        <v>387</v>
      </c>
      <c r="AG31" s="822"/>
      <c r="AH31" s="822"/>
      <c r="AI31" s="822"/>
      <c r="AJ31" s="823"/>
      <c r="AK31" s="890">
        <v>34</v>
      </c>
      <c r="AL31" s="891"/>
      <c r="AM31" s="891"/>
      <c r="AN31" s="891"/>
      <c r="AO31" s="891"/>
      <c r="AP31" s="891">
        <v>239</v>
      </c>
      <c r="AQ31" s="891"/>
      <c r="AR31" s="891"/>
      <c r="AS31" s="891"/>
      <c r="AT31" s="891"/>
      <c r="AU31" s="891">
        <v>129</v>
      </c>
      <c r="AV31" s="891"/>
      <c r="AW31" s="891"/>
      <c r="AX31" s="891"/>
      <c r="AY31" s="891"/>
      <c r="AZ31" s="892" t="s">
        <v>573</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160</v>
      </c>
      <c r="R32" s="819"/>
      <c r="S32" s="819"/>
      <c r="T32" s="819"/>
      <c r="U32" s="819"/>
      <c r="V32" s="819">
        <v>160</v>
      </c>
      <c r="W32" s="819"/>
      <c r="X32" s="819"/>
      <c r="Y32" s="819"/>
      <c r="Z32" s="819"/>
      <c r="AA32" s="819" t="s">
        <v>572</v>
      </c>
      <c r="AB32" s="819"/>
      <c r="AC32" s="819"/>
      <c r="AD32" s="819"/>
      <c r="AE32" s="820"/>
      <c r="AF32" s="821" t="s">
        <v>124</v>
      </c>
      <c r="AG32" s="822"/>
      <c r="AH32" s="822"/>
      <c r="AI32" s="822"/>
      <c r="AJ32" s="823"/>
      <c r="AK32" s="890">
        <v>117</v>
      </c>
      <c r="AL32" s="891"/>
      <c r="AM32" s="891"/>
      <c r="AN32" s="891"/>
      <c r="AO32" s="891"/>
      <c r="AP32" s="891">
        <v>933</v>
      </c>
      <c r="AQ32" s="891"/>
      <c r="AR32" s="891"/>
      <c r="AS32" s="891"/>
      <c r="AT32" s="891"/>
      <c r="AU32" s="891">
        <v>272</v>
      </c>
      <c r="AV32" s="891"/>
      <c r="AW32" s="891"/>
      <c r="AX32" s="891"/>
      <c r="AY32" s="891"/>
      <c r="AZ32" s="892" t="s">
        <v>573</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v>
      </c>
      <c r="AG63" s="902"/>
      <c r="AH63" s="902"/>
      <c r="AI63" s="902"/>
      <c r="AJ63" s="903"/>
      <c r="AK63" s="904"/>
      <c r="AL63" s="899"/>
      <c r="AM63" s="899"/>
      <c r="AN63" s="899"/>
      <c r="AO63" s="899"/>
      <c r="AP63" s="902">
        <v>1172</v>
      </c>
      <c r="AQ63" s="902"/>
      <c r="AR63" s="902"/>
      <c r="AS63" s="902"/>
      <c r="AT63" s="902"/>
      <c r="AU63" s="902">
        <v>401</v>
      </c>
      <c r="AV63" s="902"/>
      <c r="AW63" s="902"/>
      <c r="AX63" s="902"/>
      <c r="AY63" s="902"/>
      <c r="AZ63" s="906"/>
      <c r="BA63" s="906"/>
      <c r="BB63" s="906"/>
      <c r="BC63" s="906"/>
      <c r="BD63" s="906"/>
      <c r="BE63" s="907"/>
      <c r="BF63" s="907"/>
      <c r="BG63" s="907"/>
      <c r="BH63" s="907"/>
      <c r="BI63" s="908"/>
      <c r="BJ63" s="909" t="s">
        <v>407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391</v>
      </c>
      <c r="W66" s="778"/>
      <c r="X66" s="778"/>
      <c r="Y66" s="778"/>
      <c r="Z66" s="779"/>
      <c r="AA66" s="777" t="s">
        <v>392</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563</v>
      </c>
      <c r="C68" s="930"/>
      <c r="D68" s="930"/>
      <c r="E68" s="930"/>
      <c r="F68" s="930"/>
      <c r="G68" s="930"/>
      <c r="H68" s="930"/>
      <c r="I68" s="930"/>
      <c r="J68" s="930"/>
      <c r="K68" s="930"/>
      <c r="L68" s="930"/>
      <c r="M68" s="930"/>
      <c r="N68" s="930"/>
      <c r="O68" s="930"/>
      <c r="P68" s="931"/>
      <c r="Q68" s="932">
        <v>12114</v>
      </c>
      <c r="R68" s="926"/>
      <c r="S68" s="926"/>
      <c r="T68" s="926"/>
      <c r="U68" s="926"/>
      <c r="V68" s="926">
        <v>11583</v>
      </c>
      <c r="W68" s="926"/>
      <c r="X68" s="926"/>
      <c r="Y68" s="926"/>
      <c r="Z68" s="926"/>
      <c r="AA68" s="926">
        <v>531</v>
      </c>
      <c r="AB68" s="926"/>
      <c r="AC68" s="926"/>
      <c r="AD68" s="926"/>
      <c r="AE68" s="926"/>
      <c r="AF68" s="926">
        <v>318</v>
      </c>
      <c r="AG68" s="926"/>
      <c r="AH68" s="926"/>
      <c r="AI68" s="926"/>
      <c r="AJ68" s="926"/>
      <c r="AK68" s="926">
        <v>2113</v>
      </c>
      <c r="AL68" s="926"/>
      <c r="AM68" s="926"/>
      <c r="AN68" s="926"/>
      <c r="AO68" s="926"/>
      <c r="AP68" s="926">
        <v>5815</v>
      </c>
      <c r="AQ68" s="926"/>
      <c r="AR68" s="926"/>
      <c r="AS68" s="926"/>
      <c r="AT68" s="926"/>
      <c r="AU68" s="926">
        <v>13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564</v>
      </c>
      <c r="C69" s="934"/>
      <c r="D69" s="934"/>
      <c r="E69" s="934"/>
      <c r="F69" s="934"/>
      <c r="G69" s="934"/>
      <c r="H69" s="934"/>
      <c r="I69" s="934"/>
      <c r="J69" s="934"/>
      <c r="K69" s="934"/>
      <c r="L69" s="934"/>
      <c r="M69" s="934"/>
      <c r="N69" s="934"/>
      <c r="O69" s="934"/>
      <c r="P69" s="935"/>
      <c r="Q69" s="936">
        <v>6512</v>
      </c>
      <c r="R69" s="891"/>
      <c r="S69" s="891"/>
      <c r="T69" s="891"/>
      <c r="U69" s="891"/>
      <c r="V69" s="891">
        <v>6497</v>
      </c>
      <c r="W69" s="891"/>
      <c r="X69" s="891"/>
      <c r="Y69" s="891"/>
      <c r="Z69" s="891"/>
      <c r="AA69" s="891">
        <v>15</v>
      </c>
      <c r="AB69" s="891"/>
      <c r="AC69" s="891"/>
      <c r="AD69" s="891"/>
      <c r="AE69" s="891"/>
      <c r="AF69" s="891">
        <v>15</v>
      </c>
      <c r="AG69" s="891"/>
      <c r="AH69" s="891"/>
      <c r="AI69" s="891"/>
      <c r="AJ69" s="891"/>
      <c r="AK69" s="891">
        <v>8</v>
      </c>
      <c r="AL69" s="891"/>
      <c r="AM69" s="891"/>
      <c r="AN69" s="891"/>
      <c r="AO69" s="891"/>
      <c r="AP69" s="891">
        <v>2904</v>
      </c>
      <c r="AQ69" s="891"/>
      <c r="AR69" s="891"/>
      <c r="AS69" s="891"/>
      <c r="AT69" s="891"/>
      <c r="AU69" s="891">
        <v>159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565</v>
      </c>
      <c r="C70" s="934"/>
      <c r="D70" s="934"/>
      <c r="E70" s="934"/>
      <c r="F70" s="934"/>
      <c r="G70" s="934"/>
      <c r="H70" s="934"/>
      <c r="I70" s="934"/>
      <c r="J70" s="934"/>
      <c r="K70" s="934"/>
      <c r="L70" s="934"/>
      <c r="M70" s="934"/>
      <c r="N70" s="934"/>
      <c r="O70" s="934"/>
      <c r="P70" s="935"/>
      <c r="Q70" s="936">
        <v>506</v>
      </c>
      <c r="R70" s="891"/>
      <c r="S70" s="891"/>
      <c r="T70" s="891"/>
      <c r="U70" s="891"/>
      <c r="V70" s="891">
        <v>480</v>
      </c>
      <c r="W70" s="891"/>
      <c r="X70" s="891"/>
      <c r="Y70" s="891"/>
      <c r="Z70" s="891"/>
      <c r="AA70" s="891">
        <v>26</v>
      </c>
      <c r="AB70" s="891"/>
      <c r="AC70" s="891"/>
      <c r="AD70" s="891"/>
      <c r="AE70" s="891"/>
      <c r="AF70" s="891">
        <v>26</v>
      </c>
      <c r="AG70" s="891"/>
      <c r="AH70" s="891"/>
      <c r="AI70" s="891"/>
      <c r="AJ70" s="891"/>
      <c r="AK70" s="891">
        <v>20</v>
      </c>
      <c r="AL70" s="891"/>
      <c r="AM70" s="891"/>
      <c r="AN70" s="891"/>
      <c r="AO70" s="891"/>
      <c r="AP70" s="891" t="s">
        <v>572</v>
      </c>
      <c r="AQ70" s="891"/>
      <c r="AR70" s="891"/>
      <c r="AS70" s="891"/>
      <c r="AT70" s="891"/>
      <c r="AU70" s="891" t="s">
        <v>572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566</v>
      </c>
      <c r="C71" s="934"/>
      <c r="D71" s="934"/>
      <c r="E71" s="934"/>
      <c r="F71" s="934"/>
      <c r="G71" s="934"/>
      <c r="H71" s="934"/>
      <c r="I71" s="934"/>
      <c r="J71" s="934"/>
      <c r="K71" s="934"/>
      <c r="L71" s="934"/>
      <c r="M71" s="934"/>
      <c r="N71" s="934"/>
      <c r="O71" s="934"/>
      <c r="P71" s="935"/>
      <c r="Q71" s="936">
        <v>166934</v>
      </c>
      <c r="R71" s="891"/>
      <c r="S71" s="891"/>
      <c r="T71" s="891"/>
      <c r="U71" s="891"/>
      <c r="V71" s="891">
        <v>162366</v>
      </c>
      <c r="W71" s="891"/>
      <c r="X71" s="891"/>
      <c r="Y71" s="891"/>
      <c r="Z71" s="891"/>
      <c r="AA71" s="891">
        <v>4567</v>
      </c>
      <c r="AB71" s="891"/>
      <c r="AC71" s="891"/>
      <c r="AD71" s="891"/>
      <c r="AE71" s="891"/>
      <c r="AF71" s="891">
        <v>4564</v>
      </c>
      <c r="AG71" s="891"/>
      <c r="AH71" s="891"/>
      <c r="AI71" s="891"/>
      <c r="AJ71" s="891"/>
      <c r="AK71" s="891">
        <v>2257</v>
      </c>
      <c r="AL71" s="891"/>
      <c r="AM71" s="891"/>
      <c r="AN71" s="891"/>
      <c r="AO71" s="891"/>
      <c r="AP71" s="891" t="s">
        <v>572</v>
      </c>
      <c r="AQ71" s="891"/>
      <c r="AR71" s="891"/>
      <c r="AS71" s="891"/>
      <c r="AT71" s="891"/>
      <c r="AU71" s="891" t="s">
        <v>572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567</v>
      </c>
      <c r="C72" s="934"/>
      <c r="D72" s="934"/>
      <c r="E72" s="934"/>
      <c r="F72" s="934"/>
      <c r="G72" s="934"/>
      <c r="H72" s="934"/>
      <c r="I72" s="934"/>
      <c r="J72" s="934"/>
      <c r="K72" s="934"/>
      <c r="L72" s="934"/>
      <c r="M72" s="934"/>
      <c r="N72" s="934"/>
      <c r="O72" s="934"/>
      <c r="P72" s="935"/>
      <c r="Q72" s="936">
        <v>887</v>
      </c>
      <c r="R72" s="891"/>
      <c r="S72" s="891"/>
      <c r="T72" s="891"/>
      <c r="U72" s="891"/>
      <c r="V72" s="891">
        <v>861</v>
      </c>
      <c r="W72" s="891"/>
      <c r="X72" s="891"/>
      <c r="Y72" s="891"/>
      <c r="Z72" s="891"/>
      <c r="AA72" s="891">
        <v>26</v>
      </c>
      <c r="AB72" s="891"/>
      <c r="AC72" s="891"/>
      <c r="AD72" s="891"/>
      <c r="AE72" s="891"/>
      <c r="AF72" s="891">
        <v>26</v>
      </c>
      <c r="AG72" s="891"/>
      <c r="AH72" s="891"/>
      <c r="AI72" s="891"/>
      <c r="AJ72" s="891"/>
      <c r="AK72" s="891">
        <v>20</v>
      </c>
      <c r="AL72" s="891"/>
      <c r="AM72" s="891"/>
      <c r="AN72" s="891"/>
      <c r="AO72" s="891"/>
      <c r="AP72" s="891" t="s">
        <v>573</v>
      </c>
      <c r="AQ72" s="891"/>
      <c r="AR72" s="891"/>
      <c r="AS72" s="891"/>
      <c r="AT72" s="891"/>
      <c r="AU72" s="891" t="s">
        <v>573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568</v>
      </c>
      <c r="C73" s="934"/>
      <c r="D73" s="934"/>
      <c r="E73" s="934"/>
      <c r="F73" s="934"/>
      <c r="G73" s="934"/>
      <c r="H73" s="934"/>
      <c r="I73" s="934"/>
      <c r="J73" s="934"/>
      <c r="K73" s="934"/>
      <c r="L73" s="934"/>
      <c r="M73" s="934"/>
      <c r="N73" s="934"/>
      <c r="O73" s="934"/>
      <c r="P73" s="935"/>
      <c r="Q73" s="936">
        <v>176</v>
      </c>
      <c r="R73" s="891"/>
      <c r="S73" s="891"/>
      <c r="T73" s="891"/>
      <c r="U73" s="891"/>
      <c r="V73" s="891">
        <v>173</v>
      </c>
      <c r="W73" s="891"/>
      <c r="X73" s="891"/>
      <c r="Y73" s="891"/>
      <c r="Z73" s="891"/>
      <c r="AA73" s="891">
        <v>3</v>
      </c>
      <c r="AB73" s="891"/>
      <c r="AC73" s="891"/>
      <c r="AD73" s="891"/>
      <c r="AE73" s="891"/>
      <c r="AF73" s="891">
        <v>3</v>
      </c>
      <c r="AG73" s="891"/>
      <c r="AH73" s="891"/>
      <c r="AI73" s="891"/>
      <c r="AJ73" s="891"/>
      <c r="AK73" s="891">
        <v>7</v>
      </c>
      <c r="AL73" s="891"/>
      <c r="AM73" s="891"/>
      <c r="AN73" s="891"/>
      <c r="AO73" s="891"/>
      <c r="AP73" s="891" t="s">
        <v>573</v>
      </c>
      <c r="AQ73" s="891"/>
      <c r="AR73" s="891"/>
      <c r="AS73" s="891"/>
      <c r="AT73" s="891"/>
      <c r="AU73" s="891" t="s">
        <v>574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569</v>
      </c>
      <c r="C74" s="934"/>
      <c r="D74" s="934"/>
      <c r="E74" s="934"/>
      <c r="F74" s="934"/>
      <c r="G74" s="934"/>
      <c r="H74" s="934"/>
      <c r="I74" s="934"/>
      <c r="J74" s="934"/>
      <c r="K74" s="934"/>
      <c r="L74" s="934"/>
      <c r="M74" s="934"/>
      <c r="N74" s="934"/>
      <c r="O74" s="934"/>
      <c r="P74" s="935"/>
      <c r="Q74" s="936">
        <v>12076</v>
      </c>
      <c r="R74" s="891"/>
      <c r="S74" s="891"/>
      <c r="T74" s="891"/>
      <c r="U74" s="891"/>
      <c r="V74" s="891">
        <v>9088</v>
      </c>
      <c r="W74" s="891"/>
      <c r="X74" s="891"/>
      <c r="Y74" s="891"/>
      <c r="Z74" s="891"/>
      <c r="AA74" s="891">
        <v>2988</v>
      </c>
      <c r="AB74" s="891"/>
      <c r="AC74" s="891"/>
      <c r="AD74" s="891"/>
      <c r="AE74" s="891"/>
      <c r="AF74" s="891">
        <v>2988</v>
      </c>
      <c r="AG74" s="891"/>
      <c r="AH74" s="891"/>
      <c r="AI74" s="891"/>
      <c r="AJ74" s="891"/>
      <c r="AK74" s="891" t="s">
        <v>573</v>
      </c>
      <c r="AL74" s="891"/>
      <c r="AM74" s="891"/>
      <c r="AN74" s="891"/>
      <c r="AO74" s="891"/>
      <c r="AP74" s="891" t="s">
        <v>573</v>
      </c>
      <c r="AQ74" s="891"/>
      <c r="AR74" s="891"/>
      <c r="AS74" s="891"/>
      <c r="AT74" s="891"/>
      <c r="AU74" s="891" t="s">
        <v>574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7940</v>
      </c>
      <c r="AG88" s="902"/>
      <c r="AH88" s="902"/>
      <c r="AI88" s="902"/>
      <c r="AJ88" s="902"/>
      <c r="AK88" s="899"/>
      <c r="AL88" s="899"/>
      <c r="AM88" s="899"/>
      <c r="AN88" s="899"/>
      <c r="AO88" s="899"/>
      <c r="AP88" s="902">
        <v>8719</v>
      </c>
      <c r="AQ88" s="902"/>
      <c r="AR88" s="902"/>
      <c r="AS88" s="902"/>
      <c r="AT88" s="902"/>
      <c r="AU88" s="902">
        <v>172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130</v>
      </c>
      <c r="CS102" s="910"/>
      <c r="CT102" s="910"/>
      <c r="CU102" s="910"/>
      <c r="CV102" s="953"/>
      <c r="CW102" s="952">
        <v>14</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304</v>
      </c>
      <c r="AG109" s="955"/>
      <c r="AH109" s="955"/>
      <c r="AI109" s="955"/>
      <c r="AJ109" s="956"/>
      <c r="AK109" s="954" t="s">
        <v>303</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304</v>
      </c>
      <c r="BW109" s="955"/>
      <c r="BX109" s="955"/>
      <c r="BY109" s="955"/>
      <c r="BZ109" s="956"/>
      <c r="CA109" s="954" t="s">
        <v>303</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304</v>
      </c>
      <c r="DM109" s="955"/>
      <c r="DN109" s="955"/>
      <c r="DO109" s="955"/>
      <c r="DP109" s="956"/>
      <c r="DQ109" s="954" t="s">
        <v>303</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284615</v>
      </c>
      <c r="AB110" s="962"/>
      <c r="AC110" s="962"/>
      <c r="AD110" s="962"/>
      <c r="AE110" s="963"/>
      <c r="AF110" s="964">
        <v>258038</v>
      </c>
      <c r="AG110" s="962"/>
      <c r="AH110" s="962"/>
      <c r="AI110" s="962"/>
      <c r="AJ110" s="963"/>
      <c r="AK110" s="964">
        <v>231089</v>
      </c>
      <c r="AL110" s="962"/>
      <c r="AM110" s="962"/>
      <c r="AN110" s="962"/>
      <c r="AO110" s="963"/>
      <c r="AP110" s="965">
        <v>17.899999999999999</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1735881</v>
      </c>
      <c r="BR110" s="997"/>
      <c r="BS110" s="997"/>
      <c r="BT110" s="997"/>
      <c r="BU110" s="997"/>
      <c r="BV110" s="997">
        <v>1534318</v>
      </c>
      <c r="BW110" s="997"/>
      <c r="BX110" s="997"/>
      <c r="BY110" s="997"/>
      <c r="BZ110" s="997"/>
      <c r="CA110" s="997">
        <v>1432539</v>
      </c>
      <c r="CB110" s="997"/>
      <c r="CC110" s="997"/>
      <c r="CD110" s="997"/>
      <c r="CE110" s="997"/>
      <c r="CF110" s="1011">
        <v>110.8</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124</v>
      </c>
      <c r="DH110" s="997"/>
      <c r="DI110" s="997"/>
      <c r="DJ110" s="997"/>
      <c r="DK110" s="997"/>
      <c r="DL110" s="997" t="s">
        <v>124</v>
      </c>
      <c r="DM110" s="997"/>
      <c r="DN110" s="997"/>
      <c r="DO110" s="997"/>
      <c r="DP110" s="997"/>
      <c r="DQ110" s="997" t="s">
        <v>387</v>
      </c>
      <c r="DR110" s="997"/>
      <c r="DS110" s="997"/>
      <c r="DT110" s="997"/>
      <c r="DU110" s="997"/>
      <c r="DV110" s="998" t="s">
        <v>387</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387</v>
      </c>
      <c r="AB111" s="1004"/>
      <c r="AC111" s="1004"/>
      <c r="AD111" s="1004"/>
      <c r="AE111" s="1005"/>
      <c r="AF111" s="1006" t="s">
        <v>124</v>
      </c>
      <c r="AG111" s="1004"/>
      <c r="AH111" s="1004"/>
      <c r="AI111" s="1004"/>
      <c r="AJ111" s="1005"/>
      <c r="AK111" s="1006" t="s">
        <v>124</v>
      </c>
      <c r="AL111" s="1004"/>
      <c r="AM111" s="1004"/>
      <c r="AN111" s="1004"/>
      <c r="AO111" s="1005"/>
      <c r="AP111" s="1007" t="s">
        <v>432</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387</v>
      </c>
      <c r="BR111" s="990"/>
      <c r="BS111" s="990"/>
      <c r="BT111" s="990"/>
      <c r="BU111" s="990"/>
      <c r="BV111" s="990" t="s">
        <v>124</v>
      </c>
      <c r="BW111" s="990"/>
      <c r="BX111" s="990"/>
      <c r="BY111" s="990"/>
      <c r="BZ111" s="990"/>
      <c r="CA111" s="990" t="s">
        <v>407</v>
      </c>
      <c r="CB111" s="990"/>
      <c r="CC111" s="990"/>
      <c r="CD111" s="990"/>
      <c r="CE111" s="990"/>
      <c r="CF111" s="984" t="s">
        <v>387</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124</v>
      </c>
      <c r="DM111" s="990"/>
      <c r="DN111" s="990"/>
      <c r="DO111" s="990"/>
      <c r="DP111" s="990"/>
      <c r="DQ111" s="990" t="s">
        <v>124</v>
      </c>
      <c r="DR111" s="990"/>
      <c r="DS111" s="990"/>
      <c r="DT111" s="990"/>
      <c r="DU111" s="990"/>
      <c r="DV111" s="991" t="s">
        <v>124</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387</v>
      </c>
      <c r="AB112" s="1029"/>
      <c r="AC112" s="1029"/>
      <c r="AD112" s="1029"/>
      <c r="AE112" s="1030"/>
      <c r="AF112" s="1031" t="s">
        <v>124</v>
      </c>
      <c r="AG112" s="1029"/>
      <c r="AH112" s="1029"/>
      <c r="AI112" s="1029"/>
      <c r="AJ112" s="1030"/>
      <c r="AK112" s="1031" t="s">
        <v>124</v>
      </c>
      <c r="AL112" s="1029"/>
      <c r="AM112" s="1029"/>
      <c r="AN112" s="1029"/>
      <c r="AO112" s="1030"/>
      <c r="AP112" s="1032" t="s">
        <v>124</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518146</v>
      </c>
      <c r="BR112" s="990"/>
      <c r="BS112" s="990"/>
      <c r="BT112" s="990"/>
      <c r="BU112" s="990"/>
      <c r="BV112" s="990">
        <v>444317</v>
      </c>
      <c r="BW112" s="990"/>
      <c r="BX112" s="990"/>
      <c r="BY112" s="990"/>
      <c r="BZ112" s="990"/>
      <c r="CA112" s="990">
        <v>400582</v>
      </c>
      <c r="CB112" s="990"/>
      <c r="CC112" s="990"/>
      <c r="CD112" s="990"/>
      <c r="CE112" s="990"/>
      <c r="CF112" s="984">
        <v>31</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124</v>
      </c>
      <c r="DM112" s="990"/>
      <c r="DN112" s="990"/>
      <c r="DO112" s="990"/>
      <c r="DP112" s="990"/>
      <c r="DQ112" s="990" t="s">
        <v>124</v>
      </c>
      <c r="DR112" s="990"/>
      <c r="DS112" s="990"/>
      <c r="DT112" s="990"/>
      <c r="DU112" s="990"/>
      <c r="DV112" s="991" t="s">
        <v>387</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107235</v>
      </c>
      <c r="AB113" s="1004"/>
      <c r="AC113" s="1004"/>
      <c r="AD113" s="1004"/>
      <c r="AE113" s="1005"/>
      <c r="AF113" s="1006">
        <v>116318</v>
      </c>
      <c r="AG113" s="1004"/>
      <c r="AH113" s="1004"/>
      <c r="AI113" s="1004"/>
      <c r="AJ113" s="1005"/>
      <c r="AK113" s="1006">
        <v>120677</v>
      </c>
      <c r="AL113" s="1004"/>
      <c r="AM113" s="1004"/>
      <c r="AN113" s="1004"/>
      <c r="AO113" s="1005"/>
      <c r="AP113" s="1007">
        <v>9.3000000000000007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250909</v>
      </c>
      <c r="BR113" s="990"/>
      <c r="BS113" s="990"/>
      <c r="BT113" s="990"/>
      <c r="BU113" s="990"/>
      <c r="BV113" s="990">
        <v>207337</v>
      </c>
      <c r="BW113" s="990"/>
      <c r="BX113" s="990"/>
      <c r="BY113" s="990"/>
      <c r="BZ113" s="990"/>
      <c r="CA113" s="990">
        <v>172083</v>
      </c>
      <c r="CB113" s="990"/>
      <c r="CC113" s="990"/>
      <c r="CD113" s="990"/>
      <c r="CE113" s="990"/>
      <c r="CF113" s="984">
        <v>13.3</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387</v>
      </c>
      <c r="DH113" s="1029"/>
      <c r="DI113" s="1029"/>
      <c r="DJ113" s="1029"/>
      <c r="DK113" s="1030"/>
      <c r="DL113" s="1031" t="s">
        <v>387</v>
      </c>
      <c r="DM113" s="1029"/>
      <c r="DN113" s="1029"/>
      <c r="DO113" s="1029"/>
      <c r="DP113" s="1030"/>
      <c r="DQ113" s="1031" t="s">
        <v>124</v>
      </c>
      <c r="DR113" s="1029"/>
      <c r="DS113" s="1029"/>
      <c r="DT113" s="1029"/>
      <c r="DU113" s="1030"/>
      <c r="DV113" s="1032" t="s">
        <v>124</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44548</v>
      </c>
      <c r="AB114" s="1029"/>
      <c r="AC114" s="1029"/>
      <c r="AD114" s="1029"/>
      <c r="AE114" s="1030"/>
      <c r="AF114" s="1031">
        <v>43858</v>
      </c>
      <c r="AG114" s="1029"/>
      <c r="AH114" s="1029"/>
      <c r="AI114" s="1029"/>
      <c r="AJ114" s="1030"/>
      <c r="AK114" s="1031">
        <v>45314</v>
      </c>
      <c r="AL114" s="1029"/>
      <c r="AM114" s="1029"/>
      <c r="AN114" s="1029"/>
      <c r="AO114" s="1030"/>
      <c r="AP114" s="1032">
        <v>3.5</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367976</v>
      </c>
      <c r="BR114" s="990"/>
      <c r="BS114" s="990"/>
      <c r="BT114" s="990"/>
      <c r="BU114" s="990"/>
      <c r="BV114" s="990">
        <v>401393</v>
      </c>
      <c r="BW114" s="990"/>
      <c r="BX114" s="990"/>
      <c r="BY114" s="990"/>
      <c r="BZ114" s="990"/>
      <c r="CA114" s="990">
        <v>378324</v>
      </c>
      <c r="CB114" s="990"/>
      <c r="CC114" s="990"/>
      <c r="CD114" s="990"/>
      <c r="CE114" s="990"/>
      <c r="CF114" s="984">
        <v>29.3</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387</v>
      </c>
      <c r="DM114" s="1029"/>
      <c r="DN114" s="1029"/>
      <c r="DO114" s="1029"/>
      <c r="DP114" s="1030"/>
      <c r="DQ114" s="1031" t="s">
        <v>124</v>
      </c>
      <c r="DR114" s="1029"/>
      <c r="DS114" s="1029"/>
      <c r="DT114" s="1029"/>
      <c r="DU114" s="1030"/>
      <c r="DV114" s="1032" t="s">
        <v>432</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124</v>
      </c>
      <c r="AB115" s="1004"/>
      <c r="AC115" s="1004"/>
      <c r="AD115" s="1004"/>
      <c r="AE115" s="1005"/>
      <c r="AF115" s="1006" t="s">
        <v>124</v>
      </c>
      <c r="AG115" s="1004"/>
      <c r="AH115" s="1004"/>
      <c r="AI115" s="1004"/>
      <c r="AJ115" s="1005"/>
      <c r="AK115" s="1006" t="s">
        <v>387</v>
      </c>
      <c r="AL115" s="1004"/>
      <c r="AM115" s="1004"/>
      <c r="AN115" s="1004"/>
      <c r="AO115" s="1005"/>
      <c r="AP115" s="1007" t="s">
        <v>387</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124</v>
      </c>
      <c r="BR115" s="990"/>
      <c r="BS115" s="990"/>
      <c r="BT115" s="990"/>
      <c r="BU115" s="990"/>
      <c r="BV115" s="990" t="s">
        <v>124</v>
      </c>
      <c r="BW115" s="990"/>
      <c r="BX115" s="990"/>
      <c r="BY115" s="990"/>
      <c r="BZ115" s="990"/>
      <c r="CA115" s="990" t="s">
        <v>407</v>
      </c>
      <c r="CB115" s="990"/>
      <c r="CC115" s="990"/>
      <c r="CD115" s="990"/>
      <c r="CE115" s="990"/>
      <c r="CF115" s="984" t="s">
        <v>124</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387</v>
      </c>
      <c r="DH115" s="1029"/>
      <c r="DI115" s="1029"/>
      <c r="DJ115" s="1029"/>
      <c r="DK115" s="1030"/>
      <c r="DL115" s="1031" t="s">
        <v>124</v>
      </c>
      <c r="DM115" s="1029"/>
      <c r="DN115" s="1029"/>
      <c r="DO115" s="1029"/>
      <c r="DP115" s="1030"/>
      <c r="DQ115" s="1031" t="s">
        <v>124</v>
      </c>
      <c r="DR115" s="1029"/>
      <c r="DS115" s="1029"/>
      <c r="DT115" s="1029"/>
      <c r="DU115" s="1030"/>
      <c r="DV115" s="1032" t="s">
        <v>387</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350</v>
      </c>
      <c r="AB116" s="1029"/>
      <c r="AC116" s="1029"/>
      <c r="AD116" s="1029"/>
      <c r="AE116" s="1030"/>
      <c r="AF116" s="1031">
        <v>223</v>
      </c>
      <c r="AG116" s="1029"/>
      <c r="AH116" s="1029"/>
      <c r="AI116" s="1029"/>
      <c r="AJ116" s="1030"/>
      <c r="AK116" s="1031">
        <v>241</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124</v>
      </c>
      <c r="BR116" s="990"/>
      <c r="BS116" s="990"/>
      <c r="BT116" s="990"/>
      <c r="BU116" s="990"/>
      <c r="BV116" s="990" t="s">
        <v>124</v>
      </c>
      <c r="BW116" s="990"/>
      <c r="BX116" s="990"/>
      <c r="BY116" s="990"/>
      <c r="BZ116" s="990"/>
      <c r="CA116" s="990" t="s">
        <v>387</v>
      </c>
      <c r="CB116" s="990"/>
      <c r="CC116" s="990"/>
      <c r="CD116" s="990"/>
      <c r="CE116" s="990"/>
      <c r="CF116" s="984" t="s">
        <v>407</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407</v>
      </c>
      <c r="DM116" s="1029"/>
      <c r="DN116" s="1029"/>
      <c r="DO116" s="1029"/>
      <c r="DP116" s="1030"/>
      <c r="DQ116" s="1031" t="s">
        <v>124</v>
      </c>
      <c r="DR116" s="1029"/>
      <c r="DS116" s="1029"/>
      <c r="DT116" s="1029"/>
      <c r="DU116" s="1030"/>
      <c r="DV116" s="1032" t="s">
        <v>124</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436748</v>
      </c>
      <c r="AB117" s="1047"/>
      <c r="AC117" s="1047"/>
      <c r="AD117" s="1047"/>
      <c r="AE117" s="1048"/>
      <c r="AF117" s="1049">
        <v>418437</v>
      </c>
      <c r="AG117" s="1047"/>
      <c r="AH117" s="1047"/>
      <c r="AI117" s="1047"/>
      <c r="AJ117" s="1048"/>
      <c r="AK117" s="1049">
        <v>397321</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124</v>
      </c>
      <c r="BR117" s="990"/>
      <c r="BS117" s="990"/>
      <c r="BT117" s="990"/>
      <c r="BU117" s="990"/>
      <c r="BV117" s="990" t="s">
        <v>124</v>
      </c>
      <c r="BW117" s="990"/>
      <c r="BX117" s="990"/>
      <c r="BY117" s="990"/>
      <c r="BZ117" s="990"/>
      <c r="CA117" s="990" t="s">
        <v>124</v>
      </c>
      <c r="CB117" s="990"/>
      <c r="CC117" s="990"/>
      <c r="CD117" s="990"/>
      <c r="CE117" s="990"/>
      <c r="CF117" s="984" t="s">
        <v>387</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387</v>
      </c>
      <c r="DH117" s="1029"/>
      <c r="DI117" s="1029"/>
      <c r="DJ117" s="1029"/>
      <c r="DK117" s="1030"/>
      <c r="DL117" s="1031" t="s">
        <v>124</v>
      </c>
      <c r="DM117" s="1029"/>
      <c r="DN117" s="1029"/>
      <c r="DO117" s="1029"/>
      <c r="DP117" s="1030"/>
      <c r="DQ117" s="1031" t="s">
        <v>407</v>
      </c>
      <c r="DR117" s="1029"/>
      <c r="DS117" s="1029"/>
      <c r="DT117" s="1029"/>
      <c r="DU117" s="1030"/>
      <c r="DV117" s="1032" t="s">
        <v>124</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304</v>
      </c>
      <c r="AG118" s="955"/>
      <c r="AH118" s="955"/>
      <c r="AI118" s="955"/>
      <c r="AJ118" s="956"/>
      <c r="AK118" s="954" t="s">
        <v>303</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407</v>
      </c>
      <c r="BR118" s="1068"/>
      <c r="BS118" s="1068"/>
      <c r="BT118" s="1068"/>
      <c r="BU118" s="1068"/>
      <c r="BV118" s="1068" t="s">
        <v>407</v>
      </c>
      <c r="BW118" s="1068"/>
      <c r="BX118" s="1068"/>
      <c r="BY118" s="1068"/>
      <c r="BZ118" s="1068"/>
      <c r="CA118" s="1068" t="s">
        <v>407</v>
      </c>
      <c r="CB118" s="1068"/>
      <c r="CC118" s="1068"/>
      <c r="CD118" s="1068"/>
      <c r="CE118" s="1068"/>
      <c r="CF118" s="984" t="s">
        <v>432</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387</v>
      </c>
      <c r="DH118" s="1029"/>
      <c r="DI118" s="1029"/>
      <c r="DJ118" s="1029"/>
      <c r="DK118" s="1030"/>
      <c r="DL118" s="1031" t="s">
        <v>432</v>
      </c>
      <c r="DM118" s="1029"/>
      <c r="DN118" s="1029"/>
      <c r="DO118" s="1029"/>
      <c r="DP118" s="1030"/>
      <c r="DQ118" s="1031" t="s">
        <v>387</v>
      </c>
      <c r="DR118" s="1029"/>
      <c r="DS118" s="1029"/>
      <c r="DT118" s="1029"/>
      <c r="DU118" s="1030"/>
      <c r="DV118" s="1032" t="s">
        <v>124</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124</v>
      </c>
      <c r="AG119" s="962"/>
      <c r="AH119" s="962"/>
      <c r="AI119" s="962"/>
      <c r="AJ119" s="963"/>
      <c r="AK119" s="964" t="s">
        <v>387</v>
      </c>
      <c r="AL119" s="962"/>
      <c r="AM119" s="962"/>
      <c r="AN119" s="962"/>
      <c r="AO119" s="963"/>
      <c r="AP119" s="965" t="s">
        <v>407</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456</v>
      </c>
      <c r="BP119" s="1076"/>
      <c r="BQ119" s="1067">
        <v>2872912</v>
      </c>
      <c r="BR119" s="1068"/>
      <c r="BS119" s="1068"/>
      <c r="BT119" s="1068"/>
      <c r="BU119" s="1068"/>
      <c r="BV119" s="1068">
        <v>2587365</v>
      </c>
      <c r="BW119" s="1068"/>
      <c r="BX119" s="1068"/>
      <c r="BY119" s="1068"/>
      <c r="BZ119" s="1068"/>
      <c r="CA119" s="1068">
        <v>2383528</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124</v>
      </c>
      <c r="DH119" s="1054"/>
      <c r="DI119" s="1054"/>
      <c r="DJ119" s="1054"/>
      <c r="DK119" s="1055"/>
      <c r="DL119" s="1053" t="s">
        <v>407</v>
      </c>
      <c r="DM119" s="1054"/>
      <c r="DN119" s="1054"/>
      <c r="DO119" s="1054"/>
      <c r="DP119" s="1055"/>
      <c r="DQ119" s="1053" t="s">
        <v>124</v>
      </c>
      <c r="DR119" s="1054"/>
      <c r="DS119" s="1054"/>
      <c r="DT119" s="1054"/>
      <c r="DU119" s="1055"/>
      <c r="DV119" s="1056" t="s">
        <v>124</v>
      </c>
      <c r="DW119" s="1057"/>
      <c r="DX119" s="1057"/>
      <c r="DY119" s="1057"/>
      <c r="DZ119" s="1058"/>
    </row>
    <row r="120" spans="1:130" s="226" customFormat="1" ht="26.25" customHeight="1" x14ac:dyDescent="0.15">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124</v>
      </c>
      <c r="AB120" s="1029"/>
      <c r="AC120" s="1029"/>
      <c r="AD120" s="1029"/>
      <c r="AE120" s="1030"/>
      <c r="AF120" s="1031" t="s">
        <v>124</v>
      </c>
      <c r="AG120" s="1029"/>
      <c r="AH120" s="1029"/>
      <c r="AI120" s="1029"/>
      <c r="AJ120" s="1030"/>
      <c r="AK120" s="1031" t="s">
        <v>124</v>
      </c>
      <c r="AL120" s="1029"/>
      <c r="AM120" s="1029"/>
      <c r="AN120" s="1029"/>
      <c r="AO120" s="1030"/>
      <c r="AP120" s="1032" t="s">
        <v>387</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1423485</v>
      </c>
      <c r="BR120" s="997"/>
      <c r="BS120" s="997"/>
      <c r="BT120" s="997"/>
      <c r="BU120" s="997"/>
      <c r="BV120" s="997">
        <v>1638711</v>
      </c>
      <c r="BW120" s="997"/>
      <c r="BX120" s="997"/>
      <c r="BY120" s="997"/>
      <c r="BZ120" s="997"/>
      <c r="CA120" s="997">
        <v>1837193</v>
      </c>
      <c r="CB120" s="997"/>
      <c r="CC120" s="997"/>
      <c r="CD120" s="997"/>
      <c r="CE120" s="997"/>
      <c r="CF120" s="1011">
        <v>142.1</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361279</v>
      </c>
      <c r="DH120" s="997"/>
      <c r="DI120" s="997"/>
      <c r="DJ120" s="997"/>
      <c r="DK120" s="997"/>
      <c r="DL120" s="997">
        <v>304511</v>
      </c>
      <c r="DM120" s="997"/>
      <c r="DN120" s="997"/>
      <c r="DO120" s="997"/>
      <c r="DP120" s="997"/>
      <c r="DQ120" s="997">
        <v>271768</v>
      </c>
      <c r="DR120" s="997"/>
      <c r="DS120" s="997"/>
      <c r="DT120" s="997"/>
      <c r="DU120" s="997"/>
      <c r="DV120" s="998">
        <v>21</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387</v>
      </c>
      <c r="AB121" s="1029"/>
      <c r="AC121" s="1029"/>
      <c r="AD121" s="1029"/>
      <c r="AE121" s="1030"/>
      <c r="AF121" s="1031" t="s">
        <v>407</v>
      </c>
      <c r="AG121" s="1029"/>
      <c r="AH121" s="1029"/>
      <c r="AI121" s="1029"/>
      <c r="AJ121" s="1030"/>
      <c r="AK121" s="1031" t="s">
        <v>407</v>
      </c>
      <c r="AL121" s="1029"/>
      <c r="AM121" s="1029"/>
      <c r="AN121" s="1029"/>
      <c r="AO121" s="1030"/>
      <c r="AP121" s="1032" t="s">
        <v>124</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6488</v>
      </c>
      <c r="BR121" s="990"/>
      <c r="BS121" s="990"/>
      <c r="BT121" s="990"/>
      <c r="BU121" s="990"/>
      <c r="BV121" s="990">
        <v>3082</v>
      </c>
      <c r="BW121" s="990"/>
      <c r="BX121" s="990"/>
      <c r="BY121" s="990"/>
      <c r="BZ121" s="990"/>
      <c r="CA121" s="990">
        <v>1842</v>
      </c>
      <c r="CB121" s="990"/>
      <c r="CC121" s="990"/>
      <c r="CD121" s="990"/>
      <c r="CE121" s="990"/>
      <c r="CF121" s="984">
        <v>0.1</v>
      </c>
      <c r="CG121" s="985"/>
      <c r="CH121" s="985"/>
      <c r="CI121" s="985"/>
      <c r="CJ121" s="985"/>
      <c r="CK121" s="1080"/>
      <c r="CL121" s="1081"/>
      <c r="CM121" s="1081"/>
      <c r="CN121" s="1081"/>
      <c r="CO121" s="1082"/>
      <c r="CP121" s="1090" t="s">
        <v>401</v>
      </c>
      <c r="CQ121" s="1091"/>
      <c r="CR121" s="1091"/>
      <c r="CS121" s="1091"/>
      <c r="CT121" s="1091"/>
      <c r="CU121" s="1091"/>
      <c r="CV121" s="1091"/>
      <c r="CW121" s="1091"/>
      <c r="CX121" s="1091"/>
      <c r="CY121" s="1091"/>
      <c r="CZ121" s="1091"/>
      <c r="DA121" s="1091"/>
      <c r="DB121" s="1091"/>
      <c r="DC121" s="1091"/>
      <c r="DD121" s="1091"/>
      <c r="DE121" s="1091"/>
      <c r="DF121" s="1092"/>
      <c r="DG121" s="989">
        <v>156867</v>
      </c>
      <c r="DH121" s="990"/>
      <c r="DI121" s="990"/>
      <c r="DJ121" s="990"/>
      <c r="DK121" s="990"/>
      <c r="DL121" s="990">
        <v>139806</v>
      </c>
      <c r="DM121" s="990"/>
      <c r="DN121" s="990"/>
      <c r="DO121" s="990"/>
      <c r="DP121" s="990"/>
      <c r="DQ121" s="990">
        <v>128814</v>
      </c>
      <c r="DR121" s="990"/>
      <c r="DS121" s="990"/>
      <c r="DT121" s="990"/>
      <c r="DU121" s="990"/>
      <c r="DV121" s="991">
        <v>10</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124</v>
      </c>
      <c r="AB122" s="1029"/>
      <c r="AC122" s="1029"/>
      <c r="AD122" s="1029"/>
      <c r="AE122" s="1030"/>
      <c r="AF122" s="1031" t="s">
        <v>124</v>
      </c>
      <c r="AG122" s="1029"/>
      <c r="AH122" s="1029"/>
      <c r="AI122" s="1029"/>
      <c r="AJ122" s="1030"/>
      <c r="AK122" s="1031" t="s">
        <v>407</v>
      </c>
      <c r="AL122" s="1029"/>
      <c r="AM122" s="1029"/>
      <c r="AN122" s="1029"/>
      <c r="AO122" s="1030"/>
      <c r="AP122" s="1032" t="s">
        <v>387</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2388571</v>
      </c>
      <c r="BR122" s="1068"/>
      <c r="BS122" s="1068"/>
      <c r="BT122" s="1068"/>
      <c r="BU122" s="1068"/>
      <c r="BV122" s="1068">
        <v>2488811</v>
      </c>
      <c r="BW122" s="1068"/>
      <c r="BX122" s="1068"/>
      <c r="BY122" s="1068"/>
      <c r="BZ122" s="1068"/>
      <c r="CA122" s="1068">
        <v>2199646</v>
      </c>
      <c r="CB122" s="1068"/>
      <c r="CC122" s="1068"/>
      <c r="CD122" s="1068"/>
      <c r="CE122" s="1068"/>
      <c r="CF122" s="1088">
        <v>170.1</v>
      </c>
      <c r="CG122" s="1089"/>
      <c r="CH122" s="1089"/>
      <c r="CI122" s="1089"/>
      <c r="CJ122" s="1089"/>
      <c r="CK122" s="1080"/>
      <c r="CL122" s="1081"/>
      <c r="CM122" s="1081"/>
      <c r="CN122" s="1081"/>
      <c r="CO122" s="1082"/>
      <c r="CP122" s="1090" t="s">
        <v>399</v>
      </c>
      <c r="CQ122" s="1091"/>
      <c r="CR122" s="1091"/>
      <c r="CS122" s="1091"/>
      <c r="CT122" s="1091"/>
      <c r="CU122" s="1091"/>
      <c r="CV122" s="1091"/>
      <c r="CW122" s="1091"/>
      <c r="CX122" s="1091"/>
      <c r="CY122" s="1091"/>
      <c r="CZ122" s="1091"/>
      <c r="DA122" s="1091"/>
      <c r="DB122" s="1091"/>
      <c r="DC122" s="1091"/>
      <c r="DD122" s="1091"/>
      <c r="DE122" s="1091"/>
      <c r="DF122" s="1092"/>
      <c r="DG122" s="989" t="s">
        <v>387</v>
      </c>
      <c r="DH122" s="990"/>
      <c r="DI122" s="990"/>
      <c r="DJ122" s="990"/>
      <c r="DK122" s="990"/>
      <c r="DL122" s="990" t="s">
        <v>387</v>
      </c>
      <c r="DM122" s="990"/>
      <c r="DN122" s="990"/>
      <c r="DO122" s="990"/>
      <c r="DP122" s="990"/>
      <c r="DQ122" s="990" t="s">
        <v>387</v>
      </c>
      <c r="DR122" s="990"/>
      <c r="DS122" s="990"/>
      <c r="DT122" s="990"/>
      <c r="DU122" s="990"/>
      <c r="DV122" s="991" t="s">
        <v>387</v>
      </c>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124</v>
      </c>
      <c r="AB123" s="1029"/>
      <c r="AC123" s="1029"/>
      <c r="AD123" s="1029"/>
      <c r="AE123" s="1030"/>
      <c r="AF123" s="1031" t="s">
        <v>387</v>
      </c>
      <c r="AG123" s="1029"/>
      <c r="AH123" s="1029"/>
      <c r="AI123" s="1029"/>
      <c r="AJ123" s="1030"/>
      <c r="AK123" s="1031" t="s">
        <v>124</v>
      </c>
      <c r="AL123" s="1029"/>
      <c r="AM123" s="1029"/>
      <c r="AN123" s="1029"/>
      <c r="AO123" s="1030"/>
      <c r="AP123" s="1032" t="s">
        <v>387</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465</v>
      </c>
      <c r="BP123" s="1076"/>
      <c r="BQ123" s="1135">
        <v>3818544</v>
      </c>
      <c r="BR123" s="1136"/>
      <c r="BS123" s="1136"/>
      <c r="BT123" s="1136"/>
      <c r="BU123" s="1136"/>
      <c r="BV123" s="1136">
        <v>4130604</v>
      </c>
      <c r="BW123" s="1136"/>
      <c r="BX123" s="1136"/>
      <c r="BY123" s="1136"/>
      <c r="BZ123" s="1136"/>
      <c r="CA123" s="1136">
        <v>4038681</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387</v>
      </c>
      <c r="DH123" s="1029"/>
      <c r="DI123" s="1029"/>
      <c r="DJ123" s="1029"/>
      <c r="DK123" s="1030"/>
      <c r="DL123" s="1031" t="s">
        <v>387</v>
      </c>
      <c r="DM123" s="1029"/>
      <c r="DN123" s="1029"/>
      <c r="DO123" s="1029"/>
      <c r="DP123" s="1030"/>
      <c r="DQ123" s="1031" t="s">
        <v>387</v>
      </c>
      <c r="DR123" s="1029"/>
      <c r="DS123" s="1029"/>
      <c r="DT123" s="1029"/>
      <c r="DU123" s="1030"/>
      <c r="DV123" s="1032" t="s">
        <v>387</v>
      </c>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432</v>
      </c>
      <c r="AG124" s="1029"/>
      <c r="AH124" s="1029"/>
      <c r="AI124" s="1029"/>
      <c r="AJ124" s="1030"/>
      <c r="AK124" s="1031" t="s">
        <v>387</v>
      </c>
      <c r="AL124" s="1029"/>
      <c r="AM124" s="1029"/>
      <c r="AN124" s="1029"/>
      <c r="AO124" s="1030"/>
      <c r="AP124" s="1032" t="s">
        <v>387</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387</v>
      </c>
      <c r="BR124" s="1098"/>
      <c r="BS124" s="1098"/>
      <c r="BT124" s="1098"/>
      <c r="BU124" s="1098"/>
      <c r="BV124" s="1098" t="s">
        <v>387</v>
      </c>
      <c r="BW124" s="1098"/>
      <c r="BX124" s="1098"/>
      <c r="BY124" s="1098"/>
      <c r="BZ124" s="1098"/>
      <c r="CA124" s="1098" t="s">
        <v>387</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387</v>
      </c>
      <c r="DH124" s="1054"/>
      <c r="DI124" s="1054"/>
      <c r="DJ124" s="1054"/>
      <c r="DK124" s="1055"/>
      <c r="DL124" s="1053" t="s">
        <v>124</v>
      </c>
      <c r="DM124" s="1054"/>
      <c r="DN124" s="1054"/>
      <c r="DO124" s="1054"/>
      <c r="DP124" s="1055"/>
      <c r="DQ124" s="1053" t="s">
        <v>432</v>
      </c>
      <c r="DR124" s="1054"/>
      <c r="DS124" s="1054"/>
      <c r="DT124" s="1054"/>
      <c r="DU124" s="1055"/>
      <c r="DV124" s="1056" t="s">
        <v>124</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432</v>
      </c>
      <c r="AB125" s="1029"/>
      <c r="AC125" s="1029"/>
      <c r="AD125" s="1029"/>
      <c r="AE125" s="1030"/>
      <c r="AF125" s="1031" t="s">
        <v>124</v>
      </c>
      <c r="AG125" s="1029"/>
      <c r="AH125" s="1029"/>
      <c r="AI125" s="1029"/>
      <c r="AJ125" s="1030"/>
      <c r="AK125" s="1031" t="s">
        <v>124</v>
      </c>
      <c r="AL125" s="1029"/>
      <c r="AM125" s="1029"/>
      <c r="AN125" s="1029"/>
      <c r="AO125" s="1030"/>
      <c r="AP125" s="1032" t="s">
        <v>124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387</v>
      </c>
      <c r="DH125" s="997"/>
      <c r="DI125" s="997"/>
      <c r="DJ125" s="997"/>
      <c r="DK125" s="997"/>
      <c r="DL125" s="997" t="s">
        <v>387</v>
      </c>
      <c r="DM125" s="997"/>
      <c r="DN125" s="997"/>
      <c r="DO125" s="997"/>
      <c r="DP125" s="997"/>
      <c r="DQ125" s="997" t="s">
        <v>124</v>
      </c>
      <c r="DR125" s="997"/>
      <c r="DS125" s="997"/>
      <c r="DT125" s="997"/>
      <c r="DU125" s="997"/>
      <c r="DV125" s="998" t="s">
        <v>124</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432</v>
      </c>
      <c r="AB126" s="1029"/>
      <c r="AC126" s="1029"/>
      <c r="AD126" s="1029"/>
      <c r="AE126" s="1030"/>
      <c r="AF126" s="1031" t="s">
        <v>124</v>
      </c>
      <c r="AG126" s="1029"/>
      <c r="AH126" s="1029"/>
      <c r="AI126" s="1029"/>
      <c r="AJ126" s="1030"/>
      <c r="AK126" s="1031" t="s">
        <v>124</v>
      </c>
      <c r="AL126" s="1029"/>
      <c r="AM126" s="1029"/>
      <c r="AN126" s="1029"/>
      <c r="AO126" s="1030"/>
      <c r="AP126" s="1032" t="s">
        <v>124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124</v>
      </c>
      <c r="DM126" s="990"/>
      <c r="DN126" s="990"/>
      <c r="DO126" s="990"/>
      <c r="DP126" s="990"/>
      <c r="DQ126" s="990" t="s">
        <v>124</v>
      </c>
      <c r="DR126" s="990"/>
      <c r="DS126" s="990"/>
      <c r="DT126" s="990"/>
      <c r="DU126" s="990"/>
      <c r="DV126" s="991" t="s">
        <v>387</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432</v>
      </c>
      <c r="AB127" s="1029"/>
      <c r="AC127" s="1029"/>
      <c r="AD127" s="1029"/>
      <c r="AE127" s="1030"/>
      <c r="AF127" s="1031" t="s">
        <v>124</v>
      </c>
      <c r="AG127" s="1029"/>
      <c r="AH127" s="1029"/>
      <c r="AI127" s="1029"/>
      <c r="AJ127" s="1030"/>
      <c r="AK127" s="1031" t="s">
        <v>124</v>
      </c>
      <c r="AL127" s="1029"/>
      <c r="AM127" s="1029"/>
      <c r="AN127" s="1029"/>
      <c r="AO127" s="1030"/>
      <c r="AP127" s="1032" t="s">
        <v>124</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432</v>
      </c>
      <c r="DM127" s="990"/>
      <c r="DN127" s="990"/>
      <c r="DO127" s="990"/>
      <c r="DP127" s="990"/>
      <c r="DQ127" s="990" t="s">
        <v>387</v>
      </c>
      <c r="DR127" s="990"/>
      <c r="DS127" s="990"/>
      <c r="DT127" s="990"/>
      <c r="DU127" s="990"/>
      <c r="DV127" s="991" t="s">
        <v>124</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1739</v>
      </c>
      <c r="AB128" s="1118"/>
      <c r="AC128" s="1118"/>
      <c r="AD128" s="1118"/>
      <c r="AE128" s="1119"/>
      <c r="AF128" s="1120" t="s">
        <v>387</v>
      </c>
      <c r="AG128" s="1118"/>
      <c r="AH128" s="1118"/>
      <c r="AI128" s="1118"/>
      <c r="AJ128" s="1119"/>
      <c r="AK128" s="1120">
        <v>262</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387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124</v>
      </c>
      <c r="DH128" s="1110"/>
      <c r="DI128" s="1110"/>
      <c r="DJ128" s="1110"/>
      <c r="DK128" s="1110"/>
      <c r="DL128" s="1110" t="s">
        <v>432</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1662789</v>
      </c>
      <c r="AB129" s="1029"/>
      <c r="AC129" s="1029"/>
      <c r="AD129" s="1029"/>
      <c r="AE129" s="1030"/>
      <c r="AF129" s="1031">
        <v>1626321</v>
      </c>
      <c r="AG129" s="1029"/>
      <c r="AH129" s="1029"/>
      <c r="AI129" s="1029"/>
      <c r="AJ129" s="1030"/>
      <c r="AK129" s="1031">
        <v>1564683</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432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298034</v>
      </c>
      <c r="AB130" s="1029"/>
      <c r="AC130" s="1029"/>
      <c r="AD130" s="1029"/>
      <c r="AE130" s="1030"/>
      <c r="AF130" s="1031">
        <v>289039</v>
      </c>
      <c r="AG130" s="1029"/>
      <c r="AH130" s="1029"/>
      <c r="AI130" s="1029"/>
      <c r="AJ130" s="1030"/>
      <c r="AK130" s="1031">
        <v>271806</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9.8000000000000007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1364755</v>
      </c>
      <c r="AB131" s="1054"/>
      <c r="AC131" s="1054"/>
      <c r="AD131" s="1054"/>
      <c r="AE131" s="1055"/>
      <c r="AF131" s="1053">
        <v>1337282</v>
      </c>
      <c r="AG131" s="1054"/>
      <c r="AH131" s="1054"/>
      <c r="AI131" s="1054"/>
      <c r="AJ131" s="1055"/>
      <c r="AK131" s="1053">
        <v>1292877</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t="s">
        <v>387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10.03659998</v>
      </c>
      <c r="AB132" s="1170"/>
      <c r="AC132" s="1170"/>
      <c r="AD132" s="1170"/>
      <c r="AE132" s="1171"/>
      <c r="AF132" s="1172">
        <v>9.6761939520000002</v>
      </c>
      <c r="AG132" s="1170"/>
      <c r="AH132" s="1170"/>
      <c r="AI132" s="1170"/>
      <c r="AJ132" s="1171"/>
      <c r="AK132" s="1172">
        <v>9.6879285500000005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12.8</v>
      </c>
      <c r="AB133" s="1153"/>
      <c r="AC133" s="1153"/>
      <c r="AD133" s="1153"/>
      <c r="AE133" s="1154"/>
      <c r="AF133" s="1152">
        <v>10.4</v>
      </c>
      <c r="AG133" s="1153"/>
      <c r="AH133" s="1153"/>
      <c r="AI133" s="1153"/>
      <c r="AJ133" s="1154"/>
      <c r="AK133" s="1152">
        <v>9.8000000000000007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azFa5FJSK4fVS3vdXvZ4VjQADjfwc2xGcFaOwN7FxaExyJG8zGdzcKgMMNs+wO1kucbuej0jjU1uJy60SleiA==" saltValue="1sZVU06XFFn1GqWXJQXn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7cqaMLEb436uGvgY4Mb/LKcBfuEqKoDClf8KfPst6Om03umrOBlQFzgYscP7YR7QISfrNDZGxVGFf+0nagytQ==" saltValue="N4izIAJAKHylxZTnkdVu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CFn5+b8oZ65hJ8kUhGArB4dFHhUlQzH8F+3ZEWYBMY+baYF1VXfeA/Dd48bXhvvxaeGgw/hmOTcYrEi8wNw5w==" saltValue="4Xh4RiaWnY96Xw1to7Nv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327896</v>
      </c>
      <c r="AP9" s="292">
        <v>155992</v>
      </c>
      <c r="AQ9" s="293">
        <v>189734</v>
      </c>
      <c r="AR9" s="294">
        <v>-17.8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29607</v>
      </c>
      <c r="AP10" s="295">
        <v>14085</v>
      </c>
      <c r="AQ10" s="296">
        <v>22180</v>
      </c>
      <c r="AR10" s="297">
        <v>-36.5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166661</v>
      </c>
      <c r="AP11" s="295">
        <v>79287</v>
      </c>
      <c r="AQ11" s="296">
        <v>28692</v>
      </c>
      <c r="AR11" s="297">
        <v>176.3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6068</v>
      </c>
      <c r="AP12" s="295">
        <v>2887</v>
      </c>
      <c r="AQ12" s="296">
        <v>4806</v>
      </c>
      <c r="AR12" s="297">
        <v>-39.9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t="s">
        <v>505</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30219</v>
      </c>
      <c r="AP14" s="295">
        <v>14376</v>
      </c>
      <c r="AQ14" s="296">
        <v>8976</v>
      </c>
      <c r="AR14" s="297">
        <v>60.2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18190</v>
      </c>
      <c r="AP15" s="295">
        <v>8654</v>
      </c>
      <c r="AQ15" s="296">
        <v>4161</v>
      </c>
      <c r="AR15" s="297">
        <v>108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-45291</v>
      </c>
      <c r="AP16" s="295">
        <v>-21547</v>
      </c>
      <c r="AQ16" s="296">
        <v>-17989</v>
      </c>
      <c r="AR16" s="297">
        <v>19.8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533350</v>
      </c>
      <c r="AP17" s="295">
        <v>253735</v>
      </c>
      <c r="AQ17" s="296">
        <v>240560</v>
      </c>
      <c r="AR17" s="297">
        <v>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19.510000000000002</v>
      </c>
      <c r="AP21" s="308">
        <v>21.65</v>
      </c>
      <c r="AQ21" s="309">
        <v>-2.14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93.1</v>
      </c>
      <c r="AP22" s="313">
        <v>95.4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231089</v>
      </c>
      <c r="AP32" s="322">
        <v>109938</v>
      </c>
      <c r="AQ32" s="323">
        <v>139228</v>
      </c>
      <c r="AR32" s="324">
        <v>-21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5</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120677</v>
      </c>
      <c r="AP35" s="322">
        <v>57411</v>
      </c>
      <c r="AQ35" s="323">
        <v>32095</v>
      </c>
      <c r="AR35" s="324">
        <v>78.900000000000006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45314</v>
      </c>
      <c r="AP36" s="322">
        <v>21558</v>
      </c>
      <c r="AQ36" s="323">
        <v>5254</v>
      </c>
      <c r="AR36" s="324">
        <v>310.3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505</v>
      </c>
      <c r="AP37" s="322" t="s">
        <v>505</v>
      </c>
      <c r="AQ37" s="323">
        <v>1384</v>
      </c>
      <c r="AR37" s="324" t="s">
        <v>505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v>241</v>
      </c>
      <c r="AP38" s="325">
        <v>115</v>
      </c>
      <c r="AQ38" s="326">
        <v>32</v>
      </c>
      <c r="AR38" s="314">
        <v>259.39999999999998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-262</v>
      </c>
      <c r="AP39" s="322">
        <v>-125</v>
      </c>
      <c r="AQ39" s="323">
        <v>-8131</v>
      </c>
      <c r="AR39" s="324">
        <v>-98.5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-271806</v>
      </c>
      <c r="AP40" s="322">
        <v>-129308</v>
      </c>
      <c r="AQ40" s="323">
        <v>-126394</v>
      </c>
      <c r="AR40" s="324">
        <v>2.2999999999999998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298</v>
      </c>
      <c r="AL41" s="1210"/>
      <c r="AM41" s="1210"/>
      <c r="AN41" s="1211"/>
      <c r="AO41" s="322">
        <v>125253</v>
      </c>
      <c r="AP41" s="322">
        <v>59588</v>
      </c>
      <c r="AQ41" s="323">
        <v>43473</v>
      </c>
      <c r="AR41" s="324">
        <v>37.1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198348</v>
      </c>
      <c r="AN51" s="344">
        <v>84010</v>
      </c>
      <c r="AO51" s="345">
        <v>13</v>
      </c>
      <c r="AP51" s="346">
        <v>316331</v>
      </c>
      <c r="AQ51" s="347">
        <v>38.6</v>
      </c>
      <c r="AR51" s="348">
        <v>-25.6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43362</v>
      </c>
      <c r="AN52" s="352">
        <v>18366</v>
      </c>
      <c r="AO52" s="353">
        <v>-51.6</v>
      </c>
      <c r="AP52" s="354">
        <v>106387</v>
      </c>
      <c r="AQ52" s="355">
        <v>22.8</v>
      </c>
      <c r="AR52" s="356">
        <v>-74.400000000000006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344679</v>
      </c>
      <c r="AN53" s="344">
        <v>150384</v>
      </c>
      <c r="AO53" s="345">
        <v>79</v>
      </c>
      <c r="AP53" s="346">
        <v>333013</v>
      </c>
      <c r="AQ53" s="347">
        <v>5.3</v>
      </c>
      <c r="AR53" s="348">
        <v>73.7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310556</v>
      </c>
      <c r="AN54" s="352">
        <v>135496</v>
      </c>
      <c r="AO54" s="353">
        <v>637.79999999999995</v>
      </c>
      <c r="AP54" s="354">
        <v>126732</v>
      </c>
      <c r="AQ54" s="355">
        <v>19.100000000000001</v>
      </c>
      <c r="AR54" s="356">
        <v>618.70000000000005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394140</v>
      </c>
      <c r="AN55" s="344">
        <v>176191</v>
      </c>
      <c r="AO55" s="345">
        <v>17.2</v>
      </c>
      <c r="AP55" s="346">
        <v>280458</v>
      </c>
      <c r="AQ55" s="347">
        <v>-15.8</v>
      </c>
      <c r="AR55" s="348">
        <v>33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342955</v>
      </c>
      <c r="AN56" s="352">
        <v>153310</v>
      </c>
      <c r="AO56" s="353">
        <v>13.1</v>
      </c>
      <c r="AP56" s="354">
        <v>127286</v>
      </c>
      <c r="AQ56" s="355">
        <v>0.4</v>
      </c>
      <c r="AR56" s="356">
        <v>12.7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345384</v>
      </c>
      <c r="AN57" s="344">
        <v>160345</v>
      </c>
      <c r="AO57" s="345">
        <v>-9</v>
      </c>
      <c r="AP57" s="346">
        <v>291945</v>
      </c>
      <c r="AQ57" s="347">
        <v>4.0999999999999996</v>
      </c>
      <c r="AR57" s="348">
        <v>-13.1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269996</v>
      </c>
      <c r="AN58" s="352">
        <v>125346</v>
      </c>
      <c r="AO58" s="353">
        <v>-18.2</v>
      </c>
      <c r="AP58" s="354">
        <v>127651</v>
      </c>
      <c r="AQ58" s="355">
        <v>0.3</v>
      </c>
      <c r="AR58" s="356">
        <v>-18.5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343165</v>
      </c>
      <c r="AN59" s="344">
        <v>163256</v>
      </c>
      <c r="AO59" s="345">
        <v>1.8</v>
      </c>
      <c r="AP59" s="346">
        <v>291173</v>
      </c>
      <c r="AQ59" s="347">
        <v>-0.3</v>
      </c>
      <c r="AR59" s="348">
        <v>2.1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165232</v>
      </c>
      <c r="AN60" s="352">
        <v>78607</v>
      </c>
      <c r="AO60" s="353">
        <v>-37.299999999999997</v>
      </c>
      <c r="AP60" s="354">
        <v>119071</v>
      </c>
      <c r="AQ60" s="355">
        <v>-6.7</v>
      </c>
      <c r="AR60" s="356">
        <v>-30.6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325143</v>
      </c>
      <c r="AN61" s="359">
        <v>146837</v>
      </c>
      <c r="AO61" s="360">
        <v>20.399999999999999</v>
      </c>
      <c r="AP61" s="361">
        <v>302584</v>
      </c>
      <c r="AQ61" s="362">
        <v>6.4</v>
      </c>
      <c r="AR61" s="348">
        <v>14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226420</v>
      </c>
      <c r="AN62" s="352">
        <v>102225</v>
      </c>
      <c r="AO62" s="353">
        <v>108.8</v>
      </c>
      <c r="AP62" s="354">
        <v>121425</v>
      </c>
      <c r="AQ62" s="355">
        <v>7.2</v>
      </c>
      <c r="AR62" s="356">
        <v>101.6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GvJoxASBRa8QjC7+RqNtBkPTVtOZkj8WZDiGNS5MlJKlfmyYo70s26nmEcyFofzN07PR8agpUE2Vvm+OA7o6w==" saltValue="MHtNngCjhEpQwNLBickA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ic5+6J/b8vFmWuuv2SSvynXH7YikvswPWAbqrVY2LPvNQ6+D2TCNkwNosbGLUU1KTGLU5QUpgw3Z93olAd+lg==" saltValue="ESIl01ks/6aahqeYn3tr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ZqVIQS62Pa6oRX/TXPFMmT+rjn4+N22WXOw2zh6n8G13JK+gInFzYtUE47KhtaDUrAd0y4RD0SQSMGjLiFqEA==" saltValue="kJQuTH4yA7XdUloF/mCa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26.1</v>
      </c>
      <c r="G47" s="12">
        <v>30.38</v>
      </c>
      <c r="H47" s="12">
        <v>39.06</v>
      </c>
      <c r="I47" s="12">
        <v>44.87</v>
      </c>
      <c r="J47" s="13">
        <v>46.01</v>
      </c>
    </row>
    <row r="48" spans="2:10" ht="57.75" customHeight="1" x14ac:dyDescent="0.15">
      <c r="B48" s="14"/>
      <c r="C48" s="1214" t="s">
        <v>4</v>
      </c>
      <c r="D48" s="1214"/>
      <c r="E48" s="1215"/>
      <c r="F48" s="15">
        <v>3.56</v>
      </c>
      <c r="G48" s="16">
        <v>4.3099999999999996</v>
      </c>
      <c r="H48" s="16">
        <v>4.16</v>
      </c>
      <c r="I48" s="16">
        <v>3.7</v>
      </c>
      <c r="J48" s="17">
        <v>3.35</v>
      </c>
    </row>
    <row r="49" spans="2:10" ht="57.75" customHeight="1" thickBot="1" x14ac:dyDescent="0.2">
      <c r="B49" s="18"/>
      <c r="C49" s="1216" t="s">
        <v>5</v>
      </c>
      <c r="D49" s="1216"/>
      <c r="E49" s="1217"/>
      <c r="F49" s="19">
        <v>2.41</v>
      </c>
      <c r="G49" s="20">
        <v>6.33</v>
      </c>
      <c r="H49" s="20">
        <v>9.49</v>
      </c>
      <c r="I49" s="20">
        <v>4.3899999999999997</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pLhSk1rA7bvNQ9RQf+fQ8hJB0ebDt8TfB7HtfjhyW+a+ZjyHS/QnbKapo3v0enRXyu8LiY5+GxqnAJy8Cd9kw==" saltValue="NzfbK6VJSf78f9+to+0u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2019-03-19T05:50:21Z</cp:lastPrinted>
  <dcterms:created xsi:type="dcterms:W3CDTF">2019-02-14T01:19:57Z</dcterms:created>
  <dcterms:modified xsi:type="dcterms:W3CDTF">2019-10-30T06:31:43Z</dcterms:modified>
  <cp:category/>
</cp:coreProperties>
</file>