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6170" windowHeight="6150" tabRatio="6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<sst xmlns="http://schemas.openxmlformats.org/spreadsheetml/2006/main" count="1129" uniqueCount="591">
  <si>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</si>
  <si>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</si>
  <si>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</si>
  <si>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</si>
  <si>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</si>
  <si>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</si>
  <si>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</si>
  <si>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</si>
  <si>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</si>
  <si>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</si>
  <si>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</si>
  <si>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</si>
  <si>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</si>
  <si>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</si>
  <si>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</si>
  <si>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</si>
  <si>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</si>
  <si>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</si>
  <si>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</si>
  <si>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</si>
  <si>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</si>
  <si>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</si>
  <si>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</si>
  <si>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</si>
  <si>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</si>
  <si>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</si>
  <si>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</si>
  <si>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</si>
  <si>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</si>
  <si>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</si>
  <si>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</si>
  <si>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</si>
  <si>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</si>
  <si>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</si>
  <si>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</si>
  <si>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</si>
  <si>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</si>
  <si>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</si>
  <si>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</si>
  <si>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</si>
  <si>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</si>
  <si>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</si>
  <si>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</si>
  <si>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</si>
  <si>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</si>
  <si>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</si>
  <si>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</si>
  <si>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</si>
  <si>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</si>
  <si>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</si>
  <si>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</si>
  <si>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</si>
  <si>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</si>
  <si>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</si>
  <si>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</si>
  <si>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</si>
  <si>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</si>
  <si>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</si>
  <si>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</si>
  <si>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</si>
  <si>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</si>
  <si>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</si>
  <si>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</si>
  <si>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</si>
  <si>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</si>
  <si>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</si>
  <si>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</si>
  <si>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</si>
  <si>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</si>
  <si>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</si>
  <si>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</si>
  <si>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</si>
  <si>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</si>
  <si>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</si>
  <si>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</si>
  <si>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</si>
  <si>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</si>
  <si>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</si>
  <si>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</si>
  <si>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</si>
  <si>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</si>
  <si>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</si>
  <si>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</si>
  <si>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</si>
  <si>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</si>
  <si>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</si>
  <si>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</si>
  <si>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</si>
  <si>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</si>
  <si>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</si>
  <si>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</si>
  <si>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</si>
  <si>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</si>
  <si>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</si>
  <si>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</si>
  <si>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</si>
  <si>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</si>
  <si>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</si>
  <si>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</si>
  <si>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</si>
  <si>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</si>
  <si>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</si>
  <si>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</si>
  <si>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</si>
  <si>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</si>
  <si>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</si>
  <si>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</si>
  <si>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</si>
  <si>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</si>
  <si>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</si>
  <si>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</si>
  <si>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</si>
  <si>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</si>
  <si>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</si>
  <si>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</si>
  <si>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</si>
  <si>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</si>
  <si>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</si>
  <si>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</si>
  <si>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</si>
  <si>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</si>
  <si>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</si>
  <si>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</si>
  <si>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</si>
  <si>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</si>
  <si>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</si>
  <si>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</si>
  <si>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</si>
  <si>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</si>
  <si>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</si>
  <si>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</si>
  <si>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</si>
  <si>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</si>
  <si>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</si>
  <si>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</si>
  <si>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</si>
  <si>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</si>
  <si>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</si>
  <si>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</si>
  <si>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</si>
  <si>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</si>
  <si>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</si>
  <si>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</si>
  <si>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</si>
  <si>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</si>
  <si>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</si>
  <si>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</si>
  <si>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</si>
  <si>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</si>
  <si>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</si>
  <si>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</si>
  <si>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</si>
  <si>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</si>
  <si>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</si>
  <si>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</si>
  <si>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</si>
  <si>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</si>
  <si>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</si>
  <si>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</si>
  <si>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</si>
  <si>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</si>
  <si>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</si>
  <si>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</si>
  <si>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</si>
  <si>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</si>
  <si>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</si>
  <si>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</si>
  <si>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</si>
  <si>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</si>
  <si>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</si>
  <si>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</si>
  <si>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</si>
  <si>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</si>
  <si>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</si>
  <si>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</si>
  <si>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</si>
  <si>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</si>
  <si>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</si>
  <si>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</si>
  <si>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</si>
  <si>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</si>
  <si>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</si>
  <si>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</si>
  <si>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</si>
  <si>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</si>
  <si>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</si>
  <si>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</si>
  <si>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</si>
  <si>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</si>
  <si>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</si>
  <si>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</si>
  <si>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</si>
  <si>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</si>
  <si>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</si>
  <si>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</si>
  <si>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</si>
  <si>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</si>
  <si>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</si>
  <si>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</si>
  <si>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</si>
  <si>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</si>
  <si>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</si>
  <si>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</si>
  <si>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</si>
  <si>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</si>
  <si>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</si>
  <si>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</si>
  <si>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</si>
  <si>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青森県田子町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</si>
  <si>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</si>
  <si>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</si>
  <si>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</si>
  <si>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</si>
  <si>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</si>
  <si>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</si>
  <si>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</si>
  <si>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</si>
  <si>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</si>
  <si>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</si>
  <si>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</si>
  <si>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</si>
  <si>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</si>
  <si>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</si>
  <si>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</si>
  <si>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</si>
  <si>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</si>
  <si>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</si>
  <si>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</si>
  <si>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</si>
  <si>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</si>
  <si>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</si>
  <si>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</si>
  <si>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</si>
  <si>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</si>
  <si>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</si>
  <si>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</si>
  <si>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</si>
  <si>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</si>
  <si>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</si>
  <si>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</si>
  <si>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</si>
  <si>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</si>
  <si>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</si>
  <si>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</si>
  <si>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</si>
  <si>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</si>
  <si>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</si>
  <si>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</si>
  <si>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</si>
  <si>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</si>
  <si>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</si>
  <si>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</si>
  <si>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</si>
  <si>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</si>
  <si>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</si>
  <si>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</si>
  <si>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</si>
  <si>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</si>
  <si>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</si>
  <si>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</si>
  <si>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</si>
  <si>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</si>
  <si>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</si>
  <si>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</si>
  <si>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</si>
  <si>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</si>
  <si>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</si>
  <si>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</si>
  <si>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</si>
  <si>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</si>
  <si>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</si>
  <si>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</si>
  <si>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</si>
  <si>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</si>
  <si>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</si>
  <si>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</si>
  <si>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</si>
  <si>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</si>
  <si>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</si>
  <si>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</si>
  <si>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</si>
  <si>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</si>
  <si>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</si>
  <si>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</si>
  <si>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</si>
  <si>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</si>
  <si>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</si>
  <si>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</si>
  <si>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</si>
  <si>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</si>
  <si>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</si>
  <si>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</si>
  <si>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</si>
  <si>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</si>
  <si>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</si>
  <si>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</si>
  <si>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</si>
  <si>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</si>
  <si>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</si>
  <si>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</si>
  <si>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</si>
  <si>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</si>
  <si>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</si>
  <si>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</si>
  <si>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</si>
  <si>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</si>
  <si>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</si>
  <si>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</si>
  <si>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</si>
  <si>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</si>
  <si>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</si>
  <si>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</si>
  <si>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</si>
  <si>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</si>
  <si>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</si>
  <si>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</si>
  <si>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</si>
  <si>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</si>
  <si>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</si>
  <si>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</si>
  <si>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</si>
  <si>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</si>
  <si>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</si>
  <si>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</si>
  <si>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</si>
  <si>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</si>
  <si>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</si>
  <si>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</si>
  <si>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</si>
  <si>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</si>
  <si>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</si>
  <si>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</si>
  <si>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</si>
  <si>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</si>
  <si>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</si>
  <si>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</si>
  <si>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</si>
  <si>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</si>
  <si>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</si>
  <si>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</si>
  <si>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</si>
  <si>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</si>
  <si>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</si>
  <si>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</si>
  <si>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</si>
  <si>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</si>
  <si>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</si>
  <si>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</si>
  <si>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</si>
  <si>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</si>
  <si>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</si>
  <si>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</si>
  <si>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</si>
  <si>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</si>
  <si>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</si>
  <si>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</si>
  <si>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</si>
  <si>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</si>
  <si>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青森県田子町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</si>
  <si>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</si>
  <si>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</si>
  <si>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</si>
  <si>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</si>
  <si>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</si>
  <si>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</si>
  <si>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</si>
  <si>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</si>
  <si>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</si>
  <si>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</si>
  <si>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</si>
  <si>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</si>
  <si>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</si>
  <si>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</si>
  <si>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</si>
  <si>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</si>
  <si>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</si>
  <si>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</si>
  <si>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</si>
  <si>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</si>
  <si>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</si>
  <si>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</si>
  <si>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</si>
  <si>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</si>
  <si>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</si>
  <si>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</si>
  <si>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</si>
  <si>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</si>
  <si>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</si>
  <si>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</si>
  <si>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</si>
  <si>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</si>
  <si>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</si>
  <si>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</si>
  <si>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</si>
  <si>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</si>
  <si>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</si>
  <si>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</si>
  <si>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</si>
  <si>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</si>
  <si>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</si>
  <si>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</si>
  <si>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</si>
  <si>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</si>
  <si>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</si>
  <si>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</si>
  <si>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</si>
  <si>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</si>
  <si>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</si>
  <si>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</si>
  <si>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</si>
  <si>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</si>
  <si>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</si>
  <si>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</si>
  <si>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</si>
  <si>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</si>
  <si>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</si>
  <si>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</si>
  <si>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</si>
  <si>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</si>
  <si>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</si>
  <si>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</si>
  <si>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</si>
  <si>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</si>
  <si>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</si>
  <si>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</si>
  <si>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</si>
  <si>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</si>
  <si>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</si>
  <si>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</si>
  <si>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</si>
  <si>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</si>
  <si>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</si>
  <si>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</si>
  <si>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</si>
  <si>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</si>
  <si>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</si>
  <si>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</si>
  <si>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</si>
  <si>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</si>
  <si>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</si>
  <si>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</si>
  <si>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</si>
  <si>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</si>
  <si>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</si>
  <si>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</si>
  <si>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</si>
  <si>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</si>
  <si>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</si>
  <si>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</si>
  <si>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</si>
  <si>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</si>
  <si>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</si>
  <si>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</si>
  <si>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</si>
  <si>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</si>
  <si>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</si>
  <si>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国民健康保険町立田子診療所及び介護老人保健施設事業特別会計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</si>
  <si>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</si>
  <si>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</si>
  <si>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</si>
  <si>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</si>
  <si>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</si>
  <si>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</si>
  <si>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</si>
  <si>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</si>
  <si>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</si>
  <si>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</si>
  <si>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</si>
  <si>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</si>
  <si>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</si>
  <si>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</si>
  <si>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</si>
  <si>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</si>
  <si>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</si>
  <si>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</si>
  <si>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</si>
  <si>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</si>
  <si>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</si>
  <si>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</si>
  <si>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</si>
  <si>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</si>
  <si>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</si>
  <si>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</si>
  <si>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</si>
  <si>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</si>
  <si>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</si>
  <si>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</si>
  <si>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</si>
  <si>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</si>
  <si>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</si>
  <si>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</si>
  <si>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</si>
  <si>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</si>
  <si>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</si>
  <si>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</si>
  <si>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</si>
  <si>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</si>
  <si>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</si>
  <si>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</si>
  <si>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</si>
  <si>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</si>
  <si>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</si>
  <si>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</si>
  <si>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</si>
  <si>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</si>
  <si>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</si>
  <si>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</si>
  <si>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</si>
  <si>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</si>
  <si>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</si>
  <si>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</si>
  <si>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</si>
  <si>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</si>
  <si>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</si>
  <si>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</si>
  <si>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</si>
  <si>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</si>
  <si>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</si>
  <si>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</si>
  <si>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</si>
  <si>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</si>
  <si>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</si>
  <si>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</si>
  <si>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</si>
  <si>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</si>
  <si>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</si>
  <si>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</si>
  <si>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</si>
  <si>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</si>
  <si>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</si>
  <si>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</si>
  <si>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</si>
  <si>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</si>
  <si>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</si>
  <si>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</si>
  <si>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</si>
  <si>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</si>
  <si>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</si>
  <si>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</si>
  <si>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</si>
  <si>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</si>
  <si>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</si>
  <si>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</si>
  <si>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</si>
  <si>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</si>
  <si>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</si>
  <si>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</si>
  <si>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</si>
  <si>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</si>
  <si>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2.61</t>
  </si>
  <si>
    <t>▲ 2.77</t>
  </si>
  <si>
    <t>一般会計</t>
  </si>
  <si>
    <t>国民健康保険事業勘定特別会計</t>
  </si>
  <si>
    <t>水道事業特別会計</t>
  </si>
  <si>
    <t>介護保険事業勘定特別会計</t>
  </si>
  <si>
    <t>国民健康保険町立田子診療所及び介護老人保健施設事業特別会計</t>
  </si>
  <si>
    <t>後期高齢者医療特別会計</t>
  </si>
  <si>
    <t>その他会計（赤字）</t>
  </si>
  <si>
    <t>その他会計（黒字）</t>
  </si>
  <si>
    <t>公共施設整備基金</t>
    <rPh sb="0" eb="2">
      <t>コウキョウ</t>
    </rPh>
    <rPh sb="2" eb="4">
      <t>シセツ</t>
    </rPh>
    <rPh sb="4" eb="6">
      <t>セイビ</t>
    </rPh>
    <rPh sb="6" eb="8">
      <t>キキン</t>
    </rPh>
    <phoneticPr fontId="11"/>
  </si>
  <si>
    <t>にんにく活性化促進事業基金</t>
    <rPh sb="4" eb="7">
      <t>カッセイカ</t>
    </rPh>
    <rPh sb="7" eb="9">
      <t>ソクシン</t>
    </rPh>
    <rPh sb="9" eb="11">
      <t>ジギョウ</t>
    </rPh>
    <rPh sb="11" eb="13">
      <t>キキン</t>
    </rPh>
    <phoneticPr fontId="11"/>
  </si>
  <si>
    <t>ふるさと納税基金</t>
    <rPh sb="4" eb="6">
      <t>ノウゼイ</t>
    </rPh>
    <rPh sb="6" eb="8">
      <t>キキン</t>
    </rPh>
    <phoneticPr fontId="11"/>
  </si>
  <si>
    <t>ふるさと活性化対策基金</t>
    <rPh sb="4" eb="7">
      <t>カッセイカ</t>
    </rPh>
    <rPh sb="7" eb="9">
      <t>タイサク</t>
    </rPh>
    <rPh sb="9" eb="11">
      <t>キキン</t>
    </rPh>
    <phoneticPr fontId="11"/>
  </si>
  <si>
    <t>青森県市町村総合事務組合</t>
    <rPh sb="0" eb="3">
      <t>アオモリケン</t>
    </rPh>
    <rPh sb="3" eb="6">
      <t>シチョウソン</t>
    </rPh>
    <rPh sb="6" eb="8">
      <t>ソウゴウ</t>
    </rPh>
    <rPh sb="8" eb="10">
      <t>ジム</t>
    </rPh>
    <rPh sb="10" eb="12">
      <t>クミアイ</t>
    </rPh>
    <phoneticPr fontId="11"/>
  </si>
  <si>
    <t>青森県市町村職員退職手当組合</t>
    <rPh sb="0" eb="3">
      <t>アオモリケン</t>
    </rPh>
    <rPh sb="3" eb="6">
      <t>シチョウソン</t>
    </rPh>
    <rPh sb="6" eb="8">
      <t>ショクイン</t>
    </rPh>
    <rPh sb="8" eb="10">
      <t>タイショク</t>
    </rPh>
    <rPh sb="10" eb="12">
      <t>テアテ</t>
    </rPh>
    <rPh sb="12" eb="14">
      <t>クミアイ</t>
    </rPh>
    <phoneticPr fontId="11"/>
  </si>
  <si>
    <t>田子高原広域事務組合</t>
    <rPh sb="0" eb="2">
      <t>タッコ</t>
    </rPh>
    <rPh sb="2" eb="4">
      <t>コウゲン</t>
    </rPh>
    <rPh sb="4" eb="6">
      <t>コウイキ</t>
    </rPh>
    <rPh sb="6" eb="8">
      <t>ジム</t>
    </rPh>
    <rPh sb="8" eb="10">
      <t>クミアイ</t>
    </rPh>
    <phoneticPr fontId="11"/>
  </si>
  <si>
    <t>八戸地域広域市町村圏事務組合</t>
    <rPh sb="0" eb="2">
      <t>ハチノヘ</t>
    </rPh>
    <rPh sb="2" eb="4">
      <t>チイキ</t>
    </rPh>
    <rPh sb="4" eb="6">
      <t>コウイキ</t>
    </rPh>
    <rPh sb="6" eb="10">
      <t>シチョウソンケン</t>
    </rPh>
    <rPh sb="10" eb="12">
      <t>ジム</t>
    </rPh>
    <rPh sb="12" eb="14">
      <t>クミアイ</t>
    </rPh>
    <phoneticPr fontId="11"/>
  </si>
  <si>
    <t>青森県交通災害共済組合</t>
    <rPh sb="0" eb="3">
      <t>アオモリケン</t>
    </rPh>
    <rPh sb="3" eb="5">
      <t>コウツウ</t>
    </rPh>
    <rPh sb="5" eb="7">
      <t>サイガイ</t>
    </rPh>
    <rPh sb="7" eb="9">
      <t>キョウサイ</t>
    </rPh>
    <rPh sb="9" eb="11">
      <t>クミアイ</t>
    </rPh>
    <phoneticPr fontId="11"/>
  </si>
  <si>
    <t>三戸郡福祉事務組合</t>
    <rPh sb="0" eb="3">
      <t>サンノヘグン</t>
    </rPh>
    <rPh sb="3" eb="5">
      <t>フクシ</t>
    </rPh>
    <rPh sb="5" eb="7">
      <t>ジム</t>
    </rPh>
    <rPh sb="7" eb="9">
      <t>クミアイ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</si>
  <si>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</si>
  <si>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</si>
  <si>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三戸地区環境整備事務組合</t>
    <rPh sb="0" eb="4">
      <t>サンノヘチク</t>
    </rPh>
    <rPh sb="4" eb="6">
      <t>カンキョウ</t>
    </rPh>
    <rPh sb="6" eb="8">
      <t>セイビ</t>
    </rPh>
    <rPh sb="8" eb="10">
      <t>ジム</t>
    </rPh>
    <rPh sb="10" eb="12">
      <t>クミアイ</t>
    </rPh>
    <phoneticPr fontId="11"/>
  </si>
  <si>
    <t>（公財）にんにくネットワーク</t>
    <rPh sb="1" eb="3">
      <t>コウザイ</t>
    </rPh>
    <phoneticPr fontId="11"/>
  </si>
  <si>
    <t>（一財）田子町にんにく国際交流協会</t>
    <rPh sb="1" eb="2">
      <t>イチ</t>
    </rPh>
    <rPh sb="2" eb="3">
      <t>ザイ</t>
    </rPh>
    <rPh sb="4" eb="7">
      <t>タッコマチ</t>
    </rPh>
    <rPh sb="11" eb="13">
      <t>コクサイ</t>
    </rPh>
    <rPh sb="13" eb="15">
      <t>コウリュウ</t>
    </rPh>
    <rPh sb="15" eb="17">
      <t>キョウカイ</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</si>
  <si>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</si>
  <si>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</si>
  <si>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</si>
  <si>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</si>
  <si>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</si>
  <si>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</si>
  <si>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低下傾向にある。有形固定資産減価償却率は類似団体より若干上回っているが、主な要因としては学校施設及び公営住宅の有形固定資産減価償却率がそれぞれ92.45％、99.04％であることなどが挙げられる。今後、公共施設等総合管理計画に基づき、将来に過度な負担を残さないよう、施設の長寿命化及び総量の適正化などに取り組む。</t>
    <rPh sb="36" eb="37">
      <t>ウエ</t>
    </rPh>
    <rPh sb="52" eb="54">
      <t>ガッコウ</t>
    </rPh>
    <rPh sb="54" eb="56">
      <t>シセツ</t>
    </rPh>
    <rPh sb="56" eb="57">
      <t>オヨ</t>
    </rPh>
    <rPh sb="58" eb="60">
      <t>コウエイ</t>
    </rPh>
    <rPh sb="60" eb="62">
      <t>ジュウタク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</si>
  <si>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</si>
  <si>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</si>
  <si>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</si>
  <si>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</si>
  <si>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</si>
  <si>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</si>
  <si>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</si>
  <si>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将来負担比率及び実質公債費比率共に類似団体と比較して高いものの、近年は減少傾向にある。これは平成17年度から実施した集中改革プランにおいて、投資事業を抑制し、充当可能財源の
確保に努めてきたためである。
　引き続き、事業の必要性・緊急性を勘案し、新規発行額の抑制等により両比率の減少を図る。
　</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</si>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</sst>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1027-4D20-9609-911966A89A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87207</c:v>
                </c:pt>
                <c:pt idx="1">
                  <c:v>98670</c:v>
                </c:pt>
                <c:pt idx="2">
                  <c:v>92370</c:v>
                </c:pt>
                <c:pt idx="3">
                  <c:v>108723</c:v>
                </c:pt>
                <c:pt idx="4">
                  <c:v>93658</c:v>
                </c:pt>
              </c:numCache>
            </c:numRef>
          </c:val>
          <c:smooth val="0"/>
          <c:extLst>
            <c:ext xmlns:c16="http://schemas.microsoft.com/office/drawing/2014/chart" uri="{C3380CC4-5D6E-409C-BE32-E72D297353CC}">
              <c16:uniqueId val="{00000001-1027-4D20-9609-911966A89A70}"/>
            </c:ext>
          </c:extLst>
        </c:ser>
        <c:dLbls>
          <c:showLegendKey val="0"/>
          <c:showVal val="0"/>
          <c:showCatName val="0"/>
          <c:showSerName val="0"/>
          <c:showPercent val="0"/>
          <c:showBubbleSize val="0"/>
        </c:dLbls>
        <c:marker val="1"/>
        <c:smooth val="0"/>
        <c:axId val="508731856"/>
        <c:axId val="508751848"/>
      </c:lineChart>
      <c:catAx>
        <c:axId val="508731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751848"/>
        <c:crosses val="autoZero"/>
        <c:auto val="1"/>
        <c:lblAlgn val="ctr"/>
        <c:lblOffset val="100"/>
        <c:tickLblSkip val="1"/>
        <c:tickMarkSkip val="1"/>
        <c:noMultiLvlLbl val="0"/>
      </c:catAx>
      <c:valAx>
        <c:axId val="5087518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73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5.26</c:v>
                </c:pt>
                <c:pt idx="1">
                  <c:v>6.12</c:v>
                </c:pt>
                <c:pt idx="2">
                  <c:v>7.92</c:v>
                </c:pt>
                <c:pt idx="3">
                  <c:v>5.49</c:v>
                </c:pt>
                <c:pt idx="4">
                  <c:v>2.88</c:v>
                </c:pt>
              </c:numCache>
            </c:numRef>
          </c:val>
          <c:extLst>
            <c:ext xmlns:c16="http://schemas.microsoft.com/office/drawing/2014/chart" uri="{C3380CC4-5D6E-409C-BE32-E72D297353CC}">
              <c16:uniqueId val="{00000000-1D8B-4784-BDE4-E2AF5E43AF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21.2</c:v>
                </c:pt>
                <c:pt idx="1">
                  <c:v>25.61</c:v>
                </c:pt>
                <c:pt idx="2">
                  <c:v>28.17</c:v>
                </c:pt>
                <c:pt idx="3">
                  <c:v>32.89</c:v>
                </c:pt>
                <c:pt idx="4">
                  <c:v>37.28</c:v>
                </c:pt>
              </c:numCache>
            </c:numRef>
          </c:val>
          <c:extLst>
            <c:ext xmlns:c16="http://schemas.microsoft.com/office/drawing/2014/chart" uri="{C3380CC4-5D6E-409C-BE32-E72D297353CC}">
              <c16:uniqueId val="{00000001-1D8B-4784-BDE4-E2AF5E43AF26}"/>
            </c:ext>
          </c:extLst>
        </c:ser>
        <c:dLbls>
          <c:showLegendKey val="0"/>
          <c:showVal val="0"/>
          <c:showCatName val="0"/>
          <c:showSerName val="0"/>
          <c:showPercent val="0"/>
          <c:showBubbleSize val="0"/>
        </c:dLbls>
        <c:gapWidth val="250"/>
        <c:overlap val="100"/>
        <c:axId val="508750280"/>
        <c:axId val="508748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3.98</c:v>
                </c:pt>
                <c:pt idx="1">
                  <c:v>0.61</c:v>
                </c:pt>
                <c:pt idx="2">
                  <c:v>1.98</c:v>
                </c:pt>
                <c:pt idx="3">
                  <c:v>-2.61</c:v>
                </c:pt>
                <c:pt idx="4">
                  <c:v>-2.77</c:v>
                </c:pt>
              </c:numCache>
            </c:numRef>
          </c:val>
          <c:smooth val="0"/>
          <c:extLst>
            <c:ext xmlns:c16="http://schemas.microsoft.com/office/drawing/2014/chart" uri="{C3380CC4-5D6E-409C-BE32-E72D297353CC}">
              <c16:uniqueId val="{00000002-1D8B-4784-BDE4-E2AF5E43AF26}"/>
            </c:ext>
          </c:extLst>
        </c:ser>
        <c:dLbls>
          <c:showLegendKey val="0"/>
          <c:showVal val="0"/>
          <c:showCatName val="0"/>
          <c:showSerName val="0"/>
          <c:showPercent val="0"/>
          <c:showBubbleSize val="0"/>
        </c:dLbls>
        <c:marker val="1"/>
        <c:smooth val="0"/>
        <c:axId val="508750280"/>
        <c:axId val="508748712"/>
      </c:lineChart>
      <c:catAx>
        <c:axId val="508750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748712"/>
        <c:crosses val="autoZero"/>
        <c:auto val="1"/>
        <c:lblAlgn val="ctr"/>
        <c:lblOffset val="100"/>
        <c:tickLblSkip val="1"/>
        <c:tickMarkSkip val="1"/>
        <c:noMultiLvlLbl val="0"/>
      </c:catAx>
      <c:valAx>
        <c:axId val="508748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750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C1-46C2-A523-E5F2EF6FB6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C1-46C2-A523-E5F2EF6FB6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C1-46C2-A523-E5F2EF6FB6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C1-46C2-A523-E5F2EF6FB6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c:v>
                </c:pt>
                <c:pt idx="8">
                  <c:v>#N/A</c:v>
                </c:pt>
                <c:pt idx="9">
                  <c:v>0.17</c:v>
                </c:pt>
              </c:numCache>
            </c:numRef>
          </c:val>
          <c:extLst>
            <c:ext xmlns:c16="http://schemas.microsoft.com/office/drawing/2014/chart" uri="{C3380CC4-5D6E-409C-BE32-E72D297353CC}">
              <c16:uniqueId val="{00000004-D7C1-46C2-A523-E5F2EF6FB6C6}"/>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0.56999999999999995</c:v>
                </c:pt>
                <c:pt idx="2">
                  <c:v>#N/A</c:v>
                </c:pt>
                <c:pt idx="3">
                  <c:v>1.21</c:v>
                </c:pt>
                <c:pt idx="4">
                  <c:v>#N/A</c:v>
                </c:pt>
                <c:pt idx="5">
                  <c:v>0.22</c:v>
                </c:pt>
                <c:pt idx="6">
                  <c:v>#N/A</c:v>
                </c:pt>
                <c:pt idx="7">
                  <c:v>0.04</c:v>
                </c:pt>
                <c:pt idx="8">
                  <c:v>#N/A</c:v>
                </c:pt>
                <c:pt idx="9">
                  <c:v>0.18</c:v>
                </c:pt>
              </c:numCache>
            </c:numRef>
          </c:val>
          <c:extLst>
            <c:ext xmlns:c16="http://schemas.microsoft.com/office/drawing/2014/chart" uri="{C3380CC4-5D6E-409C-BE32-E72D297353CC}">
              <c16:uniqueId val="{00000005-D7C1-46C2-A523-E5F2EF6FB6C6}"/>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0.1</c:v>
                </c:pt>
                <c:pt idx="4">
                  <c:v>#N/A</c:v>
                </c:pt>
                <c:pt idx="5">
                  <c:v>1.33</c:v>
                </c:pt>
                <c:pt idx="6">
                  <c:v>#N/A</c:v>
                </c:pt>
                <c:pt idx="7">
                  <c:v>1.29</c:v>
                </c:pt>
                <c:pt idx="8">
                  <c:v>#N/A</c:v>
                </c:pt>
                <c:pt idx="9">
                  <c:v>0.56999999999999995</c:v>
                </c:pt>
              </c:numCache>
            </c:numRef>
          </c:val>
          <c:extLst>
            <c:ext xmlns:c16="http://schemas.microsoft.com/office/drawing/2014/chart" uri="{C3380CC4-5D6E-409C-BE32-E72D297353CC}">
              <c16:uniqueId val="{00000006-D7C1-46C2-A523-E5F2EF6FB6C6}"/>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2.13</c:v>
                </c:pt>
                <c:pt idx="2">
                  <c:v>#N/A</c:v>
                </c:pt>
                <c:pt idx="3">
                  <c:v>1.89</c:v>
                </c:pt>
                <c:pt idx="4">
                  <c:v>#N/A</c:v>
                </c:pt>
                <c:pt idx="5">
                  <c:v>1.53</c:v>
                </c:pt>
                <c:pt idx="6">
                  <c:v>#N/A</c:v>
                </c:pt>
                <c:pt idx="7">
                  <c:v>1.37</c:v>
                </c:pt>
                <c:pt idx="8">
                  <c:v>#N/A</c:v>
                </c:pt>
                <c:pt idx="9">
                  <c:v>1.6</c:v>
                </c:pt>
              </c:numCache>
            </c:numRef>
          </c:val>
          <c:extLst>
            <c:ext xmlns:c16="http://schemas.microsoft.com/office/drawing/2014/chart" uri="{C3380CC4-5D6E-409C-BE32-E72D297353CC}">
              <c16:uniqueId val="{00000007-D7C1-46C2-A523-E5F2EF6FB6C6}"/>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1.1000000000000001</c:v>
                </c:pt>
                <c:pt idx="2">
                  <c:v>#N/A</c:v>
                </c:pt>
                <c:pt idx="3">
                  <c:v>1.06</c:v>
                </c:pt>
                <c:pt idx="4">
                  <c:v>#N/A</c:v>
                </c:pt>
                <c:pt idx="5">
                  <c:v>0.12</c:v>
                </c:pt>
                <c:pt idx="6">
                  <c:v>#N/A</c:v>
                </c:pt>
                <c:pt idx="7">
                  <c:v>0.23</c:v>
                </c:pt>
                <c:pt idx="8">
                  <c:v>#N/A</c:v>
                </c:pt>
                <c:pt idx="9">
                  <c:v>2.02</c:v>
                </c:pt>
              </c:numCache>
            </c:numRef>
          </c:val>
          <c:extLst>
            <c:ext xmlns:c16="http://schemas.microsoft.com/office/drawing/2014/chart" uri="{C3380CC4-5D6E-409C-BE32-E72D297353CC}">
              <c16:uniqueId val="{00000008-D7C1-46C2-A523-E5F2EF6FB6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5.26</c:v>
                </c:pt>
                <c:pt idx="2">
                  <c:v>#N/A</c:v>
                </c:pt>
                <c:pt idx="3">
                  <c:v>6.12</c:v>
                </c:pt>
                <c:pt idx="4">
                  <c:v>#N/A</c:v>
                </c:pt>
                <c:pt idx="5">
                  <c:v>7.92</c:v>
                </c:pt>
                <c:pt idx="6">
                  <c:v>#N/A</c:v>
                </c:pt>
                <c:pt idx="7">
                  <c:v>5.49</c:v>
                </c:pt>
                <c:pt idx="8">
                  <c:v>#N/A</c:v>
                </c:pt>
                <c:pt idx="9">
                  <c:v>2.87</c:v>
                </c:pt>
              </c:numCache>
            </c:numRef>
          </c:val>
          <c:extLst>
            <c:ext xmlns:c16="http://schemas.microsoft.com/office/drawing/2014/chart" uri="{C3380CC4-5D6E-409C-BE32-E72D297353CC}">
              <c16:uniqueId val="{00000009-D7C1-46C2-A523-E5F2EF6FB6C6}"/>
            </c:ext>
          </c:extLst>
        </c:ser>
        <c:dLbls>
          <c:showLegendKey val="0"/>
          <c:showVal val="0"/>
          <c:showCatName val="0"/>
          <c:showSerName val="0"/>
          <c:showPercent val="0"/>
          <c:showBubbleSize val="0"/>
        </c:dLbls>
        <c:gapWidth val="150"/>
        <c:overlap val="100"/>
        <c:axId val="508747928"/>
        <c:axId val="508747144"/>
      </c:barChart>
      <c:catAx>
        <c:axId val="50874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747144"/>
        <c:crosses val="autoZero"/>
        <c:auto val="1"/>
        <c:lblAlgn val="ctr"/>
        <c:lblOffset val="100"/>
        <c:tickLblSkip val="1"/>
        <c:tickMarkSkip val="1"/>
        <c:noMultiLvlLbl val="0"/>
      </c:catAx>
      <c:valAx>
        <c:axId val="508747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747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497</c:v>
                </c:pt>
                <c:pt idx="5">
                  <c:v>491</c:v>
                </c:pt>
                <c:pt idx="8">
                  <c:v>483</c:v>
                </c:pt>
                <c:pt idx="11">
                  <c:v>465</c:v>
                </c:pt>
                <c:pt idx="14">
                  <c:v>440</c:v>
                </c:pt>
              </c:numCache>
            </c:numRef>
          </c:val>
          <c:extLst>
            <c:ext xmlns:c16="http://schemas.microsoft.com/office/drawing/2014/chart" uri="{C3380CC4-5D6E-409C-BE32-E72D297353CC}">
              <c16:uniqueId val="{00000000-8C02-4F0A-BF1B-04D38589AE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02-4F0A-BF1B-04D38589AE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10</c:v>
                </c:pt>
                <c:pt idx="6">
                  <c:v>10</c:v>
                </c:pt>
                <c:pt idx="9">
                  <c:v>9</c:v>
                </c:pt>
                <c:pt idx="12">
                  <c:v>9</c:v>
                </c:pt>
              </c:numCache>
            </c:numRef>
          </c:val>
          <c:extLst>
            <c:ext xmlns:c16="http://schemas.microsoft.com/office/drawing/2014/chart" uri="{C3380CC4-5D6E-409C-BE32-E72D297353CC}">
              <c16:uniqueId val="{00000002-8C02-4F0A-BF1B-04D38589AE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c:v>
                </c:pt>
                <c:pt idx="3">
                  <c:v>21</c:v>
                </c:pt>
                <c:pt idx="6">
                  <c:v>18</c:v>
                </c:pt>
                <c:pt idx="9">
                  <c:v>18</c:v>
                </c:pt>
                <c:pt idx="12">
                  <c:v>17</c:v>
                </c:pt>
              </c:numCache>
            </c:numRef>
          </c:val>
          <c:extLst>
            <c:ext xmlns:c16="http://schemas.microsoft.com/office/drawing/2014/chart" uri="{C3380CC4-5D6E-409C-BE32-E72D297353CC}">
              <c16:uniqueId val="{00000003-8C02-4F0A-BF1B-04D38589AE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c:v>
                </c:pt>
                <c:pt idx="3">
                  <c:v>2</c:v>
                </c:pt>
                <c:pt idx="6">
                  <c:v>2</c:v>
                </c:pt>
                <c:pt idx="9">
                  <c:v>5</c:v>
                </c:pt>
                <c:pt idx="12">
                  <c:v>8</c:v>
                </c:pt>
              </c:numCache>
            </c:numRef>
          </c:val>
          <c:extLst>
            <c:ext xmlns:c16="http://schemas.microsoft.com/office/drawing/2014/chart" uri="{C3380CC4-5D6E-409C-BE32-E72D297353CC}">
              <c16:uniqueId val="{00000004-8C02-4F0A-BF1B-04D38589AE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02-4F0A-BF1B-04D38589AE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02-4F0A-BF1B-04D38589AE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749</c:v>
                </c:pt>
                <c:pt idx="3">
                  <c:v>699</c:v>
                </c:pt>
                <c:pt idx="6">
                  <c:v>669</c:v>
                </c:pt>
                <c:pt idx="9">
                  <c:v>655</c:v>
                </c:pt>
                <c:pt idx="12">
                  <c:v>635</c:v>
                </c:pt>
              </c:numCache>
            </c:numRef>
          </c:val>
          <c:extLst>
            <c:ext xmlns:c16="http://schemas.microsoft.com/office/drawing/2014/chart" uri="{C3380CC4-5D6E-409C-BE32-E72D297353CC}">
              <c16:uniqueId val="{00000007-8C02-4F0A-BF1B-04D38589AE6E}"/>
            </c:ext>
          </c:extLst>
        </c:ser>
        <c:dLbls>
          <c:showLegendKey val="0"/>
          <c:showVal val="0"/>
          <c:showCatName val="0"/>
          <c:showSerName val="0"/>
          <c:showPercent val="0"/>
          <c:showBubbleSize val="0"/>
        </c:dLbls>
        <c:gapWidth val="100"/>
        <c:overlap val="100"/>
        <c:axId val="508735776"/>
        <c:axId val="508736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285</c:v>
                </c:pt>
                <c:pt idx="2">
                  <c:v>#N/A</c:v>
                </c:pt>
                <c:pt idx="3">
                  <c:v>#N/A</c:v>
                </c:pt>
                <c:pt idx="4">
                  <c:v>241</c:v>
                </c:pt>
                <c:pt idx="5">
                  <c:v>#N/A</c:v>
                </c:pt>
                <c:pt idx="6">
                  <c:v>#N/A</c:v>
                </c:pt>
                <c:pt idx="7">
                  <c:v>216</c:v>
                </c:pt>
                <c:pt idx="8">
                  <c:v>#N/A</c:v>
                </c:pt>
                <c:pt idx="9">
                  <c:v>#N/A</c:v>
                </c:pt>
                <c:pt idx="10">
                  <c:v>222</c:v>
                </c:pt>
                <c:pt idx="11">
                  <c:v>#N/A</c:v>
                </c:pt>
                <c:pt idx="12">
                  <c:v>#N/A</c:v>
                </c:pt>
                <c:pt idx="13">
                  <c:v>229</c:v>
                </c:pt>
                <c:pt idx="14">
                  <c:v>#N/A</c:v>
                </c:pt>
              </c:numCache>
            </c:numRef>
          </c:val>
          <c:smooth val="0"/>
          <c:extLst>
            <c:ext xmlns:c16="http://schemas.microsoft.com/office/drawing/2014/chart" uri="{C3380CC4-5D6E-409C-BE32-E72D297353CC}">
              <c16:uniqueId val="{00000008-8C02-4F0A-BF1B-04D38589AE6E}"/>
            </c:ext>
          </c:extLst>
        </c:ser>
        <c:dLbls>
          <c:showLegendKey val="0"/>
          <c:showVal val="0"/>
          <c:showCatName val="0"/>
          <c:showSerName val="0"/>
          <c:showPercent val="0"/>
          <c:showBubbleSize val="0"/>
        </c:dLbls>
        <c:marker val="1"/>
        <c:smooth val="0"/>
        <c:axId val="508735776"/>
        <c:axId val="508736168"/>
      </c:lineChart>
      <c:catAx>
        <c:axId val="50873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736168"/>
        <c:crosses val="autoZero"/>
        <c:auto val="1"/>
        <c:lblAlgn val="ctr"/>
        <c:lblOffset val="100"/>
        <c:tickLblSkip val="1"/>
        <c:tickMarkSkip val="1"/>
        <c:noMultiLvlLbl val="0"/>
      </c:catAx>
      <c:valAx>
        <c:axId val="508736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73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4071</c:v>
                </c:pt>
                <c:pt idx="5">
                  <c:v>3968</c:v>
                </c:pt>
                <c:pt idx="8">
                  <c:v>4066</c:v>
                </c:pt>
                <c:pt idx="11">
                  <c:v>3858</c:v>
                </c:pt>
                <c:pt idx="14">
                  <c:v>4039</c:v>
                </c:pt>
              </c:numCache>
            </c:numRef>
          </c:val>
          <c:extLst>
            <c:ext xmlns:c16="http://schemas.microsoft.com/office/drawing/2014/chart" uri="{C3380CC4-5D6E-409C-BE32-E72D297353CC}">
              <c16:uniqueId val="{00000000-5A94-4895-A299-C37EB141E2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A94-4895-A299-C37EB141E2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1478</c:v>
                </c:pt>
                <c:pt idx="5">
                  <c:v>1505</c:v>
                </c:pt>
                <c:pt idx="8">
                  <c:v>1678</c:v>
                </c:pt>
                <c:pt idx="11">
                  <c:v>1772</c:v>
                </c:pt>
                <c:pt idx="14">
                  <c:v>1770</c:v>
                </c:pt>
              </c:numCache>
            </c:numRef>
          </c:val>
          <c:extLst>
            <c:ext xmlns:c16="http://schemas.microsoft.com/office/drawing/2014/chart" uri="{C3380CC4-5D6E-409C-BE32-E72D297353CC}">
              <c16:uniqueId val="{00000002-5A94-4895-A299-C37EB141E2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94-4895-A299-C37EB141E2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94-4895-A299-C37EB141E2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94-4895-A299-C37EB141E2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786</c:v>
                </c:pt>
                <c:pt idx="3">
                  <c:v>718</c:v>
                </c:pt>
                <c:pt idx="6">
                  <c:v>699</c:v>
                </c:pt>
                <c:pt idx="9">
                  <c:v>603</c:v>
                </c:pt>
                <c:pt idx="12">
                  <c:v>555</c:v>
                </c:pt>
              </c:numCache>
            </c:numRef>
          </c:val>
          <c:extLst>
            <c:ext xmlns:c16="http://schemas.microsoft.com/office/drawing/2014/chart" uri="{C3380CC4-5D6E-409C-BE32-E72D297353CC}">
              <c16:uniqueId val="{00000006-5A94-4895-A299-C37EB141E2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123</c:v>
                </c:pt>
                <c:pt idx="3">
                  <c:v>113</c:v>
                </c:pt>
                <c:pt idx="6">
                  <c:v>138</c:v>
                </c:pt>
                <c:pt idx="9">
                  <c:v>123</c:v>
                </c:pt>
                <c:pt idx="12">
                  <c:v>109</c:v>
                </c:pt>
              </c:numCache>
            </c:numRef>
          </c:val>
          <c:extLst>
            <c:ext xmlns:c16="http://schemas.microsoft.com/office/drawing/2014/chart" uri="{C3380CC4-5D6E-409C-BE32-E72D297353CC}">
              <c16:uniqueId val="{00000007-5A94-4895-A299-C37EB141E2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c:v>
                </c:pt>
                <c:pt idx="3">
                  <c:v>6</c:v>
                </c:pt>
                <c:pt idx="6">
                  <c:v>5</c:v>
                </c:pt>
                <c:pt idx="9">
                  <c:v>7</c:v>
                </c:pt>
                <c:pt idx="12">
                  <c:v>6</c:v>
                </c:pt>
              </c:numCache>
            </c:numRef>
          </c:val>
          <c:extLst>
            <c:ext xmlns:c16="http://schemas.microsoft.com/office/drawing/2014/chart" uri="{C3380CC4-5D6E-409C-BE32-E72D297353CC}">
              <c16:uniqueId val="{00000008-5A94-4895-A299-C37EB141E2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58</c:v>
                </c:pt>
                <c:pt idx="3">
                  <c:v>50</c:v>
                </c:pt>
                <c:pt idx="6">
                  <c:v>42</c:v>
                </c:pt>
                <c:pt idx="9">
                  <c:v>34</c:v>
                </c:pt>
                <c:pt idx="12">
                  <c:v>25</c:v>
                </c:pt>
              </c:numCache>
            </c:numRef>
          </c:val>
          <c:extLst>
            <c:ext xmlns:c16="http://schemas.microsoft.com/office/drawing/2014/chart" uri="{C3380CC4-5D6E-409C-BE32-E72D297353CC}">
              <c16:uniqueId val="{00000009-5A94-4895-A299-C37EB141E2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5894</c:v>
                </c:pt>
                <c:pt idx="3">
                  <c:v>5756</c:v>
                </c:pt>
                <c:pt idx="6">
                  <c:v>5675</c:v>
                </c:pt>
                <c:pt idx="9">
                  <c:v>5657</c:v>
                </c:pt>
                <c:pt idx="12">
                  <c:v>5633</c:v>
                </c:pt>
              </c:numCache>
            </c:numRef>
          </c:val>
          <c:extLst>
            <c:ext xmlns:c16="http://schemas.microsoft.com/office/drawing/2014/chart" uri="{C3380CC4-5D6E-409C-BE32-E72D297353CC}">
              <c16:uniqueId val="{0000000A-5A94-4895-A299-C37EB141E2F0}"/>
            </c:ext>
          </c:extLst>
        </c:ser>
        <c:dLbls>
          <c:showLegendKey val="0"/>
          <c:showVal val="0"/>
          <c:showCatName val="0"/>
          <c:showSerName val="0"/>
          <c:showPercent val="0"/>
          <c:showBubbleSize val="0"/>
        </c:dLbls>
        <c:gapWidth val="100"/>
        <c:overlap val="100"/>
        <c:axId val="508740480"/>
        <c:axId val="508740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1318</c:v>
                </c:pt>
                <c:pt idx="2">
                  <c:v>#N/A</c:v>
                </c:pt>
                <c:pt idx="3">
                  <c:v>#N/A</c:v>
                </c:pt>
                <c:pt idx="4">
                  <c:v>1169</c:v>
                </c:pt>
                <c:pt idx="5">
                  <c:v>#N/A</c:v>
                </c:pt>
                <c:pt idx="6">
                  <c:v>#N/A</c:v>
                </c:pt>
                <c:pt idx="7">
                  <c:v>815</c:v>
                </c:pt>
                <c:pt idx="8">
                  <c:v>#N/A</c:v>
                </c:pt>
                <c:pt idx="9">
                  <c:v>#N/A</c:v>
                </c:pt>
                <c:pt idx="10">
                  <c:v>793</c:v>
                </c:pt>
                <c:pt idx="11">
                  <c:v>#N/A</c:v>
                </c:pt>
                <c:pt idx="12">
                  <c:v>#N/A</c:v>
                </c:pt>
                <c:pt idx="13">
                  <c:v>521</c:v>
                </c:pt>
                <c:pt idx="14">
                  <c:v>#N/A</c:v>
                </c:pt>
              </c:numCache>
            </c:numRef>
          </c:val>
          <c:smooth val="0"/>
          <c:extLst>
            <c:ext xmlns:c16="http://schemas.microsoft.com/office/drawing/2014/chart" uri="{C3380CC4-5D6E-409C-BE32-E72D297353CC}">
              <c16:uniqueId val="{0000000B-5A94-4895-A299-C37EB141E2F0}"/>
            </c:ext>
          </c:extLst>
        </c:ser>
        <c:dLbls>
          <c:showLegendKey val="0"/>
          <c:showVal val="0"/>
          <c:showCatName val="0"/>
          <c:showSerName val="0"/>
          <c:showPercent val="0"/>
          <c:showBubbleSize val="0"/>
        </c:dLbls>
        <c:marker val="1"/>
        <c:smooth val="0"/>
        <c:axId val="508740480"/>
        <c:axId val="508740872"/>
      </c:lineChart>
      <c:catAx>
        <c:axId val="5087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740872"/>
        <c:crosses val="autoZero"/>
        <c:auto val="1"/>
        <c:lblAlgn val="ctr"/>
        <c:lblOffset val="100"/>
        <c:tickLblSkip val="1"/>
        <c:tickMarkSkip val="1"/>
        <c:noMultiLvlLbl val="0"/>
      </c:catAx>
      <c:valAx>
        <c:axId val="508740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74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850</c:v>
                </c:pt>
                <c:pt idx="1">
                  <c:v>970</c:v>
                </c:pt>
                <c:pt idx="2">
                  <c:v>1070</c:v>
                </c:pt>
              </c:numCache>
            </c:numRef>
          </c:val>
          <c:extLst>
            <c:ext xmlns:c16="http://schemas.microsoft.com/office/drawing/2014/chart" uri="{C3380CC4-5D6E-409C-BE32-E72D297353CC}">
              <c16:uniqueId val="{00000000-5CF4-421F-BBEC-4F5F3B3EA3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330</c:v>
                </c:pt>
                <c:pt idx="1">
                  <c:v>280</c:v>
                </c:pt>
                <c:pt idx="2">
                  <c:v>199</c:v>
                </c:pt>
              </c:numCache>
            </c:numRef>
          </c:val>
          <c:extLst>
            <c:ext xmlns:c16="http://schemas.microsoft.com/office/drawing/2014/chart" uri="{C3380CC4-5D6E-409C-BE32-E72D297353CC}">
              <c16:uniqueId val="{00000001-5CF4-421F-BBEC-4F5F3B3EA3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369</c:v>
                </c:pt>
                <c:pt idx="1">
                  <c:v>383</c:v>
                </c:pt>
                <c:pt idx="2">
                  <c:v>346</c:v>
                </c:pt>
              </c:numCache>
            </c:numRef>
          </c:val>
          <c:extLst>
            <c:ext xmlns:c16="http://schemas.microsoft.com/office/drawing/2014/chart" uri="{C3380CC4-5D6E-409C-BE32-E72D297353CC}">
              <c16:uniqueId val="{00000002-5CF4-421F-BBEC-4F5F3B3EA34F}"/>
            </c:ext>
          </c:extLst>
        </c:ser>
        <c:dLbls>
          <c:showLegendKey val="0"/>
          <c:showVal val="0"/>
          <c:showCatName val="0"/>
          <c:showSerName val="0"/>
          <c:showPercent val="0"/>
          <c:showBubbleSize val="0"/>
        </c:dLbls>
        <c:gapWidth val="120"/>
        <c:overlap val="100"/>
        <c:axId val="508740088"/>
        <c:axId val="508742832"/>
      </c:barChart>
      <c:catAx>
        <c:axId val="50874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742832"/>
        <c:crosses val="autoZero"/>
        <c:auto val="1"/>
        <c:lblAlgn val="ctr"/>
        <c:lblOffset val="100"/>
        <c:tickLblSkip val="1"/>
        <c:tickMarkSkip val="1"/>
        <c:noMultiLvlLbl val="0"/>
      </c:catAx>
      <c:valAx>
        <c:axId val="508742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740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{92FB172E-4EC9-4A88-BB11-6AF80502F755}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15-41B9-AC8F-324E36AF5B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{9DB09046-A12A-492A-B3F7-4BD2FB962ACE}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5-41B9-AC8F-324E36AF5B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{5F6C36CC-EEE5-4CAE-8CB9-33D10F62A453}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5-41B9-AC8F-324E36AF5B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{66505AC3-1913-48C5-8983-A5274BAC1539}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5-41B9-AC8F-324E36AF5B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{40D756DD-1DD3-4535-B8AA-B748DEDC06B1}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5-41B9-AC8F-324E36AF5B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{EE9319A4-306C-4AF3-B763-369B300D09B7}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15-41B9-AC8F-324E36AF5B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{4F007024-DA9F-4A13-8266-538D4B7D585E}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15-41B9-AC8F-324E36AF5B1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{57E8B5AD-D219-48A0-A774-08F74CFE54DA}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15-41B9-AC8F-324E36AF5B1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{711A83A6-FC21-4C8F-B452-27AD2C97251B}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15-41B9-AC8F-324E36AF5B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c:v>
                </c:pt>
                <c:pt idx="24">
                  <c:v>59.8</c:v>
                </c:pt>
                <c:pt idx="32">
                  <c:v>61.6</c:v>
                </c:pt>
              </c:numCache>
            </c:numRef>
          </c:xVal>
          <c:yVal>
            <c:numRef>
              <c:f>公会計指標分析・財政指標組合せ分析表!$BP$51:$DC$51</c:f>
              <c:numCache>
                <c:formatCode>#,##0.0;"▲ "#,##0.0</c:formatCode>
                <c:ptCount val="40"/>
                <c:pt idx="16">
                  <c:v>32.1</c:v>
                </c:pt>
                <c:pt idx="24">
                  <c:v>31.9</c:v>
                </c:pt>
                <c:pt idx="32">
                  <c:v>21.4</c:v>
                </c:pt>
              </c:numCache>
            </c:numRef>
          </c:yVal>
          <c:smooth val="0"/>
          <c:extLst>
            <c:ext xmlns:c16="http://schemas.microsoft.com/office/drawing/2014/chart" uri="{C3380CC4-5D6E-409C-BE32-E72D297353CC}">
              <c16:uniqueId val="{00000009-7615-41B9-AC8F-324E36AF5B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{01D5C738-42C0-468D-A2D2-C0630310419F}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15-41B9-AC8F-324E36AF5B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{E786632C-6A35-489E-9B80-F60BE3674249}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5-41B9-AC8F-324E36AF5B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{83D12A38-299E-42EF-A5D6-48E3E9BF19C6}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5-41B9-AC8F-324E36AF5B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{3C998294-ABC2-48EE-9140-DCFCC7DFB058}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5-41B9-AC8F-324E36AF5B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{BD3C162D-96E1-4B85-869B-A294B40F29A8}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5-41B9-AC8F-324E36AF5B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{1A661D8F-0655-466B-BC22-BFB68EFEEB0A}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15-41B9-AC8F-324E36AF5B1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{BC940763-E01E-4715-ACE0-87B313839B7E}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15-41B9-AC8F-324E36AF5B1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{2D28745A-D4A0-4A9E-BCB8-44A132EF1ED4}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15-41B9-AC8F-324E36AF5B1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{04DF04E9-D9A5-41E1-988C-83C793CE658B}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15-41B9-AC8F-324E36AF5B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615-41B9-AC8F-324E36AF5B17}"/>
            </c:ext>
          </c:extLst>
        </c:ser>
        <c:dLbls>
          <c:showLegendKey val="0"/>
          <c:showVal val="1"/>
          <c:showCatName val="0"/>
          <c:showSerName val="0"/>
          <c:showPercent val="0"/>
          <c:showBubbleSize val="0"/>
        </c:dLbls>
        <c:axId val="747851008"/>
        <c:axId val="747852576"/>
      </c:scatterChart>
      <c:valAx>
        <c:axId val="747851008"/>
        <c:scaling>
          <c:orientation val="minMax"/>
          <c:max val="62.2"/>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7852576"/>
        <c:crosses val="autoZero"/>
        <c:crossBetween val="midCat"/>
      </c:valAx>
      <c:valAx>
        <c:axId val="747852576"/>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7851008"/>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{4E7D52FD-2314-479D-9D0B-1FA3081E35A4}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544-4279-9046-AE2AFEE8BE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{C9AAA4E7-D019-4415-A34E-E957CA96C7A2}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44-4279-9046-AE2AFEE8BE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{C40812EF-B788-40C3-A371-CEAE676FE218}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44-4279-9046-AE2AFEE8BE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{8535E934-D64B-42B2-9DE7-1D4AEA801101}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44-4279-9046-AE2AFEE8BE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{9808C7FE-BA4C-4D1A-9A3D-3B8083D4A71E}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44-4279-9046-AE2AFEE8BEE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{245A737E-EBB2-48C5-9760-7C7D16509815}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544-4279-9046-AE2AFEE8BEE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{391447D3-715C-4833-937A-C18EAF2DB440}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544-4279-9046-AE2AFEE8BEE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{2B8552AD-E93E-4103-9D66-B5D4E7D93EED}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544-4279-9046-AE2AFEE8BEE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{D84A94AE-0D2B-46F8-8DF2-BBCDD8A35507}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544-4279-9046-AE2AFEE8BE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10.9</c:v>
                </c:pt>
                <c:pt idx="16">
                  <c:v>9.8000000000000007</c:v>
                </c:pt>
                <c:pt idx="24">
                  <c:v>9.1</c:v>
                </c:pt>
                <c:pt idx="32">
                  <c:v>9</c:v>
                </c:pt>
              </c:numCache>
            </c:numRef>
          </c:xVal>
          <c:yVal>
            <c:numRef>
              <c:f>公会計指標分析・財政指標組合せ分析表!$BP$73:$DC$73</c:f>
              <c:numCache>
                <c:formatCode>#,##0.0;"▲ "#,##0.0</c:formatCode>
                <c:ptCount val="40"/>
                <c:pt idx="0">
                  <c:v>51.2</c:v>
                </c:pt>
                <c:pt idx="8">
                  <c:v>47.9</c:v>
                </c:pt>
                <c:pt idx="16">
                  <c:v>32.1</c:v>
                </c:pt>
                <c:pt idx="24">
                  <c:v>31.9</c:v>
                </c:pt>
                <c:pt idx="32">
                  <c:v>21.4</c:v>
                </c:pt>
              </c:numCache>
            </c:numRef>
          </c:yVal>
          <c:smooth val="0"/>
          <c:extLst>
            <c:ext xmlns:c16="http://schemas.microsoft.com/office/drawing/2014/chart" uri="{C3380CC4-5D6E-409C-BE32-E72D297353CC}">
              <c16:uniqueId val="{00000009-0544-4279-9046-AE2AFEE8BE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{A7091C23-DDD1-418D-9BDD-880E32B631C9}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544-4279-9046-AE2AFEE8BE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{04F61721-7064-4E49-B499-15710687112E}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44-4279-9046-AE2AFEE8BE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{EDE1E037-22D4-4A53-ADF8-14EE0C3F95C4}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44-4279-9046-AE2AFEE8BE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{8B7730DD-E5C5-4CAE-B57D-F44BEE362E0F}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44-4279-9046-AE2AFEE8BE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{8A808869-F375-4AE1-A2FD-EAE22CF04F2F}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44-4279-9046-AE2AFEE8BEE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{393A5ABD-6041-4648-AA8A-3DCB477FBDEF}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544-4279-9046-AE2AFEE8BEEC}"/>
                </c:ext>
              </c:extLst>
            </c:dLbl>
            <c:dLbl>
              <c:idx val="16"/>
              <c:layout>
                <c:manualLayout>
                  <c:x val="-2.9101506860015256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{895619E0-48DE-4C07-9CC7-0057B1F494BD}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544-4279-9046-AE2AFEE8BEEC}"/>
                </c:ext>
              </c:extLst>
            </c:dLbl>
            <c:dLbl>
              <c:idx val="24"/>
              <c:layout>
                <c:manualLayout>
                  <c:x val="-3.4294476378206026E-2"/>
                  <c:y val="-7.187683873013821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{80531CE9-3989-40FD-AB7A-296015B88229}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544-4279-9046-AE2AFEE8BEEC}"/>
                </c:ext>
              </c:extLst>
            </c:dLbl>
            <c:dLbl>
              <c:idx val="32"/>
              <c:layout>
                <c:manualLayout>
                  <c:x val="-3.1697991619110633E-2"/>
                  <c:y val="-3.403538718562210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{708BF96E-12FD-43CD-8C02-22441DAADC05}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544-4279-9046-AE2AFEE8BE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544-4279-9046-AE2AFEE8BEEC}"/>
            </c:ext>
          </c:extLst>
        </c:ser>
        <c:dLbls>
          <c:showLegendKey val="0"/>
          <c:showVal val="1"/>
          <c:showCatName val="0"/>
          <c:showSerName val="0"/>
          <c:showPercent val="0"/>
          <c:showBubbleSize val="0"/>
        </c:dLbls>
        <c:axId val="747851400"/>
        <c:axId val="747847088"/>
      </c:scatterChart>
      <c:valAx>
        <c:axId val="747851400"/>
        <c:scaling>
          <c:orientation val="minMax"/>
          <c:max val="12.2"/>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7847088"/>
        <c:crosses val="autoZero"/>
        <c:crossBetween val="midCat"/>
      </c:valAx>
      <c:valAx>
        <c:axId val="747847088"/>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785140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地方債の元利償還金や一部事務組合が起こした地方債の元利償還金に対する負担金等が減少傾向にあることから、実質公債費比率は改善されている。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今後は公共施設の大規模改修等で元利償還金が増加する見込であることから、</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事務事業全般の見直し等歳出の削減を図り、各種計画に基づき健全な財政運営に努め</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地方債の現在高等の将来負担額は減少傾向、充当可能基金等の充当可能財源も増加傾向にあり、将来負担比率は改善されている。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今後は公共施設の大規模改修等</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に伴い、地方債現在高が増加傾向に転じる見通しであることから</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事務事業全般の見直し等歳出の削減を図り、各種計画に基づき健全</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な財政運営に努め</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決算剰余金により財政調整基金に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億円、減債基金に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千万円を積み立てた一方、減債基金を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万円取り崩したこと、「公共施設整備基金」から小・中学校や役場庁舎等の公共施設の改修事業のために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基金の使途の明確化を図るために、今後想定される公共施設等の更新、長寿命化に対応するため、「公共施設整備基金」への積立を優先することを予定している。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公共施設整備基金：公共施設の改修及び更新等、計画的な整備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にんにく活性化促進事業基金：にんにくを通じた国際交流及びたっこにんにくの活性化の促進を図り活力ある地域づくりを推進する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ふるさと納税基金：ふるさと納税制度を活用して、寄付者の思いを実現するための事業の財源に充てる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公共施設整備基金：小・中学校の修繕、役場庁舎の改修事業の財源として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にんにく活性化促進事業基金：中・高生の海外姉妹都市派遣事業の財源として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年度積立分を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年度に策定した「公共施設等総合管理計画」では、公共施設等の維持管理・修繕・更新等に係る中長期的な費用として、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億円と試算</a:t>
          </a:r>
          <a:r>
            <a:rPr kumimoji="1" lang="ja-JP" altLang="ja-JP" sz="1300">
              <a:solidFill>
                <a:schemeClr val="dk1"/>
              </a:solidFill>
              <a:effectLst/>
              <a:latin typeface="+mn-lt"/>
              <a:ea typeface="+mn-ea"/>
              <a:cs typeface="+mn-cs"/>
            </a:rPr>
            <a:t>（現状の公共施設等を全て保有した場合）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されている。このことから、公共施設等の維持管理に要する費用の圧縮を検討するとともに、必要な費用を確保するため、優先的に積立を予定している。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にんにく活性化促進事業基金：決算剰余金に余裕がある場合に積み立てる。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ふるさと納税基金：年度毎に積立、取り崩しを行い、対象事業の財源に充てる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社会保障関係費の増大、災害への対応等を想定して積み立ててきたが、当面必要とする額を確保している。中長期的には減少していく見込みだが、現在の残高をできるだけ維持することに努める。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年度に地方債償還のピークを迎えるため、それに備えて毎年度計画的に運用するする予定である。平成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年度以降については、地方債の償還計画を踏まえ、適正な目標積立金額及び期間を設定することとしている。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有形固定資産減価償却率については、類似団体より高い水準にあり、今後も上昇が見込まれる。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公共施設等総合管理計画に基づき、公共施設等の個別計画や長寿命化計画を策定し、施設の長寿命化及び総量の適正化などに取り組む。</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80" name="楕円 79"/>
        <xdr:cNvSpPr/>
      </xdr:nvSpPr>
      <xdr:spPr>
        <a:xfrm>
          <a:off x="47117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57439</xdr:rowOff>
    </xdr:from>
    <xdr:ext cx="405111" cy="259045"/>
    <xdr:sp macro="" textlink="">
      <xdr:nvSpPr>
        <xdr:cNvPr id="81" name="有形固定資産減価償却率該当値テキスト"/>
        <xdr:cNvSpPr txBox="1"/>
      </xdr:nvSpPr>
      <xdr:spPr>
        <a:xfrm>
          <a:off x="4813300" y="562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2" name="楕円 81"/>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85362</xdr:rowOff>
    </xdr:from>
    <xdr:to>
      <xdr:col>23</xdr:col>
      <xdr:colOff>85725</xdr:colOff>
      <xdr:row>29</xdr:row>
      <xdr:rowOff>140879</xdr:rowOff>
    </xdr:to>
    <xdr:cxnSp macro="">
      <xdr:nvCxnSpPr>
        <xdr:cNvPr id="83" name="直線コネクタ 82"/>
        <xdr:cNvCxnSpPr/>
      </xdr:nvCxnSpPr>
      <xdr:spPr>
        <a:xfrm flipV="1">
          <a:off x="4051300" y="582893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4" name="楕円 83"/>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30</xdr:row>
      <xdr:rowOff>86632</xdr:rowOff>
    </xdr:to>
    <xdr:cxnSp macro="">
      <xdr:nvCxnSpPr>
        <xdr:cNvPr id="85" name="直線コネクタ 84"/>
        <xdr:cNvCxnSpPr/>
      </xdr:nvCxnSpPr>
      <xdr:spPr>
        <a:xfrm flipV="1">
          <a:off x="3289300" y="5884454"/>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6"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7"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88"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9" name="n_2mainValue有形固定資産減価償却率"/>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新規発行債の抑制、町道改良等に係る既発債の償還が終了し、将来負担額は減少傾向にあるものの類似団体と比較して非常に高くなっており、債務償還可能年数も長くなっている。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3"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0" name="楕円 129"/>
        <xdr:cNvSpPr/>
      </xdr:nvSpPr>
      <xdr:spPr>
        <a:xfrm>
          <a:off x="14744700" y="6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31" name="債務償還可能年数該当値テキスト"/>
        <xdr:cNvSpPr txBox="1"/>
      </xdr:nvSpPr>
      <xdr:spPr>
        <a:xfrm>
          <a:off x="14846300" y="5893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0" name="楕円 69"/>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93362</xdr:rowOff>
    </xdr:from>
    <xdr:ext cx="405111" cy="259045"/>
    <xdr:sp macro="" textlink="">
      <xdr:nvSpPr>
        <xdr:cNvPr id="71" name="【道路】&#10;有形固定資産減価償却率該当値テキスト"/>
        <xdr:cNvSpPr txBox="1"/>
      </xdr:nvSpPr>
      <xdr:spPr>
        <a:xfrm>
          <a:off x="4673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2" name="楕円 71"/>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30480</xdr:rowOff>
    </xdr:to>
    <xdr:cxnSp macro="">
      <xdr:nvCxnSpPr>
        <xdr:cNvPr id="73" name="直線コネクタ 72"/>
        <xdr:cNvCxnSpPr/>
      </xdr:nvCxnSpPr>
      <xdr:spPr>
        <a:xfrm flipV="1">
          <a:off x="3797300" y="65093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4" name="楕円 73"/>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66675</xdr:rowOff>
    </xdr:to>
    <xdr:cxnSp macro="">
      <xdr:nvCxnSpPr>
        <xdr:cNvPr id="75" name="直線コネクタ 74"/>
        <xdr:cNvCxnSpPr/>
      </xdr:nvCxnSpPr>
      <xdr:spPr>
        <a:xfrm flipV="1">
          <a:off x="2908300" y="654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78" name="n_1main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79" name="n_2mainValue【道路】&#10;有形固定資産減価償却率"/>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10"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126593</xdr:rowOff>
    </xdr:from>
    <xdr:to>
      <xdr:col>55</xdr:col>
      <xdr:colOff>50800</xdr:colOff>
      <xdr:row>38</xdr:row>
      <xdr:rowOff>56744</xdr:rowOff>
    </xdr:to>
    <xdr:sp macro="" textlink="">
      <xdr:nvSpPr>
        <xdr:cNvPr id="119" name="楕円 118"/>
        <xdr:cNvSpPr/>
      </xdr:nvSpPr>
      <xdr:spPr>
        <a:xfrm>
          <a:off x="10426700" y="6470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149470</xdr:rowOff>
    </xdr:from>
    <xdr:ext cx="534377" cy="259045"/>
    <xdr:sp macro="" textlink="">
      <xdr:nvSpPr>
        <xdr:cNvPr id="120" name="【道路】&#10;一人当たり延長該当値テキスト"/>
        <xdr:cNvSpPr txBox="1"/>
      </xdr:nvSpPr>
      <xdr:spPr>
        <a:xfrm>
          <a:off x="10515600" y="63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150128</xdr:rowOff>
    </xdr:from>
    <xdr:to>
      <xdr:col>50</xdr:col>
      <xdr:colOff>165100</xdr:colOff>
      <xdr:row>38</xdr:row>
      <xdr:rowOff>80279</xdr:rowOff>
    </xdr:to>
    <xdr:sp macro="" textlink="">
      <xdr:nvSpPr>
        <xdr:cNvPr id="121" name="楕円 120"/>
        <xdr:cNvSpPr/>
      </xdr:nvSpPr>
      <xdr:spPr>
        <a:xfrm>
          <a:off x="9588500" y="64937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5944</xdr:rowOff>
    </xdr:from>
    <xdr:to>
      <xdr:col>55</xdr:col>
      <xdr:colOff>0</xdr:colOff>
      <xdr:row>38</xdr:row>
      <xdr:rowOff>29479</xdr:rowOff>
    </xdr:to>
    <xdr:cxnSp macro="">
      <xdr:nvCxnSpPr>
        <xdr:cNvPr id="122" name="直線コネクタ 121"/>
        <xdr:cNvCxnSpPr/>
      </xdr:nvCxnSpPr>
      <xdr:spPr>
        <a:xfrm flipV="1">
          <a:off x="9639300" y="6521044"/>
          <a:ext cx="8382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168428</xdr:rowOff>
    </xdr:from>
    <xdr:to>
      <xdr:col>46</xdr:col>
      <xdr:colOff>38100</xdr:colOff>
      <xdr:row>38</xdr:row>
      <xdr:rowOff>98578</xdr:rowOff>
    </xdr:to>
    <xdr:sp macro="" textlink="">
      <xdr:nvSpPr>
        <xdr:cNvPr id="123" name="楕円 122"/>
        <xdr:cNvSpPr/>
      </xdr:nvSpPr>
      <xdr:spPr>
        <a:xfrm>
          <a:off x="8699500" y="65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29479</xdr:rowOff>
    </xdr:from>
    <xdr:to>
      <xdr:col>50</xdr:col>
      <xdr:colOff>114300</xdr:colOff>
      <xdr:row>38</xdr:row>
      <xdr:rowOff>47778</xdr:rowOff>
    </xdr:to>
    <xdr:cxnSp macro="">
      <xdr:nvCxnSpPr>
        <xdr:cNvPr id="124" name="直線コネクタ 123"/>
        <xdr:cNvCxnSpPr/>
      </xdr:nvCxnSpPr>
      <xdr:spPr>
        <a:xfrm flipV="1">
          <a:off x="8750300" y="6544579"/>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25"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51137</xdr:rowOff>
    </xdr:from>
    <xdr:ext cx="534377" cy="259045"/>
    <xdr:sp macro="" textlink="">
      <xdr:nvSpPr>
        <xdr:cNvPr id="126" name="n_2aveValue【道路】&#10;一人当たり延長"/>
        <xdr:cNvSpPr txBox="1"/>
      </xdr:nvSpPr>
      <xdr:spPr>
        <a:xfrm>
          <a:off x="8483111"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96805</xdr:rowOff>
    </xdr:from>
    <xdr:ext cx="534377" cy="259045"/>
    <xdr:sp macro="" textlink="">
      <xdr:nvSpPr>
        <xdr:cNvPr id="127" name="n_1mainValue【道路】&#10;一人当たり延長"/>
        <xdr:cNvSpPr txBox="1"/>
      </xdr:nvSpPr>
      <xdr:spPr>
        <a:xfrm>
          <a:off x="9359411" y="62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115104</xdr:rowOff>
    </xdr:from>
    <xdr:ext cx="534377" cy="259045"/>
    <xdr:sp macro="" textlink="">
      <xdr:nvSpPr>
        <xdr:cNvPr id="128" name="n_2mainValue【道路】&#10;一人当たり延長"/>
        <xdr:cNvSpPr txBox="1"/>
      </xdr:nvSpPr>
      <xdr:spPr>
        <a:xfrm>
          <a:off x="8483111"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9"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68" name="楕円 167"/>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136633</xdr:rowOff>
    </xdr:from>
    <xdr:ext cx="405111" cy="259045"/>
    <xdr:sp macro="" textlink="">
      <xdr:nvSpPr>
        <xdr:cNvPr id="169" name="【橋りょう・トンネル】&#10;有形固定資産減価償却率該当値テキスト"/>
        <xdr:cNvSpPr txBox="1"/>
      </xdr:nvSpPr>
      <xdr:spPr>
        <a:xfrm>
          <a:off x="4673600"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70" name="楕円 169"/>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62049</xdr:rowOff>
    </xdr:to>
    <xdr:cxnSp macro="">
      <xdr:nvCxnSpPr>
        <xdr:cNvPr id="171" name="直線コネクタ 170"/>
        <xdr:cNvCxnSpPr/>
      </xdr:nvCxnSpPr>
      <xdr:spPr>
        <a:xfrm flipV="1">
          <a:off x="3797300" y="103245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72" name="楕円 171"/>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91440</xdr:rowOff>
    </xdr:to>
    <xdr:cxnSp macro="">
      <xdr:nvCxnSpPr>
        <xdr:cNvPr id="173" name="直線コネクタ 172"/>
        <xdr:cNvCxnSpPr/>
      </xdr:nvCxnSpPr>
      <xdr:spPr>
        <a:xfrm flipV="1">
          <a:off x="2908300" y="103490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74"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5"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103976</xdr:rowOff>
    </xdr:from>
    <xdr:ext cx="405111" cy="259045"/>
    <xdr:sp macro="" textlink="">
      <xdr:nvSpPr>
        <xdr:cNvPr id="176" name="n_1mainValue【橋りょう・トンネル】&#10;有形固定資産減価償却率"/>
        <xdr:cNvSpPr txBox="1"/>
      </xdr:nvSpPr>
      <xdr:spPr>
        <a:xfrm>
          <a:off x="3582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77" name="n_2mainValue【橋りょう・トンネ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204"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170435</xdr:rowOff>
    </xdr:from>
    <xdr:to>
      <xdr:col>55</xdr:col>
      <xdr:colOff>50800</xdr:colOff>
      <xdr:row>62</xdr:row>
      <xdr:rowOff>100585</xdr:rowOff>
    </xdr:to>
    <xdr:sp macro="" textlink="">
      <xdr:nvSpPr>
        <xdr:cNvPr id="213" name="楕円 212"/>
        <xdr:cNvSpPr/>
      </xdr:nvSpPr>
      <xdr:spPr>
        <a:xfrm>
          <a:off x="10426700" y="106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148862</xdr:rowOff>
    </xdr:from>
    <xdr:ext cx="599010" cy="259045"/>
    <xdr:sp macro="" textlink="">
      <xdr:nvSpPr>
        <xdr:cNvPr id="214" name="【橋りょう・トンネル】&#10;一人当たり有形固定資産（償却資産）額該当値テキスト"/>
        <xdr:cNvSpPr txBox="1"/>
      </xdr:nvSpPr>
      <xdr:spPr>
        <a:xfrm>
          <a:off x="10515600" y="1060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8596</xdr:rowOff>
    </xdr:from>
    <xdr:to>
      <xdr:col>50</xdr:col>
      <xdr:colOff>165100</xdr:colOff>
      <xdr:row>62</xdr:row>
      <xdr:rowOff>110196</xdr:rowOff>
    </xdr:to>
    <xdr:sp macro="" textlink="">
      <xdr:nvSpPr>
        <xdr:cNvPr id="215" name="楕円 214"/>
        <xdr:cNvSpPr/>
      </xdr:nvSpPr>
      <xdr:spPr>
        <a:xfrm>
          <a:off x="9588500" y="106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49785</xdr:rowOff>
    </xdr:from>
    <xdr:to>
      <xdr:col>55</xdr:col>
      <xdr:colOff>0</xdr:colOff>
      <xdr:row>62</xdr:row>
      <xdr:rowOff>59396</xdr:rowOff>
    </xdr:to>
    <xdr:cxnSp macro="">
      <xdr:nvCxnSpPr>
        <xdr:cNvPr id="216" name="直線コネクタ 215"/>
        <xdr:cNvCxnSpPr/>
      </xdr:nvCxnSpPr>
      <xdr:spPr>
        <a:xfrm flipV="1">
          <a:off x="9639300" y="10679685"/>
          <a:ext cx="8382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15417</xdr:rowOff>
    </xdr:from>
    <xdr:to>
      <xdr:col>46</xdr:col>
      <xdr:colOff>38100</xdr:colOff>
      <xdr:row>62</xdr:row>
      <xdr:rowOff>117017</xdr:rowOff>
    </xdr:to>
    <xdr:sp macro="" textlink="">
      <xdr:nvSpPr>
        <xdr:cNvPr id="217" name="楕円 216"/>
        <xdr:cNvSpPr/>
      </xdr:nvSpPr>
      <xdr:spPr>
        <a:xfrm>
          <a:off x="8699500" y="10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59396</xdr:rowOff>
    </xdr:from>
    <xdr:to>
      <xdr:col>50</xdr:col>
      <xdr:colOff>114300</xdr:colOff>
      <xdr:row>62</xdr:row>
      <xdr:rowOff>66217</xdr:rowOff>
    </xdr:to>
    <xdr:cxnSp macro="">
      <xdr:nvCxnSpPr>
        <xdr:cNvPr id="218" name="直線コネクタ 217"/>
        <xdr:cNvCxnSpPr/>
      </xdr:nvCxnSpPr>
      <xdr:spPr>
        <a:xfrm flipV="1">
          <a:off x="8750300" y="10689296"/>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19"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20"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101323</xdr:rowOff>
    </xdr:from>
    <xdr:ext cx="599010" cy="259045"/>
    <xdr:sp macro="" textlink="">
      <xdr:nvSpPr>
        <xdr:cNvPr id="221" name="n_1mainValue【橋りょう・トンネル】&#10;一人当たり有形固定資産（償却資産）額"/>
        <xdr:cNvSpPr txBox="1"/>
      </xdr:nvSpPr>
      <xdr:spPr>
        <a:xfrm>
          <a:off x="9327095" y="1073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108144</xdr:rowOff>
    </xdr:from>
    <xdr:ext cx="599010" cy="259045"/>
    <xdr:sp macro="" textlink="">
      <xdr:nvSpPr>
        <xdr:cNvPr id="222" name="n_2mainValue【橋りょう・トンネル】&#10;一人当たり有形固定資産（償却資産）額"/>
        <xdr:cNvSpPr txBox="1"/>
      </xdr:nvSpPr>
      <xdr:spPr>
        <a:xfrm>
          <a:off x="8450795" y="1073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101600</xdr:rowOff>
    </xdr:from>
    <xdr:to>
      <xdr:col>24</xdr:col>
      <xdr:colOff>114300</xdr:colOff>
      <xdr:row>78</xdr:row>
      <xdr:rowOff>31750</xdr:rowOff>
    </xdr:to>
    <xdr:sp macro="" textlink="">
      <xdr:nvSpPr>
        <xdr:cNvPr id="261" name="楕円 260"/>
        <xdr:cNvSpPr/>
      </xdr:nvSpPr>
      <xdr:spPr>
        <a:xfrm>
          <a:off x="4584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05111" cy="259045"/>
    <xdr:sp macro="" textlink="">
      <xdr:nvSpPr>
        <xdr:cNvPr id="262" name="【公営住宅】&#10;有形固定資産減価償却率該当値テキスト"/>
        <xdr:cNvSpPr txBox="1"/>
      </xdr:nvSpPr>
      <xdr:spPr>
        <a:xfrm>
          <a:off x="4673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116839</xdr:rowOff>
    </xdr:from>
    <xdr:to>
      <xdr:col>20</xdr:col>
      <xdr:colOff>38100</xdr:colOff>
      <xdr:row>78</xdr:row>
      <xdr:rowOff>46989</xdr:rowOff>
    </xdr:to>
    <xdr:sp macro="" textlink="">
      <xdr:nvSpPr>
        <xdr:cNvPr id="263" name="楕円 262"/>
        <xdr:cNvSpPr/>
      </xdr:nvSpPr>
      <xdr:spPr>
        <a:xfrm>
          <a:off x="3746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152400</xdr:rowOff>
    </xdr:from>
    <xdr:to>
      <xdr:col>24</xdr:col>
      <xdr:colOff>63500</xdr:colOff>
      <xdr:row>77</xdr:row>
      <xdr:rowOff>167639</xdr:rowOff>
    </xdr:to>
    <xdr:cxnSp macro="">
      <xdr:nvCxnSpPr>
        <xdr:cNvPr id="264" name="直線コネクタ 263"/>
        <xdr:cNvCxnSpPr/>
      </xdr:nvCxnSpPr>
      <xdr:spPr>
        <a:xfrm flipV="1">
          <a:off x="3797300" y="133540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636</xdr:rowOff>
    </xdr:from>
    <xdr:to>
      <xdr:col>15</xdr:col>
      <xdr:colOff>101600</xdr:colOff>
      <xdr:row>78</xdr:row>
      <xdr:rowOff>102236</xdr:rowOff>
    </xdr:to>
    <xdr:sp macro="" textlink="">
      <xdr:nvSpPr>
        <xdr:cNvPr id="265" name="楕円 264"/>
        <xdr:cNvSpPr/>
      </xdr:nvSpPr>
      <xdr:spPr>
        <a:xfrm>
          <a:off x="2857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167639</xdr:rowOff>
    </xdr:from>
    <xdr:to>
      <xdr:col>19</xdr:col>
      <xdr:colOff>177800</xdr:colOff>
      <xdr:row>78</xdr:row>
      <xdr:rowOff>51436</xdr:rowOff>
    </xdr:to>
    <xdr:cxnSp macro="">
      <xdr:nvCxnSpPr>
        <xdr:cNvPr id="266" name="直線コネクタ 265"/>
        <xdr:cNvCxnSpPr/>
      </xdr:nvCxnSpPr>
      <xdr:spPr>
        <a:xfrm flipV="1">
          <a:off x="2908300" y="1336928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63516</xdr:rowOff>
    </xdr:from>
    <xdr:ext cx="405111" cy="259045"/>
    <xdr:sp macro="" textlink="">
      <xdr:nvSpPr>
        <xdr:cNvPr id="269" name="n_1mainValue【公営住宅】&#10;有形固定資産減価償却率"/>
        <xdr:cNvSpPr txBox="1"/>
      </xdr:nvSpPr>
      <xdr:spPr>
        <a:xfrm>
          <a:off x="35820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118763</xdr:rowOff>
    </xdr:from>
    <xdr:ext cx="405111" cy="259045"/>
    <xdr:sp macro="" textlink="">
      <xdr:nvSpPr>
        <xdr:cNvPr id="270" name="n_2mainValue【公営住宅】&#10;有形固定資産減価償却率"/>
        <xdr:cNvSpPr txBox="1"/>
      </xdr:nvSpPr>
      <xdr:spPr>
        <a:xfrm>
          <a:off x="2705744" y="1314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6159</xdr:rowOff>
    </xdr:from>
    <xdr:to>
      <xdr:col>55</xdr:col>
      <xdr:colOff>50800</xdr:colOff>
      <xdr:row>85</xdr:row>
      <xdr:rowOff>107759</xdr:rowOff>
    </xdr:to>
    <xdr:sp macro="" textlink="">
      <xdr:nvSpPr>
        <xdr:cNvPr id="308" name="楕円 307"/>
        <xdr:cNvSpPr/>
      </xdr:nvSpPr>
      <xdr:spPr>
        <a:xfrm>
          <a:off x="10426700" y="145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156036</xdr:rowOff>
    </xdr:from>
    <xdr:ext cx="469744" cy="259045"/>
    <xdr:sp macro="" textlink="">
      <xdr:nvSpPr>
        <xdr:cNvPr id="309" name="【公営住宅】&#10;一人当たり面積該当値テキスト"/>
        <xdr:cNvSpPr txBox="1"/>
      </xdr:nvSpPr>
      <xdr:spPr>
        <a:xfrm>
          <a:off x="10515600" y="1455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13018</xdr:rowOff>
    </xdr:from>
    <xdr:to>
      <xdr:col>50</xdr:col>
      <xdr:colOff>165100</xdr:colOff>
      <xdr:row>85</xdr:row>
      <xdr:rowOff>114618</xdr:rowOff>
    </xdr:to>
    <xdr:sp macro="" textlink="">
      <xdr:nvSpPr>
        <xdr:cNvPr id="310" name="楕円 309"/>
        <xdr:cNvSpPr/>
      </xdr:nvSpPr>
      <xdr:spPr>
        <a:xfrm>
          <a:off x="95885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56959</xdr:rowOff>
    </xdr:from>
    <xdr:to>
      <xdr:col>55</xdr:col>
      <xdr:colOff>0</xdr:colOff>
      <xdr:row>85</xdr:row>
      <xdr:rowOff>63818</xdr:rowOff>
    </xdr:to>
    <xdr:cxnSp macro="">
      <xdr:nvCxnSpPr>
        <xdr:cNvPr id="311" name="直線コネクタ 310"/>
        <xdr:cNvCxnSpPr/>
      </xdr:nvCxnSpPr>
      <xdr:spPr>
        <a:xfrm flipV="1">
          <a:off x="9639300" y="1463020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21971</xdr:rowOff>
    </xdr:from>
    <xdr:to>
      <xdr:col>46</xdr:col>
      <xdr:colOff>38100</xdr:colOff>
      <xdr:row>85</xdr:row>
      <xdr:rowOff>123571</xdr:rowOff>
    </xdr:to>
    <xdr:sp macro="" textlink="">
      <xdr:nvSpPr>
        <xdr:cNvPr id="312" name="楕円 311"/>
        <xdr:cNvSpPr/>
      </xdr:nvSpPr>
      <xdr:spPr>
        <a:xfrm>
          <a:off x="8699500" y="14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63818</xdr:rowOff>
    </xdr:from>
    <xdr:to>
      <xdr:col>50</xdr:col>
      <xdr:colOff>114300</xdr:colOff>
      <xdr:row>85</xdr:row>
      <xdr:rowOff>72771</xdr:rowOff>
    </xdr:to>
    <xdr:cxnSp macro="">
      <xdr:nvCxnSpPr>
        <xdr:cNvPr id="313" name="直線コネクタ 312"/>
        <xdr:cNvCxnSpPr/>
      </xdr:nvCxnSpPr>
      <xdr:spPr>
        <a:xfrm flipV="1">
          <a:off x="8750300" y="1463706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5"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105745</xdr:rowOff>
    </xdr:from>
    <xdr:ext cx="469744" cy="259045"/>
    <xdr:sp macro="" textlink="">
      <xdr:nvSpPr>
        <xdr:cNvPr id="316" name="n_1mainValue【公営住宅】&#10;一人当たり面積"/>
        <xdr:cNvSpPr txBox="1"/>
      </xdr:nvSpPr>
      <xdr:spPr>
        <a:xfrm>
          <a:off x="9391727" y="146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114698</xdr:rowOff>
    </xdr:from>
    <xdr:ext cx="469744" cy="259045"/>
    <xdr:sp macro="" textlink="">
      <xdr:nvSpPr>
        <xdr:cNvPr id="317" name="n_2mainValue【公営住宅】&#10;一人当たり面積"/>
        <xdr:cNvSpPr txBox="1"/>
      </xdr:nvSpPr>
      <xdr:spPr>
        <a:xfrm>
          <a:off x="8515427" y="1468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64"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154396</xdr:rowOff>
    </xdr:from>
    <xdr:to>
      <xdr:col>85</xdr:col>
      <xdr:colOff>177800</xdr:colOff>
      <xdr:row>34</xdr:row>
      <xdr:rowOff>84546</xdr:rowOff>
    </xdr:to>
    <xdr:sp macro="" textlink="">
      <xdr:nvSpPr>
        <xdr:cNvPr id="373" name="楕円 372"/>
        <xdr:cNvSpPr/>
      </xdr:nvSpPr>
      <xdr:spPr>
        <a:xfrm>
          <a:off x="162687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69323</xdr:rowOff>
    </xdr:from>
    <xdr:ext cx="405111" cy="259045"/>
    <xdr:sp macro="" textlink="">
      <xdr:nvSpPr>
        <xdr:cNvPr id="374" name="【認定こども園・幼稚園・保育所】&#10;有形固定資産減価償却率該当値テキスト"/>
        <xdr:cNvSpPr txBox="1"/>
      </xdr:nvSpPr>
      <xdr:spPr>
        <a:xfrm>
          <a:off x="16357600" y="5727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159294</xdr:rowOff>
    </xdr:from>
    <xdr:to>
      <xdr:col>81</xdr:col>
      <xdr:colOff>101600</xdr:colOff>
      <xdr:row>34</xdr:row>
      <xdr:rowOff>89444</xdr:rowOff>
    </xdr:to>
    <xdr:sp macro="" textlink="">
      <xdr:nvSpPr>
        <xdr:cNvPr id="375" name="楕円 374"/>
        <xdr:cNvSpPr/>
      </xdr:nvSpPr>
      <xdr:spPr>
        <a:xfrm>
          <a:off x="15430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33746</xdr:rowOff>
    </xdr:from>
    <xdr:to>
      <xdr:col>85</xdr:col>
      <xdr:colOff>127000</xdr:colOff>
      <xdr:row>34</xdr:row>
      <xdr:rowOff>38644</xdr:rowOff>
    </xdr:to>
    <xdr:cxnSp macro="">
      <xdr:nvCxnSpPr>
        <xdr:cNvPr id="376" name="直線コネクタ 375"/>
        <xdr:cNvCxnSpPr/>
      </xdr:nvCxnSpPr>
      <xdr:spPr>
        <a:xfrm flipV="1">
          <a:off x="15481300" y="586304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77" name="楕円 376"/>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34</xdr:row>
      <xdr:rowOff>38644</xdr:rowOff>
    </xdr:to>
    <xdr:cxnSp macro="">
      <xdr:nvCxnSpPr>
        <xdr:cNvPr id="378" name="直線コネクタ 377"/>
        <xdr:cNvCxnSpPr/>
      </xdr:nvCxnSpPr>
      <xdr:spPr>
        <a:xfrm>
          <a:off x="14592300" y="5660572"/>
          <a:ext cx="8890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79"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80"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105971</xdr:rowOff>
    </xdr:from>
    <xdr:ext cx="405111" cy="259045"/>
    <xdr:sp macro="" textlink="">
      <xdr:nvSpPr>
        <xdr:cNvPr id="381" name="n_1mainValue【認定こども園・幼稚園・保育所】&#10;有形固定資産減価償却率"/>
        <xdr:cNvSpPr txBox="1"/>
      </xdr:nvSpPr>
      <xdr:spPr>
        <a:xfrm>
          <a:off x="152660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82"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411"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107315</xdr:rowOff>
    </xdr:from>
    <xdr:to>
      <xdr:col>116</xdr:col>
      <xdr:colOff>114300</xdr:colOff>
      <xdr:row>40</xdr:row>
      <xdr:rowOff>37465</xdr:rowOff>
    </xdr:to>
    <xdr:sp macro="" textlink="">
      <xdr:nvSpPr>
        <xdr:cNvPr id="420" name="楕円 419"/>
        <xdr:cNvSpPr/>
      </xdr:nvSpPr>
      <xdr:spPr>
        <a:xfrm>
          <a:off x="22110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85742</xdr:rowOff>
    </xdr:from>
    <xdr:ext cx="469744" cy="259045"/>
    <xdr:sp macro="" textlink="">
      <xdr:nvSpPr>
        <xdr:cNvPr id="421" name="【認定こども園・幼稚園・保育所】&#10;一人当たり面積該当値テキスト"/>
        <xdr:cNvSpPr txBox="1"/>
      </xdr:nvSpPr>
      <xdr:spPr>
        <a:xfrm>
          <a:off x="22199600"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422" name="楕円 421"/>
        <xdr:cNvSpPr/>
      </xdr:nvSpPr>
      <xdr:spPr>
        <a:xfrm>
          <a:off x="2127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158115</xdr:rowOff>
    </xdr:from>
    <xdr:to>
      <xdr:col>116</xdr:col>
      <xdr:colOff>63500</xdr:colOff>
      <xdr:row>40</xdr:row>
      <xdr:rowOff>0</xdr:rowOff>
    </xdr:to>
    <xdr:cxnSp macro="">
      <xdr:nvCxnSpPr>
        <xdr:cNvPr id="423" name="直線コネクタ 422"/>
        <xdr:cNvCxnSpPr/>
      </xdr:nvCxnSpPr>
      <xdr:spPr>
        <a:xfrm flipV="1">
          <a:off x="21323300" y="68446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130175</xdr:rowOff>
    </xdr:from>
    <xdr:to>
      <xdr:col>107</xdr:col>
      <xdr:colOff>101600</xdr:colOff>
      <xdr:row>40</xdr:row>
      <xdr:rowOff>60325</xdr:rowOff>
    </xdr:to>
    <xdr:sp macro="" textlink="">
      <xdr:nvSpPr>
        <xdr:cNvPr id="424" name="楕円 423"/>
        <xdr:cNvSpPr/>
      </xdr:nvSpPr>
      <xdr:spPr>
        <a:xfrm>
          <a:off x="20383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0</xdr:rowOff>
    </xdr:from>
    <xdr:to>
      <xdr:col>111</xdr:col>
      <xdr:colOff>177800</xdr:colOff>
      <xdr:row>40</xdr:row>
      <xdr:rowOff>9525</xdr:rowOff>
    </xdr:to>
    <xdr:cxnSp macro="">
      <xdr:nvCxnSpPr>
        <xdr:cNvPr id="425" name="直線コネクタ 424"/>
        <xdr:cNvCxnSpPr/>
      </xdr:nvCxnSpPr>
      <xdr:spPr>
        <a:xfrm flipV="1">
          <a:off x="20434300" y="6858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26"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27"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41927</xdr:rowOff>
    </xdr:from>
    <xdr:ext cx="469744" cy="259045"/>
    <xdr:sp macro="" textlink="">
      <xdr:nvSpPr>
        <xdr:cNvPr id="428" name="n_1mainValue【認定こども園・幼稚園・保育所】&#10;一人当たり面積"/>
        <xdr:cNvSpPr txBox="1"/>
      </xdr:nvSpPr>
      <xdr:spPr>
        <a:xfrm>
          <a:off x="21075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51452</xdr:rowOff>
    </xdr:from>
    <xdr:ext cx="469744" cy="259045"/>
    <xdr:sp macro="" textlink="">
      <xdr:nvSpPr>
        <xdr:cNvPr id="429" name="n_2mainValue【認定こども園・幼稚園・保育所】&#10;一人当たり面積"/>
        <xdr:cNvSpPr txBox="1"/>
      </xdr:nvSpPr>
      <xdr:spPr>
        <a:xfrm>
          <a:off x="20199427" y="690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60"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114119</xdr:rowOff>
    </xdr:from>
    <xdr:to>
      <xdr:col>85</xdr:col>
      <xdr:colOff>177800</xdr:colOff>
      <xdr:row>56</xdr:row>
      <xdr:rowOff>44269</xdr:rowOff>
    </xdr:to>
    <xdr:sp macro="" textlink="">
      <xdr:nvSpPr>
        <xdr:cNvPr id="469" name="楕円 468"/>
        <xdr:cNvSpPr/>
      </xdr:nvSpPr>
      <xdr:spPr>
        <a:xfrm>
          <a:off x="162687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67146</xdr:rowOff>
    </xdr:from>
    <xdr:ext cx="405111" cy="259045"/>
    <xdr:sp macro="" textlink="">
      <xdr:nvSpPr>
        <xdr:cNvPr id="470" name="【学校施設】&#10;有形固定資産減価償却率該当値テキスト"/>
        <xdr:cNvSpPr txBox="1"/>
      </xdr:nvSpPr>
      <xdr:spPr>
        <a:xfrm>
          <a:off x="16357600" y="949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119017</xdr:rowOff>
    </xdr:from>
    <xdr:to>
      <xdr:col>81</xdr:col>
      <xdr:colOff>101600</xdr:colOff>
      <xdr:row>56</xdr:row>
      <xdr:rowOff>49167</xdr:rowOff>
    </xdr:to>
    <xdr:sp macro="" textlink="">
      <xdr:nvSpPr>
        <xdr:cNvPr id="471" name="楕円 470"/>
        <xdr:cNvSpPr/>
      </xdr:nvSpPr>
      <xdr:spPr>
        <a:xfrm>
          <a:off x="15430500" y="9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164919</xdr:rowOff>
    </xdr:from>
    <xdr:to>
      <xdr:col>85</xdr:col>
      <xdr:colOff>127000</xdr:colOff>
      <xdr:row>55</xdr:row>
      <xdr:rowOff>169817</xdr:rowOff>
    </xdr:to>
    <xdr:cxnSp macro="">
      <xdr:nvCxnSpPr>
        <xdr:cNvPr id="472" name="直線コネクタ 471"/>
        <xdr:cNvCxnSpPr/>
      </xdr:nvCxnSpPr>
      <xdr:spPr>
        <a:xfrm flipV="1">
          <a:off x="15481300" y="959466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473" name="楕円 472"/>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169817</xdr:rowOff>
    </xdr:from>
    <xdr:to>
      <xdr:col>81</xdr:col>
      <xdr:colOff>50800</xdr:colOff>
      <xdr:row>56</xdr:row>
      <xdr:rowOff>114300</xdr:rowOff>
    </xdr:to>
    <xdr:cxnSp macro="">
      <xdr:nvCxnSpPr>
        <xdr:cNvPr id="474" name="直線コネクタ 473"/>
        <xdr:cNvCxnSpPr/>
      </xdr:nvCxnSpPr>
      <xdr:spPr>
        <a:xfrm flipV="1">
          <a:off x="14592300" y="9599567"/>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75"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6"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65694</xdr:rowOff>
    </xdr:from>
    <xdr:ext cx="405111" cy="259045"/>
    <xdr:sp macro="" textlink="">
      <xdr:nvSpPr>
        <xdr:cNvPr id="477" name="n_1mainValue【学校施設】&#10;有形固定資産減価償却率"/>
        <xdr:cNvSpPr txBox="1"/>
      </xdr:nvSpPr>
      <xdr:spPr>
        <a:xfrm>
          <a:off x="15266044" y="932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478" name="n_2mainValue【学校施設】&#10;有形固定資産減価償却率"/>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06"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57785</xdr:rowOff>
    </xdr:from>
    <xdr:to>
      <xdr:col>116</xdr:col>
      <xdr:colOff>114300</xdr:colOff>
      <xdr:row>62</xdr:row>
      <xdr:rowOff>159385</xdr:rowOff>
    </xdr:to>
    <xdr:sp macro="" textlink="">
      <xdr:nvSpPr>
        <xdr:cNvPr id="515" name="楕円 514"/>
        <xdr:cNvSpPr/>
      </xdr:nvSpPr>
      <xdr:spPr>
        <a:xfrm>
          <a:off x="221107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80662</xdr:rowOff>
    </xdr:from>
    <xdr:ext cx="469744" cy="259045"/>
    <xdr:sp macro="" textlink="">
      <xdr:nvSpPr>
        <xdr:cNvPr id="516" name="【学校施設】&#10;一人当たり面積該当値テキスト"/>
        <xdr:cNvSpPr txBox="1"/>
      </xdr:nvSpPr>
      <xdr:spPr>
        <a:xfrm>
          <a:off x="22199600" y="105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78816</xdr:rowOff>
    </xdr:from>
    <xdr:to>
      <xdr:col>112</xdr:col>
      <xdr:colOff>38100</xdr:colOff>
      <xdr:row>63</xdr:row>
      <xdr:rowOff>8966</xdr:rowOff>
    </xdr:to>
    <xdr:sp macro="" textlink="">
      <xdr:nvSpPr>
        <xdr:cNvPr id="517" name="楕円 516"/>
        <xdr:cNvSpPr/>
      </xdr:nvSpPr>
      <xdr:spPr>
        <a:xfrm>
          <a:off x="21272500" y="107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108585</xdr:rowOff>
    </xdr:from>
    <xdr:to>
      <xdr:col>116</xdr:col>
      <xdr:colOff>63500</xdr:colOff>
      <xdr:row>62</xdr:row>
      <xdr:rowOff>129616</xdr:rowOff>
    </xdr:to>
    <xdr:cxnSp macro="">
      <xdr:nvCxnSpPr>
        <xdr:cNvPr id="518" name="直線コネクタ 517"/>
        <xdr:cNvCxnSpPr/>
      </xdr:nvCxnSpPr>
      <xdr:spPr>
        <a:xfrm flipV="1">
          <a:off x="21323300" y="1073848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132994</xdr:rowOff>
    </xdr:from>
    <xdr:to>
      <xdr:col>107</xdr:col>
      <xdr:colOff>101600</xdr:colOff>
      <xdr:row>63</xdr:row>
      <xdr:rowOff>63144</xdr:rowOff>
    </xdr:to>
    <xdr:sp macro="" textlink="">
      <xdr:nvSpPr>
        <xdr:cNvPr id="519" name="楕円 518"/>
        <xdr:cNvSpPr/>
      </xdr:nvSpPr>
      <xdr:spPr>
        <a:xfrm>
          <a:off x="203835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129616</xdr:rowOff>
    </xdr:from>
    <xdr:to>
      <xdr:col>111</xdr:col>
      <xdr:colOff>177800</xdr:colOff>
      <xdr:row>63</xdr:row>
      <xdr:rowOff>12344</xdr:rowOff>
    </xdr:to>
    <xdr:cxnSp macro="">
      <xdr:nvCxnSpPr>
        <xdr:cNvPr id="520" name="直線コネクタ 519"/>
        <xdr:cNvCxnSpPr/>
      </xdr:nvCxnSpPr>
      <xdr:spPr>
        <a:xfrm flipV="1">
          <a:off x="20434300" y="10759516"/>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52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2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xdr:rowOff>
    </xdr:from>
    <xdr:ext cx="469744" cy="259045"/>
    <xdr:sp macro="" textlink="">
      <xdr:nvSpPr>
        <xdr:cNvPr id="523" name="n_1mainValue【学校施設】&#10;一人当たり面積"/>
        <xdr:cNvSpPr txBox="1"/>
      </xdr:nvSpPr>
      <xdr:spPr>
        <a:xfrm>
          <a:off x="21075727" y="1080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54271</xdr:rowOff>
    </xdr:from>
    <xdr:ext cx="469744" cy="259045"/>
    <xdr:sp macro="" textlink="">
      <xdr:nvSpPr>
        <xdr:cNvPr id="524" name="n_2mainValue【学校施設】&#10;一人当たり面積"/>
        <xdr:cNvSpPr txBox="1"/>
      </xdr:nvSpPr>
      <xdr:spPr>
        <a:xfrm>
          <a:off x="20199427" y="1085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65" name="直線コネクタ 56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6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67" name="直線コネクタ 56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0"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1" name="フローチャート: 判断 57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72" name="フローチャート: 判断 57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73" name="フローチャート: 判断 57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17780</xdr:rowOff>
    </xdr:from>
    <xdr:to>
      <xdr:col>85</xdr:col>
      <xdr:colOff>177800</xdr:colOff>
      <xdr:row>102</xdr:row>
      <xdr:rowOff>119380</xdr:rowOff>
    </xdr:to>
    <xdr:sp macro="" textlink="">
      <xdr:nvSpPr>
        <xdr:cNvPr id="579" name="楕円 578"/>
        <xdr:cNvSpPr/>
      </xdr:nvSpPr>
      <xdr:spPr>
        <a:xfrm>
          <a:off x="16268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40657</xdr:rowOff>
    </xdr:from>
    <xdr:ext cx="405111" cy="259045"/>
    <xdr:sp macro="" textlink="">
      <xdr:nvSpPr>
        <xdr:cNvPr id="580" name="【公民館】&#10;有形固定資産減価償却率該当値テキスト"/>
        <xdr:cNvSpPr txBox="1"/>
      </xdr:nvSpPr>
      <xdr:spPr>
        <a:xfrm>
          <a:off x="16357600"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76836</xdr:rowOff>
    </xdr:from>
    <xdr:to>
      <xdr:col>81</xdr:col>
      <xdr:colOff>101600</xdr:colOff>
      <xdr:row>103</xdr:row>
      <xdr:rowOff>6986</xdr:rowOff>
    </xdr:to>
    <xdr:sp macro="" textlink="">
      <xdr:nvSpPr>
        <xdr:cNvPr id="581" name="楕円 580"/>
        <xdr:cNvSpPr/>
      </xdr:nvSpPr>
      <xdr:spPr>
        <a:xfrm>
          <a:off x="15430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68580</xdr:rowOff>
    </xdr:from>
    <xdr:to>
      <xdr:col>85</xdr:col>
      <xdr:colOff>127000</xdr:colOff>
      <xdr:row>102</xdr:row>
      <xdr:rowOff>127636</xdr:rowOff>
    </xdr:to>
    <xdr:cxnSp macro="">
      <xdr:nvCxnSpPr>
        <xdr:cNvPr id="582" name="直線コネクタ 581"/>
        <xdr:cNvCxnSpPr/>
      </xdr:nvCxnSpPr>
      <xdr:spPr>
        <a:xfrm flipV="1">
          <a:off x="15481300" y="1755648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583" name="楕円 582"/>
        <xdr:cNvSpPr/>
      </xdr:nvSpPr>
      <xdr:spPr>
        <a:xfrm>
          <a:off x="14541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127636</xdr:rowOff>
    </xdr:from>
    <xdr:to>
      <xdr:col>81</xdr:col>
      <xdr:colOff>50800</xdr:colOff>
      <xdr:row>103</xdr:row>
      <xdr:rowOff>22861</xdr:rowOff>
    </xdr:to>
    <xdr:cxnSp macro="">
      <xdr:nvCxnSpPr>
        <xdr:cNvPr id="584" name="直線コネクタ 583"/>
        <xdr:cNvCxnSpPr/>
      </xdr:nvCxnSpPr>
      <xdr:spPr>
        <a:xfrm flipV="1">
          <a:off x="14592300" y="176155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85"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86"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23513</xdr:rowOff>
    </xdr:from>
    <xdr:ext cx="405111" cy="259045"/>
    <xdr:sp macro="" textlink="">
      <xdr:nvSpPr>
        <xdr:cNvPr id="587" name="n_1mainValue【公民館】&#10;有形固定資産減価償却率"/>
        <xdr:cNvSpPr txBox="1"/>
      </xdr:nvSpPr>
      <xdr:spPr>
        <a:xfrm>
          <a:off x="152660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588" name="n_2mainValue【公民館】&#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99" name="直線コネクタ 59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0" name="テキスト ボックス 59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3" name="直線コネクタ 60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4" name="テキスト ボックス 60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08" name="直線コネクタ 607"/>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09"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0" name="直線コネクタ 609"/>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1"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2" name="直線コネクタ 611"/>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3"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4" name="フローチャート: 判断 613"/>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5" name="フローチャート: 判断 614"/>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6" name="フローチャート: 判断 615"/>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5398</xdr:rowOff>
    </xdr:from>
    <xdr:to>
      <xdr:col>116</xdr:col>
      <xdr:colOff>114300</xdr:colOff>
      <xdr:row>106</xdr:row>
      <xdr:rowOff>106998</xdr:rowOff>
    </xdr:to>
    <xdr:sp macro="" textlink="">
      <xdr:nvSpPr>
        <xdr:cNvPr id="622" name="楕円 621"/>
        <xdr:cNvSpPr/>
      </xdr:nvSpPr>
      <xdr:spPr>
        <a:xfrm>
          <a:off x="22110700" y="181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28275</xdr:rowOff>
    </xdr:from>
    <xdr:ext cx="469744" cy="259045"/>
    <xdr:sp macro="" textlink="">
      <xdr:nvSpPr>
        <xdr:cNvPr id="623" name="【公民館】&#10;一人当たり面積該当値テキスト"/>
        <xdr:cNvSpPr txBox="1"/>
      </xdr:nvSpPr>
      <xdr:spPr>
        <a:xfrm>
          <a:off x="22199600" y="1803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xdr:rowOff>
    </xdr:from>
    <xdr:to>
      <xdr:col>112</xdr:col>
      <xdr:colOff>38100</xdr:colOff>
      <xdr:row>106</xdr:row>
      <xdr:rowOff>114427</xdr:rowOff>
    </xdr:to>
    <xdr:sp macro="" textlink="">
      <xdr:nvSpPr>
        <xdr:cNvPr id="624" name="楕円 623"/>
        <xdr:cNvSpPr/>
      </xdr:nvSpPr>
      <xdr:spPr>
        <a:xfrm>
          <a:off x="21272500" y="181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56198</xdr:rowOff>
    </xdr:from>
    <xdr:to>
      <xdr:col>116</xdr:col>
      <xdr:colOff>63500</xdr:colOff>
      <xdr:row>106</xdr:row>
      <xdr:rowOff>63627</xdr:rowOff>
    </xdr:to>
    <xdr:cxnSp macro="">
      <xdr:nvCxnSpPr>
        <xdr:cNvPr id="625" name="直線コネクタ 624"/>
        <xdr:cNvCxnSpPr/>
      </xdr:nvCxnSpPr>
      <xdr:spPr>
        <a:xfrm flipV="1">
          <a:off x="21323300" y="1822989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37973</xdr:rowOff>
    </xdr:from>
    <xdr:to>
      <xdr:col>107</xdr:col>
      <xdr:colOff>101600</xdr:colOff>
      <xdr:row>106</xdr:row>
      <xdr:rowOff>139573</xdr:rowOff>
    </xdr:to>
    <xdr:sp macro="" textlink="">
      <xdr:nvSpPr>
        <xdr:cNvPr id="626" name="楕円 625"/>
        <xdr:cNvSpPr/>
      </xdr:nvSpPr>
      <xdr:spPr>
        <a:xfrm>
          <a:off x="20383500" y="1821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63627</xdr:rowOff>
    </xdr:from>
    <xdr:to>
      <xdr:col>111</xdr:col>
      <xdr:colOff>177800</xdr:colOff>
      <xdr:row>106</xdr:row>
      <xdr:rowOff>88773</xdr:rowOff>
    </xdr:to>
    <xdr:cxnSp macro="">
      <xdr:nvCxnSpPr>
        <xdr:cNvPr id="627" name="直線コネクタ 626"/>
        <xdr:cNvCxnSpPr/>
      </xdr:nvCxnSpPr>
      <xdr:spPr>
        <a:xfrm flipV="1">
          <a:off x="20434300" y="1823732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628"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9"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105554</xdr:rowOff>
    </xdr:from>
    <xdr:ext cx="469744" cy="259045"/>
    <xdr:sp macro="" textlink="">
      <xdr:nvSpPr>
        <xdr:cNvPr id="630" name="n_1mainValue【公民館】&#10;一人当たり面積"/>
        <xdr:cNvSpPr txBox="1"/>
      </xdr:nvSpPr>
      <xdr:spPr>
        <a:xfrm>
          <a:off x="21075727" y="182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130700</xdr:rowOff>
    </xdr:from>
    <xdr:ext cx="469744" cy="259045"/>
    <xdr:sp macro="" textlink="">
      <xdr:nvSpPr>
        <xdr:cNvPr id="631" name="n_2mainValue【公民館】&#10;一人当たり面積"/>
        <xdr:cNvSpPr txBox="1"/>
      </xdr:nvSpPr>
      <xdr:spPr>
        <a:xfrm>
          <a:off x="20199427" y="183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幼稚園・保育所、学校施設である。公営住宅については、ほとんどの施設が耐用年数を経過している。また、幼稚園・保育所については耐用年数を経過し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年度に保育園を１箇所更新することとしている。幼稚園についても空き施設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を検討中である</a:t>
          </a:r>
          <a:r>
            <a:rPr kumimoji="1" lang="ja-JP" altLang="ja-JP" sz="1100">
              <a:solidFill>
                <a:schemeClr val="dk1"/>
              </a:solidFill>
              <a:effectLst/>
              <a:latin typeface="+mn-lt"/>
              <a:ea typeface="+mn-ea"/>
              <a:cs typeface="+mn-cs"/>
            </a:rPr>
            <a:t>。今後は公共施設等総合管理計画に基づき、公共施設、インフラ施設についての個別計画や長寿命化計画を策定し、施設の長寿命化及び施設総量の適正化等に取り組むこととしている。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2"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120106</xdr:rowOff>
    </xdr:from>
    <xdr:to>
      <xdr:col>24</xdr:col>
      <xdr:colOff>114300</xdr:colOff>
      <xdr:row>38</xdr:row>
      <xdr:rowOff>50256</xdr:rowOff>
    </xdr:to>
    <xdr:sp macro="" textlink="">
      <xdr:nvSpPr>
        <xdr:cNvPr id="71" name="楕円 70"/>
        <xdr:cNvSpPr/>
      </xdr:nvSpPr>
      <xdr:spPr>
        <a:xfrm>
          <a:off x="4584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98533</xdr:rowOff>
    </xdr:from>
    <xdr:ext cx="405111" cy="259045"/>
    <xdr:sp macro="" textlink="">
      <xdr:nvSpPr>
        <xdr:cNvPr id="72" name="【図書館】&#10;有形固定資産減価償却率該当値テキスト"/>
        <xdr:cNvSpPr txBox="1"/>
      </xdr:nvSpPr>
      <xdr:spPr>
        <a:xfrm>
          <a:off x="4673600"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152763</xdr:rowOff>
    </xdr:from>
    <xdr:to>
      <xdr:col>20</xdr:col>
      <xdr:colOff>38100</xdr:colOff>
      <xdr:row>38</xdr:row>
      <xdr:rowOff>82913</xdr:rowOff>
    </xdr:to>
    <xdr:sp macro="" textlink="">
      <xdr:nvSpPr>
        <xdr:cNvPr id="73" name="楕円 72"/>
        <xdr:cNvSpPr/>
      </xdr:nvSpPr>
      <xdr:spPr>
        <a:xfrm>
          <a:off x="3746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32113</xdr:rowOff>
    </xdr:to>
    <xdr:cxnSp macro="">
      <xdr:nvCxnSpPr>
        <xdr:cNvPr id="74" name="直線コネクタ 73"/>
        <xdr:cNvCxnSpPr/>
      </xdr:nvCxnSpPr>
      <xdr:spPr>
        <a:xfrm flipV="1">
          <a:off x="3797300" y="65145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5" name="楕円 74"/>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32113</xdr:rowOff>
    </xdr:from>
    <xdr:to>
      <xdr:col>19</xdr:col>
      <xdr:colOff>177800</xdr:colOff>
      <xdr:row>38</xdr:row>
      <xdr:rowOff>64770</xdr:rowOff>
    </xdr:to>
    <xdr:cxnSp macro="">
      <xdr:nvCxnSpPr>
        <xdr:cNvPr id="76" name="直線コネクタ 75"/>
        <xdr:cNvCxnSpPr/>
      </xdr:nvCxnSpPr>
      <xdr:spPr>
        <a:xfrm flipV="1">
          <a:off x="2908300" y="654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7"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8"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74040</xdr:rowOff>
    </xdr:from>
    <xdr:ext cx="405111" cy="259045"/>
    <xdr:sp macro="" textlink="">
      <xdr:nvSpPr>
        <xdr:cNvPr id="79" name="n_1main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0" name="n_2main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3" name="直線コネクタ 102"/>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4"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5" name="直線コネクタ 104"/>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126001</xdr:rowOff>
    </xdr:from>
    <xdr:ext cx="469744" cy="259045"/>
    <xdr:sp macro="" textlink="">
      <xdr:nvSpPr>
        <xdr:cNvPr id="108" name="【図書館】&#10;一人当たり面積平均値テキスト"/>
        <xdr:cNvSpPr txBox="1"/>
      </xdr:nvSpPr>
      <xdr:spPr>
        <a:xfrm>
          <a:off x="10515600" y="646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9" name="フローチャート: 判断 108"/>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11" name="フローチャート: 判断 110"/>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17" name="楕円 116"/>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31259</xdr:rowOff>
    </xdr:from>
    <xdr:ext cx="469744" cy="259045"/>
    <xdr:sp macro="" textlink="">
      <xdr:nvSpPr>
        <xdr:cNvPr id="118" name="【図書館】&#10;一人当たり面積該当値テキスト"/>
        <xdr:cNvSpPr txBox="1"/>
      </xdr:nvSpPr>
      <xdr:spPr>
        <a:xfrm>
          <a:off x="10515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9" name="楕円 118"/>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121920</xdr:rowOff>
    </xdr:to>
    <xdr:cxnSp macro="">
      <xdr:nvCxnSpPr>
        <xdr:cNvPr id="120" name="直線コネクタ 119"/>
        <xdr:cNvCxnSpPr/>
      </xdr:nvCxnSpPr>
      <xdr:spPr>
        <a:xfrm flipV="1">
          <a:off x="9639300" y="6961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1" name="楕円 120"/>
        <xdr:cNvSpPr/>
      </xdr:nvSpPr>
      <xdr:spPr>
        <a:xfrm>
          <a:off x="8699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140208</xdr:rowOff>
    </xdr:to>
    <xdr:cxnSp macro="">
      <xdr:nvCxnSpPr>
        <xdr:cNvPr id="122" name="直線コネクタ 121"/>
        <xdr:cNvCxnSpPr/>
      </xdr:nvCxnSpPr>
      <xdr:spPr>
        <a:xfrm flipV="1">
          <a:off x="8750300" y="6979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3"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24"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25"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26" name="n_2main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51" name="直線コネクタ 150"/>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52"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53" name="直線コネクタ 152"/>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6"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7" name="フローチャート: 判断 156"/>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8" name="フローチャート: 判断 157"/>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9" name="フローチャート: 判断 158"/>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101600</xdr:rowOff>
    </xdr:from>
    <xdr:to>
      <xdr:col>24</xdr:col>
      <xdr:colOff>114300</xdr:colOff>
      <xdr:row>57</xdr:row>
      <xdr:rowOff>31750</xdr:rowOff>
    </xdr:to>
    <xdr:sp macro="" textlink="">
      <xdr:nvSpPr>
        <xdr:cNvPr id="165" name="楕円 164"/>
        <xdr:cNvSpPr/>
      </xdr:nvSpPr>
      <xdr:spPr>
        <a:xfrm>
          <a:off x="4584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124477</xdr:rowOff>
    </xdr:from>
    <xdr:ext cx="405111" cy="259045"/>
    <xdr:sp macro="" textlink="">
      <xdr:nvSpPr>
        <xdr:cNvPr id="166" name="【体育館・プール】&#10;有形固定資産減価償却率該当値テキスト"/>
        <xdr:cNvSpPr txBox="1"/>
      </xdr:nvSpPr>
      <xdr:spPr>
        <a:xfrm>
          <a:off x="46736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135890</xdr:rowOff>
    </xdr:from>
    <xdr:to>
      <xdr:col>20</xdr:col>
      <xdr:colOff>38100</xdr:colOff>
      <xdr:row>57</xdr:row>
      <xdr:rowOff>66040</xdr:rowOff>
    </xdr:to>
    <xdr:sp macro="" textlink="">
      <xdr:nvSpPr>
        <xdr:cNvPr id="167" name="楕円 166"/>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152400</xdr:rowOff>
    </xdr:from>
    <xdr:to>
      <xdr:col>24</xdr:col>
      <xdr:colOff>63500</xdr:colOff>
      <xdr:row>57</xdr:row>
      <xdr:rowOff>15240</xdr:rowOff>
    </xdr:to>
    <xdr:cxnSp macro="">
      <xdr:nvCxnSpPr>
        <xdr:cNvPr id="168" name="直線コネクタ 167"/>
        <xdr:cNvCxnSpPr/>
      </xdr:nvCxnSpPr>
      <xdr:spPr>
        <a:xfrm flipV="1">
          <a:off x="3797300" y="97536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130175</xdr:rowOff>
    </xdr:from>
    <xdr:to>
      <xdr:col>15</xdr:col>
      <xdr:colOff>101600</xdr:colOff>
      <xdr:row>56</xdr:row>
      <xdr:rowOff>60325</xdr:rowOff>
    </xdr:to>
    <xdr:sp macro="" textlink="">
      <xdr:nvSpPr>
        <xdr:cNvPr id="169" name="楕円 168"/>
        <xdr:cNvSpPr/>
      </xdr:nvSpPr>
      <xdr:spPr>
        <a:xfrm>
          <a:off x="2857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9525</xdr:rowOff>
    </xdr:from>
    <xdr:to>
      <xdr:col>19</xdr:col>
      <xdr:colOff>177800</xdr:colOff>
      <xdr:row>57</xdr:row>
      <xdr:rowOff>15240</xdr:rowOff>
    </xdr:to>
    <xdr:cxnSp macro="">
      <xdr:nvCxnSpPr>
        <xdr:cNvPr id="170" name="直線コネクタ 169"/>
        <xdr:cNvCxnSpPr/>
      </xdr:nvCxnSpPr>
      <xdr:spPr>
        <a:xfrm>
          <a:off x="2908300" y="961072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71"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74312</xdr:rowOff>
    </xdr:from>
    <xdr:ext cx="405111" cy="259045"/>
    <xdr:sp macro="" textlink="">
      <xdr:nvSpPr>
        <xdr:cNvPr id="17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82567</xdr:rowOff>
    </xdr:from>
    <xdr:ext cx="405111" cy="259045"/>
    <xdr:sp macro="" textlink="">
      <xdr:nvSpPr>
        <xdr:cNvPr id="173" name="n_1mainValue【体育館・プール】&#10;有形固定資産減価償却率"/>
        <xdr:cNvSpPr txBox="1"/>
      </xdr:nvSpPr>
      <xdr:spPr>
        <a:xfrm>
          <a:off x="3582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76852</xdr:rowOff>
    </xdr:from>
    <xdr:ext cx="405111" cy="259045"/>
    <xdr:sp macro="" textlink="">
      <xdr:nvSpPr>
        <xdr:cNvPr id="174" name="n_2mainValue【体育館・プール】&#10;有形固定資産減価償却率"/>
        <xdr:cNvSpPr txBox="1"/>
      </xdr:nvSpPr>
      <xdr:spPr>
        <a:xfrm>
          <a:off x="2705744" y="933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98" name="直線コネクタ 197"/>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9"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200" name="直線コネクタ 199"/>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201"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202" name="直線コネクタ 201"/>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203"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204" name="フローチャート: 判断 203"/>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205" name="フローチャート: 判断 204"/>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206" name="フローチャート: 判断 205"/>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45974</xdr:rowOff>
    </xdr:from>
    <xdr:to>
      <xdr:col>55</xdr:col>
      <xdr:colOff>50800</xdr:colOff>
      <xdr:row>62</xdr:row>
      <xdr:rowOff>147574</xdr:rowOff>
    </xdr:to>
    <xdr:sp macro="" textlink="">
      <xdr:nvSpPr>
        <xdr:cNvPr id="212" name="楕円 211"/>
        <xdr:cNvSpPr/>
      </xdr:nvSpPr>
      <xdr:spPr>
        <a:xfrm>
          <a:off x="10426700" y="106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24401</xdr:rowOff>
    </xdr:from>
    <xdr:ext cx="469744" cy="259045"/>
    <xdr:sp macro="" textlink="">
      <xdr:nvSpPr>
        <xdr:cNvPr id="213" name="【体育館・プール】&#10;一人当たり面積該当値テキスト"/>
        <xdr:cNvSpPr txBox="1"/>
      </xdr:nvSpPr>
      <xdr:spPr>
        <a:xfrm>
          <a:off x="10515600"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14" name="楕円 213"/>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96774</xdr:rowOff>
    </xdr:from>
    <xdr:to>
      <xdr:col>55</xdr:col>
      <xdr:colOff>0</xdr:colOff>
      <xdr:row>62</xdr:row>
      <xdr:rowOff>106680</xdr:rowOff>
    </xdr:to>
    <xdr:cxnSp macro="">
      <xdr:nvCxnSpPr>
        <xdr:cNvPr id="215" name="直線コネクタ 214"/>
        <xdr:cNvCxnSpPr/>
      </xdr:nvCxnSpPr>
      <xdr:spPr>
        <a:xfrm flipV="1">
          <a:off x="9639300" y="1072667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16" name="楕円 215"/>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114300</xdr:rowOff>
    </xdr:to>
    <xdr:cxnSp macro="">
      <xdr:nvCxnSpPr>
        <xdr:cNvPr id="217" name="直線コネクタ 216"/>
        <xdr:cNvCxnSpPr/>
      </xdr:nvCxnSpPr>
      <xdr:spPr>
        <a:xfrm flipV="1">
          <a:off x="8750300" y="1073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18"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1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20"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21" name="n_2mainValue【体育館・プール】&#10;一人当たり面積"/>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46" name="直線コネクタ 245"/>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47"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48" name="直線コネクタ 247"/>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0" name="直線コネクタ 24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51"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52" name="フローチャート: 判断 251"/>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53" name="フローチャート: 判断 252"/>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54" name="フローチャート: 判断 25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60" name="楕円 259"/>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1" name="【福祉施設】&#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2" name="楕円 261"/>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3" name="直線コネクタ 262"/>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65405</xdr:rowOff>
    </xdr:from>
    <xdr:to>
      <xdr:col>15</xdr:col>
      <xdr:colOff>101600</xdr:colOff>
      <xdr:row>81</xdr:row>
      <xdr:rowOff>167005</xdr:rowOff>
    </xdr:to>
    <xdr:sp macro="" textlink="">
      <xdr:nvSpPr>
        <xdr:cNvPr id="264" name="楕円 263"/>
        <xdr:cNvSpPr/>
      </xdr:nvSpPr>
      <xdr:spPr>
        <a:xfrm>
          <a:off x="2857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81</xdr:row>
      <xdr:rowOff>116205</xdr:rowOff>
    </xdr:to>
    <xdr:cxnSp macro="">
      <xdr:nvCxnSpPr>
        <xdr:cNvPr id="265" name="直線コネクタ 264"/>
        <xdr:cNvCxnSpPr/>
      </xdr:nvCxnSpPr>
      <xdr:spPr>
        <a:xfrm flipV="1">
          <a:off x="2908300" y="13335000"/>
          <a:ext cx="889000" cy="6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6"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67"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68"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12082</xdr:rowOff>
    </xdr:from>
    <xdr:ext cx="405111" cy="259045"/>
    <xdr:sp macro="" textlink="">
      <xdr:nvSpPr>
        <xdr:cNvPr id="269" name="n_2mainValue【福祉施設】&#10;有形固定資産減価償却率"/>
        <xdr:cNvSpPr txBox="1"/>
      </xdr:nvSpPr>
      <xdr:spPr>
        <a:xfrm>
          <a:off x="2705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93" name="直線コネクタ 292"/>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94"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95" name="直線コネクタ 294"/>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96"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97" name="直線コネクタ 296"/>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98"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99" name="フローチャート: 判断 298"/>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300" name="フローチャート: 判断 299"/>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301" name="フローチャート: 判断 300"/>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07" name="楕円 306"/>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08" name="【福祉施設】&#10;一人当たり面積該当値テキスト"/>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157226</xdr:rowOff>
    </xdr:from>
    <xdr:to>
      <xdr:col>50</xdr:col>
      <xdr:colOff>165100</xdr:colOff>
      <xdr:row>86</xdr:row>
      <xdr:rowOff>87376</xdr:rowOff>
    </xdr:to>
    <xdr:sp macro="" textlink="">
      <xdr:nvSpPr>
        <xdr:cNvPr id="309" name="楕円 308"/>
        <xdr:cNvSpPr/>
      </xdr:nvSpPr>
      <xdr:spPr>
        <a:xfrm>
          <a:off x="9588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36576</xdr:rowOff>
    </xdr:to>
    <xdr:cxnSp macro="">
      <xdr:nvCxnSpPr>
        <xdr:cNvPr id="310" name="直線コネクタ 309"/>
        <xdr:cNvCxnSpPr/>
      </xdr:nvCxnSpPr>
      <xdr:spPr>
        <a:xfrm flipV="1">
          <a:off x="9639300" y="147789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11" name="楕円 310"/>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36576</xdr:rowOff>
    </xdr:from>
    <xdr:to>
      <xdr:col>50</xdr:col>
      <xdr:colOff>114300</xdr:colOff>
      <xdr:row>86</xdr:row>
      <xdr:rowOff>38100</xdr:rowOff>
    </xdr:to>
    <xdr:cxnSp macro="">
      <xdr:nvCxnSpPr>
        <xdr:cNvPr id="312" name="直線コネクタ 311"/>
        <xdr:cNvCxnSpPr/>
      </xdr:nvCxnSpPr>
      <xdr:spPr>
        <a:xfrm flipV="1">
          <a:off x="8750300" y="147812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95521</xdr:rowOff>
    </xdr:from>
    <xdr:ext cx="469744" cy="259045"/>
    <xdr:sp macro="" textlink="">
      <xdr:nvSpPr>
        <xdr:cNvPr id="313"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61992</xdr:rowOff>
    </xdr:from>
    <xdr:ext cx="469744" cy="259045"/>
    <xdr:sp macro="" textlink="">
      <xdr:nvSpPr>
        <xdr:cNvPr id="314"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78503</xdr:rowOff>
    </xdr:from>
    <xdr:ext cx="469744" cy="259045"/>
    <xdr:sp macro="" textlink="">
      <xdr:nvSpPr>
        <xdr:cNvPr id="315" name="n_1mainValue【福祉施設】&#10;一人当たり面積"/>
        <xdr:cNvSpPr txBox="1"/>
      </xdr:nvSpPr>
      <xdr:spPr>
        <a:xfrm>
          <a:off x="93917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16"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59" name="直線コネクタ 3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60" name="テキスト ボックス 35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1" name="直線コネクタ 3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2" name="テキスト ボックス 3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3" name="直線コネクタ 3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4" name="テキスト ボックス 3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5" name="直線コネクタ 3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6" name="テキスト ボックス 3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7" name="直線コネクタ 3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8" name="テキスト ボックス 36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72" name="直線コネクタ 371"/>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73"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74" name="直線コネクタ 373"/>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75"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76" name="直線コネクタ 37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77"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78" name="フローチャート: 判断 377"/>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79" name="フローチャート: 判断 378"/>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380" name="フローチャート: 判断 379"/>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1" name="テキスト ボックス 3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2" name="テキスト ボックス 3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3" name="テキスト ボックス 3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4" name="テキスト ボックス 3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5" name="テキスト ボックス 3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386" name="楕円 385"/>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387" name="【保健センター・保健所】&#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388" name="楕円 387"/>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7620</xdr:rowOff>
    </xdr:to>
    <xdr:cxnSp macro="">
      <xdr:nvCxnSpPr>
        <xdr:cNvPr id="389" name="直線コネクタ 388"/>
        <xdr:cNvCxnSpPr/>
      </xdr:nvCxnSpPr>
      <xdr:spPr>
        <a:xfrm flipV="1">
          <a:off x="15481300" y="10081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390" name="楕円 389"/>
        <xdr:cNvSpPr/>
      </xdr:nvSpPr>
      <xdr:spPr>
        <a:xfrm>
          <a:off x="14541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xdr:rowOff>
    </xdr:from>
    <xdr:to>
      <xdr:col>81</xdr:col>
      <xdr:colOff>50800</xdr:colOff>
      <xdr:row>59</xdr:row>
      <xdr:rowOff>49530</xdr:rowOff>
    </xdr:to>
    <xdr:cxnSp macro="">
      <xdr:nvCxnSpPr>
        <xdr:cNvPr id="391" name="直線コネクタ 390"/>
        <xdr:cNvCxnSpPr/>
      </xdr:nvCxnSpPr>
      <xdr:spPr>
        <a:xfrm flipV="1">
          <a:off x="14592300" y="1012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392"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112412</xdr:rowOff>
    </xdr:from>
    <xdr:ext cx="405111" cy="259045"/>
    <xdr:sp macro="" textlink="">
      <xdr:nvSpPr>
        <xdr:cNvPr id="393"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74947</xdr:rowOff>
    </xdr:from>
    <xdr:ext cx="405111" cy="259045"/>
    <xdr:sp macro="" textlink="">
      <xdr:nvSpPr>
        <xdr:cNvPr id="394" name="n_1mainValue【保健センター・保健所】&#10;有形固定資産減価償却率"/>
        <xdr:cNvSpPr txBox="1"/>
      </xdr:nvSpPr>
      <xdr:spPr>
        <a:xfrm>
          <a:off x="15266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395" name="n_2mainValue【保健センター・保健所】&#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6" name="直線コネクタ 4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7" name="テキスト ボックス 4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8" name="直線コネクタ 4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9" name="テキスト ボックス 4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0" name="直線コネクタ 4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1" name="テキスト ボックス 4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2" name="直線コネクタ 4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3" name="テキスト ボックス 4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4" name="直線コネクタ 4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5" name="テキスト ボックス 4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19" name="直線コネクタ 418"/>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20"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21" name="直線コネクタ 420"/>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2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23" name="直線コネクタ 42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24"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25" name="フローチャート: 判断 424"/>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26" name="フローチャート: 判断 425"/>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427" name="フローチャート: 判断 426"/>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114935</xdr:rowOff>
    </xdr:from>
    <xdr:to>
      <xdr:col>116</xdr:col>
      <xdr:colOff>114300</xdr:colOff>
      <xdr:row>61</xdr:row>
      <xdr:rowOff>45085</xdr:rowOff>
    </xdr:to>
    <xdr:sp macro="" textlink="">
      <xdr:nvSpPr>
        <xdr:cNvPr id="433" name="楕円 432"/>
        <xdr:cNvSpPr/>
      </xdr:nvSpPr>
      <xdr:spPr>
        <a:xfrm>
          <a:off x="22110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137812</xdr:rowOff>
    </xdr:from>
    <xdr:ext cx="469744" cy="259045"/>
    <xdr:sp macro="" textlink="">
      <xdr:nvSpPr>
        <xdr:cNvPr id="434" name="【保健センター・保健所】&#10;一人当たり面積該当値テキスト"/>
        <xdr:cNvSpPr txBox="1"/>
      </xdr:nvSpPr>
      <xdr:spPr>
        <a:xfrm>
          <a:off x="22199600"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435" name="楕円 434"/>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165735</xdr:rowOff>
    </xdr:from>
    <xdr:to>
      <xdr:col>116</xdr:col>
      <xdr:colOff>63500</xdr:colOff>
      <xdr:row>61</xdr:row>
      <xdr:rowOff>11430</xdr:rowOff>
    </xdr:to>
    <xdr:cxnSp macro="">
      <xdr:nvCxnSpPr>
        <xdr:cNvPr id="436" name="直線コネクタ 435"/>
        <xdr:cNvCxnSpPr/>
      </xdr:nvCxnSpPr>
      <xdr:spPr>
        <a:xfrm flipV="1">
          <a:off x="21323300" y="104527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147320</xdr:rowOff>
    </xdr:from>
    <xdr:to>
      <xdr:col>107</xdr:col>
      <xdr:colOff>101600</xdr:colOff>
      <xdr:row>61</xdr:row>
      <xdr:rowOff>77470</xdr:rowOff>
    </xdr:to>
    <xdr:sp macro="" textlink="">
      <xdr:nvSpPr>
        <xdr:cNvPr id="437" name="楕円 436"/>
        <xdr:cNvSpPr/>
      </xdr:nvSpPr>
      <xdr:spPr>
        <a:xfrm>
          <a:off x="2038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26670</xdr:rowOff>
    </xdr:to>
    <xdr:cxnSp macro="">
      <xdr:nvCxnSpPr>
        <xdr:cNvPr id="438" name="直線コネクタ 437"/>
        <xdr:cNvCxnSpPr/>
      </xdr:nvCxnSpPr>
      <xdr:spPr>
        <a:xfrm flipV="1">
          <a:off x="20434300" y="10469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125747</xdr:rowOff>
    </xdr:from>
    <xdr:ext cx="469744" cy="259045"/>
    <xdr:sp macro="" textlink="">
      <xdr:nvSpPr>
        <xdr:cNvPr id="439"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100982</xdr:rowOff>
    </xdr:from>
    <xdr:ext cx="469744" cy="259045"/>
    <xdr:sp macro="" textlink="">
      <xdr:nvSpPr>
        <xdr:cNvPr id="440" name="n_2aveValue【保健センター・保健所】&#10;一人当たり面積"/>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78757</xdr:rowOff>
    </xdr:from>
    <xdr:ext cx="469744" cy="259045"/>
    <xdr:sp macro="" textlink="">
      <xdr:nvSpPr>
        <xdr:cNvPr id="441" name="n_1main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93997</xdr:rowOff>
    </xdr:from>
    <xdr:ext cx="469744" cy="259045"/>
    <xdr:sp macro="" textlink="">
      <xdr:nvSpPr>
        <xdr:cNvPr id="442" name="n_2mainValue【保健センター・保健所】&#10;一人当たり面積"/>
        <xdr:cNvSpPr txBox="1"/>
      </xdr:nvSpPr>
      <xdr:spPr>
        <a:xfrm>
          <a:off x="20199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3" name="直線コネクタ 4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4" name="テキスト ボックス 4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5" name="直線コネクタ 4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6" name="テキスト ボックス 4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7" name="直線コネクタ 4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8" name="テキスト ボックス 4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9" name="直線コネクタ 4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0" name="テキスト ボックス 4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1" name="直線コネクタ 4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2" name="テキスト ボックス 4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3" name="直線コネクタ 4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4" name="テキスト ボックス 4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68" name="直線コネクタ 467"/>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69"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70" name="直線コネクタ 469"/>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71"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72" name="直線コネクタ 471"/>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473"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74" name="フローチャート: 判断 473"/>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75" name="フローチャート: 判断 47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476" name="フローチャート: 判断 475"/>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482" name="楕円 481"/>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4915</xdr:rowOff>
    </xdr:from>
    <xdr:ext cx="405111" cy="259045"/>
    <xdr:sp macro="" textlink="">
      <xdr:nvSpPr>
        <xdr:cNvPr id="483" name="【消防施設】&#10;有形固定資産減価償却率該当値テキスト"/>
        <xdr:cNvSpPr txBox="1"/>
      </xdr:nvSpPr>
      <xdr:spPr>
        <a:xfrm>
          <a:off x="16357600"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64044</xdr:rowOff>
    </xdr:from>
    <xdr:to>
      <xdr:col>81</xdr:col>
      <xdr:colOff>101600</xdr:colOff>
      <xdr:row>82</xdr:row>
      <xdr:rowOff>165644</xdr:rowOff>
    </xdr:to>
    <xdr:sp macro="" textlink="">
      <xdr:nvSpPr>
        <xdr:cNvPr id="484" name="楕円 483"/>
        <xdr:cNvSpPr/>
      </xdr:nvSpPr>
      <xdr:spPr>
        <a:xfrm>
          <a:off x="15430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114844</xdr:rowOff>
    </xdr:to>
    <xdr:cxnSp macro="">
      <xdr:nvCxnSpPr>
        <xdr:cNvPr id="485" name="直線コネクタ 484"/>
        <xdr:cNvCxnSpPr/>
      </xdr:nvCxnSpPr>
      <xdr:spPr>
        <a:xfrm flipV="1">
          <a:off x="15481300" y="141361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77107</xdr:rowOff>
    </xdr:from>
    <xdr:to>
      <xdr:col>76</xdr:col>
      <xdr:colOff>165100</xdr:colOff>
      <xdr:row>83</xdr:row>
      <xdr:rowOff>7257</xdr:rowOff>
    </xdr:to>
    <xdr:sp macro="" textlink="">
      <xdr:nvSpPr>
        <xdr:cNvPr id="486" name="楕円 485"/>
        <xdr:cNvSpPr/>
      </xdr:nvSpPr>
      <xdr:spPr>
        <a:xfrm>
          <a:off x="14541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114844</xdr:rowOff>
    </xdr:from>
    <xdr:to>
      <xdr:col>81</xdr:col>
      <xdr:colOff>50800</xdr:colOff>
      <xdr:row>82</xdr:row>
      <xdr:rowOff>127907</xdr:rowOff>
    </xdr:to>
    <xdr:cxnSp macro="">
      <xdr:nvCxnSpPr>
        <xdr:cNvPr id="487" name="直線コネクタ 486"/>
        <xdr:cNvCxnSpPr/>
      </xdr:nvCxnSpPr>
      <xdr:spPr>
        <a:xfrm flipV="1">
          <a:off x="14592300" y="141737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488"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489"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156771</xdr:rowOff>
    </xdr:from>
    <xdr:ext cx="405111" cy="259045"/>
    <xdr:sp macro="" textlink="">
      <xdr:nvSpPr>
        <xdr:cNvPr id="490" name="n_1mainValue【消防施設】&#10;有形固定資産減価償却率"/>
        <xdr:cNvSpPr txBox="1"/>
      </xdr:nvSpPr>
      <xdr:spPr>
        <a:xfrm>
          <a:off x="15266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169834</xdr:rowOff>
    </xdr:from>
    <xdr:ext cx="405111" cy="259045"/>
    <xdr:sp macro="" textlink="">
      <xdr:nvSpPr>
        <xdr:cNvPr id="491" name="n_2mainValue【消防施設】&#10;有形固定資産減価償却率"/>
        <xdr:cNvSpPr txBox="1"/>
      </xdr:nvSpPr>
      <xdr:spPr>
        <a:xfrm>
          <a:off x="14389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2" name="直線コネクタ 5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3" name="テキスト ボックス 5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4" name="直線コネクタ 5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5" name="テキスト ボックス 5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6" name="直線コネクタ 5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7" name="テキスト ボックス 5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8" name="直線コネクタ 5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9" name="テキスト ボックス 5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0" name="直線コネクタ 5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1" name="テキスト ボックス 5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2" name="直線コネクタ 5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3" name="テキスト ボックス 5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17" name="直線コネクタ 516"/>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18"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19" name="直線コネクタ 518"/>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20"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21" name="直線コネクタ 520"/>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522"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23" name="フローチャート: 判断 522"/>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24" name="フローチャート: 判断 523"/>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525" name="フローチャート: 判断 524"/>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158206</xdr:rowOff>
    </xdr:from>
    <xdr:to>
      <xdr:col>116</xdr:col>
      <xdr:colOff>114300</xdr:colOff>
      <xdr:row>85</xdr:row>
      <xdr:rowOff>88356</xdr:rowOff>
    </xdr:to>
    <xdr:sp macro="" textlink="">
      <xdr:nvSpPr>
        <xdr:cNvPr id="531" name="楕円 530"/>
        <xdr:cNvSpPr/>
      </xdr:nvSpPr>
      <xdr:spPr>
        <a:xfrm>
          <a:off x="22110700" y="14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9633</xdr:rowOff>
    </xdr:from>
    <xdr:ext cx="469744" cy="259045"/>
    <xdr:sp macro="" textlink="">
      <xdr:nvSpPr>
        <xdr:cNvPr id="532" name="【消防施設】&#10;一人当たり面積該当値テキスト"/>
        <xdr:cNvSpPr txBox="1"/>
      </xdr:nvSpPr>
      <xdr:spPr>
        <a:xfrm>
          <a:off x="22199600" y="1441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533" name="楕円 532"/>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37556</xdr:rowOff>
    </xdr:from>
    <xdr:to>
      <xdr:col>116</xdr:col>
      <xdr:colOff>63500</xdr:colOff>
      <xdr:row>85</xdr:row>
      <xdr:rowOff>46264</xdr:rowOff>
    </xdr:to>
    <xdr:cxnSp macro="">
      <xdr:nvCxnSpPr>
        <xdr:cNvPr id="534" name="直線コネクタ 533"/>
        <xdr:cNvCxnSpPr/>
      </xdr:nvCxnSpPr>
      <xdr:spPr>
        <a:xfrm flipV="1">
          <a:off x="21323300" y="1461080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3084</xdr:rowOff>
    </xdr:from>
    <xdr:to>
      <xdr:col>107</xdr:col>
      <xdr:colOff>101600</xdr:colOff>
      <xdr:row>85</xdr:row>
      <xdr:rowOff>104684</xdr:rowOff>
    </xdr:to>
    <xdr:sp macro="" textlink="">
      <xdr:nvSpPr>
        <xdr:cNvPr id="535" name="楕円 534"/>
        <xdr:cNvSpPr/>
      </xdr:nvSpPr>
      <xdr:spPr>
        <a:xfrm>
          <a:off x="20383500" y="145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53884</xdr:rowOff>
    </xdr:to>
    <xdr:cxnSp macro="">
      <xdr:nvCxnSpPr>
        <xdr:cNvPr id="536" name="直線コネクタ 535"/>
        <xdr:cNvCxnSpPr/>
      </xdr:nvCxnSpPr>
      <xdr:spPr>
        <a:xfrm flipV="1">
          <a:off x="20434300" y="146195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150240</xdr:rowOff>
    </xdr:from>
    <xdr:ext cx="469744" cy="259045"/>
    <xdr:sp macro="" textlink="">
      <xdr:nvSpPr>
        <xdr:cNvPr id="537"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561</xdr:rowOff>
    </xdr:from>
    <xdr:ext cx="469744" cy="259045"/>
    <xdr:sp macro="" textlink="">
      <xdr:nvSpPr>
        <xdr:cNvPr id="538" name="n_2aveValue【消防施設】&#10;一人当たり面積"/>
        <xdr:cNvSpPr txBox="1"/>
      </xdr:nvSpPr>
      <xdr:spPr>
        <a:xfrm>
          <a:off x="20199427" y="147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113591</xdr:rowOff>
    </xdr:from>
    <xdr:ext cx="469744" cy="259045"/>
    <xdr:sp macro="" textlink="">
      <xdr:nvSpPr>
        <xdr:cNvPr id="539" name="n_1mainValue【消防施設】&#10;一人当たり面積"/>
        <xdr:cNvSpPr txBox="1"/>
      </xdr:nvSpPr>
      <xdr:spPr>
        <a:xfrm>
          <a:off x="210757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121211</xdr:rowOff>
    </xdr:from>
    <xdr:ext cx="469744" cy="259045"/>
    <xdr:sp macro="" textlink="">
      <xdr:nvSpPr>
        <xdr:cNvPr id="540" name="n_2mainValue【消防施設】&#10;一人当たり面積"/>
        <xdr:cNvSpPr txBox="1"/>
      </xdr:nvSpPr>
      <xdr:spPr>
        <a:xfrm>
          <a:off x="20199427" y="1435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65" name="直線コネクタ 56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6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67" name="直線コネクタ 56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7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71" name="フローチャート: 判断 57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72" name="フローチャート: 判断 57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573" name="フローチャート: 判断 57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76836</xdr:rowOff>
    </xdr:from>
    <xdr:to>
      <xdr:col>85</xdr:col>
      <xdr:colOff>177800</xdr:colOff>
      <xdr:row>103</xdr:row>
      <xdr:rowOff>6986</xdr:rowOff>
    </xdr:to>
    <xdr:sp macro="" textlink="">
      <xdr:nvSpPr>
        <xdr:cNvPr id="579" name="楕円 578"/>
        <xdr:cNvSpPr/>
      </xdr:nvSpPr>
      <xdr:spPr>
        <a:xfrm>
          <a:off x="162687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99713</xdr:rowOff>
    </xdr:from>
    <xdr:ext cx="405111" cy="259045"/>
    <xdr:sp macro="" textlink="">
      <xdr:nvSpPr>
        <xdr:cNvPr id="580" name="【庁舎】&#10;有形固定資産減価償却率該当値テキスト"/>
        <xdr:cNvSpPr txBox="1"/>
      </xdr:nvSpPr>
      <xdr:spPr>
        <a:xfrm>
          <a:off x="16357600"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38736</xdr:rowOff>
    </xdr:from>
    <xdr:to>
      <xdr:col>81</xdr:col>
      <xdr:colOff>101600</xdr:colOff>
      <xdr:row>100</xdr:row>
      <xdr:rowOff>140336</xdr:rowOff>
    </xdr:to>
    <xdr:sp macro="" textlink="">
      <xdr:nvSpPr>
        <xdr:cNvPr id="581" name="楕円 580"/>
        <xdr:cNvSpPr/>
      </xdr:nvSpPr>
      <xdr:spPr>
        <a:xfrm>
          <a:off x="15430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89536</xdr:rowOff>
    </xdr:from>
    <xdr:to>
      <xdr:col>85</xdr:col>
      <xdr:colOff>127000</xdr:colOff>
      <xdr:row>102</xdr:row>
      <xdr:rowOff>127636</xdr:rowOff>
    </xdr:to>
    <xdr:cxnSp macro="">
      <xdr:nvCxnSpPr>
        <xdr:cNvPr id="582" name="直線コネクタ 581"/>
        <xdr:cNvCxnSpPr/>
      </xdr:nvCxnSpPr>
      <xdr:spPr>
        <a:xfrm>
          <a:off x="15481300" y="17234536"/>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42545</xdr:rowOff>
    </xdr:from>
    <xdr:to>
      <xdr:col>76</xdr:col>
      <xdr:colOff>165100</xdr:colOff>
      <xdr:row>102</xdr:row>
      <xdr:rowOff>144145</xdr:rowOff>
    </xdr:to>
    <xdr:sp macro="" textlink="">
      <xdr:nvSpPr>
        <xdr:cNvPr id="583" name="楕円 582"/>
        <xdr:cNvSpPr/>
      </xdr:nvSpPr>
      <xdr:spPr>
        <a:xfrm>
          <a:off x="14541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89536</xdr:rowOff>
    </xdr:from>
    <xdr:to>
      <xdr:col>81</xdr:col>
      <xdr:colOff>50800</xdr:colOff>
      <xdr:row>102</xdr:row>
      <xdr:rowOff>93345</xdr:rowOff>
    </xdr:to>
    <xdr:cxnSp macro="">
      <xdr:nvCxnSpPr>
        <xdr:cNvPr id="584" name="直線コネクタ 583"/>
        <xdr:cNvCxnSpPr/>
      </xdr:nvCxnSpPr>
      <xdr:spPr>
        <a:xfrm flipV="1">
          <a:off x="14592300" y="17234536"/>
          <a:ext cx="889000" cy="3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150513</xdr:rowOff>
    </xdr:from>
    <xdr:ext cx="405111" cy="259045"/>
    <xdr:sp macro="" textlink="">
      <xdr:nvSpPr>
        <xdr:cNvPr id="585"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586"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156863</xdr:rowOff>
    </xdr:from>
    <xdr:ext cx="405111" cy="259045"/>
    <xdr:sp macro="" textlink="">
      <xdr:nvSpPr>
        <xdr:cNvPr id="587" name="n_1mainValue【庁舎】&#10;有形固定資産減価償却率"/>
        <xdr:cNvSpPr txBox="1"/>
      </xdr:nvSpPr>
      <xdr:spPr>
        <a:xfrm>
          <a:off x="1526604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160672</xdr:rowOff>
    </xdr:from>
    <xdr:ext cx="405111" cy="259045"/>
    <xdr:sp macro="" textlink="">
      <xdr:nvSpPr>
        <xdr:cNvPr id="588" name="n_2mainValue【庁舎】&#10;有形固定資産減価償却率"/>
        <xdr:cNvSpPr txBox="1"/>
      </xdr:nvSpPr>
      <xdr:spPr>
        <a:xfrm>
          <a:off x="14389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14" name="直線コネクタ 613"/>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15"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16" name="直線コネクタ 615"/>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17"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18" name="直線コネクタ 617"/>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619"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20" name="フローチャート: 判断 619"/>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21" name="フローチャート: 判断 620"/>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622" name="フローチャート: 判断 621"/>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628" name="楕円 627"/>
        <xdr:cNvSpPr/>
      </xdr:nvSpPr>
      <xdr:spPr>
        <a:xfrm>
          <a:off x="22110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629" name="【庁舎】&#10;一人当たり面積該当値テキスト"/>
        <xdr:cNvSpPr txBox="1"/>
      </xdr:nvSpPr>
      <xdr:spPr>
        <a:xfrm>
          <a:off x="22199600"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140788</xdr:rowOff>
    </xdr:from>
    <xdr:to>
      <xdr:col>112</xdr:col>
      <xdr:colOff>38100</xdr:colOff>
      <xdr:row>107</xdr:row>
      <xdr:rowOff>70938</xdr:rowOff>
    </xdr:to>
    <xdr:sp macro="" textlink="">
      <xdr:nvSpPr>
        <xdr:cNvPr id="630" name="楕円 629"/>
        <xdr:cNvSpPr/>
      </xdr:nvSpPr>
      <xdr:spPr>
        <a:xfrm>
          <a:off x="21272500" y="18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20138</xdr:rowOff>
    </xdr:to>
    <xdr:cxnSp macro="">
      <xdr:nvCxnSpPr>
        <xdr:cNvPr id="631" name="直線コネクタ 630"/>
        <xdr:cNvCxnSpPr/>
      </xdr:nvCxnSpPr>
      <xdr:spPr>
        <a:xfrm flipV="1">
          <a:off x="21323300" y="18354402"/>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632" name="楕円 631"/>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20138</xdr:rowOff>
    </xdr:from>
    <xdr:to>
      <xdr:col>111</xdr:col>
      <xdr:colOff>177800</xdr:colOff>
      <xdr:row>107</xdr:row>
      <xdr:rowOff>28848</xdr:rowOff>
    </xdr:to>
    <xdr:cxnSp macro="">
      <xdr:nvCxnSpPr>
        <xdr:cNvPr id="633" name="直線コネクタ 632"/>
        <xdr:cNvCxnSpPr/>
      </xdr:nvCxnSpPr>
      <xdr:spPr>
        <a:xfrm flipV="1">
          <a:off x="20434300" y="1836528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136451</xdr:rowOff>
    </xdr:from>
    <xdr:ext cx="469744" cy="259045"/>
    <xdr:sp macro="" textlink="">
      <xdr:nvSpPr>
        <xdr:cNvPr id="634"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635"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62065</xdr:rowOff>
    </xdr:from>
    <xdr:ext cx="469744" cy="259045"/>
    <xdr:sp macro="" textlink="">
      <xdr:nvSpPr>
        <xdr:cNvPr id="636" name="n_1mainValue【庁舎】&#10;一人当たり面積"/>
        <xdr:cNvSpPr txBox="1"/>
      </xdr:nvSpPr>
      <xdr:spPr>
        <a:xfrm>
          <a:off x="21075727" y="1840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637"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類似団体と比較して特に有形固定資産減価償却費が高くなっている施設は、体育館・プール、庁舎である。これらについては、耐用年数を経過しつつあるためである。庁舎においては平成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改修を完了し、その後も適切に維持修繕を行っている。体育館・プール及びその他の施設についても、公共施設等総合管理計画に基づき、個別計画を策定し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人口の減少や全国平均を上回る高齢化率</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年度末</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40.4%</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等により、財政基盤が弱く、類似団体平均を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ポイント下回っている。町税等の徴収業務の強化、町有財産の売り払い等による歳入確保対策及び事務事業全般の見直し等歳出の徹底的な見直しを図り、財政基盤の強化に努める。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0" name="直線コネクタ 69"/>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3" name="直線コネクタ 72"/>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公債費の比率が大きいことや、扶助費の増により類似団体平均を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ポイント上回っている。今後も公債費の繰上償還及び新規発行債の抑制による公債費負担の平準化、特別会計に対する繰出金の抑制等に努め、経常経費の削減を図る。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12700</xdr:rowOff>
    </xdr:to>
    <xdr:cxnSp macro="">
      <xdr:nvCxnSpPr>
        <xdr:cNvPr id="131" name="直線コネクタ 130"/>
        <xdr:cNvCxnSpPr/>
      </xdr:nvCxnSpPr>
      <xdr:spPr>
        <a:xfrm>
          <a:off x="4114800" y="1107490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102108</xdr:rowOff>
    </xdr:to>
    <xdr:cxnSp macro="">
      <xdr:nvCxnSpPr>
        <xdr:cNvPr id="134" name="直線コネクタ 133"/>
        <xdr:cNvCxnSpPr/>
      </xdr:nvCxnSpPr>
      <xdr:spPr>
        <a:xfrm>
          <a:off x="3225800" y="1098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126238</xdr:rowOff>
    </xdr:to>
    <xdr:cxnSp macro="">
      <xdr:nvCxnSpPr>
        <xdr:cNvPr id="137" name="直線コネクタ 136"/>
        <xdr:cNvCxnSpPr/>
      </xdr:nvCxnSpPr>
      <xdr:spPr>
        <a:xfrm flipV="1">
          <a:off x="2336800" y="1098804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64</xdr:row>
      <xdr:rowOff>126238</xdr:rowOff>
    </xdr:to>
    <xdr:cxnSp macro="">
      <xdr:nvCxnSpPr>
        <xdr:cNvPr id="140" name="直線コネクタ 139"/>
        <xdr:cNvCxnSpPr/>
      </xdr:nvCxnSpPr>
      <xdr:spPr>
        <a:xfrm>
          <a:off x="1447800" y="1088186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0" name="楕円 149"/>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1"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2" name="楕円 151"/>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3" name="テキスト ボックス 152"/>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4" name="楕円 153"/>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5" name="テキスト ボックス 154"/>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6" name="楕円 155"/>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7" name="テキスト ボックス 156"/>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8" name="楕円 157"/>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59" name="テキスト ボックス 158"/>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類似団体平均と同程度となっているものの、全国平均と比較すると約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倍となっている。今後も歳出の徹底的な削減、定員管理の適正化及び給与制度や諸手当の更なる適正化に努め一層の削減を図る。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50960</xdr:rowOff>
    </xdr:from>
    <xdr:to>
      <xdr:col>23</xdr:col>
      <xdr:colOff>133350</xdr:colOff>
      <xdr:row>83</xdr:row>
      <xdr:rowOff>112153</xdr:rowOff>
    </xdr:to>
    <xdr:cxnSp macro="">
      <xdr:nvCxnSpPr>
        <xdr:cNvPr id="196" name="直線コネクタ 195"/>
        <xdr:cNvCxnSpPr/>
      </xdr:nvCxnSpPr>
      <xdr:spPr>
        <a:xfrm>
          <a:off x="4114800" y="14281310"/>
          <a:ext cx="838200" cy="6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42683</xdr:rowOff>
    </xdr:from>
    <xdr:to>
      <xdr:col>19</xdr:col>
      <xdr:colOff>133350</xdr:colOff>
      <xdr:row>83</xdr:row>
      <xdr:rowOff>50960</xdr:rowOff>
    </xdr:to>
    <xdr:cxnSp macro="">
      <xdr:nvCxnSpPr>
        <xdr:cNvPr id="199" name="直線コネクタ 198"/>
        <xdr:cNvCxnSpPr/>
      </xdr:nvCxnSpPr>
      <xdr:spPr>
        <a:xfrm>
          <a:off x="3225800" y="14273033"/>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120870</xdr:rowOff>
    </xdr:from>
    <xdr:to>
      <xdr:col>15</xdr:col>
      <xdr:colOff>82550</xdr:colOff>
      <xdr:row>83</xdr:row>
      <xdr:rowOff>42683</xdr:rowOff>
    </xdr:to>
    <xdr:cxnSp macro="">
      <xdr:nvCxnSpPr>
        <xdr:cNvPr id="202" name="直線コネクタ 201"/>
        <xdr:cNvCxnSpPr/>
      </xdr:nvCxnSpPr>
      <xdr:spPr>
        <a:xfrm>
          <a:off x="2336800" y="14179770"/>
          <a:ext cx="889000" cy="9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50800</xdr:rowOff>
    </xdr:from>
    <xdr:to>
      <xdr:col>11</xdr:col>
      <xdr:colOff>31750</xdr:colOff>
      <xdr:row>82</xdr:row>
      <xdr:rowOff>120870</xdr:rowOff>
    </xdr:to>
    <xdr:cxnSp macro="">
      <xdr:nvCxnSpPr>
        <xdr:cNvPr id="205" name="直線コネクタ 204"/>
        <xdr:cNvCxnSpPr/>
      </xdr:nvCxnSpPr>
      <xdr:spPr>
        <a:xfrm>
          <a:off x="1447800" y="14109700"/>
          <a:ext cx="889000" cy="7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61353</xdr:rowOff>
    </xdr:from>
    <xdr:to>
      <xdr:col>23</xdr:col>
      <xdr:colOff>184150</xdr:colOff>
      <xdr:row>83</xdr:row>
      <xdr:rowOff>162953</xdr:rowOff>
    </xdr:to>
    <xdr:sp macro="" textlink="">
      <xdr:nvSpPr>
        <xdr:cNvPr id="215" name="楕円 214"/>
        <xdr:cNvSpPr/>
      </xdr:nvSpPr>
      <xdr:spPr>
        <a:xfrm>
          <a:off x="4902200" y="142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77880</xdr:rowOff>
    </xdr:from>
    <xdr:ext cx="762000" cy="259045"/>
    <xdr:sp macro="" textlink="">
      <xdr:nvSpPr>
        <xdr:cNvPr id="216" name="人件費・物件費等の状況該当値テキスト"/>
        <xdr:cNvSpPr txBox="1"/>
      </xdr:nvSpPr>
      <xdr:spPr>
        <a:xfrm>
          <a:off x="5041900" y="141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160</xdr:rowOff>
    </xdr:from>
    <xdr:to>
      <xdr:col>19</xdr:col>
      <xdr:colOff>184150</xdr:colOff>
      <xdr:row>83</xdr:row>
      <xdr:rowOff>101760</xdr:rowOff>
    </xdr:to>
    <xdr:sp macro="" textlink="">
      <xdr:nvSpPr>
        <xdr:cNvPr id="217" name="楕円 216"/>
        <xdr:cNvSpPr/>
      </xdr:nvSpPr>
      <xdr:spPr>
        <a:xfrm>
          <a:off x="4064000" y="142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111937</xdr:rowOff>
    </xdr:from>
    <xdr:ext cx="736600" cy="259045"/>
    <xdr:sp macro="" textlink="">
      <xdr:nvSpPr>
        <xdr:cNvPr id="218" name="テキスト ボックス 217"/>
        <xdr:cNvSpPr txBox="1"/>
      </xdr:nvSpPr>
      <xdr:spPr>
        <a:xfrm>
          <a:off x="3733800" y="139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163333</xdr:rowOff>
    </xdr:from>
    <xdr:to>
      <xdr:col>15</xdr:col>
      <xdr:colOff>133350</xdr:colOff>
      <xdr:row>83</xdr:row>
      <xdr:rowOff>93483</xdr:rowOff>
    </xdr:to>
    <xdr:sp macro="" textlink="">
      <xdr:nvSpPr>
        <xdr:cNvPr id="219" name="楕円 218"/>
        <xdr:cNvSpPr/>
      </xdr:nvSpPr>
      <xdr:spPr>
        <a:xfrm>
          <a:off x="3175000" y="142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103660</xdr:rowOff>
    </xdr:from>
    <xdr:ext cx="762000" cy="259045"/>
    <xdr:sp macro="" textlink="">
      <xdr:nvSpPr>
        <xdr:cNvPr id="220" name="テキスト ボックス 219"/>
        <xdr:cNvSpPr txBox="1"/>
      </xdr:nvSpPr>
      <xdr:spPr>
        <a:xfrm>
          <a:off x="2844800" y="1399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70070</xdr:rowOff>
    </xdr:from>
    <xdr:to>
      <xdr:col>11</xdr:col>
      <xdr:colOff>82550</xdr:colOff>
      <xdr:row>83</xdr:row>
      <xdr:rowOff>220</xdr:rowOff>
    </xdr:to>
    <xdr:sp macro="" textlink="">
      <xdr:nvSpPr>
        <xdr:cNvPr id="221" name="楕円 220"/>
        <xdr:cNvSpPr/>
      </xdr:nvSpPr>
      <xdr:spPr>
        <a:xfrm>
          <a:off x="2286000" y="141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10397</xdr:rowOff>
    </xdr:from>
    <xdr:ext cx="762000" cy="259045"/>
    <xdr:sp macro="" textlink="">
      <xdr:nvSpPr>
        <xdr:cNvPr id="222" name="テキスト ボックス 221"/>
        <xdr:cNvSpPr txBox="1"/>
      </xdr:nvSpPr>
      <xdr:spPr>
        <a:xfrm>
          <a:off x="1955800" y="1389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0</xdr:rowOff>
    </xdr:from>
    <xdr:to>
      <xdr:col>7</xdr:col>
      <xdr:colOff>31750</xdr:colOff>
      <xdr:row>82</xdr:row>
      <xdr:rowOff>101600</xdr:rowOff>
    </xdr:to>
    <xdr:sp macro="" textlink="">
      <xdr:nvSpPr>
        <xdr:cNvPr id="223" name="楕円 222"/>
        <xdr:cNvSpPr/>
      </xdr:nvSpPr>
      <xdr:spPr>
        <a:xfrm>
          <a:off x="1397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111777</xdr:rowOff>
    </xdr:from>
    <xdr:ext cx="762000" cy="259045"/>
    <xdr:sp macro="" textlink="">
      <xdr:nvSpPr>
        <xdr:cNvPr id="224" name="テキスト ボックス 223"/>
        <xdr:cNvSpPr txBox="1"/>
      </xdr:nvSpPr>
      <xdr:spPr>
        <a:xfrm>
          <a:off x="1066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当町は職員数が少ないため、経験年数階層の分布が数値に大きく影響するが、類似団体平均を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ポイント、全国町村平均を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ポイント下回っている。今後も社会情勢や地方公務員制度の動向を踏まえ、給与や諸手当の適正化に努める。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84</xdr:row>
      <xdr:rowOff>146896</xdr:rowOff>
    </xdr:to>
    <xdr:cxnSp macro="">
      <xdr:nvCxnSpPr>
        <xdr:cNvPr id="258" name="直線コネクタ 257"/>
        <xdr:cNvCxnSpPr/>
      </xdr:nvCxnSpPr>
      <xdr:spPr>
        <a:xfrm>
          <a:off x="16179800" y="14548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26246</xdr:rowOff>
    </xdr:from>
    <xdr:to>
      <xdr:col>77</xdr:col>
      <xdr:colOff>44450</xdr:colOff>
      <xdr:row>84</xdr:row>
      <xdr:rowOff>146896</xdr:rowOff>
    </xdr:to>
    <xdr:cxnSp macro="">
      <xdr:nvCxnSpPr>
        <xdr:cNvPr id="261" name="直線コネクタ 260"/>
        <xdr:cNvCxnSpPr/>
      </xdr:nvCxnSpPr>
      <xdr:spPr>
        <a:xfrm>
          <a:off x="15290800" y="1442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141393</xdr:rowOff>
    </xdr:from>
    <xdr:to>
      <xdr:col>72</xdr:col>
      <xdr:colOff>203200</xdr:colOff>
      <xdr:row>84</xdr:row>
      <xdr:rowOff>26246</xdr:rowOff>
    </xdr:to>
    <xdr:cxnSp macro="">
      <xdr:nvCxnSpPr>
        <xdr:cNvPr id="264" name="直線コネクタ 263"/>
        <xdr:cNvCxnSpPr/>
      </xdr:nvCxnSpPr>
      <xdr:spPr>
        <a:xfrm>
          <a:off x="14401800" y="143717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141393</xdr:rowOff>
    </xdr:from>
    <xdr:to>
      <xdr:col>68</xdr:col>
      <xdr:colOff>152400</xdr:colOff>
      <xdr:row>84</xdr:row>
      <xdr:rowOff>58420</xdr:rowOff>
    </xdr:to>
    <xdr:cxnSp macro="">
      <xdr:nvCxnSpPr>
        <xdr:cNvPr id="267" name="直線コネクタ 266"/>
        <xdr:cNvCxnSpPr/>
      </xdr:nvCxnSpPr>
      <xdr:spPr>
        <a:xfrm flipV="1">
          <a:off x="13512800" y="143717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96096</xdr:rowOff>
    </xdr:from>
    <xdr:to>
      <xdr:col>81</xdr:col>
      <xdr:colOff>95250</xdr:colOff>
      <xdr:row>85</xdr:row>
      <xdr:rowOff>26246</xdr:rowOff>
    </xdr:to>
    <xdr:sp macro="" textlink="">
      <xdr:nvSpPr>
        <xdr:cNvPr id="277" name="楕円 276"/>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112623</xdr:rowOff>
    </xdr:from>
    <xdr:ext cx="762000" cy="259045"/>
    <xdr:sp macro="" textlink="">
      <xdr:nvSpPr>
        <xdr:cNvPr id="278"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96096</xdr:rowOff>
    </xdr:from>
    <xdr:to>
      <xdr:col>77</xdr:col>
      <xdr:colOff>95250</xdr:colOff>
      <xdr:row>85</xdr:row>
      <xdr:rowOff>26246</xdr:rowOff>
    </xdr:to>
    <xdr:sp macro="" textlink="">
      <xdr:nvSpPr>
        <xdr:cNvPr id="279" name="楕円 278"/>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36423</xdr:rowOff>
    </xdr:from>
    <xdr:ext cx="736600" cy="259045"/>
    <xdr:sp macro="" textlink="">
      <xdr:nvSpPr>
        <xdr:cNvPr id="280" name="テキスト ボックス 279"/>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146896</xdr:rowOff>
    </xdr:from>
    <xdr:to>
      <xdr:col>73</xdr:col>
      <xdr:colOff>44450</xdr:colOff>
      <xdr:row>84</xdr:row>
      <xdr:rowOff>77046</xdr:rowOff>
    </xdr:to>
    <xdr:sp macro="" textlink="">
      <xdr:nvSpPr>
        <xdr:cNvPr id="281" name="楕円 280"/>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87223</xdr:rowOff>
    </xdr:from>
    <xdr:ext cx="762000" cy="259045"/>
    <xdr:sp macro="" textlink="">
      <xdr:nvSpPr>
        <xdr:cNvPr id="282" name="テキスト ボックス 281"/>
        <xdr:cNvSpPr txBox="1"/>
      </xdr:nvSpPr>
      <xdr:spPr>
        <a:xfrm>
          <a:off x="14909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90593</xdr:rowOff>
    </xdr:from>
    <xdr:to>
      <xdr:col>68</xdr:col>
      <xdr:colOff>203200</xdr:colOff>
      <xdr:row>84</xdr:row>
      <xdr:rowOff>20743</xdr:rowOff>
    </xdr:to>
    <xdr:sp macro="" textlink="">
      <xdr:nvSpPr>
        <xdr:cNvPr id="283" name="楕円 282"/>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30920</xdr:rowOff>
    </xdr:from>
    <xdr:ext cx="762000" cy="259045"/>
    <xdr:sp macro="" textlink="">
      <xdr:nvSpPr>
        <xdr:cNvPr id="284" name="テキスト ボックス 283"/>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5" name="楕円 284"/>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6" name="テキスト ボックス 285"/>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集中改革プランにより職員数の抑制を図り、組織の見直しをすることで課等の統廃合を推進し簡素で効率的な行政運営を目指してきた。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現状では類似団体と比較すると </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0.91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158718</xdr:rowOff>
    </xdr:from>
    <xdr:to>
      <xdr:col>81</xdr:col>
      <xdr:colOff>44450</xdr:colOff>
      <xdr:row>61</xdr:row>
      <xdr:rowOff>13812</xdr:rowOff>
    </xdr:to>
    <xdr:cxnSp macro="">
      <xdr:nvCxnSpPr>
        <xdr:cNvPr id="317" name="直線コネクタ 316"/>
        <xdr:cNvCxnSpPr/>
      </xdr:nvCxnSpPr>
      <xdr:spPr>
        <a:xfrm>
          <a:off x="16179800" y="10445718"/>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60</xdr:row>
      <xdr:rowOff>158718</xdr:rowOff>
    </xdr:to>
    <xdr:cxnSp macro="">
      <xdr:nvCxnSpPr>
        <xdr:cNvPr id="320" name="直線コネクタ 319"/>
        <xdr:cNvCxnSpPr/>
      </xdr:nvCxnSpPr>
      <xdr:spPr>
        <a:xfrm>
          <a:off x="15290800" y="1044511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124333</xdr:rowOff>
    </xdr:from>
    <xdr:to>
      <xdr:col>72</xdr:col>
      <xdr:colOff>203200</xdr:colOff>
      <xdr:row>60</xdr:row>
      <xdr:rowOff>158115</xdr:rowOff>
    </xdr:to>
    <xdr:cxnSp macro="">
      <xdr:nvCxnSpPr>
        <xdr:cNvPr id="323" name="直線コネクタ 322"/>
        <xdr:cNvCxnSpPr/>
      </xdr:nvCxnSpPr>
      <xdr:spPr>
        <a:xfrm>
          <a:off x="14401800" y="1041133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65215</xdr:rowOff>
    </xdr:from>
    <xdr:to>
      <xdr:col>68</xdr:col>
      <xdr:colOff>152400</xdr:colOff>
      <xdr:row>60</xdr:row>
      <xdr:rowOff>124333</xdr:rowOff>
    </xdr:to>
    <xdr:cxnSp macro="">
      <xdr:nvCxnSpPr>
        <xdr:cNvPr id="326" name="直線コネクタ 325"/>
        <xdr:cNvCxnSpPr/>
      </xdr:nvCxnSpPr>
      <xdr:spPr>
        <a:xfrm>
          <a:off x="13512800" y="10352215"/>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134462</xdr:rowOff>
    </xdr:from>
    <xdr:to>
      <xdr:col>81</xdr:col>
      <xdr:colOff>95250</xdr:colOff>
      <xdr:row>61</xdr:row>
      <xdr:rowOff>64612</xdr:rowOff>
    </xdr:to>
    <xdr:sp macro="" textlink="">
      <xdr:nvSpPr>
        <xdr:cNvPr id="336" name="楕円 335"/>
        <xdr:cNvSpPr/>
      </xdr:nvSpPr>
      <xdr:spPr>
        <a:xfrm>
          <a:off x="16967200" y="10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150989</xdr:rowOff>
    </xdr:from>
    <xdr:ext cx="762000" cy="259045"/>
    <xdr:sp macro="" textlink="">
      <xdr:nvSpPr>
        <xdr:cNvPr id="337" name="定員管理の状況該当値テキスト"/>
        <xdr:cNvSpPr txBox="1"/>
      </xdr:nvSpPr>
      <xdr:spPr>
        <a:xfrm>
          <a:off x="17106900" y="102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107918</xdr:rowOff>
    </xdr:from>
    <xdr:to>
      <xdr:col>77</xdr:col>
      <xdr:colOff>95250</xdr:colOff>
      <xdr:row>61</xdr:row>
      <xdr:rowOff>38068</xdr:rowOff>
    </xdr:to>
    <xdr:sp macro="" textlink="">
      <xdr:nvSpPr>
        <xdr:cNvPr id="338" name="楕円 337"/>
        <xdr:cNvSpPr/>
      </xdr:nvSpPr>
      <xdr:spPr>
        <a:xfrm>
          <a:off x="161290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48245</xdr:rowOff>
    </xdr:from>
    <xdr:ext cx="736600" cy="259045"/>
    <xdr:sp macro="" textlink="">
      <xdr:nvSpPr>
        <xdr:cNvPr id="339" name="テキスト ボックス 338"/>
        <xdr:cNvSpPr txBox="1"/>
      </xdr:nvSpPr>
      <xdr:spPr>
        <a:xfrm>
          <a:off x="15798800" y="1016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0" name="楕円 339"/>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41" name="テキスト ボックス 340"/>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73533</xdr:rowOff>
    </xdr:from>
    <xdr:to>
      <xdr:col>68</xdr:col>
      <xdr:colOff>203200</xdr:colOff>
      <xdr:row>61</xdr:row>
      <xdr:rowOff>3683</xdr:rowOff>
    </xdr:to>
    <xdr:sp macro="" textlink="">
      <xdr:nvSpPr>
        <xdr:cNvPr id="342" name="楕円 341"/>
        <xdr:cNvSpPr/>
      </xdr:nvSpPr>
      <xdr:spPr>
        <a:xfrm>
          <a:off x="14351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13860</xdr:rowOff>
    </xdr:from>
    <xdr:ext cx="762000" cy="259045"/>
    <xdr:sp macro="" textlink="">
      <xdr:nvSpPr>
        <xdr:cNvPr id="343" name="テキスト ボックス 342"/>
        <xdr:cNvSpPr txBox="1"/>
      </xdr:nvSpPr>
      <xdr:spPr>
        <a:xfrm>
          <a:off x="14020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14415</xdr:rowOff>
    </xdr:from>
    <xdr:to>
      <xdr:col>64</xdr:col>
      <xdr:colOff>152400</xdr:colOff>
      <xdr:row>60</xdr:row>
      <xdr:rowOff>116015</xdr:rowOff>
    </xdr:to>
    <xdr:sp macro="" textlink="">
      <xdr:nvSpPr>
        <xdr:cNvPr id="344" name="楕円 343"/>
        <xdr:cNvSpPr/>
      </xdr:nvSpPr>
      <xdr:spPr>
        <a:xfrm>
          <a:off x="13462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126192</xdr:rowOff>
    </xdr:from>
    <xdr:ext cx="762000" cy="259045"/>
    <xdr:sp macro="" textlink="">
      <xdr:nvSpPr>
        <xdr:cNvPr id="345" name="テキスト ボックス 344"/>
        <xdr:cNvSpPr txBox="1"/>
      </xdr:nvSpPr>
      <xdr:spPr>
        <a:xfrm>
          <a:off x="13131800" y="100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繰上償還等の実施により、償還額の平準化対策を講じているが、類似団体平均を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ポイント、全国平均を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ポイント上回っている。一部事務組合の負担金の減少等により、平成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年度をピークに減少に転じているが、今後も緊急度・住民ニーズを的確に把握した事業の選択、新規発行債の抑制等により実質公債費比率の適正化に努める。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153416</xdr:rowOff>
    </xdr:to>
    <xdr:cxnSp macro="">
      <xdr:nvCxnSpPr>
        <xdr:cNvPr id="376" name="直線コネクタ 375"/>
        <xdr:cNvCxnSpPr/>
      </xdr:nvCxnSpPr>
      <xdr:spPr>
        <a:xfrm flipV="1">
          <a:off x="16179800" y="71780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42</xdr:row>
      <xdr:rowOff>15748</xdr:rowOff>
    </xdr:to>
    <xdr:cxnSp macro="">
      <xdr:nvCxnSpPr>
        <xdr:cNvPr id="379" name="直線コネクタ 378"/>
        <xdr:cNvCxnSpPr/>
      </xdr:nvCxnSpPr>
      <xdr:spPr>
        <a:xfrm flipV="1">
          <a:off x="15290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68834</xdr:rowOff>
    </xdr:to>
    <xdr:cxnSp macro="">
      <xdr:nvCxnSpPr>
        <xdr:cNvPr id="382" name="直線コネクタ 381"/>
        <xdr:cNvCxnSpPr/>
      </xdr:nvCxnSpPr>
      <xdr:spPr>
        <a:xfrm flipV="1">
          <a:off x="14401800" y="721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68834</xdr:rowOff>
    </xdr:from>
    <xdr:to>
      <xdr:col>68</xdr:col>
      <xdr:colOff>152400</xdr:colOff>
      <xdr:row>42</xdr:row>
      <xdr:rowOff>117094</xdr:rowOff>
    </xdr:to>
    <xdr:cxnSp macro="">
      <xdr:nvCxnSpPr>
        <xdr:cNvPr id="385" name="直線コネクタ 384"/>
        <xdr:cNvCxnSpPr/>
      </xdr:nvCxnSpPr>
      <xdr:spPr>
        <a:xfrm flipV="1">
          <a:off x="13512800" y="72697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7" name="楕円 396"/>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8" name="テキスト ボックス 397"/>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9" name="楕円 398"/>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0" name="テキスト ボックス 399"/>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18034</xdr:rowOff>
    </xdr:from>
    <xdr:to>
      <xdr:col>68</xdr:col>
      <xdr:colOff>203200</xdr:colOff>
      <xdr:row>42</xdr:row>
      <xdr:rowOff>119634</xdr:rowOff>
    </xdr:to>
    <xdr:sp macro="" textlink="">
      <xdr:nvSpPr>
        <xdr:cNvPr id="401" name="楕円 400"/>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104411</xdr:rowOff>
    </xdr:from>
    <xdr:ext cx="762000" cy="259045"/>
    <xdr:sp macro="" textlink="">
      <xdr:nvSpPr>
        <xdr:cNvPr id="402" name="テキスト ボックス 401"/>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03" name="楕円 402"/>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04" name="テキスト ボックス 403"/>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地方債の現在高の減少及び充当可能基金の増額等により、対前年比</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10.5</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ポイント減少しているが、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すると非常に高い比率となっている。今後も、新規発行債の抑制、計画的な繰上償還等の実施により地方債現在高の減少、さらには充当可能基金の増額を図り将来負担比率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142494</xdr:rowOff>
    </xdr:from>
    <xdr:to>
      <xdr:col>81</xdr:col>
      <xdr:colOff>44450</xdr:colOff>
      <xdr:row>15</xdr:row>
      <xdr:rowOff>55499</xdr:rowOff>
    </xdr:to>
    <xdr:cxnSp macro="">
      <xdr:nvCxnSpPr>
        <xdr:cNvPr id="438" name="直線コネクタ 437"/>
        <xdr:cNvCxnSpPr/>
      </xdr:nvCxnSpPr>
      <xdr:spPr>
        <a:xfrm flipV="1">
          <a:off x="16179800" y="2542794"/>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55499</xdr:rowOff>
    </xdr:from>
    <xdr:to>
      <xdr:col>77</xdr:col>
      <xdr:colOff>44450</xdr:colOff>
      <xdr:row>15</xdr:row>
      <xdr:rowOff>57108</xdr:rowOff>
    </xdr:to>
    <xdr:cxnSp macro="">
      <xdr:nvCxnSpPr>
        <xdr:cNvPr id="441" name="直線コネクタ 440"/>
        <xdr:cNvCxnSpPr/>
      </xdr:nvCxnSpPr>
      <xdr:spPr>
        <a:xfrm flipV="1">
          <a:off x="15290800" y="262724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57108</xdr:rowOff>
    </xdr:from>
    <xdr:to>
      <xdr:col>72</xdr:col>
      <xdr:colOff>203200</xdr:colOff>
      <xdr:row>16</xdr:row>
      <xdr:rowOff>12742</xdr:rowOff>
    </xdr:to>
    <xdr:cxnSp macro="">
      <xdr:nvCxnSpPr>
        <xdr:cNvPr id="444" name="直線コネクタ 443"/>
        <xdr:cNvCxnSpPr/>
      </xdr:nvCxnSpPr>
      <xdr:spPr>
        <a:xfrm flipV="1">
          <a:off x="14401800" y="2628858"/>
          <a:ext cx="8890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12742</xdr:rowOff>
    </xdr:from>
    <xdr:to>
      <xdr:col>68</xdr:col>
      <xdr:colOff>152400</xdr:colOff>
      <xdr:row>16</xdr:row>
      <xdr:rowOff>39285</xdr:rowOff>
    </xdr:to>
    <xdr:cxnSp macro="">
      <xdr:nvCxnSpPr>
        <xdr:cNvPr id="447" name="直線コネクタ 446"/>
        <xdr:cNvCxnSpPr/>
      </xdr:nvCxnSpPr>
      <xdr:spPr>
        <a:xfrm flipV="1">
          <a:off x="13512800" y="275594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91694</xdr:rowOff>
    </xdr:from>
    <xdr:to>
      <xdr:col>81</xdr:col>
      <xdr:colOff>95250</xdr:colOff>
      <xdr:row>15</xdr:row>
      <xdr:rowOff>21844</xdr:rowOff>
    </xdr:to>
    <xdr:sp macro="" textlink="">
      <xdr:nvSpPr>
        <xdr:cNvPr id="457" name="楕円 456"/>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63771</xdr:rowOff>
    </xdr:from>
    <xdr:ext cx="762000" cy="259045"/>
    <xdr:sp macro="" textlink="">
      <xdr:nvSpPr>
        <xdr:cNvPr id="458" name="将来負担の状況該当値テキスト"/>
        <xdr:cNvSpPr txBox="1"/>
      </xdr:nvSpPr>
      <xdr:spPr>
        <a:xfrm>
          <a:off x="17106900" y="246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4699</xdr:rowOff>
    </xdr:from>
    <xdr:to>
      <xdr:col>77</xdr:col>
      <xdr:colOff>95250</xdr:colOff>
      <xdr:row>15</xdr:row>
      <xdr:rowOff>106299</xdr:rowOff>
    </xdr:to>
    <xdr:sp macro="" textlink="">
      <xdr:nvSpPr>
        <xdr:cNvPr id="459" name="楕円 458"/>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91076</xdr:rowOff>
    </xdr:from>
    <xdr:ext cx="736600" cy="259045"/>
    <xdr:sp macro="" textlink="">
      <xdr:nvSpPr>
        <xdr:cNvPr id="460" name="テキスト ボックス 459"/>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6308</xdr:rowOff>
    </xdr:from>
    <xdr:to>
      <xdr:col>73</xdr:col>
      <xdr:colOff>44450</xdr:colOff>
      <xdr:row>15</xdr:row>
      <xdr:rowOff>107908</xdr:rowOff>
    </xdr:to>
    <xdr:sp macro="" textlink="">
      <xdr:nvSpPr>
        <xdr:cNvPr id="461" name="楕円 460"/>
        <xdr:cNvSpPr/>
      </xdr:nvSpPr>
      <xdr:spPr>
        <a:xfrm>
          <a:off x="15240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92685</xdr:rowOff>
    </xdr:from>
    <xdr:ext cx="762000" cy="259045"/>
    <xdr:sp macro="" textlink="">
      <xdr:nvSpPr>
        <xdr:cNvPr id="462" name="テキスト ボックス 461"/>
        <xdr:cNvSpPr txBox="1"/>
      </xdr:nvSpPr>
      <xdr:spPr>
        <a:xfrm>
          <a:off x="14909800" y="266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133392</xdr:rowOff>
    </xdr:from>
    <xdr:to>
      <xdr:col>68</xdr:col>
      <xdr:colOff>203200</xdr:colOff>
      <xdr:row>16</xdr:row>
      <xdr:rowOff>63542</xdr:rowOff>
    </xdr:to>
    <xdr:sp macro="" textlink="">
      <xdr:nvSpPr>
        <xdr:cNvPr id="463" name="楕円 462"/>
        <xdr:cNvSpPr/>
      </xdr:nvSpPr>
      <xdr:spPr>
        <a:xfrm>
          <a:off x="14351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48319</xdr:rowOff>
    </xdr:from>
    <xdr:ext cx="762000" cy="259045"/>
    <xdr:sp macro="" textlink="">
      <xdr:nvSpPr>
        <xdr:cNvPr id="464" name="テキスト ボックス 463"/>
        <xdr:cNvSpPr txBox="1"/>
      </xdr:nvSpPr>
      <xdr:spPr>
        <a:xfrm>
          <a:off x="14020800" y="27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159935</xdr:rowOff>
    </xdr:from>
    <xdr:to>
      <xdr:col>64</xdr:col>
      <xdr:colOff>152400</xdr:colOff>
      <xdr:row>16</xdr:row>
      <xdr:rowOff>90085</xdr:rowOff>
    </xdr:to>
    <xdr:sp macro="" textlink="">
      <xdr:nvSpPr>
        <xdr:cNvPr id="465" name="楕円 464"/>
        <xdr:cNvSpPr/>
      </xdr:nvSpPr>
      <xdr:spPr>
        <a:xfrm>
          <a:off x="13462000" y="27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74862</xdr:rowOff>
    </xdr:from>
    <xdr:ext cx="762000" cy="259045"/>
    <xdr:sp macro="" textlink="">
      <xdr:nvSpPr>
        <xdr:cNvPr id="466" name="テキスト ボックス 465"/>
        <xdr:cNvSpPr txBox="1"/>
      </xdr:nvSpPr>
      <xdr:spPr>
        <a:xfrm>
          <a:off x="13131800" y="281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ポイント上回っている。引き続き定員適正化計画に基づく定員管理及び給与制度や諸手当の更なる適正化に努める。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46990</xdr:rowOff>
    </xdr:to>
    <xdr:cxnSp macro="">
      <xdr:nvCxnSpPr>
        <xdr:cNvPr id="64" name="直線コネクタ 63"/>
        <xdr:cNvCxnSpPr/>
      </xdr:nvCxnSpPr>
      <xdr:spPr>
        <a:xfrm>
          <a:off x="3987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10414</xdr:rowOff>
    </xdr:to>
    <xdr:cxnSp macro="">
      <xdr:nvCxnSpPr>
        <xdr:cNvPr id="67" name="直線コネクタ 66"/>
        <xdr:cNvCxnSpPr/>
      </xdr:nvCxnSpPr>
      <xdr:spPr>
        <a:xfrm>
          <a:off x="3098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28702</xdr:rowOff>
    </xdr:to>
    <xdr:cxnSp macro="">
      <xdr:nvCxnSpPr>
        <xdr:cNvPr id="70" name="直線コネクタ 69"/>
        <xdr:cNvCxnSpPr/>
      </xdr:nvCxnSpPr>
      <xdr:spPr>
        <a:xfrm flipV="1">
          <a:off x="2209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28702</xdr:rowOff>
    </xdr:to>
    <xdr:cxnSp macro="">
      <xdr:nvCxnSpPr>
        <xdr:cNvPr id="73" name="直線コネクタ 72"/>
        <xdr:cNvCxnSpPr/>
      </xdr:nvCxnSpPr>
      <xdr:spPr>
        <a:xfrm>
          <a:off x="1320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指定管理者制度の導入による施設管理費の削減等を図っているが類似団体平均を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ポイント上回っている。今後も事務事業の廃止・縮小等の見直しを進め経常経費の削減に努める。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122428</xdr:rowOff>
    </xdr:from>
    <xdr:to>
      <xdr:col>82</xdr:col>
      <xdr:colOff>107950</xdr:colOff>
      <xdr:row>14</xdr:row>
      <xdr:rowOff>145288</xdr:rowOff>
    </xdr:to>
    <xdr:cxnSp macro="">
      <xdr:nvCxnSpPr>
        <xdr:cNvPr id="123" name="直線コネクタ 122"/>
        <xdr:cNvCxnSpPr/>
      </xdr:nvCxnSpPr>
      <xdr:spPr>
        <a:xfrm>
          <a:off x="15671800" y="25227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122428</xdr:rowOff>
    </xdr:from>
    <xdr:to>
      <xdr:col>78</xdr:col>
      <xdr:colOff>69850</xdr:colOff>
      <xdr:row>15</xdr:row>
      <xdr:rowOff>14986</xdr:rowOff>
    </xdr:to>
    <xdr:cxnSp macro="">
      <xdr:nvCxnSpPr>
        <xdr:cNvPr id="126" name="直線コネクタ 125"/>
        <xdr:cNvCxnSpPr/>
      </xdr:nvCxnSpPr>
      <xdr:spPr>
        <a:xfrm flipV="1">
          <a:off x="14782800" y="2522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15</xdr:row>
      <xdr:rowOff>14986</xdr:rowOff>
    </xdr:to>
    <xdr:cxnSp macro="">
      <xdr:nvCxnSpPr>
        <xdr:cNvPr id="129" name="直線コネクタ 128"/>
        <xdr:cNvCxnSpPr/>
      </xdr:nvCxnSpPr>
      <xdr:spPr>
        <a:xfrm>
          <a:off x="13893800" y="25090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76708</xdr:rowOff>
    </xdr:from>
    <xdr:to>
      <xdr:col>69</xdr:col>
      <xdr:colOff>92075</xdr:colOff>
      <xdr:row>14</xdr:row>
      <xdr:rowOff>108712</xdr:rowOff>
    </xdr:to>
    <xdr:cxnSp macro="">
      <xdr:nvCxnSpPr>
        <xdr:cNvPr id="132" name="直線コネクタ 131"/>
        <xdr:cNvCxnSpPr/>
      </xdr:nvCxnSpPr>
      <xdr:spPr>
        <a:xfrm>
          <a:off x="13004800" y="24770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2" name="楕円 141"/>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66565</xdr:rowOff>
    </xdr:from>
    <xdr:ext cx="762000" cy="259045"/>
    <xdr:sp macro="" textlink="">
      <xdr:nvSpPr>
        <xdr:cNvPr id="143" name="物件費該当値テキスト"/>
        <xdr:cNvSpPr txBox="1"/>
      </xdr:nvSpPr>
      <xdr:spPr>
        <a:xfrm>
          <a:off x="16598900" y="2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71628</xdr:rowOff>
    </xdr:from>
    <xdr:to>
      <xdr:col>78</xdr:col>
      <xdr:colOff>120650</xdr:colOff>
      <xdr:row>15</xdr:row>
      <xdr:rowOff>1778</xdr:rowOff>
    </xdr:to>
    <xdr:sp macro="" textlink="">
      <xdr:nvSpPr>
        <xdr:cNvPr id="144" name="楕円 143"/>
        <xdr:cNvSpPr/>
      </xdr:nvSpPr>
      <xdr:spPr>
        <a:xfrm>
          <a:off x="156210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158005</xdr:rowOff>
    </xdr:from>
    <xdr:ext cx="736600" cy="259045"/>
    <xdr:sp macro="" textlink="">
      <xdr:nvSpPr>
        <xdr:cNvPr id="145" name="テキスト ボックス 144"/>
        <xdr:cNvSpPr txBox="1"/>
      </xdr:nvSpPr>
      <xdr:spPr>
        <a:xfrm>
          <a:off x="15290800" y="255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135636</xdr:rowOff>
    </xdr:from>
    <xdr:to>
      <xdr:col>74</xdr:col>
      <xdr:colOff>31750</xdr:colOff>
      <xdr:row>15</xdr:row>
      <xdr:rowOff>65786</xdr:rowOff>
    </xdr:to>
    <xdr:sp macro="" textlink="">
      <xdr:nvSpPr>
        <xdr:cNvPr id="146" name="楕円 145"/>
        <xdr:cNvSpPr/>
      </xdr:nvSpPr>
      <xdr:spPr>
        <a:xfrm>
          <a:off x="14732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50563</xdr:rowOff>
    </xdr:from>
    <xdr:ext cx="762000" cy="259045"/>
    <xdr:sp macro="" textlink="">
      <xdr:nvSpPr>
        <xdr:cNvPr id="147" name="テキスト ボックス 146"/>
        <xdr:cNvSpPr txBox="1"/>
      </xdr:nvSpPr>
      <xdr:spPr>
        <a:xfrm>
          <a:off x="144018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48" name="楕円 147"/>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144289</xdr:rowOff>
    </xdr:from>
    <xdr:ext cx="762000" cy="259045"/>
    <xdr:sp macro="" textlink="">
      <xdr:nvSpPr>
        <xdr:cNvPr id="149" name="テキスト ボックス 148"/>
        <xdr:cNvSpPr txBox="1"/>
      </xdr:nvSpPr>
      <xdr:spPr>
        <a:xfrm>
          <a:off x="13512800" y="25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25908</xdr:rowOff>
    </xdr:from>
    <xdr:to>
      <xdr:col>65</xdr:col>
      <xdr:colOff>53975</xdr:colOff>
      <xdr:row>14</xdr:row>
      <xdr:rowOff>127508</xdr:rowOff>
    </xdr:to>
    <xdr:sp macro="" textlink="">
      <xdr:nvSpPr>
        <xdr:cNvPr id="150" name="楕円 149"/>
        <xdr:cNvSpPr/>
      </xdr:nvSpPr>
      <xdr:spPr>
        <a:xfrm>
          <a:off x="12954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112285</xdr:rowOff>
    </xdr:from>
    <xdr:ext cx="762000" cy="259045"/>
    <xdr:sp macro="" textlink="">
      <xdr:nvSpPr>
        <xdr:cNvPr id="151" name="テキスト ボックス 150"/>
        <xdr:cNvSpPr txBox="1"/>
      </xdr:nvSpPr>
      <xdr:spPr>
        <a:xfrm>
          <a:off x="12623800" y="251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と同程度であるが、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社会福祉費及び児童福祉費に対する扶助費が年々増加傾向にある。今後も扶助制度の適正化に努める。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4" name="直線コネクタ 183"/>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127000</xdr:rowOff>
    </xdr:to>
    <xdr:cxnSp macro="">
      <xdr:nvCxnSpPr>
        <xdr:cNvPr id="187" name="直線コネクタ 186"/>
        <xdr:cNvCxnSpPr/>
      </xdr:nvCxnSpPr>
      <xdr:spPr>
        <a:xfrm>
          <a:off x="3098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69850</xdr:rowOff>
    </xdr:to>
    <xdr:cxnSp macro="">
      <xdr:nvCxnSpPr>
        <xdr:cNvPr id="190" name="直線コネクタ 189"/>
        <xdr:cNvCxnSpPr/>
      </xdr:nvCxnSpPr>
      <xdr:spPr>
        <a:xfrm>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3" name="直線コネクタ 192"/>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介護保険事業勘定特別会計及び町立病院の診療所化に伴う特別会計への繰出金が増加し、類似団体平均を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ポイント上回っている。引き続き定員適正化計画に基づく定員管理の適正化に努め、特別会計への繰出金の抑制に努める。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56134</xdr:rowOff>
    </xdr:from>
    <xdr:to>
      <xdr:col>82</xdr:col>
      <xdr:colOff>107950</xdr:colOff>
      <xdr:row>57</xdr:row>
      <xdr:rowOff>120142</xdr:rowOff>
    </xdr:to>
    <xdr:cxnSp macro="">
      <xdr:nvCxnSpPr>
        <xdr:cNvPr id="242" name="直線コネクタ 241"/>
        <xdr:cNvCxnSpPr/>
      </xdr:nvCxnSpPr>
      <xdr:spPr>
        <a:xfrm>
          <a:off x="15671800" y="9828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56134</xdr:rowOff>
    </xdr:to>
    <xdr:cxnSp macro="">
      <xdr:nvCxnSpPr>
        <xdr:cNvPr id="245" name="直線コネクタ 244"/>
        <xdr:cNvCxnSpPr/>
      </xdr:nvCxnSpPr>
      <xdr:spPr>
        <a:xfrm>
          <a:off x="14782800" y="9783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115570</xdr:rowOff>
    </xdr:to>
    <xdr:cxnSp macro="">
      <xdr:nvCxnSpPr>
        <xdr:cNvPr id="248" name="直線コネクタ 247"/>
        <xdr:cNvCxnSpPr/>
      </xdr:nvCxnSpPr>
      <xdr:spPr>
        <a:xfrm flipV="1">
          <a:off x="13893800" y="97830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115570</xdr:rowOff>
    </xdr:to>
    <xdr:cxnSp macro="">
      <xdr:nvCxnSpPr>
        <xdr:cNvPr id="251" name="直線コネクタ 250"/>
        <xdr:cNvCxnSpPr/>
      </xdr:nvCxnSpPr>
      <xdr:spPr>
        <a:xfrm>
          <a:off x="13004800" y="9751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1" name="楕円 260"/>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2" name="その他該当値テキスト"/>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3" name="楕円 262"/>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91711</xdr:rowOff>
    </xdr:from>
    <xdr:ext cx="736600" cy="259045"/>
    <xdr:sp macro="" textlink="">
      <xdr:nvSpPr>
        <xdr:cNvPr id="264" name="テキスト ボックス 263"/>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65" name="楕円 264"/>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45991</xdr:rowOff>
    </xdr:from>
    <xdr:ext cx="762000" cy="259045"/>
    <xdr:sp macro="" textlink="">
      <xdr:nvSpPr>
        <xdr:cNvPr id="266" name="テキスト ボックス 265"/>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7" name="楕円 266"/>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68" name="テキスト ボックス 267"/>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楕円 268"/>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0" name="テキスト ボックス 26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補助費の大半を占める一部事務組合に対する負担金の減少、町単独補助金の見直し等により類似団体平均を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ポイント下回っている。今後も補助金の必要性、効果等を検証し更なる縮減に努める。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90424</xdr:rowOff>
    </xdr:to>
    <xdr:cxnSp macro="">
      <xdr:nvCxnSpPr>
        <xdr:cNvPr id="300" name="直線コネクタ 299"/>
        <xdr:cNvCxnSpPr/>
      </xdr:nvCxnSpPr>
      <xdr:spPr>
        <a:xfrm flipV="1">
          <a:off x="15671800" y="6221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90424</xdr:rowOff>
    </xdr:to>
    <xdr:cxnSp macro="">
      <xdr:nvCxnSpPr>
        <xdr:cNvPr id="303" name="直線コネクタ 302"/>
        <xdr:cNvCxnSpPr/>
      </xdr:nvCxnSpPr>
      <xdr:spPr>
        <a:xfrm>
          <a:off x="14782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26416</xdr:rowOff>
    </xdr:to>
    <xdr:cxnSp macro="">
      <xdr:nvCxnSpPr>
        <xdr:cNvPr id="306" name="直線コネクタ 305"/>
        <xdr:cNvCxnSpPr/>
      </xdr:nvCxnSpPr>
      <xdr:spPr>
        <a:xfrm>
          <a:off x="13893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xdr:rowOff>
    </xdr:to>
    <xdr:cxnSp macro="">
      <xdr:nvCxnSpPr>
        <xdr:cNvPr id="309" name="直線コネクタ 308"/>
        <xdr:cNvCxnSpPr/>
      </xdr:nvCxnSpPr>
      <xdr:spPr>
        <a:xfrm>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3" name="楕円 322"/>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4" name="テキスト ボックス 323"/>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5" name="楕円 324"/>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6" name="テキスト ボックス 325"/>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楕円 326"/>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町道改良事業債等の償還終了に伴い、償還額は減少傾向にあり、</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前年度を</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0.1</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っている。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今後も新規発行債の抑制による公債費負担の平準化に努める。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56135</xdr:rowOff>
    </xdr:to>
    <xdr:cxnSp macro="">
      <xdr:nvCxnSpPr>
        <xdr:cNvPr id="358" name="直線コネクタ 357"/>
        <xdr:cNvCxnSpPr/>
      </xdr:nvCxnSpPr>
      <xdr:spPr>
        <a:xfrm flipV="1">
          <a:off x="3987800" y="13596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56135</xdr:rowOff>
    </xdr:to>
    <xdr:cxnSp macro="">
      <xdr:nvCxnSpPr>
        <xdr:cNvPr id="361" name="直線コネクタ 360"/>
        <xdr:cNvCxnSpPr/>
      </xdr:nvCxnSpPr>
      <xdr:spPr>
        <a:xfrm>
          <a:off x="3098800" y="135823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124713</xdr:rowOff>
    </xdr:to>
    <xdr:cxnSp macro="">
      <xdr:nvCxnSpPr>
        <xdr:cNvPr id="364" name="直線コネクタ 363"/>
        <xdr:cNvCxnSpPr/>
      </xdr:nvCxnSpPr>
      <xdr:spPr>
        <a:xfrm flipV="1">
          <a:off x="2209800" y="135823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124713</xdr:rowOff>
    </xdr:from>
    <xdr:to>
      <xdr:col>11</xdr:col>
      <xdr:colOff>9525</xdr:colOff>
      <xdr:row>79</xdr:row>
      <xdr:rowOff>156718</xdr:rowOff>
    </xdr:to>
    <xdr:cxnSp macro="">
      <xdr:nvCxnSpPr>
        <xdr:cNvPr id="367" name="直線コネクタ 366"/>
        <xdr:cNvCxnSpPr/>
      </xdr:nvCxnSpPr>
      <xdr:spPr>
        <a:xfrm flipV="1">
          <a:off x="1320800" y="136692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7" name="楕円 376"/>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78"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79" name="楕円 378"/>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80" name="テキスト ボックス 379"/>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1" name="楕円 380"/>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2" name="テキスト ボックス 381"/>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73913</xdr:rowOff>
    </xdr:from>
    <xdr:to>
      <xdr:col>11</xdr:col>
      <xdr:colOff>60325</xdr:colOff>
      <xdr:row>80</xdr:row>
      <xdr:rowOff>4063</xdr:rowOff>
    </xdr:to>
    <xdr:sp macro="" textlink="">
      <xdr:nvSpPr>
        <xdr:cNvPr id="383" name="楕円 382"/>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160290</xdr:rowOff>
    </xdr:from>
    <xdr:ext cx="762000" cy="259045"/>
    <xdr:sp macro="" textlink="">
      <xdr:nvSpPr>
        <xdr:cNvPr id="384" name="テキスト ボックス 383"/>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105918</xdr:rowOff>
    </xdr:from>
    <xdr:to>
      <xdr:col>6</xdr:col>
      <xdr:colOff>171450</xdr:colOff>
      <xdr:row>80</xdr:row>
      <xdr:rowOff>36068</xdr:rowOff>
    </xdr:to>
    <xdr:sp macro="" textlink="">
      <xdr:nvSpPr>
        <xdr:cNvPr id="385" name="楕円 384"/>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20845</xdr:rowOff>
    </xdr:from>
    <xdr:ext cx="762000" cy="259045"/>
    <xdr:sp macro="" textlink="">
      <xdr:nvSpPr>
        <xdr:cNvPr id="386" name="テキスト ボックス 385"/>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特別会計に対する繰出金の増加により類似団体平均を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76</xdr:row>
      <xdr:rowOff>91077</xdr:rowOff>
    </xdr:to>
    <xdr:cxnSp macro="">
      <xdr:nvCxnSpPr>
        <xdr:cNvPr id="421" name="直線コネクタ 420"/>
        <xdr:cNvCxnSpPr/>
      </xdr:nvCxnSpPr>
      <xdr:spPr>
        <a:xfrm>
          <a:off x="15671800" y="130624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158024</xdr:rowOff>
    </xdr:from>
    <xdr:to>
      <xdr:col>78</xdr:col>
      <xdr:colOff>69850</xdr:colOff>
      <xdr:row>76</xdr:row>
      <xdr:rowOff>32294</xdr:rowOff>
    </xdr:to>
    <xdr:cxnSp macro="">
      <xdr:nvCxnSpPr>
        <xdr:cNvPr id="424" name="直線コネクタ 423"/>
        <xdr:cNvCxnSpPr/>
      </xdr:nvCxnSpPr>
      <xdr:spPr>
        <a:xfrm>
          <a:off x="14782800" y="130167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75</xdr:row>
      <xdr:rowOff>171087</xdr:rowOff>
    </xdr:to>
    <xdr:cxnSp macro="">
      <xdr:nvCxnSpPr>
        <xdr:cNvPr id="427" name="直線コネクタ 426"/>
        <xdr:cNvCxnSpPr/>
      </xdr:nvCxnSpPr>
      <xdr:spPr>
        <a:xfrm flipV="1">
          <a:off x="13893800" y="13016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171087</xdr:rowOff>
    </xdr:to>
    <xdr:cxnSp macro="">
      <xdr:nvCxnSpPr>
        <xdr:cNvPr id="430" name="直線コネクタ 429"/>
        <xdr:cNvCxnSpPr/>
      </xdr:nvCxnSpPr>
      <xdr:spPr>
        <a:xfrm>
          <a:off x="13004800" y="1286002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40277</xdr:rowOff>
    </xdr:from>
    <xdr:to>
      <xdr:col>82</xdr:col>
      <xdr:colOff>158750</xdr:colOff>
      <xdr:row>76</xdr:row>
      <xdr:rowOff>141877</xdr:rowOff>
    </xdr:to>
    <xdr:sp macro="" textlink="">
      <xdr:nvSpPr>
        <xdr:cNvPr id="440" name="楕円 439"/>
        <xdr:cNvSpPr/>
      </xdr:nvSpPr>
      <xdr:spPr>
        <a:xfrm>
          <a:off x="16459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12354</xdr:rowOff>
    </xdr:from>
    <xdr:ext cx="762000" cy="259045"/>
    <xdr:sp macro="" textlink="">
      <xdr:nvSpPr>
        <xdr:cNvPr id="441" name="公債費以外該当値テキスト"/>
        <xdr:cNvSpPr txBox="1"/>
      </xdr:nvSpPr>
      <xdr:spPr>
        <a:xfrm>
          <a:off x="165989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152944</xdr:rowOff>
    </xdr:from>
    <xdr:to>
      <xdr:col>78</xdr:col>
      <xdr:colOff>120650</xdr:colOff>
      <xdr:row>76</xdr:row>
      <xdr:rowOff>83094</xdr:rowOff>
    </xdr:to>
    <xdr:sp macro="" textlink="">
      <xdr:nvSpPr>
        <xdr:cNvPr id="442" name="楕円 441"/>
        <xdr:cNvSpPr/>
      </xdr:nvSpPr>
      <xdr:spPr>
        <a:xfrm>
          <a:off x="15621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67871</xdr:rowOff>
    </xdr:from>
    <xdr:ext cx="736600" cy="259045"/>
    <xdr:sp macro="" textlink="">
      <xdr:nvSpPr>
        <xdr:cNvPr id="443" name="テキスト ボックス 442"/>
        <xdr:cNvSpPr txBox="1"/>
      </xdr:nvSpPr>
      <xdr:spPr>
        <a:xfrm>
          <a:off x="15290800" y="1309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107224</xdr:rowOff>
    </xdr:from>
    <xdr:to>
      <xdr:col>74</xdr:col>
      <xdr:colOff>31750</xdr:colOff>
      <xdr:row>76</xdr:row>
      <xdr:rowOff>37374</xdr:rowOff>
    </xdr:to>
    <xdr:sp macro="" textlink="">
      <xdr:nvSpPr>
        <xdr:cNvPr id="444" name="楕円 443"/>
        <xdr:cNvSpPr/>
      </xdr:nvSpPr>
      <xdr:spPr>
        <a:xfrm>
          <a:off x="14732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22151</xdr:rowOff>
    </xdr:from>
    <xdr:ext cx="762000" cy="259045"/>
    <xdr:sp macro="" textlink="">
      <xdr:nvSpPr>
        <xdr:cNvPr id="445" name="テキスト ボックス 444"/>
        <xdr:cNvSpPr txBox="1"/>
      </xdr:nvSpPr>
      <xdr:spPr>
        <a:xfrm>
          <a:off x="14401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120287</xdr:rowOff>
    </xdr:from>
    <xdr:to>
      <xdr:col>69</xdr:col>
      <xdr:colOff>142875</xdr:colOff>
      <xdr:row>76</xdr:row>
      <xdr:rowOff>50437</xdr:rowOff>
    </xdr:to>
    <xdr:sp macro="" textlink="">
      <xdr:nvSpPr>
        <xdr:cNvPr id="446" name="楕円 445"/>
        <xdr:cNvSpPr/>
      </xdr:nvSpPr>
      <xdr:spPr>
        <a:xfrm>
          <a:off x="13843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35214</xdr:rowOff>
    </xdr:from>
    <xdr:ext cx="762000" cy="259045"/>
    <xdr:sp macro="" textlink="">
      <xdr:nvSpPr>
        <xdr:cNvPr id="447" name="テキスト ボックス 446"/>
        <xdr:cNvSpPr txBox="1"/>
      </xdr:nvSpPr>
      <xdr:spPr>
        <a:xfrm>
          <a:off x="13512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8" name="楕円 447"/>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49" name="テキスト ボックス 448"/>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120984</xdr:rowOff>
    </xdr:from>
    <xdr:to>
      <xdr:col>29</xdr:col>
      <xdr:colOff>127000</xdr:colOff>
      <xdr:row>17</xdr:row>
      <xdr:rowOff>2569</xdr:rowOff>
    </xdr:to>
    <xdr:cxnSp macro="">
      <xdr:nvCxnSpPr>
        <xdr:cNvPr id="46" name="直線コネクタ 45"/>
        <xdr:cNvCxnSpPr/>
      </xdr:nvCxnSpPr>
      <xdr:spPr bwMode="auto">
        <a:xfrm flipV="1">
          <a:off x="5003800" y="2911809"/>
          <a:ext cx="6477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105761</xdr:rowOff>
    </xdr:from>
    <xdr:ext cx="762000" cy="259045"/>
    <xdr:sp macro="" textlink="">
      <xdr:nvSpPr>
        <xdr:cNvPr id="47" name="人口1人当たり決算額の推移平均値テキスト130"/>
        <xdr:cNvSpPr txBox="1"/>
      </xdr:nvSpPr>
      <xdr:spPr>
        <a:xfrm>
          <a:off x="5740400" y="289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2569</xdr:rowOff>
    </xdr:from>
    <xdr:to>
      <xdr:col>26</xdr:col>
      <xdr:colOff>50800</xdr:colOff>
      <xdr:row>17</xdr:row>
      <xdr:rowOff>74098</xdr:rowOff>
    </xdr:to>
    <xdr:cxnSp macro="">
      <xdr:nvCxnSpPr>
        <xdr:cNvPr id="49" name="直線コネクタ 48"/>
        <xdr:cNvCxnSpPr/>
      </xdr:nvCxnSpPr>
      <xdr:spPr bwMode="auto">
        <a:xfrm flipV="1">
          <a:off x="4305300" y="2964844"/>
          <a:ext cx="698500" cy="7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50929</xdr:rowOff>
    </xdr:from>
    <xdr:to>
      <xdr:col>22</xdr:col>
      <xdr:colOff>114300</xdr:colOff>
      <xdr:row>17</xdr:row>
      <xdr:rowOff>74098</xdr:rowOff>
    </xdr:to>
    <xdr:cxnSp macro="">
      <xdr:nvCxnSpPr>
        <xdr:cNvPr id="52" name="直線コネクタ 51"/>
        <xdr:cNvCxnSpPr/>
      </xdr:nvCxnSpPr>
      <xdr:spPr bwMode="auto">
        <a:xfrm>
          <a:off x="3606800" y="3013204"/>
          <a:ext cx="698500" cy="2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50929</xdr:rowOff>
    </xdr:from>
    <xdr:to>
      <xdr:col>18</xdr:col>
      <xdr:colOff>177800</xdr:colOff>
      <xdr:row>17</xdr:row>
      <xdr:rowOff>100404</xdr:rowOff>
    </xdr:to>
    <xdr:cxnSp macro="">
      <xdr:nvCxnSpPr>
        <xdr:cNvPr id="55" name="直線コネクタ 54"/>
        <xdr:cNvCxnSpPr/>
      </xdr:nvCxnSpPr>
      <xdr:spPr bwMode="auto">
        <a:xfrm flipV="1">
          <a:off x="2908300" y="3013204"/>
          <a:ext cx="698500" cy="49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70184</xdr:rowOff>
    </xdr:from>
    <xdr:to>
      <xdr:col>29</xdr:col>
      <xdr:colOff>177800</xdr:colOff>
      <xdr:row>17</xdr:row>
      <xdr:rowOff>334</xdr:rowOff>
    </xdr:to>
    <xdr:sp macro="" textlink="">
      <xdr:nvSpPr>
        <xdr:cNvPr id="65" name="楕円 64"/>
        <xdr:cNvSpPr/>
      </xdr:nvSpPr>
      <xdr:spPr bwMode="auto">
        <a:xfrm>
          <a:off x="5600700" y="28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86711</xdr:rowOff>
    </xdr:from>
    <xdr:ext cx="762000" cy="259045"/>
    <xdr:sp macro="" textlink="">
      <xdr:nvSpPr>
        <xdr:cNvPr id="66" name="人口1人当たり決算額の推移該当値テキスト130"/>
        <xdr:cNvSpPr txBox="1"/>
      </xdr:nvSpPr>
      <xdr:spPr>
        <a:xfrm>
          <a:off x="5740400" y="270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123219</xdr:rowOff>
    </xdr:from>
    <xdr:to>
      <xdr:col>26</xdr:col>
      <xdr:colOff>101600</xdr:colOff>
      <xdr:row>17</xdr:row>
      <xdr:rowOff>53369</xdr:rowOff>
    </xdr:to>
    <xdr:sp macro="" textlink="">
      <xdr:nvSpPr>
        <xdr:cNvPr id="67" name="楕円 66"/>
        <xdr:cNvSpPr/>
      </xdr:nvSpPr>
      <xdr:spPr bwMode="auto">
        <a:xfrm>
          <a:off x="4953000" y="29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38146</xdr:rowOff>
    </xdr:from>
    <xdr:ext cx="736600" cy="259045"/>
    <xdr:sp macro="" textlink="">
      <xdr:nvSpPr>
        <xdr:cNvPr id="68" name="テキスト ボックス 67"/>
        <xdr:cNvSpPr txBox="1"/>
      </xdr:nvSpPr>
      <xdr:spPr>
        <a:xfrm>
          <a:off x="4622800" y="300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23298</xdr:rowOff>
    </xdr:from>
    <xdr:to>
      <xdr:col>22</xdr:col>
      <xdr:colOff>165100</xdr:colOff>
      <xdr:row>17</xdr:row>
      <xdr:rowOff>124898</xdr:rowOff>
    </xdr:to>
    <xdr:sp macro="" textlink="">
      <xdr:nvSpPr>
        <xdr:cNvPr id="69" name="楕円 68"/>
        <xdr:cNvSpPr/>
      </xdr:nvSpPr>
      <xdr:spPr bwMode="auto">
        <a:xfrm>
          <a:off x="4254500" y="29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109675</xdr:rowOff>
    </xdr:from>
    <xdr:ext cx="762000" cy="259045"/>
    <xdr:sp macro="" textlink="">
      <xdr:nvSpPr>
        <xdr:cNvPr id="70" name="テキスト ボックス 69"/>
        <xdr:cNvSpPr txBox="1"/>
      </xdr:nvSpPr>
      <xdr:spPr>
        <a:xfrm>
          <a:off x="3924300" y="307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xdr:rowOff>
    </xdr:from>
    <xdr:to>
      <xdr:col>19</xdr:col>
      <xdr:colOff>38100</xdr:colOff>
      <xdr:row>17</xdr:row>
      <xdr:rowOff>101729</xdr:rowOff>
    </xdr:to>
    <xdr:sp macro="" textlink="">
      <xdr:nvSpPr>
        <xdr:cNvPr id="71" name="楕円 70"/>
        <xdr:cNvSpPr/>
      </xdr:nvSpPr>
      <xdr:spPr bwMode="auto">
        <a:xfrm>
          <a:off x="3556000" y="296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86506</xdr:rowOff>
    </xdr:from>
    <xdr:ext cx="762000" cy="259045"/>
    <xdr:sp macro="" textlink="">
      <xdr:nvSpPr>
        <xdr:cNvPr id="72" name="テキスト ボックス 71"/>
        <xdr:cNvSpPr txBox="1"/>
      </xdr:nvSpPr>
      <xdr:spPr>
        <a:xfrm>
          <a:off x="3225800" y="30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49604</xdr:rowOff>
    </xdr:from>
    <xdr:to>
      <xdr:col>15</xdr:col>
      <xdr:colOff>101600</xdr:colOff>
      <xdr:row>17</xdr:row>
      <xdr:rowOff>151204</xdr:rowOff>
    </xdr:to>
    <xdr:sp macro="" textlink="">
      <xdr:nvSpPr>
        <xdr:cNvPr id="73" name="楕円 72"/>
        <xdr:cNvSpPr/>
      </xdr:nvSpPr>
      <xdr:spPr bwMode="auto">
        <a:xfrm>
          <a:off x="2857500" y="301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135981</xdr:rowOff>
    </xdr:from>
    <xdr:ext cx="762000" cy="259045"/>
    <xdr:sp macro="" textlink="">
      <xdr:nvSpPr>
        <xdr:cNvPr id="74" name="テキスト ボックス 73"/>
        <xdr:cNvSpPr txBox="1"/>
      </xdr:nvSpPr>
      <xdr:spPr>
        <a:xfrm>
          <a:off x="2527300" y="30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245643</xdr:rowOff>
    </xdr:from>
    <xdr:to>
      <xdr:col>29</xdr:col>
      <xdr:colOff>127000</xdr:colOff>
      <xdr:row>34</xdr:row>
      <xdr:rowOff>276134</xdr:rowOff>
    </xdr:to>
    <xdr:cxnSp macro="">
      <xdr:nvCxnSpPr>
        <xdr:cNvPr id="108" name="直線コネクタ 107"/>
        <xdr:cNvCxnSpPr/>
      </xdr:nvCxnSpPr>
      <xdr:spPr bwMode="auto">
        <a:xfrm flipV="1">
          <a:off x="5003800" y="6513093"/>
          <a:ext cx="647700" cy="30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230421</xdr:rowOff>
    </xdr:from>
    <xdr:ext cx="762000" cy="259045"/>
    <xdr:sp macro="" textlink="">
      <xdr:nvSpPr>
        <xdr:cNvPr id="109" name="人口1人当たり決算額の推移平均値テキスト445"/>
        <xdr:cNvSpPr txBox="1"/>
      </xdr:nvSpPr>
      <xdr:spPr>
        <a:xfrm>
          <a:off x="5740400" y="6497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276134</xdr:rowOff>
    </xdr:from>
    <xdr:to>
      <xdr:col>26</xdr:col>
      <xdr:colOff>50800</xdr:colOff>
      <xdr:row>34</xdr:row>
      <xdr:rowOff>295587</xdr:rowOff>
    </xdr:to>
    <xdr:cxnSp macro="">
      <xdr:nvCxnSpPr>
        <xdr:cNvPr id="111" name="直線コネクタ 110"/>
        <xdr:cNvCxnSpPr/>
      </xdr:nvCxnSpPr>
      <xdr:spPr bwMode="auto">
        <a:xfrm flipV="1">
          <a:off x="4305300" y="6543584"/>
          <a:ext cx="698500" cy="1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265727</xdr:rowOff>
    </xdr:from>
    <xdr:to>
      <xdr:col>22</xdr:col>
      <xdr:colOff>114300</xdr:colOff>
      <xdr:row>34</xdr:row>
      <xdr:rowOff>295587</xdr:rowOff>
    </xdr:to>
    <xdr:cxnSp macro="">
      <xdr:nvCxnSpPr>
        <xdr:cNvPr id="114" name="直線コネクタ 113"/>
        <xdr:cNvCxnSpPr/>
      </xdr:nvCxnSpPr>
      <xdr:spPr bwMode="auto">
        <a:xfrm>
          <a:off x="3606800" y="6533177"/>
          <a:ext cx="698500" cy="2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198965</xdr:rowOff>
    </xdr:from>
    <xdr:to>
      <xdr:col>18</xdr:col>
      <xdr:colOff>177800</xdr:colOff>
      <xdr:row>34</xdr:row>
      <xdr:rowOff>265727</xdr:rowOff>
    </xdr:to>
    <xdr:cxnSp macro="">
      <xdr:nvCxnSpPr>
        <xdr:cNvPr id="117" name="直線コネクタ 116"/>
        <xdr:cNvCxnSpPr/>
      </xdr:nvCxnSpPr>
      <xdr:spPr bwMode="auto">
        <a:xfrm>
          <a:off x="2908300" y="6466415"/>
          <a:ext cx="698500" cy="6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194844</xdr:rowOff>
    </xdr:from>
    <xdr:to>
      <xdr:col>29</xdr:col>
      <xdr:colOff>177800</xdr:colOff>
      <xdr:row>34</xdr:row>
      <xdr:rowOff>296444</xdr:rowOff>
    </xdr:to>
    <xdr:sp macro="" textlink="">
      <xdr:nvSpPr>
        <xdr:cNvPr id="127" name="楕円 126"/>
        <xdr:cNvSpPr/>
      </xdr:nvSpPr>
      <xdr:spPr bwMode="auto">
        <a:xfrm>
          <a:off x="5600700" y="646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39921</xdr:rowOff>
    </xdr:from>
    <xdr:ext cx="762000" cy="259045"/>
    <xdr:sp macro="" textlink="">
      <xdr:nvSpPr>
        <xdr:cNvPr id="128" name="人口1人当たり決算額の推移該当値テキスト445"/>
        <xdr:cNvSpPr txBox="1"/>
      </xdr:nvSpPr>
      <xdr:spPr>
        <a:xfrm>
          <a:off x="5740400" y="630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225334</xdr:rowOff>
    </xdr:from>
    <xdr:to>
      <xdr:col>26</xdr:col>
      <xdr:colOff>101600</xdr:colOff>
      <xdr:row>34</xdr:row>
      <xdr:rowOff>326934</xdr:rowOff>
    </xdr:to>
    <xdr:sp macro="" textlink="">
      <xdr:nvSpPr>
        <xdr:cNvPr id="129" name="楕円 128"/>
        <xdr:cNvSpPr/>
      </xdr:nvSpPr>
      <xdr:spPr bwMode="auto">
        <a:xfrm>
          <a:off x="4953000" y="649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337111</xdr:rowOff>
    </xdr:from>
    <xdr:ext cx="736600" cy="259045"/>
    <xdr:sp macro="" textlink="">
      <xdr:nvSpPr>
        <xdr:cNvPr id="130" name="テキスト ボックス 129"/>
        <xdr:cNvSpPr txBox="1"/>
      </xdr:nvSpPr>
      <xdr:spPr>
        <a:xfrm>
          <a:off x="4622800" y="626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244787</xdr:rowOff>
    </xdr:from>
    <xdr:to>
      <xdr:col>22</xdr:col>
      <xdr:colOff>165100</xdr:colOff>
      <xdr:row>35</xdr:row>
      <xdr:rowOff>3487</xdr:rowOff>
    </xdr:to>
    <xdr:sp macro="" textlink="">
      <xdr:nvSpPr>
        <xdr:cNvPr id="131" name="楕円 130"/>
        <xdr:cNvSpPr/>
      </xdr:nvSpPr>
      <xdr:spPr bwMode="auto">
        <a:xfrm>
          <a:off x="4254500" y="651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13664</xdr:rowOff>
    </xdr:from>
    <xdr:ext cx="762000" cy="259045"/>
    <xdr:sp macro="" textlink="">
      <xdr:nvSpPr>
        <xdr:cNvPr id="132" name="テキスト ボックス 131"/>
        <xdr:cNvSpPr txBox="1"/>
      </xdr:nvSpPr>
      <xdr:spPr>
        <a:xfrm>
          <a:off x="3924300" y="62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214928</xdr:rowOff>
    </xdr:from>
    <xdr:to>
      <xdr:col>19</xdr:col>
      <xdr:colOff>38100</xdr:colOff>
      <xdr:row>34</xdr:row>
      <xdr:rowOff>316528</xdr:rowOff>
    </xdr:to>
    <xdr:sp macro="" textlink="">
      <xdr:nvSpPr>
        <xdr:cNvPr id="133" name="楕円 132"/>
        <xdr:cNvSpPr/>
      </xdr:nvSpPr>
      <xdr:spPr bwMode="auto">
        <a:xfrm>
          <a:off x="3556000" y="6482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326705</xdr:rowOff>
    </xdr:from>
    <xdr:ext cx="762000" cy="259045"/>
    <xdr:sp macro="" textlink="">
      <xdr:nvSpPr>
        <xdr:cNvPr id="134" name="テキスト ボックス 133"/>
        <xdr:cNvSpPr txBox="1"/>
      </xdr:nvSpPr>
      <xdr:spPr>
        <a:xfrm>
          <a:off x="3225800" y="62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148165</xdr:rowOff>
    </xdr:from>
    <xdr:to>
      <xdr:col>15</xdr:col>
      <xdr:colOff>101600</xdr:colOff>
      <xdr:row>34</xdr:row>
      <xdr:rowOff>249765</xdr:rowOff>
    </xdr:to>
    <xdr:sp macro="" textlink="">
      <xdr:nvSpPr>
        <xdr:cNvPr id="135" name="楕円 134"/>
        <xdr:cNvSpPr/>
      </xdr:nvSpPr>
      <xdr:spPr bwMode="auto">
        <a:xfrm>
          <a:off x="2857500" y="64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259942</xdr:rowOff>
    </xdr:from>
    <xdr:ext cx="762000" cy="259045"/>
    <xdr:sp macro="" textlink="">
      <xdr:nvSpPr>
        <xdr:cNvPr id="136" name="テキスト ボックス 135"/>
        <xdr:cNvSpPr txBox="1"/>
      </xdr:nvSpPr>
      <xdr:spPr>
        <a:xfrm>
          <a:off x="2527300" y="618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145910</xdr:rowOff>
    </xdr:from>
    <xdr:to>
      <xdr:col>24</xdr:col>
      <xdr:colOff>63500</xdr:colOff>
      <xdr:row>36</xdr:row>
      <xdr:rowOff>9154</xdr:rowOff>
    </xdr:to>
    <xdr:cxnSp macro="">
      <xdr:nvCxnSpPr>
        <xdr:cNvPr id="61" name="直線コネクタ 60"/>
        <xdr:cNvCxnSpPr/>
      </xdr:nvCxnSpPr>
      <xdr:spPr>
        <a:xfrm flipV="1">
          <a:off x="3797300" y="6146660"/>
          <a:ext cx="8382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160830</xdr:rowOff>
    </xdr:from>
    <xdr:to>
      <xdr:col>19</xdr:col>
      <xdr:colOff>177800</xdr:colOff>
      <xdr:row>36</xdr:row>
      <xdr:rowOff>9154</xdr:rowOff>
    </xdr:to>
    <xdr:cxnSp macro="">
      <xdr:nvCxnSpPr>
        <xdr:cNvPr id="64" name="直線コネクタ 63"/>
        <xdr:cNvCxnSpPr/>
      </xdr:nvCxnSpPr>
      <xdr:spPr>
        <a:xfrm>
          <a:off x="2908300" y="616158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160830</xdr:rowOff>
    </xdr:from>
    <xdr:to>
      <xdr:col>15</xdr:col>
      <xdr:colOff>50800</xdr:colOff>
      <xdr:row>36</xdr:row>
      <xdr:rowOff>36929</xdr:rowOff>
    </xdr:to>
    <xdr:cxnSp macro="">
      <xdr:nvCxnSpPr>
        <xdr:cNvPr id="67" name="直線コネクタ 66"/>
        <xdr:cNvCxnSpPr/>
      </xdr:nvCxnSpPr>
      <xdr:spPr>
        <a:xfrm flipV="1">
          <a:off x="2019300" y="616158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36929</xdr:rowOff>
    </xdr:from>
    <xdr:to>
      <xdr:col>10</xdr:col>
      <xdr:colOff>114300</xdr:colOff>
      <xdr:row>36</xdr:row>
      <xdr:rowOff>75456</xdr:rowOff>
    </xdr:to>
    <xdr:cxnSp macro="">
      <xdr:nvCxnSpPr>
        <xdr:cNvPr id="70" name="直線コネクタ 69"/>
        <xdr:cNvCxnSpPr/>
      </xdr:nvCxnSpPr>
      <xdr:spPr>
        <a:xfrm flipV="1">
          <a:off x="1130300" y="6209129"/>
          <a:ext cx="889000" cy="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95110</xdr:rowOff>
    </xdr:from>
    <xdr:to>
      <xdr:col>24</xdr:col>
      <xdr:colOff>114300</xdr:colOff>
      <xdr:row>36</xdr:row>
      <xdr:rowOff>25260</xdr:rowOff>
    </xdr:to>
    <xdr:sp macro="" textlink="">
      <xdr:nvSpPr>
        <xdr:cNvPr id="80" name="楕円 79"/>
        <xdr:cNvSpPr/>
      </xdr:nvSpPr>
      <xdr:spPr>
        <a:xfrm>
          <a:off x="4584700" y="6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73537</xdr:rowOff>
    </xdr:from>
    <xdr:ext cx="599010" cy="259045"/>
    <xdr:sp macro="" textlink="">
      <xdr:nvSpPr>
        <xdr:cNvPr id="81" name="人件費該当値テキスト"/>
        <xdr:cNvSpPr txBox="1"/>
      </xdr:nvSpPr>
      <xdr:spPr>
        <a:xfrm>
          <a:off x="4686300" y="607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129804</xdr:rowOff>
    </xdr:from>
    <xdr:to>
      <xdr:col>20</xdr:col>
      <xdr:colOff>38100</xdr:colOff>
      <xdr:row>36</xdr:row>
      <xdr:rowOff>59954</xdr:rowOff>
    </xdr:to>
    <xdr:sp macro="" textlink="">
      <xdr:nvSpPr>
        <xdr:cNvPr id="82" name="楕円 81"/>
        <xdr:cNvSpPr/>
      </xdr:nvSpPr>
      <xdr:spPr>
        <a:xfrm>
          <a:off x="3746500" y="61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51081</xdr:rowOff>
    </xdr:from>
    <xdr:ext cx="599010" cy="259045"/>
    <xdr:sp macro="" textlink="">
      <xdr:nvSpPr>
        <xdr:cNvPr id="83" name="テキスト ボックス 82"/>
        <xdr:cNvSpPr txBox="1"/>
      </xdr:nvSpPr>
      <xdr:spPr>
        <a:xfrm>
          <a:off x="3497795" y="62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110030</xdr:rowOff>
    </xdr:from>
    <xdr:to>
      <xdr:col>15</xdr:col>
      <xdr:colOff>101600</xdr:colOff>
      <xdr:row>36</xdr:row>
      <xdr:rowOff>40180</xdr:rowOff>
    </xdr:to>
    <xdr:sp macro="" textlink="">
      <xdr:nvSpPr>
        <xdr:cNvPr id="84" name="楕円 83"/>
        <xdr:cNvSpPr/>
      </xdr:nvSpPr>
      <xdr:spPr>
        <a:xfrm>
          <a:off x="2857500" y="6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31307</xdr:rowOff>
    </xdr:from>
    <xdr:ext cx="599010" cy="259045"/>
    <xdr:sp macro="" textlink="">
      <xdr:nvSpPr>
        <xdr:cNvPr id="85" name="テキスト ボックス 84"/>
        <xdr:cNvSpPr txBox="1"/>
      </xdr:nvSpPr>
      <xdr:spPr>
        <a:xfrm>
          <a:off x="2608795" y="62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157579</xdr:rowOff>
    </xdr:from>
    <xdr:to>
      <xdr:col>10</xdr:col>
      <xdr:colOff>165100</xdr:colOff>
      <xdr:row>36</xdr:row>
      <xdr:rowOff>87729</xdr:rowOff>
    </xdr:to>
    <xdr:sp macro="" textlink="">
      <xdr:nvSpPr>
        <xdr:cNvPr id="86" name="楕円 85"/>
        <xdr:cNvSpPr/>
      </xdr:nvSpPr>
      <xdr:spPr>
        <a:xfrm>
          <a:off x="1968500" y="61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78856</xdr:rowOff>
    </xdr:from>
    <xdr:ext cx="599010" cy="259045"/>
    <xdr:sp macro="" textlink="">
      <xdr:nvSpPr>
        <xdr:cNvPr id="87" name="テキスト ボックス 86"/>
        <xdr:cNvSpPr txBox="1"/>
      </xdr:nvSpPr>
      <xdr:spPr>
        <a:xfrm>
          <a:off x="1719795" y="62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24656</xdr:rowOff>
    </xdr:from>
    <xdr:to>
      <xdr:col>6</xdr:col>
      <xdr:colOff>38100</xdr:colOff>
      <xdr:row>36</xdr:row>
      <xdr:rowOff>126256</xdr:rowOff>
    </xdr:to>
    <xdr:sp macro="" textlink="">
      <xdr:nvSpPr>
        <xdr:cNvPr id="88" name="楕円 87"/>
        <xdr:cNvSpPr/>
      </xdr:nvSpPr>
      <xdr:spPr>
        <a:xfrm>
          <a:off x="1079500" y="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117383</xdr:rowOff>
    </xdr:from>
    <xdr:ext cx="599010" cy="259045"/>
    <xdr:sp macro="" textlink="">
      <xdr:nvSpPr>
        <xdr:cNvPr id="89" name="テキスト ボックス 88"/>
        <xdr:cNvSpPr txBox="1"/>
      </xdr:nvSpPr>
      <xdr:spPr>
        <a:xfrm>
          <a:off x="830795" y="62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144855</xdr:rowOff>
    </xdr:from>
    <xdr:to>
      <xdr:col>24</xdr:col>
      <xdr:colOff>63500</xdr:colOff>
      <xdr:row>56</xdr:row>
      <xdr:rowOff>28398</xdr:rowOff>
    </xdr:to>
    <xdr:cxnSp macro="">
      <xdr:nvCxnSpPr>
        <xdr:cNvPr id="118" name="直線コネクタ 117"/>
        <xdr:cNvCxnSpPr/>
      </xdr:nvCxnSpPr>
      <xdr:spPr>
        <a:xfrm flipV="1">
          <a:off x="3797300" y="9574605"/>
          <a:ext cx="838200" cy="5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28398</xdr:rowOff>
    </xdr:from>
    <xdr:to>
      <xdr:col>19</xdr:col>
      <xdr:colOff>177800</xdr:colOff>
      <xdr:row>56</xdr:row>
      <xdr:rowOff>70652</xdr:rowOff>
    </xdr:to>
    <xdr:cxnSp macro="">
      <xdr:nvCxnSpPr>
        <xdr:cNvPr id="121" name="直線コネクタ 120"/>
        <xdr:cNvCxnSpPr/>
      </xdr:nvCxnSpPr>
      <xdr:spPr>
        <a:xfrm flipV="1">
          <a:off x="2908300" y="9629598"/>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70652</xdr:rowOff>
    </xdr:from>
    <xdr:to>
      <xdr:col>15</xdr:col>
      <xdr:colOff>50800</xdr:colOff>
      <xdr:row>56</xdr:row>
      <xdr:rowOff>139925</xdr:rowOff>
    </xdr:to>
    <xdr:cxnSp macro="">
      <xdr:nvCxnSpPr>
        <xdr:cNvPr id="124" name="直線コネクタ 123"/>
        <xdr:cNvCxnSpPr/>
      </xdr:nvCxnSpPr>
      <xdr:spPr>
        <a:xfrm flipV="1">
          <a:off x="2019300" y="9671852"/>
          <a:ext cx="889000" cy="6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139925</xdr:rowOff>
    </xdr:from>
    <xdr:to>
      <xdr:col>10</xdr:col>
      <xdr:colOff>114300</xdr:colOff>
      <xdr:row>57</xdr:row>
      <xdr:rowOff>14518</xdr:rowOff>
    </xdr:to>
    <xdr:cxnSp macro="">
      <xdr:nvCxnSpPr>
        <xdr:cNvPr id="127" name="直線コネクタ 126"/>
        <xdr:cNvCxnSpPr/>
      </xdr:nvCxnSpPr>
      <xdr:spPr>
        <a:xfrm flipV="1">
          <a:off x="1130300" y="9741125"/>
          <a:ext cx="889000" cy="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94055</xdr:rowOff>
    </xdr:from>
    <xdr:to>
      <xdr:col>24</xdr:col>
      <xdr:colOff>114300</xdr:colOff>
      <xdr:row>56</xdr:row>
      <xdr:rowOff>24205</xdr:rowOff>
    </xdr:to>
    <xdr:sp macro="" textlink="">
      <xdr:nvSpPr>
        <xdr:cNvPr id="137" name="楕円 136"/>
        <xdr:cNvSpPr/>
      </xdr:nvSpPr>
      <xdr:spPr>
        <a:xfrm>
          <a:off x="4584700" y="95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116932</xdr:rowOff>
    </xdr:from>
    <xdr:ext cx="599010" cy="259045"/>
    <xdr:sp macro="" textlink="">
      <xdr:nvSpPr>
        <xdr:cNvPr id="138" name="物件費該当値テキスト"/>
        <xdr:cNvSpPr txBox="1"/>
      </xdr:nvSpPr>
      <xdr:spPr>
        <a:xfrm>
          <a:off x="4686300" y="937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149048</xdr:rowOff>
    </xdr:from>
    <xdr:to>
      <xdr:col>20</xdr:col>
      <xdr:colOff>38100</xdr:colOff>
      <xdr:row>56</xdr:row>
      <xdr:rowOff>79198</xdr:rowOff>
    </xdr:to>
    <xdr:sp macro="" textlink="">
      <xdr:nvSpPr>
        <xdr:cNvPr id="139" name="楕円 138"/>
        <xdr:cNvSpPr/>
      </xdr:nvSpPr>
      <xdr:spPr>
        <a:xfrm>
          <a:off x="3746500" y="95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95725</xdr:rowOff>
    </xdr:from>
    <xdr:ext cx="599010" cy="259045"/>
    <xdr:sp macro="" textlink="">
      <xdr:nvSpPr>
        <xdr:cNvPr id="140" name="テキスト ボックス 139"/>
        <xdr:cNvSpPr txBox="1"/>
      </xdr:nvSpPr>
      <xdr:spPr>
        <a:xfrm>
          <a:off x="3497795" y="935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19852</xdr:rowOff>
    </xdr:from>
    <xdr:to>
      <xdr:col>15</xdr:col>
      <xdr:colOff>101600</xdr:colOff>
      <xdr:row>56</xdr:row>
      <xdr:rowOff>121452</xdr:rowOff>
    </xdr:to>
    <xdr:sp macro="" textlink="">
      <xdr:nvSpPr>
        <xdr:cNvPr id="141" name="楕円 140"/>
        <xdr:cNvSpPr/>
      </xdr:nvSpPr>
      <xdr:spPr>
        <a:xfrm>
          <a:off x="2857500" y="96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137979</xdr:rowOff>
    </xdr:from>
    <xdr:ext cx="599010" cy="259045"/>
    <xdr:sp macro="" textlink="">
      <xdr:nvSpPr>
        <xdr:cNvPr id="142" name="テキスト ボックス 141"/>
        <xdr:cNvSpPr txBox="1"/>
      </xdr:nvSpPr>
      <xdr:spPr>
        <a:xfrm>
          <a:off x="2608795" y="93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89125</xdr:rowOff>
    </xdr:from>
    <xdr:to>
      <xdr:col>10</xdr:col>
      <xdr:colOff>165100</xdr:colOff>
      <xdr:row>57</xdr:row>
      <xdr:rowOff>19275</xdr:rowOff>
    </xdr:to>
    <xdr:sp macro="" textlink="">
      <xdr:nvSpPr>
        <xdr:cNvPr id="143" name="楕円 142"/>
        <xdr:cNvSpPr/>
      </xdr:nvSpPr>
      <xdr:spPr>
        <a:xfrm>
          <a:off x="1968500" y="96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10402</xdr:rowOff>
    </xdr:from>
    <xdr:ext cx="599010" cy="259045"/>
    <xdr:sp macro="" textlink="">
      <xdr:nvSpPr>
        <xdr:cNvPr id="144" name="テキスト ボックス 143"/>
        <xdr:cNvSpPr txBox="1"/>
      </xdr:nvSpPr>
      <xdr:spPr>
        <a:xfrm>
          <a:off x="1719795" y="978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135168</xdr:rowOff>
    </xdr:from>
    <xdr:to>
      <xdr:col>6</xdr:col>
      <xdr:colOff>38100</xdr:colOff>
      <xdr:row>57</xdr:row>
      <xdr:rowOff>65318</xdr:rowOff>
    </xdr:to>
    <xdr:sp macro="" textlink="">
      <xdr:nvSpPr>
        <xdr:cNvPr id="145" name="楕円 144"/>
        <xdr:cNvSpPr/>
      </xdr:nvSpPr>
      <xdr:spPr>
        <a:xfrm>
          <a:off x="1079500" y="97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56445</xdr:rowOff>
    </xdr:from>
    <xdr:ext cx="534377" cy="259045"/>
    <xdr:sp macro="" textlink="">
      <xdr:nvSpPr>
        <xdr:cNvPr id="146" name="テキスト ボックス 145"/>
        <xdr:cNvSpPr txBox="1"/>
      </xdr:nvSpPr>
      <xdr:spPr>
        <a:xfrm>
          <a:off x="863111" y="982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160568</xdr:rowOff>
    </xdr:from>
    <xdr:to>
      <xdr:col>24</xdr:col>
      <xdr:colOff>63500</xdr:colOff>
      <xdr:row>78</xdr:row>
      <xdr:rowOff>51918</xdr:rowOff>
    </xdr:to>
    <xdr:cxnSp macro="">
      <xdr:nvCxnSpPr>
        <xdr:cNvPr id="177" name="直線コネクタ 176"/>
        <xdr:cNvCxnSpPr/>
      </xdr:nvCxnSpPr>
      <xdr:spPr>
        <a:xfrm flipV="1">
          <a:off x="3797300" y="13362218"/>
          <a:ext cx="8382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69945</xdr:rowOff>
    </xdr:from>
    <xdr:to>
      <xdr:col>19</xdr:col>
      <xdr:colOff>177800</xdr:colOff>
      <xdr:row>78</xdr:row>
      <xdr:rowOff>51918</xdr:rowOff>
    </xdr:to>
    <xdr:cxnSp macro="">
      <xdr:nvCxnSpPr>
        <xdr:cNvPr id="180" name="直線コネクタ 179"/>
        <xdr:cNvCxnSpPr/>
      </xdr:nvCxnSpPr>
      <xdr:spPr>
        <a:xfrm>
          <a:off x="2908300" y="13271595"/>
          <a:ext cx="889000" cy="1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69945</xdr:rowOff>
    </xdr:from>
    <xdr:to>
      <xdr:col>15</xdr:col>
      <xdr:colOff>50800</xdr:colOff>
      <xdr:row>77</xdr:row>
      <xdr:rowOff>74451</xdr:rowOff>
    </xdr:to>
    <xdr:cxnSp macro="">
      <xdr:nvCxnSpPr>
        <xdr:cNvPr id="183" name="直線コネクタ 182"/>
        <xdr:cNvCxnSpPr/>
      </xdr:nvCxnSpPr>
      <xdr:spPr>
        <a:xfrm flipV="1">
          <a:off x="2019300" y="13271595"/>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74451</xdr:rowOff>
    </xdr:from>
    <xdr:to>
      <xdr:col>10</xdr:col>
      <xdr:colOff>114300</xdr:colOff>
      <xdr:row>78</xdr:row>
      <xdr:rowOff>113737</xdr:rowOff>
    </xdr:to>
    <xdr:cxnSp macro="">
      <xdr:nvCxnSpPr>
        <xdr:cNvPr id="186" name="直線コネクタ 185"/>
        <xdr:cNvCxnSpPr/>
      </xdr:nvCxnSpPr>
      <xdr:spPr>
        <a:xfrm flipV="1">
          <a:off x="1130300" y="13276101"/>
          <a:ext cx="889000" cy="2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109768</xdr:rowOff>
    </xdr:from>
    <xdr:to>
      <xdr:col>24</xdr:col>
      <xdr:colOff>114300</xdr:colOff>
      <xdr:row>78</xdr:row>
      <xdr:rowOff>39918</xdr:rowOff>
    </xdr:to>
    <xdr:sp macro="" textlink="">
      <xdr:nvSpPr>
        <xdr:cNvPr id="196" name="楕円 195"/>
        <xdr:cNvSpPr/>
      </xdr:nvSpPr>
      <xdr:spPr>
        <a:xfrm>
          <a:off x="4584700" y="133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88195</xdr:rowOff>
    </xdr:from>
    <xdr:ext cx="469744" cy="259045"/>
    <xdr:sp macro="" textlink="">
      <xdr:nvSpPr>
        <xdr:cNvPr id="197" name="維持補修費該当値テキスト"/>
        <xdr:cNvSpPr txBox="1"/>
      </xdr:nvSpPr>
      <xdr:spPr>
        <a:xfrm>
          <a:off x="4686300" y="132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1118</xdr:rowOff>
    </xdr:from>
    <xdr:to>
      <xdr:col>20</xdr:col>
      <xdr:colOff>38100</xdr:colOff>
      <xdr:row>78</xdr:row>
      <xdr:rowOff>102718</xdr:rowOff>
    </xdr:to>
    <xdr:sp macro="" textlink="">
      <xdr:nvSpPr>
        <xdr:cNvPr id="198" name="楕円 197"/>
        <xdr:cNvSpPr/>
      </xdr:nvSpPr>
      <xdr:spPr>
        <a:xfrm>
          <a:off x="3746500" y="133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93845</xdr:rowOff>
    </xdr:from>
    <xdr:ext cx="469744" cy="259045"/>
    <xdr:sp macro="" textlink="">
      <xdr:nvSpPr>
        <xdr:cNvPr id="199" name="テキスト ボックス 198"/>
        <xdr:cNvSpPr txBox="1"/>
      </xdr:nvSpPr>
      <xdr:spPr>
        <a:xfrm>
          <a:off x="3562428" y="134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19145</xdr:rowOff>
    </xdr:from>
    <xdr:to>
      <xdr:col>15</xdr:col>
      <xdr:colOff>101600</xdr:colOff>
      <xdr:row>77</xdr:row>
      <xdr:rowOff>120745</xdr:rowOff>
    </xdr:to>
    <xdr:sp macro="" textlink="">
      <xdr:nvSpPr>
        <xdr:cNvPr id="200" name="楕円 199"/>
        <xdr:cNvSpPr/>
      </xdr:nvSpPr>
      <xdr:spPr>
        <a:xfrm>
          <a:off x="2857500" y="132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111872</xdr:rowOff>
    </xdr:from>
    <xdr:ext cx="534377" cy="259045"/>
    <xdr:sp macro="" textlink="">
      <xdr:nvSpPr>
        <xdr:cNvPr id="201" name="テキスト ボックス 200"/>
        <xdr:cNvSpPr txBox="1"/>
      </xdr:nvSpPr>
      <xdr:spPr>
        <a:xfrm>
          <a:off x="2641111" y="133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23651</xdr:rowOff>
    </xdr:from>
    <xdr:to>
      <xdr:col>10</xdr:col>
      <xdr:colOff>165100</xdr:colOff>
      <xdr:row>77</xdr:row>
      <xdr:rowOff>125251</xdr:rowOff>
    </xdr:to>
    <xdr:sp macro="" textlink="">
      <xdr:nvSpPr>
        <xdr:cNvPr id="202" name="楕円 201"/>
        <xdr:cNvSpPr/>
      </xdr:nvSpPr>
      <xdr:spPr>
        <a:xfrm>
          <a:off x="1968500" y="132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116378</xdr:rowOff>
    </xdr:from>
    <xdr:ext cx="534377" cy="259045"/>
    <xdr:sp macro="" textlink="">
      <xdr:nvSpPr>
        <xdr:cNvPr id="203" name="テキスト ボックス 202"/>
        <xdr:cNvSpPr txBox="1"/>
      </xdr:nvSpPr>
      <xdr:spPr>
        <a:xfrm>
          <a:off x="1752111" y="133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62937</xdr:rowOff>
    </xdr:from>
    <xdr:to>
      <xdr:col>6</xdr:col>
      <xdr:colOff>38100</xdr:colOff>
      <xdr:row>78</xdr:row>
      <xdr:rowOff>164537</xdr:rowOff>
    </xdr:to>
    <xdr:sp macro="" textlink="">
      <xdr:nvSpPr>
        <xdr:cNvPr id="204" name="楕円 203"/>
        <xdr:cNvSpPr/>
      </xdr:nvSpPr>
      <xdr:spPr>
        <a:xfrm>
          <a:off x="1079500" y="134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155664</xdr:rowOff>
    </xdr:from>
    <xdr:ext cx="469744" cy="259045"/>
    <xdr:sp macro="" textlink="">
      <xdr:nvSpPr>
        <xdr:cNvPr id="205" name="テキスト ボックス 204"/>
        <xdr:cNvSpPr txBox="1"/>
      </xdr:nvSpPr>
      <xdr:spPr>
        <a:xfrm>
          <a:off x="895428" y="135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51036</xdr:rowOff>
    </xdr:from>
    <xdr:to>
      <xdr:col>24</xdr:col>
      <xdr:colOff>63500</xdr:colOff>
      <xdr:row>95</xdr:row>
      <xdr:rowOff>152468</xdr:rowOff>
    </xdr:to>
    <xdr:cxnSp macro="">
      <xdr:nvCxnSpPr>
        <xdr:cNvPr id="237" name="直線コネクタ 236"/>
        <xdr:cNvCxnSpPr/>
      </xdr:nvCxnSpPr>
      <xdr:spPr>
        <a:xfrm>
          <a:off x="3797300" y="16338786"/>
          <a:ext cx="838200" cy="1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51036</xdr:rowOff>
    </xdr:from>
    <xdr:to>
      <xdr:col>19</xdr:col>
      <xdr:colOff>177800</xdr:colOff>
      <xdr:row>96</xdr:row>
      <xdr:rowOff>121233</xdr:rowOff>
    </xdr:to>
    <xdr:cxnSp macro="">
      <xdr:nvCxnSpPr>
        <xdr:cNvPr id="240" name="直線コネクタ 239"/>
        <xdr:cNvCxnSpPr/>
      </xdr:nvCxnSpPr>
      <xdr:spPr>
        <a:xfrm flipV="1">
          <a:off x="2908300" y="16338786"/>
          <a:ext cx="8890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121233</xdr:rowOff>
    </xdr:from>
    <xdr:to>
      <xdr:col>15</xdr:col>
      <xdr:colOff>50800</xdr:colOff>
      <xdr:row>97</xdr:row>
      <xdr:rowOff>63756</xdr:rowOff>
    </xdr:to>
    <xdr:cxnSp macro="">
      <xdr:nvCxnSpPr>
        <xdr:cNvPr id="243" name="直線コネクタ 242"/>
        <xdr:cNvCxnSpPr/>
      </xdr:nvCxnSpPr>
      <xdr:spPr>
        <a:xfrm flipV="1">
          <a:off x="2019300" y="16580433"/>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63756</xdr:rowOff>
    </xdr:from>
    <xdr:to>
      <xdr:col>10</xdr:col>
      <xdr:colOff>114300</xdr:colOff>
      <xdr:row>97</xdr:row>
      <xdr:rowOff>101899</xdr:rowOff>
    </xdr:to>
    <xdr:cxnSp macro="">
      <xdr:nvCxnSpPr>
        <xdr:cNvPr id="246" name="直線コネクタ 245"/>
        <xdr:cNvCxnSpPr/>
      </xdr:nvCxnSpPr>
      <xdr:spPr>
        <a:xfrm flipV="1">
          <a:off x="1130300" y="16694406"/>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101668</xdr:rowOff>
    </xdr:from>
    <xdr:to>
      <xdr:col>24</xdr:col>
      <xdr:colOff>114300</xdr:colOff>
      <xdr:row>96</xdr:row>
      <xdr:rowOff>31818</xdr:rowOff>
    </xdr:to>
    <xdr:sp macro="" textlink="">
      <xdr:nvSpPr>
        <xdr:cNvPr id="256" name="楕円 255"/>
        <xdr:cNvSpPr/>
      </xdr:nvSpPr>
      <xdr:spPr>
        <a:xfrm>
          <a:off x="4584700" y="163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124545</xdr:rowOff>
    </xdr:from>
    <xdr:ext cx="534377" cy="259045"/>
    <xdr:sp macro="" textlink="">
      <xdr:nvSpPr>
        <xdr:cNvPr id="257" name="扶助費該当値テキスト"/>
        <xdr:cNvSpPr txBox="1"/>
      </xdr:nvSpPr>
      <xdr:spPr>
        <a:xfrm>
          <a:off x="4686300" y="1624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236</xdr:rowOff>
    </xdr:from>
    <xdr:to>
      <xdr:col>20</xdr:col>
      <xdr:colOff>38100</xdr:colOff>
      <xdr:row>95</xdr:row>
      <xdr:rowOff>101836</xdr:rowOff>
    </xdr:to>
    <xdr:sp macro="" textlink="">
      <xdr:nvSpPr>
        <xdr:cNvPr id="258" name="楕円 257"/>
        <xdr:cNvSpPr/>
      </xdr:nvSpPr>
      <xdr:spPr>
        <a:xfrm>
          <a:off x="3746500" y="162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118363</xdr:rowOff>
    </xdr:from>
    <xdr:ext cx="534377" cy="259045"/>
    <xdr:sp macro="" textlink="">
      <xdr:nvSpPr>
        <xdr:cNvPr id="259" name="テキスト ボックス 258"/>
        <xdr:cNvSpPr txBox="1"/>
      </xdr:nvSpPr>
      <xdr:spPr>
        <a:xfrm>
          <a:off x="3530111" y="160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70433</xdr:rowOff>
    </xdr:from>
    <xdr:to>
      <xdr:col>15</xdr:col>
      <xdr:colOff>101600</xdr:colOff>
      <xdr:row>97</xdr:row>
      <xdr:rowOff>583</xdr:rowOff>
    </xdr:to>
    <xdr:sp macro="" textlink="">
      <xdr:nvSpPr>
        <xdr:cNvPr id="260" name="楕円 259"/>
        <xdr:cNvSpPr/>
      </xdr:nvSpPr>
      <xdr:spPr>
        <a:xfrm>
          <a:off x="2857500" y="165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17110</xdr:rowOff>
    </xdr:from>
    <xdr:ext cx="534377" cy="259045"/>
    <xdr:sp macro="" textlink="">
      <xdr:nvSpPr>
        <xdr:cNvPr id="261" name="テキスト ボックス 260"/>
        <xdr:cNvSpPr txBox="1"/>
      </xdr:nvSpPr>
      <xdr:spPr>
        <a:xfrm>
          <a:off x="2641111" y="16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12956</xdr:rowOff>
    </xdr:from>
    <xdr:to>
      <xdr:col>10</xdr:col>
      <xdr:colOff>165100</xdr:colOff>
      <xdr:row>97</xdr:row>
      <xdr:rowOff>114556</xdr:rowOff>
    </xdr:to>
    <xdr:sp macro="" textlink="">
      <xdr:nvSpPr>
        <xdr:cNvPr id="262" name="楕円 261"/>
        <xdr:cNvSpPr/>
      </xdr:nvSpPr>
      <xdr:spPr>
        <a:xfrm>
          <a:off x="1968500" y="166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105683</xdr:rowOff>
    </xdr:from>
    <xdr:ext cx="534377" cy="259045"/>
    <xdr:sp macro="" textlink="">
      <xdr:nvSpPr>
        <xdr:cNvPr id="263" name="テキスト ボックス 262"/>
        <xdr:cNvSpPr txBox="1"/>
      </xdr:nvSpPr>
      <xdr:spPr>
        <a:xfrm>
          <a:off x="1752111" y="167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51099</xdr:rowOff>
    </xdr:from>
    <xdr:to>
      <xdr:col>6</xdr:col>
      <xdr:colOff>38100</xdr:colOff>
      <xdr:row>97</xdr:row>
      <xdr:rowOff>152699</xdr:rowOff>
    </xdr:to>
    <xdr:sp macro="" textlink="">
      <xdr:nvSpPr>
        <xdr:cNvPr id="264" name="楕円 263"/>
        <xdr:cNvSpPr/>
      </xdr:nvSpPr>
      <xdr:spPr>
        <a:xfrm>
          <a:off x="1079500" y="166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169226</xdr:rowOff>
    </xdr:from>
    <xdr:ext cx="534377" cy="259045"/>
    <xdr:sp macro="" textlink="">
      <xdr:nvSpPr>
        <xdr:cNvPr id="265" name="テキスト ボックス 264"/>
        <xdr:cNvSpPr txBox="1"/>
      </xdr:nvSpPr>
      <xdr:spPr>
        <a:xfrm>
          <a:off x="863111" y="164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120372</xdr:rowOff>
    </xdr:from>
    <xdr:to>
      <xdr:col>55</xdr:col>
      <xdr:colOff>0</xdr:colOff>
      <xdr:row>36</xdr:row>
      <xdr:rowOff>157984</xdr:rowOff>
    </xdr:to>
    <xdr:cxnSp macro="">
      <xdr:nvCxnSpPr>
        <xdr:cNvPr id="294" name="直線コネクタ 293"/>
        <xdr:cNvCxnSpPr/>
      </xdr:nvCxnSpPr>
      <xdr:spPr>
        <a:xfrm flipV="1">
          <a:off x="9639300" y="6292572"/>
          <a:ext cx="8382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157984</xdr:rowOff>
    </xdr:from>
    <xdr:to>
      <xdr:col>50</xdr:col>
      <xdr:colOff>114300</xdr:colOff>
      <xdr:row>37</xdr:row>
      <xdr:rowOff>13555</xdr:rowOff>
    </xdr:to>
    <xdr:cxnSp macro="">
      <xdr:nvCxnSpPr>
        <xdr:cNvPr id="297" name="直線コネクタ 296"/>
        <xdr:cNvCxnSpPr/>
      </xdr:nvCxnSpPr>
      <xdr:spPr>
        <a:xfrm flipV="1">
          <a:off x="8750300" y="6330184"/>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13555</xdr:rowOff>
    </xdr:from>
    <xdr:to>
      <xdr:col>45</xdr:col>
      <xdr:colOff>177800</xdr:colOff>
      <xdr:row>37</xdr:row>
      <xdr:rowOff>74880</xdr:rowOff>
    </xdr:to>
    <xdr:cxnSp macro="">
      <xdr:nvCxnSpPr>
        <xdr:cNvPr id="300" name="直線コネクタ 299"/>
        <xdr:cNvCxnSpPr/>
      </xdr:nvCxnSpPr>
      <xdr:spPr>
        <a:xfrm flipV="1">
          <a:off x="7861300" y="6357205"/>
          <a:ext cx="889000" cy="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74880</xdr:rowOff>
    </xdr:from>
    <xdr:to>
      <xdr:col>41</xdr:col>
      <xdr:colOff>50800</xdr:colOff>
      <xdr:row>37</xdr:row>
      <xdr:rowOff>100411</xdr:rowOff>
    </xdr:to>
    <xdr:cxnSp macro="">
      <xdr:nvCxnSpPr>
        <xdr:cNvPr id="303" name="直線コネクタ 302"/>
        <xdr:cNvCxnSpPr/>
      </xdr:nvCxnSpPr>
      <xdr:spPr>
        <a:xfrm flipV="1">
          <a:off x="6972300" y="6418530"/>
          <a:ext cx="889000" cy="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69572</xdr:rowOff>
    </xdr:from>
    <xdr:to>
      <xdr:col>55</xdr:col>
      <xdr:colOff>50800</xdr:colOff>
      <xdr:row>36</xdr:row>
      <xdr:rowOff>171172</xdr:rowOff>
    </xdr:to>
    <xdr:sp macro="" textlink="">
      <xdr:nvSpPr>
        <xdr:cNvPr id="313" name="楕円 312"/>
        <xdr:cNvSpPr/>
      </xdr:nvSpPr>
      <xdr:spPr>
        <a:xfrm>
          <a:off x="10426700" y="6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47999</xdr:rowOff>
    </xdr:from>
    <xdr:ext cx="599010" cy="259045"/>
    <xdr:sp macro="" textlink="">
      <xdr:nvSpPr>
        <xdr:cNvPr id="314" name="補助費等該当値テキスト"/>
        <xdr:cNvSpPr txBox="1"/>
      </xdr:nvSpPr>
      <xdr:spPr>
        <a:xfrm>
          <a:off x="10528300" y="622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107184</xdr:rowOff>
    </xdr:from>
    <xdr:to>
      <xdr:col>50</xdr:col>
      <xdr:colOff>165100</xdr:colOff>
      <xdr:row>37</xdr:row>
      <xdr:rowOff>37334</xdr:rowOff>
    </xdr:to>
    <xdr:sp macro="" textlink="">
      <xdr:nvSpPr>
        <xdr:cNvPr id="315" name="楕円 314"/>
        <xdr:cNvSpPr/>
      </xdr:nvSpPr>
      <xdr:spPr>
        <a:xfrm>
          <a:off x="9588500" y="62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28461</xdr:rowOff>
    </xdr:from>
    <xdr:ext cx="599010" cy="259045"/>
    <xdr:sp macro="" textlink="">
      <xdr:nvSpPr>
        <xdr:cNvPr id="316" name="テキスト ボックス 315"/>
        <xdr:cNvSpPr txBox="1"/>
      </xdr:nvSpPr>
      <xdr:spPr>
        <a:xfrm>
          <a:off x="9339795" y="637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134205</xdr:rowOff>
    </xdr:from>
    <xdr:to>
      <xdr:col>46</xdr:col>
      <xdr:colOff>38100</xdr:colOff>
      <xdr:row>37</xdr:row>
      <xdr:rowOff>64355</xdr:rowOff>
    </xdr:to>
    <xdr:sp macro="" textlink="">
      <xdr:nvSpPr>
        <xdr:cNvPr id="317" name="楕円 316"/>
        <xdr:cNvSpPr/>
      </xdr:nvSpPr>
      <xdr:spPr>
        <a:xfrm>
          <a:off x="8699500" y="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55482</xdr:rowOff>
    </xdr:from>
    <xdr:ext cx="534377" cy="259045"/>
    <xdr:sp macro="" textlink="">
      <xdr:nvSpPr>
        <xdr:cNvPr id="318" name="テキスト ボックス 317"/>
        <xdr:cNvSpPr txBox="1"/>
      </xdr:nvSpPr>
      <xdr:spPr>
        <a:xfrm>
          <a:off x="8483111" y="63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24080</xdr:rowOff>
    </xdr:from>
    <xdr:to>
      <xdr:col>41</xdr:col>
      <xdr:colOff>101600</xdr:colOff>
      <xdr:row>37</xdr:row>
      <xdr:rowOff>125680</xdr:rowOff>
    </xdr:to>
    <xdr:sp macro="" textlink="">
      <xdr:nvSpPr>
        <xdr:cNvPr id="319" name="楕円 318"/>
        <xdr:cNvSpPr/>
      </xdr:nvSpPr>
      <xdr:spPr>
        <a:xfrm>
          <a:off x="7810500" y="63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116807</xdr:rowOff>
    </xdr:from>
    <xdr:ext cx="534377" cy="259045"/>
    <xdr:sp macro="" textlink="">
      <xdr:nvSpPr>
        <xdr:cNvPr id="320" name="テキスト ボックス 319"/>
        <xdr:cNvSpPr txBox="1"/>
      </xdr:nvSpPr>
      <xdr:spPr>
        <a:xfrm>
          <a:off x="7594111" y="64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49611</xdr:rowOff>
    </xdr:from>
    <xdr:to>
      <xdr:col>36</xdr:col>
      <xdr:colOff>165100</xdr:colOff>
      <xdr:row>37</xdr:row>
      <xdr:rowOff>151211</xdr:rowOff>
    </xdr:to>
    <xdr:sp macro="" textlink="">
      <xdr:nvSpPr>
        <xdr:cNvPr id="321" name="楕円 320"/>
        <xdr:cNvSpPr/>
      </xdr:nvSpPr>
      <xdr:spPr>
        <a:xfrm>
          <a:off x="6921500" y="63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142338</xdr:rowOff>
    </xdr:from>
    <xdr:ext cx="534377" cy="259045"/>
    <xdr:sp macro="" textlink="">
      <xdr:nvSpPr>
        <xdr:cNvPr id="322" name="テキスト ボックス 321"/>
        <xdr:cNvSpPr txBox="1"/>
      </xdr:nvSpPr>
      <xdr:spPr>
        <a:xfrm>
          <a:off x="6705111" y="648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151976</xdr:rowOff>
    </xdr:from>
    <xdr:to>
      <xdr:col>55</xdr:col>
      <xdr:colOff>0</xdr:colOff>
      <xdr:row>58</xdr:row>
      <xdr:rowOff>168375</xdr:rowOff>
    </xdr:to>
    <xdr:cxnSp macro="">
      <xdr:nvCxnSpPr>
        <xdr:cNvPr id="353" name="直線コネクタ 352"/>
        <xdr:cNvCxnSpPr/>
      </xdr:nvCxnSpPr>
      <xdr:spPr>
        <a:xfrm>
          <a:off x="9639300" y="10096076"/>
          <a:ext cx="8382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151976</xdr:rowOff>
    </xdr:from>
    <xdr:to>
      <xdr:col>50</xdr:col>
      <xdr:colOff>114300</xdr:colOff>
      <xdr:row>58</xdr:row>
      <xdr:rowOff>169777</xdr:rowOff>
    </xdr:to>
    <xdr:cxnSp macro="">
      <xdr:nvCxnSpPr>
        <xdr:cNvPr id="356" name="直線コネクタ 355"/>
        <xdr:cNvCxnSpPr/>
      </xdr:nvCxnSpPr>
      <xdr:spPr>
        <a:xfrm flipV="1">
          <a:off x="8750300" y="10096076"/>
          <a:ext cx="8890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162920</xdr:rowOff>
    </xdr:from>
    <xdr:to>
      <xdr:col>45</xdr:col>
      <xdr:colOff>177800</xdr:colOff>
      <xdr:row>58</xdr:row>
      <xdr:rowOff>169777</xdr:rowOff>
    </xdr:to>
    <xdr:cxnSp macro="">
      <xdr:nvCxnSpPr>
        <xdr:cNvPr id="359" name="直線コネクタ 358"/>
        <xdr:cNvCxnSpPr/>
      </xdr:nvCxnSpPr>
      <xdr:spPr>
        <a:xfrm>
          <a:off x="7861300" y="1010702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162920</xdr:rowOff>
    </xdr:from>
    <xdr:to>
      <xdr:col>41</xdr:col>
      <xdr:colOff>50800</xdr:colOff>
      <xdr:row>59</xdr:row>
      <xdr:rowOff>3948</xdr:rowOff>
    </xdr:to>
    <xdr:cxnSp macro="">
      <xdr:nvCxnSpPr>
        <xdr:cNvPr id="362" name="直線コネクタ 361"/>
        <xdr:cNvCxnSpPr/>
      </xdr:nvCxnSpPr>
      <xdr:spPr>
        <a:xfrm flipV="1">
          <a:off x="6972300" y="10107020"/>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117575</xdr:rowOff>
    </xdr:from>
    <xdr:to>
      <xdr:col>55</xdr:col>
      <xdr:colOff>50800</xdr:colOff>
      <xdr:row>59</xdr:row>
      <xdr:rowOff>47725</xdr:rowOff>
    </xdr:to>
    <xdr:sp macro="" textlink="">
      <xdr:nvSpPr>
        <xdr:cNvPr id="372" name="楕円 371"/>
        <xdr:cNvSpPr/>
      </xdr:nvSpPr>
      <xdr:spPr>
        <a:xfrm>
          <a:off x="10426700" y="100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32502</xdr:rowOff>
    </xdr:from>
    <xdr:ext cx="534377" cy="259045"/>
    <xdr:sp macro="" textlink="">
      <xdr:nvSpPr>
        <xdr:cNvPr id="373" name="普通建設事業費該当値テキスト"/>
        <xdr:cNvSpPr txBox="1"/>
      </xdr:nvSpPr>
      <xdr:spPr>
        <a:xfrm>
          <a:off x="10528300" y="997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101176</xdr:rowOff>
    </xdr:from>
    <xdr:to>
      <xdr:col>50</xdr:col>
      <xdr:colOff>165100</xdr:colOff>
      <xdr:row>59</xdr:row>
      <xdr:rowOff>31326</xdr:rowOff>
    </xdr:to>
    <xdr:sp macro="" textlink="">
      <xdr:nvSpPr>
        <xdr:cNvPr id="374" name="楕円 373"/>
        <xdr:cNvSpPr/>
      </xdr:nvSpPr>
      <xdr:spPr>
        <a:xfrm>
          <a:off x="9588500" y="100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22453</xdr:rowOff>
    </xdr:from>
    <xdr:ext cx="599010" cy="259045"/>
    <xdr:sp macro="" textlink="">
      <xdr:nvSpPr>
        <xdr:cNvPr id="375" name="テキスト ボックス 374"/>
        <xdr:cNvSpPr txBox="1"/>
      </xdr:nvSpPr>
      <xdr:spPr>
        <a:xfrm>
          <a:off x="9339795" y="101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118977</xdr:rowOff>
    </xdr:from>
    <xdr:to>
      <xdr:col>46</xdr:col>
      <xdr:colOff>38100</xdr:colOff>
      <xdr:row>59</xdr:row>
      <xdr:rowOff>49127</xdr:rowOff>
    </xdr:to>
    <xdr:sp macro="" textlink="">
      <xdr:nvSpPr>
        <xdr:cNvPr id="376" name="楕円 375"/>
        <xdr:cNvSpPr/>
      </xdr:nvSpPr>
      <xdr:spPr>
        <a:xfrm>
          <a:off x="8699500" y="100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40254</xdr:rowOff>
    </xdr:from>
    <xdr:ext cx="534377" cy="259045"/>
    <xdr:sp macro="" textlink="">
      <xdr:nvSpPr>
        <xdr:cNvPr id="377" name="テキスト ボックス 376"/>
        <xdr:cNvSpPr txBox="1"/>
      </xdr:nvSpPr>
      <xdr:spPr>
        <a:xfrm>
          <a:off x="8483111" y="1015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112120</xdr:rowOff>
    </xdr:from>
    <xdr:to>
      <xdr:col>41</xdr:col>
      <xdr:colOff>101600</xdr:colOff>
      <xdr:row>59</xdr:row>
      <xdr:rowOff>42270</xdr:rowOff>
    </xdr:to>
    <xdr:sp macro="" textlink="">
      <xdr:nvSpPr>
        <xdr:cNvPr id="378" name="楕円 377"/>
        <xdr:cNvSpPr/>
      </xdr:nvSpPr>
      <xdr:spPr>
        <a:xfrm>
          <a:off x="7810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33397</xdr:rowOff>
    </xdr:from>
    <xdr:ext cx="534377" cy="259045"/>
    <xdr:sp macro="" textlink="">
      <xdr:nvSpPr>
        <xdr:cNvPr id="379" name="テキスト ボックス 378"/>
        <xdr:cNvSpPr txBox="1"/>
      </xdr:nvSpPr>
      <xdr:spPr>
        <a:xfrm>
          <a:off x="7594111" y="1014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124598</xdr:rowOff>
    </xdr:from>
    <xdr:to>
      <xdr:col>36</xdr:col>
      <xdr:colOff>165100</xdr:colOff>
      <xdr:row>59</xdr:row>
      <xdr:rowOff>54748</xdr:rowOff>
    </xdr:to>
    <xdr:sp macro="" textlink="">
      <xdr:nvSpPr>
        <xdr:cNvPr id="380" name="楕円 379"/>
        <xdr:cNvSpPr/>
      </xdr:nvSpPr>
      <xdr:spPr>
        <a:xfrm>
          <a:off x="6921500" y="100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45875</xdr:rowOff>
    </xdr:from>
    <xdr:ext cx="534377" cy="259045"/>
    <xdr:sp macro="" textlink="">
      <xdr:nvSpPr>
        <xdr:cNvPr id="381" name="テキスト ボックス 380"/>
        <xdr:cNvSpPr txBox="1"/>
      </xdr:nvSpPr>
      <xdr:spPr>
        <a:xfrm>
          <a:off x="6705111" y="1016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169273</xdr:rowOff>
    </xdr:from>
    <xdr:to>
      <xdr:col>55</xdr:col>
      <xdr:colOff>0</xdr:colOff>
      <xdr:row>79</xdr:row>
      <xdr:rowOff>8923</xdr:rowOff>
    </xdr:to>
    <xdr:cxnSp macro="">
      <xdr:nvCxnSpPr>
        <xdr:cNvPr id="410" name="直線コネクタ 409"/>
        <xdr:cNvCxnSpPr/>
      </xdr:nvCxnSpPr>
      <xdr:spPr>
        <a:xfrm>
          <a:off x="9639300" y="13542373"/>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144881</xdr:rowOff>
    </xdr:from>
    <xdr:to>
      <xdr:col>50</xdr:col>
      <xdr:colOff>114300</xdr:colOff>
      <xdr:row>78</xdr:row>
      <xdr:rowOff>169273</xdr:rowOff>
    </xdr:to>
    <xdr:cxnSp macro="">
      <xdr:nvCxnSpPr>
        <xdr:cNvPr id="413" name="直線コネクタ 412"/>
        <xdr:cNvCxnSpPr/>
      </xdr:nvCxnSpPr>
      <xdr:spPr>
        <a:xfrm>
          <a:off x="8750300" y="13517981"/>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123772</xdr:rowOff>
    </xdr:from>
    <xdr:to>
      <xdr:col>45</xdr:col>
      <xdr:colOff>177800</xdr:colOff>
      <xdr:row>78</xdr:row>
      <xdr:rowOff>144881</xdr:rowOff>
    </xdr:to>
    <xdr:cxnSp macro="">
      <xdr:nvCxnSpPr>
        <xdr:cNvPr id="416" name="直線コネクタ 415"/>
        <xdr:cNvCxnSpPr/>
      </xdr:nvCxnSpPr>
      <xdr:spPr>
        <a:xfrm>
          <a:off x="7861300" y="13496872"/>
          <a:ext cx="8890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129573</xdr:rowOff>
    </xdr:from>
    <xdr:to>
      <xdr:col>55</xdr:col>
      <xdr:colOff>50800</xdr:colOff>
      <xdr:row>79</xdr:row>
      <xdr:rowOff>59723</xdr:rowOff>
    </xdr:to>
    <xdr:sp macro="" textlink="">
      <xdr:nvSpPr>
        <xdr:cNvPr id="426" name="楕円 425"/>
        <xdr:cNvSpPr/>
      </xdr:nvSpPr>
      <xdr:spPr>
        <a:xfrm>
          <a:off x="10426700" y="135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118473</xdr:rowOff>
    </xdr:from>
    <xdr:to>
      <xdr:col>50</xdr:col>
      <xdr:colOff>165100</xdr:colOff>
      <xdr:row>79</xdr:row>
      <xdr:rowOff>48623</xdr:rowOff>
    </xdr:to>
    <xdr:sp macro="" textlink="">
      <xdr:nvSpPr>
        <xdr:cNvPr id="428" name="楕円 427"/>
        <xdr:cNvSpPr/>
      </xdr:nvSpPr>
      <xdr:spPr>
        <a:xfrm>
          <a:off x="9588500" y="134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39750</xdr:rowOff>
    </xdr:from>
    <xdr:ext cx="534377" cy="259045"/>
    <xdr:sp macro="" textlink="">
      <xdr:nvSpPr>
        <xdr:cNvPr id="429" name="テキスト ボックス 428"/>
        <xdr:cNvSpPr txBox="1"/>
      </xdr:nvSpPr>
      <xdr:spPr>
        <a:xfrm>
          <a:off x="9372111" y="135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94081</xdr:rowOff>
    </xdr:from>
    <xdr:to>
      <xdr:col>46</xdr:col>
      <xdr:colOff>38100</xdr:colOff>
      <xdr:row>79</xdr:row>
      <xdr:rowOff>24231</xdr:rowOff>
    </xdr:to>
    <xdr:sp macro="" textlink="">
      <xdr:nvSpPr>
        <xdr:cNvPr id="430" name="楕円 429"/>
        <xdr:cNvSpPr/>
      </xdr:nvSpPr>
      <xdr:spPr>
        <a:xfrm>
          <a:off x="86995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15358</xdr:rowOff>
    </xdr:from>
    <xdr:ext cx="534377" cy="259045"/>
    <xdr:sp macro="" textlink="">
      <xdr:nvSpPr>
        <xdr:cNvPr id="431" name="テキスト ボックス 430"/>
        <xdr:cNvSpPr txBox="1"/>
      </xdr:nvSpPr>
      <xdr:spPr>
        <a:xfrm>
          <a:off x="8483111" y="135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72972</xdr:rowOff>
    </xdr:from>
    <xdr:to>
      <xdr:col>41</xdr:col>
      <xdr:colOff>101600</xdr:colOff>
      <xdr:row>79</xdr:row>
      <xdr:rowOff>3122</xdr:rowOff>
    </xdr:to>
    <xdr:sp macro="" textlink="">
      <xdr:nvSpPr>
        <xdr:cNvPr id="432" name="楕円 431"/>
        <xdr:cNvSpPr/>
      </xdr:nvSpPr>
      <xdr:spPr>
        <a:xfrm>
          <a:off x="7810500" y="134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165699</xdr:rowOff>
    </xdr:from>
    <xdr:ext cx="534377" cy="259045"/>
    <xdr:sp macro="" textlink="">
      <xdr:nvSpPr>
        <xdr:cNvPr id="433" name="テキスト ボックス 432"/>
        <xdr:cNvSpPr txBox="1"/>
      </xdr:nvSpPr>
      <xdr:spPr>
        <a:xfrm>
          <a:off x="7594111" y="135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55477</xdr:rowOff>
    </xdr:from>
    <xdr:to>
      <xdr:col>55</xdr:col>
      <xdr:colOff>0</xdr:colOff>
      <xdr:row>98</xdr:row>
      <xdr:rowOff>82671</xdr:rowOff>
    </xdr:to>
    <xdr:cxnSp macro="">
      <xdr:nvCxnSpPr>
        <xdr:cNvPr id="464" name="直線コネクタ 463"/>
        <xdr:cNvCxnSpPr/>
      </xdr:nvCxnSpPr>
      <xdr:spPr>
        <a:xfrm>
          <a:off x="9639300" y="16857577"/>
          <a:ext cx="838200" cy="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55477</xdr:rowOff>
    </xdr:from>
    <xdr:to>
      <xdr:col>50</xdr:col>
      <xdr:colOff>114300</xdr:colOff>
      <xdr:row>99</xdr:row>
      <xdr:rowOff>4728</xdr:rowOff>
    </xdr:to>
    <xdr:cxnSp macro="">
      <xdr:nvCxnSpPr>
        <xdr:cNvPr id="467" name="直線コネクタ 466"/>
        <xdr:cNvCxnSpPr/>
      </xdr:nvCxnSpPr>
      <xdr:spPr>
        <a:xfrm flipV="1">
          <a:off x="8750300" y="16857577"/>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4728</xdr:rowOff>
    </xdr:from>
    <xdr:to>
      <xdr:col>45</xdr:col>
      <xdr:colOff>177800</xdr:colOff>
      <xdr:row>99</xdr:row>
      <xdr:rowOff>34116</xdr:rowOff>
    </xdr:to>
    <xdr:cxnSp macro="">
      <xdr:nvCxnSpPr>
        <xdr:cNvPr id="470" name="直線コネクタ 469"/>
        <xdr:cNvCxnSpPr/>
      </xdr:nvCxnSpPr>
      <xdr:spPr>
        <a:xfrm flipV="1">
          <a:off x="7861300" y="16978278"/>
          <a:ext cx="889000" cy="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31871</xdr:rowOff>
    </xdr:from>
    <xdr:to>
      <xdr:col>55</xdr:col>
      <xdr:colOff>50800</xdr:colOff>
      <xdr:row>98</xdr:row>
      <xdr:rowOff>133471</xdr:rowOff>
    </xdr:to>
    <xdr:sp macro="" textlink="">
      <xdr:nvSpPr>
        <xdr:cNvPr id="480" name="楕円 479"/>
        <xdr:cNvSpPr/>
      </xdr:nvSpPr>
      <xdr:spPr>
        <a:xfrm>
          <a:off x="10426700" y="168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10298</xdr:rowOff>
    </xdr:from>
    <xdr:ext cx="534377" cy="259045"/>
    <xdr:sp macro="" textlink="">
      <xdr:nvSpPr>
        <xdr:cNvPr id="481" name="普通建設事業費 （ うち更新整備　）該当値テキスト"/>
        <xdr:cNvSpPr txBox="1"/>
      </xdr:nvSpPr>
      <xdr:spPr>
        <a:xfrm>
          <a:off x="10528300" y="168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4677</xdr:rowOff>
    </xdr:from>
    <xdr:to>
      <xdr:col>50</xdr:col>
      <xdr:colOff>165100</xdr:colOff>
      <xdr:row>98</xdr:row>
      <xdr:rowOff>106277</xdr:rowOff>
    </xdr:to>
    <xdr:sp macro="" textlink="">
      <xdr:nvSpPr>
        <xdr:cNvPr id="482" name="楕円 481"/>
        <xdr:cNvSpPr/>
      </xdr:nvSpPr>
      <xdr:spPr>
        <a:xfrm>
          <a:off x="9588500" y="16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97404</xdr:rowOff>
    </xdr:from>
    <xdr:ext cx="534377" cy="259045"/>
    <xdr:sp macro="" textlink="">
      <xdr:nvSpPr>
        <xdr:cNvPr id="483" name="テキスト ボックス 482"/>
        <xdr:cNvSpPr txBox="1"/>
      </xdr:nvSpPr>
      <xdr:spPr>
        <a:xfrm>
          <a:off x="9372111" y="16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125378</xdr:rowOff>
    </xdr:from>
    <xdr:to>
      <xdr:col>46</xdr:col>
      <xdr:colOff>38100</xdr:colOff>
      <xdr:row>99</xdr:row>
      <xdr:rowOff>55528</xdr:rowOff>
    </xdr:to>
    <xdr:sp macro="" textlink="">
      <xdr:nvSpPr>
        <xdr:cNvPr id="484" name="楕円 483"/>
        <xdr:cNvSpPr/>
      </xdr:nvSpPr>
      <xdr:spPr>
        <a:xfrm>
          <a:off x="8699500" y="169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46655</xdr:rowOff>
    </xdr:from>
    <xdr:ext cx="534377" cy="259045"/>
    <xdr:sp macro="" textlink="">
      <xdr:nvSpPr>
        <xdr:cNvPr id="485" name="テキスト ボックス 484"/>
        <xdr:cNvSpPr txBox="1"/>
      </xdr:nvSpPr>
      <xdr:spPr>
        <a:xfrm>
          <a:off x="8483111" y="170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154766</xdr:rowOff>
    </xdr:from>
    <xdr:to>
      <xdr:col>41</xdr:col>
      <xdr:colOff>101600</xdr:colOff>
      <xdr:row>99</xdr:row>
      <xdr:rowOff>84916</xdr:rowOff>
    </xdr:to>
    <xdr:sp macro="" textlink="">
      <xdr:nvSpPr>
        <xdr:cNvPr id="486" name="楕円 485"/>
        <xdr:cNvSpPr/>
      </xdr:nvSpPr>
      <xdr:spPr>
        <a:xfrm>
          <a:off x="7810500" y="169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76043</xdr:rowOff>
    </xdr:from>
    <xdr:ext cx="534377" cy="259045"/>
    <xdr:sp macro="" textlink="">
      <xdr:nvSpPr>
        <xdr:cNvPr id="487" name="テキスト ボックス 486"/>
        <xdr:cNvSpPr txBox="1"/>
      </xdr:nvSpPr>
      <xdr:spPr>
        <a:xfrm>
          <a:off x="7594111" y="170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120283</xdr:rowOff>
    </xdr:from>
    <xdr:to>
      <xdr:col>85</xdr:col>
      <xdr:colOff>127000</xdr:colOff>
      <xdr:row>38</xdr:row>
      <xdr:rowOff>130028</xdr:rowOff>
    </xdr:to>
    <xdr:cxnSp macro="">
      <xdr:nvCxnSpPr>
        <xdr:cNvPr id="514" name="直線コネクタ 513"/>
        <xdr:cNvCxnSpPr/>
      </xdr:nvCxnSpPr>
      <xdr:spPr>
        <a:xfrm flipV="1">
          <a:off x="15481300" y="6635383"/>
          <a:ext cx="8382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130028</xdr:rowOff>
    </xdr:from>
    <xdr:to>
      <xdr:col>81</xdr:col>
      <xdr:colOff>50800</xdr:colOff>
      <xdr:row>38</xdr:row>
      <xdr:rowOff>139590</xdr:rowOff>
    </xdr:to>
    <xdr:cxnSp macro="">
      <xdr:nvCxnSpPr>
        <xdr:cNvPr id="517" name="直線コネクタ 516"/>
        <xdr:cNvCxnSpPr/>
      </xdr:nvCxnSpPr>
      <xdr:spPr>
        <a:xfrm flipV="1">
          <a:off x="14592300" y="6645128"/>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98442</xdr:rowOff>
    </xdr:from>
    <xdr:to>
      <xdr:col>76</xdr:col>
      <xdr:colOff>114300</xdr:colOff>
      <xdr:row>38</xdr:row>
      <xdr:rowOff>139590</xdr:rowOff>
    </xdr:to>
    <xdr:cxnSp macro="">
      <xdr:nvCxnSpPr>
        <xdr:cNvPr id="520" name="直線コネクタ 519"/>
        <xdr:cNvCxnSpPr/>
      </xdr:nvCxnSpPr>
      <xdr:spPr>
        <a:xfrm>
          <a:off x="13703300" y="66135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77162</xdr:rowOff>
    </xdr:from>
    <xdr:to>
      <xdr:col>71</xdr:col>
      <xdr:colOff>177800</xdr:colOff>
      <xdr:row>38</xdr:row>
      <xdr:rowOff>98442</xdr:rowOff>
    </xdr:to>
    <xdr:cxnSp macro="">
      <xdr:nvCxnSpPr>
        <xdr:cNvPr id="523" name="直線コネクタ 522"/>
        <xdr:cNvCxnSpPr/>
      </xdr:nvCxnSpPr>
      <xdr:spPr>
        <a:xfrm>
          <a:off x="12814300" y="6592262"/>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69483</xdr:rowOff>
    </xdr:from>
    <xdr:to>
      <xdr:col>85</xdr:col>
      <xdr:colOff>177800</xdr:colOff>
      <xdr:row>38</xdr:row>
      <xdr:rowOff>171083</xdr:rowOff>
    </xdr:to>
    <xdr:sp macro="" textlink="">
      <xdr:nvSpPr>
        <xdr:cNvPr id="533" name="楕円 532"/>
        <xdr:cNvSpPr/>
      </xdr:nvSpPr>
      <xdr:spPr>
        <a:xfrm>
          <a:off x="16268700" y="65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79228</xdr:rowOff>
    </xdr:from>
    <xdr:to>
      <xdr:col>81</xdr:col>
      <xdr:colOff>101600</xdr:colOff>
      <xdr:row>39</xdr:row>
      <xdr:rowOff>9378</xdr:rowOff>
    </xdr:to>
    <xdr:sp macro="" textlink="">
      <xdr:nvSpPr>
        <xdr:cNvPr id="535" name="楕円 534"/>
        <xdr:cNvSpPr/>
      </xdr:nvSpPr>
      <xdr:spPr>
        <a:xfrm>
          <a:off x="15430500" y="65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505</xdr:rowOff>
    </xdr:from>
    <xdr:ext cx="469744" cy="259045"/>
    <xdr:sp macro="" textlink="">
      <xdr:nvSpPr>
        <xdr:cNvPr id="536" name="テキスト ボックス 535"/>
        <xdr:cNvSpPr txBox="1"/>
      </xdr:nvSpPr>
      <xdr:spPr>
        <a:xfrm>
          <a:off x="15246428" y="668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88790</xdr:rowOff>
    </xdr:from>
    <xdr:to>
      <xdr:col>76</xdr:col>
      <xdr:colOff>165100</xdr:colOff>
      <xdr:row>39</xdr:row>
      <xdr:rowOff>18940</xdr:rowOff>
    </xdr:to>
    <xdr:sp macro="" textlink="">
      <xdr:nvSpPr>
        <xdr:cNvPr id="537" name="楕円 536"/>
        <xdr:cNvSpPr/>
      </xdr:nvSpPr>
      <xdr:spPr>
        <a:xfrm>
          <a:off x="14541500" y="66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10067</xdr:rowOff>
    </xdr:from>
    <xdr:ext cx="313932" cy="259045"/>
    <xdr:sp macro="" textlink="">
      <xdr:nvSpPr>
        <xdr:cNvPr id="538" name="テキスト ボックス 537"/>
        <xdr:cNvSpPr txBox="1"/>
      </xdr:nvSpPr>
      <xdr:spPr>
        <a:xfrm>
          <a:off x="14435333" y="6696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47642</xdr:rowOff>
    </xdr:from>
    <xdr:to>
      <xdr:col>72</xdr:col>
      <xdr:colOff>38100</xdr:colOff>
      <xdr:row>38</xdr:row>
      <xdr:rowOff>149242</xdr:rowOff>
    </xdr:to>
    <xdr:sp macro="" textlink="">
      <xdr:nvSpPr>
        <xdr:cNvPr id="539" name="楕円 538"/>
        <xdr:cNvSpPr/>
      </xdr:nvSpPr>
      <xdr:spPr>
        <a:xfrm>
          <a:off x="13652500" y="6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165769</xdr:rowOff>
    </xdr:from>
    <xdr:ext cx="534377" cy="259045"/>
    <xdr:sp macro="" textlink="">
      <xdr:nvSpPr>
        <xdr:cNvPr id="540" name="テキスト ボックス 539"/>
        <xdr:cNvSpPr txBox="1"/>
      </xdr:nvSpPr>
      <xdr:spPr>
        <a:xfrm>
          <a:off x="13436111" y="63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26362</xdr:rowOff>
    </xdr:from>
    <xdr:to>
      <xdr:col>67</xdr:col>
      <xdr:colOff>101600</xdr:colOff>
      <xdr:row>38</xdr:row>
      <xdr:rowOff>127962</xdr:rowOff>
    </xdr:to>
    <xdr:sp macro="" textlink="">
      <xdr:nvSpPr>
        <xdr:cNvPr id="541" name="楕円 540"/>
        <xdr:cNvSpPr/>
      </xdr:nvSpPr>
      <xdr:spPr>
        <a:xfrm>
          <a:off x="12763500" y="65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144489</xdr:rowOff>
    </xdr:from>
    <xdr:ext cx="534377" cy="259045"/>
    <xdr:sp macro="" textlink="">
      <xdr:nvSpPr>
        <xdr:cNvPr id="542" name="テキスト ボックス 541"/>
        <xdr:cNvSpPr txBox="1"/>
      </xdr:nvSpPr>
      <xdr:spPr>
        <a:xfrm>
          <a:off x="12547111" y="6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141085</xdr:rowOff>
    </xdr:from>
    <xdr:to>
      <xdr:col>85</xdr:col>
      <xdr:colOff>127000</xdr:colOff>
      <xdr:row>75</xdr:row>
      <xdr:rowOff>141254</xdr:rowOff>
    </xdr:to>
    <xdr:cxnSp macro="">
      <xdr:nvCxnSpPr>
        <xdr:cNvPr id="622" name="直線コネクタ 621"/>
        <xdr:cNvCxnSpPr/>
      </xdr:nvCxnSpPr>
      <xdr:spPr>
        <a:xfrm flipV="1">
          <a:off x="15481300" y="12999835"/>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141254</xdr:rowOff>
    </xdr:from>
    <xdr:to>
      <xdr:col>81</xdr:col>
      <xdr:colOff>50800</xdr:colOff>
      <xdr:row>75</xdr:row>
      <xdr:rowOff>142959</xdr:rowOff>
    </xdr:to>
    <xdr:cxnSp macro="">
      <xdr:nvCxnSpPr>
        <xdr:cNvPr id="625" name="直線コネクタ 624"/>
        <xdr:cNvCxnSpPr/>
      </xdr:nvCxnSpPr>
      <xdr:spPr>
        <a:xfrm flipV="1">
          <a:off x="14592300" y="1300000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135512</xdr:rowOff>
    </xdr:from>
    <xdr:to>
      <xdr:col>76</xdr:col>
      <xdr:colOff>114300</xdr:colOff>
      <xdr:row>75</xdr:row>
      <xdr:rowOff>142959</xdr:rowOff>
    </xdr:to>
    <xdr:cxnSp macro="">
      <xdr:nvCxnSpPr>
        <xdr:cNvPr id="628" name="直線コネクタ 627"/>
        <xdr:cNvCxnSpPr/>
      </xdr:nvCxnSpPr>
      <xdr:spPr>
        <a:xfrm>
          <a:off x="13703300" y="12994262"/>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112030</xdr:rowOff>
    </xdr:from>
    <xdr:to>
      <xdr:col>71</xdr:col>
      <xdr:colOff>177800</xdr:colOff>
      <xdr:row>75</xdr:row>
      <xdr:rowOff>135512</xdr:rowOff>
    </xdr:to>
    <xdr:cxnSp macro="">
      <xdr:nvCxnSpPr>
        <xdr:cNvPr id="631" name="直線コネクタ 630"/>
        <xdr:cNvCxnSpPr/>
      </xdr:nvCxnSpPr>
      <xdr:spPr>
        <a:xfrm>
          <a:off x="12814300" y="12970780"/>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90285</xdr:rowOff>
    </xdr:from>
    <xdr:to>
      <xdr:col>85</xdr:col>
      <xdr:colOff>177800</xdr:colOff>
      <xdr:row>76</xdr:row>
      <xdr:rowOff>20436</xdr:rowOff>
    </xdr:to>
    <xdr:sp macro="" textlink="">
      <xdr:nvSpPr>
        <xdr:cNvPr id="641" name="楕円 640"/>
        <xdr:cNvSpPr/>
      </xdr:nvSpPr>
      <xdr:spPr>
        <a:xfrm>
          <a:off x="16268700" y="12949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113162</xdr:rowOff>
    </xdr:from>
    <xdr:ext cx="599010" cy="259045"/>
    <xdr:sp macro="" textlink="">
      <xdr:nvSpPr>
        <xdr:cNvPr id="642" name="公債費該当値テキスト"/>
        <xdr:cNvSpPr txBox="1"/>
      </xdr:nvSpPr>
      <xdr:spPr>
        <a:xfrm>
          <a:off x="16370300" y="1280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90454</xdr:rowOff>
    </xdr:from>
    <xdr:to>
      <xdr:col>81</xdr:col>
      <xdr:colOff>101600</xdr:colOff>
      <xdr:row>76</xdr:row>
      <xdr:rowOff>20603</xdr:rowOff>
    </xdr:to>
    <xdr:sp macro="" textlink="">
      <xdr:nvSpPr>
        <xdr:cNvPr id="643" name="楕円 642"/>
        <xdr:cNvSpPr/>
      </xdr:nvSpPr>
      <xdr:spPr>
        <a:xfrm>
          <a:off x="15430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37131</xdr:rowOff>
    </xdr:from>
    <xdr:ext cx="599010" cy="259045"/>
    <xdr:sp macro="" textlink="">
      <xdr:nvSpPr>
        <xdr:cNvPr id="644" name="テキスト ボックス 643"/>
        <xdr:cNvSpPr txBox="1"/>
      </xdr:nvSpPr>
      <xdr:spPr>
        <a:xfrm>
          <a:off x="15181795" y="127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92159</xdr:rowOff>
    </xdr:from>
    <xdr:to>
      <xdr:col>76</xdr:col>
      <xdr:colOff>165100</xdr:colOff>
      <xdr:row>76</xdr:row>
      <xdr:rowOff>22309</xdr:rowOff>
    </xdr:to>
    <xdr:sp macro="" textlink="">
      <xdr:nvSpPr>
        <xdr:cNvPr id="645" name="楕円 644"/>
        <xdr:cNvSpPr/>
      </xdr:nvSpPr>
      <xdr:spPr>
        <a:xfrm>
          <a:off x="14541500" y="129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38836</xdr:rowOff>
    </xdr:from>
    <xdr:ext cx="599010" cy="259045"/>
    <xdr:sp macro="" textlink="">
      <xdr:nvSpPr>
        <xdr:cNvPr id="646" name="テキスト ボックス 645"/>
        <xdr:cNvSpPr txBox="1"/>
      </xdr:nvSpPr>
      <xdr:spPr>
        <a:xfrm>
          <a:off x="14292795" y="127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84712</xdr:rowOff>
    </xdr:from>
    <xdr:to>
      <xdr:col>72</xdr:col>
      <xdr:colOff>38100</xdr:colOff>
      <xdr:row>76</xdr:row>
      <xdr:rowOff>14861</xdr:rowOff>
    </xdr:to>
    <xdr:sp macro="" textlink="">
      <xdr:nvSpPr>
        <xdr:cNvPr id="647" name="楕円 646"/>
        <xdr:cNvSpPr/>
      </xdr:nvSpPr>
      <xdr:spPr>
        <a:xfrm>
          <a:off x="13652500" y="12943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31389</xdr:rowOff>
    </xdr:from>
    <xdr:ext cx="599010" cy="259045"/>
    <xdr:sp macro="" textlink="">
      <xdr:nvSpPr>
        <xdr:cNvPr id="648" name="テキスト ボックス 647"/>
        <xdr:cNvSpPr txBox="1"/>
      </xdr:nvSpPr>
      <xdr:spPr>
        <a:xfrm>
          <a:off x="13403795" y="1271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61230</xdr:rowOff>
    </xdr:from>
    <xdr:to>
      <xdr:col>67</xdr:col>
      <xdr:colOff>101600</xdr:colOff>
      <xdr:row>75</xdr:row>
      <xdr:rowOff>162830</xdr:rowOff>
    </xdr:to>
    <xdr:sp macro="" textlink="">
      <xdr:nvSpPr>
        <xdr:cNvPr id="649" name="楕円 648"/>
        <xdr:cNvSpPr/>
      </xdr:nvSpPr>
      <xdr:spPr>
        <a:xfrm>
          <a:off x="12763500" y="129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7907</xdr:rowOff>
    </xdr:from>
    <xdr:ext cx="599010" cy="259045"/>
    <xdr:sp macro="" textlink="">
      <xdr:nvSpPr>
        <xdr:cNvPr id="650" name="テキスト ボックス 649"/>
        <xdr:cNvSpPr txBox="1"/>
      </xdr:nvSpPr>
      <xdr:spPr>
        <a:xfrm>
          <a:off x="12514795" y="126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119680</xdr:rowOff>
    </xdr:from>
    <xdr:to>
      <xdr:col>85</xdr:col>
      <xdr:colOff>127000</xdr:colOff>
      <xdr:row>98</xdr:row>
      <xdr:rowOff>126473</xdr:rowOff>
    </xdr:to>
    <xdr:cxnSp macro="">
      <xdr:nvCxnSpPr>
        <xdr:cNvPr id="677" name="直線コネクタ 676"/>
        <xdr:cNvCxnSpPr/>
      </xdr:nvCxnSpPr>
      <xdr:spPr>
        <a:xfrm flipV="1">
          <a:off x="15481300" y="16921780"/>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126473</xdr:rowOff>
    </xdr:from>
    <xdr:to>
      <xdr:col>81</xdr:col>
      <xdr:colOff>50800</xdr:colOff>
      <xdr:row>98</xdr:row>
      <xdr:rowOff>127791</xdr:rowOff>
    </xdr:to>
    <xdr:cxnSp macro="">
      <xdr:nvCxnSpPr>
        <xdr:cNvPr id="680" name="直線コネクタ 679"/>
        <xdr:cNvCxnSpPr/>
      </xdr:nvCxnSpPr>
      <xdr:spPr>
        <a:xfrm flipV="1">
          <a:off x="14592300" y="16928573"/>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127791</xdr:rowOff>
    </xdr:from>
    <xdr:to>
      <xdr:col>76</xdr:col>
      <xdr:colOff>114300</xdr:colOff>
      <xdr:row>98</xdr:row>
      <xdr:rowOff>139700</xdr:rowOff>
    </xdr:to>
    <xdr:cxnSp macro="">
      <xdr:nvCxnSpPr>
        <xdr:cNvPr id="683" name="直線コネクタ 682"/>
        <xdr:cNvCxnSpPr/>
      </xdr:nvCxnSpPr>
      <xdr:spPr>
        <a:xfrm flipV="1">
          <a:off x="13703300" y="16929891"/>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23901</xdr:rowOff>
    </xdr:from>
    <xdr:to>
      <xdr:col>71</xdr:col>
      <xdr:colOff>177800</xdr:colOff>
      <xdr:row>98</xdr:row>
      <xdr:rowOff>139700</xdr:rowOff>
    </xdr:to>
    <xdr:cxnSp macro="">
      <xdr:nvCxnSpPr>
        <xdr:cNvPr id="686" name="直線コネクタ 685"/>
        <xdr:cNvCxnSpPr/>
      </xdr:nvCxnSpPr>
      <xdr:spPr>
        <a:xfrm>
          <a:off x="12814300" y="16826001"/>
          <a:ext cx="889000" cy="1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68880</xdr:rowOff>
    </xdr:from>
    <xdr:to>
      <xdr:col>85</xdr:col>
      <xdr:colOff>177800</xdr:colOff>
      <xdr:row>98</xdr:row>
      <xdr:rowOff>170480</xdr:rowOff>
    </xdr:to>
    <xdr:sp macro="" textlink="">
      <xdr:nvSpPr>
        <xdr:cNvPr id="696" name="楕円 695"/>
        <xdr:cNvSpPr/>
      </xdr:nvSpPr>
      <xdr:spPr>
        <a:xfrm>
          <a:off x="16268700" y="168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155257</xdr:rowOff>
    </xdr:from>
    <xdr:ext cx="469744" cy="259045"/>
    <xdr:sp macro="" textlink="">
      <xdr:nvSpPr>
        <xdr:cNvPr id="697" name="積立金該当値テキスト"/>
        <xdr:cNvSpPr txBox="1"/>
      </xdr:nvSpPr>
      <xdr:spPr>
        <a:xfrm>
          <a:off x="16370300" y="167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75673</xdr:rowOff>
    </xdr:from>
    <xdr:to>
      <xdr:col>81</xdr:col>
      <xdr:colOff>101600</xdr:colOff>
      <xdr:row>99</xdr:row>
      <xdr:rowOff>5823</xdr:rowOff>
    </xdr:to>
    <xdr:sp macro="" textlink="">
      <xdr:nvSpPr>
        <xdr:cNvPr id="698" name="楕円 697"/>
        <xdr:cNvSpPr/>
      </xdr:nvSpPr>
      <xdr:spPr>
        <a:xfrm>
          <a:off x="15430500" y="168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168400</xdr:rowOff>
    </xdr:from>
    <xdr:ext cx="469744" cy="259045"/>
    <xdr:sp macro="" textlink="">
      <xdr:nvSpPr>
        <xdr:cNvPr id="699" name="テキスト ボックス 698"/>
        <xdr:cNvSpPr txBox="1"/>
      </xdr:nvSpPr>
      <xdr:spPr>
        <a:xfrm>
          <a:off x="15246428" y="169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76991</xdr:rowOff>
    </xdr:from>
    <xdr:to>
      <xdr:col>76</xdr:col>
      <xdr:colOff>165100</xdr:colOff>
      <xdr:row>99</xdr:row>
      <xdr:rowOff>7141</xdr:rowOff>
    </xdr:to>
    <xdr:sp macro="" textlink="">
      <xdr:nvSpPr>
        <xdr:cNvPr id="700" name="楕円 699"/>
        <xdr:cNvSpPr/>
      </xdr:nvSpPr>
      <xdr:spPr>
        <a:xfrm>
          <a:off x="14541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169718</xdr:rowOff>
    </xdr:from>
    <xdr:ext cx="469744" cy="259045"/>
    <xdr:sp macro="" textlink="">
      <xdr:nvSpPr>
        <xdr:cNvPr id="701" name="テキスト ボックス 700"/>
        <xdr:cNvSpPr txBox="1"/>
      </xdr:nvSpPr>
      <xdr:spPr>
        <a:xfrm>
          <a:off x="14357428" y="1697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88900</xdr:rowOff>
    </xdr:from>
    <xdr:to>
      <xdr:col>72</xdr:col>
      <xdr:colOff>38100</xdr:colOff>
      <xdr:row>99</xdr:row>
      <xdr:rowOff>19050</xdr:rowOff>
    </xdr:to>
    <xdr:sp macro="" textlink="">
      <xdr:nvSpPr>
        <xdr:cNvPr id="702" name="楕円 701"/>
        <xdr:cNvSpPr/>
      </xdr:nvSpPr>
      <xdr:spPr>
        <a:xfrm>
          <a:off x="1365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10177</xdr:rowOff>
    </xdr:from>
    <xdr:ext cx="249299" cy="259045"/>
    <xdr:sp macro="" textlink="">
      <xdr:nvSpPr>
        <xdr:cNvPr id="703" name="テキスト ボックス 702"/>
        <xdr:cNvSpPr txBox="1"/>
      </xdr:nvSpPr>
      <xdr:spPr>
        <a:xfrm>
          <a:off x="1357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144551</xdr:rowOff>
    </xdr:from>
    <xdr:to>
      <xdr:col>67</xdr:col>
      <xdr:colOff>101600</xdr:colOff>
      <xdr:row>98</xdr:row>
      <xdr:rowOff>74701</xdr:rowOff>
    </xdr:to>
    <xdr:sp macro="" textlink="">
      <xdr:nvSpPr>
        <xdr:cNvPr id="704" name="楕円 703"/>
        <xdr:cNvSpPr/>
      </xdr:nvSpPr>
      <xdr:spPr>
        <a:xfrm>
          <a:off x="12763500" y="167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65828</xdr:rowOff>
    </xdr:from>
    <xdr:ext cx="534377" cy="259045"/>
    <xdr:sp macro="" textlink="">
      <xdr:nvSpPr>
        <xdr:cNvPr id="705" name="テキスト ボックス 704"/>
        <xdr:cNvSpPr txBox="1"/>
      </xdr:nvSpPr>
      <xdr:spPr>
        <a:xfrm>
          <a:off x="12547111" y="1686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64582</xdr:rowOff>
    </xdr:from>
    <xdr:to>
      <xdr:col>116</xdr:col>
      <xdr:colOff>63500</xdr:colOff>
      <xdr:row>38</xdr:row>
      <xdr:rowOff>129916</xdr:rowOff>
    </xdr:to>
    <xdr:cxnSp macro="">
      <xdr:nvCxnSpPr>
        <xdr:cNvPr id="732" name="直線コネクタ 731"/>
        <xdr:cNvCxnSpPr/>
      </xdr:nvCxnSpPr>
      <xdr:spPr>
        <a:xfrm flipV="1">
          <a:off x="21323300" y="6579682"/>
          <a:ext cx="8382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129916</xdr:rowOff>
    </xdr:from>
    <xdr:to>
      <xdr:col>111</xdr:col>
      <xdr:colOff>177800</xdr:colOff>
      <xdr:row>38</xdr:row>
      <xdr:rowOff>139563</xdr:rowOff>
    </xdr:to>
    <xdr:cxnSp macro="">
      <xdr:nvCxnSpPr>
        <xdr:cNvPr id="735" name="直線コネクタ 734"/>
        <xdr:cNvCxnSpPr/>
      </xdr:nvCxnSpPr>
      <xdr:spPr>
        <a:xfrm flipV="1">
          <a:off x="20434300" y="6645016"/>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132385</xdr:rowOff>
    </xdr:from>
    <xdr:to>
      <xdr:col>107</xdr:col>
      <xdr:colOff>50800</xdr:colOff>
      <xdr:row>38</xdr:row>
      <xdr:rowOff>139563</xdr:rowOff>
    </xdr:to>
    <xdr:cxnSp macro="">
      <xdr:nvCxnSpPr>
        <xdr:cNvPr id="738" name="直線コネクタ 737"/>
        <xdr:cNvCxnSpPr/>
      </xdr:nvCxnSpPr>
      <xdr:spPr>
        <a:xfrm>
          <a:off x="19545300" y="6647485"/>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132385</xdr:rowOff>
    </xdr:from>
    <xdr:to>
      <xdr:col>102</xdr:col>
      <xdr:colOff>114300</xdr:colOff>
      <xdr:row>38</xdr:row>
      <xdr:rowOff>139563</xdr:rowOff>
    </xdr:to>
    <xdr:cxnSp macro="">
      <xdr:nvCxnSpPr>
        <xdr:cNvPr id="741" name="直線コネクタ 740"/>
        <xdr:cNvCxnSpPr/>
      </xdr:nvCxnSpPr>
      <xdr:spPr>
        <a:xfrm flipV="1">
          <a:off x="18656300" y="6647485"/>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13782</xdr:rowOff>
    </xdr:from>
    <xdr:to>
      <xdr:col>116</xdr:col>
      <xdr:colOff>114300</xdr:colOff>
      <xdr:row>38</xdr:row>
      <xdr:rowOff>115382</xdr:rowOff>
    </xdr:to>
    <xdr:sp macro="" textlink="">
      <xdr:nvSpPr>
        <xdr:cNvPr id="751" name="楕円 750"/>
        <xdr:cNvSpPr/>
      </xdr:nvSpPr>
      <xdr:spPr>
        <a:xfrm>
          <a:off x="22110700" y="652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100159</xdr:rowOff>
    </xdr:from>
    <xdr:ext cx="469744" cy="259045"/>
    <xdr:sp macro="" textlink="">
      <xdr:nvSpPr>
        <xdr:cNvPr id="752" name="投資及び出資金該当値テキスト"/>
        <xdr:cNvSpPr txBox="1"/>
      </xdr:nvSpPr>
      <xdr:spPr>
        <a:xfrm>
          <a:off x="22212300" y="644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79116</xdr:rowOff>
    </xdr:from>
    <xdr:to>
      <xdr:col>112</xdr:col>
      <xdr:colOff>38100</xdr:colOff>
      <xdr:row>39</xdr:row>
      <xdr:rowOff>9266</xdr:rowOff>
    </xdr:to>
    <xdr:sp macro="" textlink="">
      <xdr:nvSpPr>
        <xdr:cNvPr id="753" name="楕円 752"/>
        <xdr:cNvSpPr/>
      </xdr:nvSpPr>
      <xdr:spPr>
        <a:xfrm>
          <a:off x="21272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393</xdr:rowOff>
    </xdr:from>
    <xdr:ext cx="378565" cy="259045"/>
    <xdr:sp macro="" textlink="">
      <xdr:nvSpPr>
        <xdr:cNvPr id="754" name="テキスト ボックス 753"/>
        <xdr:cNvSpPr txBox="1"/>
      </xdr:nvSpPr>
      <xdr:spPr>
        <a:xfrm>
          <a:off x="21134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88763</xdr:rowOff>
    </xdr:from>
    <xdr:to>
      <xdr:col>107</xdr:col>
      <xdr:colOff>101600</xdr:colOff>
      <xdr:row>39</xdr:row>
      <xdr:rowOff>18913</xdr:rowOff>
    </xdr:to>
    <xdr:sp macro="" textlink="">
      <xdr:nvSpPr>
        <xdr:cNvPr id="755" name="楕円 754"/>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10040</xdr:rowOff>
    </xdr:from>
    <xdr:ext cx="249299" cy="259045"/>
    <xdr:sp macro="" textlink="">
      <xdr:nvSpPr>
        <xdr:cNvPr id="756" name="テキスト ボックス 755"/>
        <xdr:cNvSpPr txBox="1"/>
      </xdr:nvSpPr>
      <xdr:spPr>
        <a:xfrm>
          <a:off x="2030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81585</xdr:rowOff>
    </xdr:from>
    <xdr:to>
      <xdr:col>102</xdr:col>
      <xdr:colOff>165100</xdr:colOff>
      <xdr:row>39</xdr:row>
      <xdr:rowOff>11735</xdr:rowOff>
    </xdr:to>
    <xdr:sp macro="" textlink="">
      <xdr:nvSpPr>
        <xdr:cNvPr id="757" name="楕円 756"/>
        <xdr:cNvSpPr/>
      </xdr:nvSpPr>
      <xdr:spPr>
        <a:xfrm>
          <a:off x="19494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2862</xdr:rowOff>
    </xdr:from>
    <xdr:ext cx="378565" cy="259045"/>
    <xdr:sp macro="" textlink="">
      <xdr:nvSpPr>
        <xdr:cNvPr id="758" name="テキスト ボックス 757"/>
        <xdr:cNvSpPr txBox="1"/>
      </xdr:nvSpPr>
      <xdr:spPr>
        <a:xfrm>
          <a:off x="19356017" y="66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88763</xdr:rowOff>
    </xdr:from>
    <xdr:to>
      <xdr:col>98</xdr:col>
      <xdr:colOff>38100</xdr:colOff>
      <xdr:row>39</xdr:row>
      <xdr:rowOff>18913</xdr:rowOff>
    </xdr:to>
    <xdr:sp macro="" textlink="">
      <xdr:nvSpPr>
        <xdr:cNvPr id="759" name="楕円 758"/>
        <xdr:cNvSpPr/>
      </xdr:nvSpPr>
      <xdr:spPr>
        <a:xfrm>
          <a:off x="18605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10040</xdr:rowOff>
    </xdr:from>
    <xdr:ext cx="249299" cy="259045"/>
    <xdr:sp macro="" textlink="">
      <xdr:nvSpPr>
        <xdr:cNvPr id="760" name="テキスト ボックス 759"/>
        <xdr:cNvSpPr txBox="1"/>
      </xdr:nvSpPr>
      <xdr:spPr>
        <a:xfrm>
          <a:off x="18531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144463</xdr:rowOff>
    </xdr:from>
    <xdr:to>
      <xdr:col>116</xdr:col>
      <xdr:colOff>63500</xdr:colOff>
      <xdr:row>57</xdr:row>
      <xdr:rowOff>146977</xdr:rowOff>
    </xdr:to>
    <xdr:cxnSp macro="">
      <xdr:nvCxnSpPr>
        <xdr:cNvPr id="789" name="直線コネクタ 788"/>
        <xdr:cNvCxnSpPr/>
      </xdr:nvCxnSpPr>
      <xdr:spPr>
        <a:xfrm flipV="1">
          <a:off x="21323300" y="9917113"/>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105753</xdr:rowOff>
    </xdr:from>
    <xdr:to>
      <xdr:col>111</xdr:col>
      <xdr:colOff>177800</xdr:colOff>
      <xdr:row>57</xdr:row>
      <xdr:rowOff>146977</xdr:rowOff>
    </xdr:to>
    <xdr:cxnSp macro="">
      <xdr:nvCxnSpPr>
        <xdr:cNvPr id="792" name="直線コネクタ 791"/>
        <xdr:cNvCxnSpPr/>
      </xdr:nvCxnSpPr>
      <xdr:spPr>
        <a:xfrm>
          <a:off x="20434300" y="9878403"/>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105753</xdr:rowOff>
    </xdr:from>
    <xdr:to>
      <xdr:col>107</xdr:col>
      <xdr:colOff>50800</xdr:colOff>
      <xdr:row>58</xdr:row>
      <xdr:rowOff>49746</xdr:rowOff>
    </xdr:to>
    <xdr:cxnSp macro="">
      <xdr:nvCxnSpPr>
        <xdr:cNvPr id="795" name="直線コネクタ 794"/>
        <xdr:cNvCxnSpPr/>
      </xdr:nvCxnSpPr>
      <xdr:spPr>
        <a:xfrm flipV="1">
          <a:off x="19545300" y="987840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49746</xdr:rowOff>
    </xdr:from>
    <xdr:to>
      <xdr:col>102</xdr:col>
      <xdr:colOff>114300</xdr:colOff>
      <xdr:row>58</xdr:row>
      <xdr:rowOff>53899</xdr:rowOff>
    </xdr:to>
    <xdr:cxnSp macro="">
      <xdr:nvCxnSpPr>
        <xdr:cNvPr id="798" name="直線コネクタ 797"/>
        <xdr:cNvCxnSpPr/>
      </xdr:nvCxnSpPr>
      <xdr:spPr>
        <a:xfrm flipV="1">
          <a:off x="18656300" y="999384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93663</xdr:rowOff>
    </xdr:from>
    <xdr:to>
      <xdr:col>116</xdr:col>
      <xdr:colOff>114300</xdr:colOff>
      <xdr:row>58</xdr:row>
      <xdr:rowOff>23813</xdr:rowOff>
    </xdr:to>
    <xdr:sp macro="" textlink="">
      <xdr:nvSpPr>
        <xdr:cNvPr id="808" name="楕円 807"/>
        <xdr:cNvSpPr/>
      </xdr:nvSpPr>
      <xdr:spPr>
        <a:xfrm>
          <a:off x="22110700" y="98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116540</xdr:rowOff>
    </xdr:from>
    <xdr:ext cx="469744" cy="259045"/>
    <xdr:sp macro="" textlink="">
      <xdr:nvSpPr>
        <xdr:cNvPr id="809" name="貸付金該当値テキスト"/>
        <xdr:cNvSpPr txBox="1"/>
      </xdr:nvSpPr>
      <xdr:spPr>
        <a:xfrm>
          <a:off x="22212300" y="971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96177</xdr:rowOff>
    </xdr:from>
    <xdr:to>
      <xdr:col>112</xdr:col>
      <xdr:colOff>38100</xdr:colOff>
      <xdr:row>58</xdr:row>
      <xdr:rowOff>26327</xdr:rowOff>
    </xdr:to>
    <xdr:sp macro="" textlink="">
      <xdr:nvSpPr>
        <xdr:cNvPr id="810" name="楕円 809"/>
        <xdr:cNvSpPr/>
      </xdr:nvSpPr>
      <xdr:spPr>
        <a:xfrm>
          <a:off x="21272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42854</xdr:rowOff>
    </xdr:from>
    <xdr:ext cx="469744" cy="259045"/>
    <xdr:sp macro="" textlink="">
      <xdr:nvSpPr>
        <xdr:cNvPr id="811" name="テキスト ボックス 810"/>
        <xdr:cNvSpPr txBox="1"/>
      </xdr:nvSpPr>
      <xdr:spPr>
        <a:xfrm>
          <a:off x="21088428"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54953</xdr:rowOff>
    </xdr:from>
    <xdr:to>
      <xdr:col>107</xdr:col>
      <xdr:colOff>101600</xdr:colOff>
      <xdr:row>57</xdr:row>
      <xdr:rowOff>156553</xdr:rowOff>
    </xdr:to>
    <xdr:sp macro="" textlink="">
      <xdr:nvSpPr>
        <xdr:cNvPr id="812" name="楕円 811"/>
        <xdr:cNvSpPr/>
      </xdr:nvSpPr>
      <xdr:spPr>
        <a:xfrm>
          <a:off x="20383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1630</xdr:rowOff>
    </xdr:from>
    <xdr:ext cx="469744" cy="259045"/>
    <xdr:sp macro="" textlink="">
      <xdr:nvSpPr>
        <xdr:cNvPr id="813" name="テキスト ボックス 812"/>
        <xdr:cNvSpPr txBox="1"/>
      </xdr:nvSpPr>
      <xdr:spPr>
        <a:xfrm>
          <a:off x="20199428" y="96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170396</xdr:rowOff>
    </xdr:from>
    <xdr:to>
      <xdr:col>102</xdr:col>
      <xdr:colOff>165100</xdr:colOff>
      <xdr:row>58</xdr:row>
      <xdr:rowOff>100546</xdr:rowOff>
    </xdr:to>
    <xdr:sp macro="" textlink="">
      <xdr:nvSpPr>
        <xdr:cNvPr id="814" name="楕円 813"/>
        <xdr:cNvSpPr/>
      </xdr:nvSpPr>
      <xdr:spPr>
        <a:xfrm>
          <a:off x="19494500" y="99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91673</xdr:rowOff>
    </xdr:from>
    <xdr:ext cx="469744" cy="259045"/>
    <xdr:sp macro="" textlink="">
      <xdr:nvSpPr>
        <xdr:cNvPr id="815" name="テキスト ボックス 814"/>
        <xdr:cNvSpPr txBox="1"/>
      </xdr:nvSpPr>
      <xdr:spPr>
        <a:xfrm>
          <a:off x="19310428" y="1003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3099</xdr:rowOff>
    </xdr:from>
    <xdr:to>
      <xdr:col>98</xdr:col>
      <xdr:colOff>38100</xdr:colOff>
      <xdr:row>58</xdr:row>
      <xdr:rowOff>104699</xdr:rowOff>
    </xdr:to>
    <xdr:sp macro="" textlink="">
      <xdr:nvSpPr>
        <xdr:cNvPr id="816" name="楕円 815"/>
        <xdr:cNvSpPr/>
      </xdr:nvSpPr>
      <xdr:spPr>
        <a:xfrm>
          <a:off x="18605500" y="99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95826</xdr:rowOff>
    </xdr:from>
    <xdr:ext cx="469744" cy="259045"/>
    <xdr:sp macro="" textlink="">
      <xdr:nvSpPr>
        <xdr:cNvPr id="817" name="テキスト ボックス 816"/>
        <xdr:cNvSpPr txBox="1"/>
      </xdr:nvSpPr>
      <xdr:spPr>
        <a:xfrm>
          <a:off x="18421428" y="1003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159632</xdr:rowOff>
    </xdr:from>
    <xdr:to>
      <xdr:col>116</xdr:col>
      <xdr:colOff>63500</xdr:colOff>
      <xdr:row>73</xdr:row>
      <xdr:rowOff>83791</xdr:rowOff>
    </xdr:to>
    <xdr:cxnSp macro="">
      <xdr:nvCxnSpPr>
        <xdr:cNvPr id="848" name="直線コネクタ 847"/>
        <xdr:cNvCxnSpPr/>
      </xdr:nvCxnSpPr>
      <xdr:spPr>
        <a:xfrm flipV="1">
          <a:off x="21323300" y="12504032"/>
          <a:ext cx="838200" cy="9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83791</xdr:rowOff>
    </xdr:from>
    <xdr:to>
      <xdr:col>111</xdr:col>
      <xdr:colOff>177800</xdr:colOff>
      <xdr:row>74</xdr:row>
      <xdr:rowOff>46224</xdr:rowOff>
    </xdr:to>
    <xdr:cxnSp macro="">
      <xdr:nvCxnSpPr>
        <xdr:cNvPr id="851" name="直線コネクタ 850"/>
        <xdr:cNvCxnSpPr/>
      </xdr:nvCxnSpPr>
      <xdr:spPr>
        <a:xfrm flipV="1">
          <a:off x="20434300" y="12599641"/>
          <a:ext cx="8890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45386</xdr:rowOff>
    </xdr:from>
    <xdr:to>
      <xdr:col>107</xdr:col>
      <xdr:colOff>50800</xdr:colOff>
      <xdr:row>74</xdr:row>
      <xdr:rowOff>46224</xdr:rowOff>
    </xdr:to>
    <xdr:cxnSp macro="">
      <xdr:nvCxnSpPr>
        <xdr:cNvPr id="854" name="直線コネクタ 853"/>
        <xdr:cNvCxnSpPr/>
      </xdr:nvCxnSpPr>
      <xdr:spPr>
        <a:xfrm>
          <a:off x="19545300" y="1273268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45386</xdr:rowOff>
    </xdr:from>
    <xdr:to>
      <xdr:col>102</xdr:col>
      <xdr:colOff>114300</xdr:colOff>
      <xdr:row>74</xdr:row>
      <xdr:rowOff>89647</xdr:rowOff>
    </xdr:to>
    <xdr:cxnSp macro="">
      <xdr:nvCxnSpPr>
        <xdr:cNvPr id="857" name="直線コネクタ 856"/>
        <xdr:cNvCxnSpPr/>
      </xdr:nvCxnSpPr>
      <xdr:spPr>
        <a:xfrm flipV="1">
          <a:off x="18656300" y="12732686"/>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108832</xdr:rowOff>
    </xdr:from>
    <xdr:to>
      <xdr:col>116</xdr:col>
      <xdr:colOff>114300</xdr:colOff>
      <xdr:row>73</xdr:row>
      <xdr:rowOff>38982</xdr:rowOff>
    </xdr:to>
    <xdr:sp macro="" textlink="">
      <xdr:nvSpPr>
        <xdr:cNvPr id="867" name="楕円 866"/>
        <xdr:cNvSpPr/>
      </xdr:nvSpPr>
      <xdr:spPr>
        <a:xfrm>
          <a:off x="22110700" y="1245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131709</xdr:rowOff>
    </xdr:from>
    <xdr:ext cx="599010" cy="259045"/>
    <xdr:sp macro="" textlink="">
      <xdr:nvSpPr>
        <xdr:cNvPr id="868" name="繰出金該当値テキスト"/>
        <xdr:cNvSpPr txBox="1"/>
      </xdr:nvSpPr>
      <xdr:spPr>
        <a:xfrm>
          <a:off x="22212300" y="1230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32991</xdr:rowOff>
    </xdr:from>
    <xdr:to>
      <xdr:col>112</xdr:col>
      <xdr:colOff>38100</xdr:colOff>
      <xdr:row>73</xdr:row>
      <xdr:rowOff>134591</xdr:rowOff>
    </xdr:to>
    <xdr:sp macro="" textlink="">
      <xdr:nvSpPr>
        <xdr:cNvPr id="869" name="楕円 868"/>
        <xdr:cNvSpPr/>
      </xdr:nvSpPr>
      <xdr:spPr>
        <a:xfrm>
          <a:off x="21272500" y="125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151118</xdr:rowOff>
    </xdr:from>
    <xdr:ext cx="534377" cy="259045"/>
    <xdr:sp macro="" textlink="">
      <xdr:nvSpPr>
        <xdr:cNvPr id="870" name="テキスト ボックス 869"/>
        <xdr:cNvSpPr txBox="1"/>
      </xdr:nvSpPr>
      <xdr:spPr>
        <a:xfrm>
          <a:off x="21056111" y="1232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166874</xdr:rowOff>
    </xdr:from>
    <xdr:to>
      <xdr:col>107</xdr:col>
      <xdr:colOff>101600</xdr:colOff>
      <xdr:row>74</xdr:row>
      <xdr:rowOff>97024</xdr:rowOff>
    </xdr:to>
    <xdr:sp macro="" textlink="">
      <xdr:nvSpPr>
        <xdr:cNvPr id="871" name="楕円 870"/>
        <xdr:cNvSpPr/>
      </xdr:nvSpPr>
      <xdr:spPr>
        <a:xfrm>
          <a:off x="20383500" y="126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113551</xdr:rowOff>
    </xdr:from>
    <xdr:ext cx="534377" cy="259045"/>
    <xdr:sp macro="" textlink="">
      <xdr:nvSpPr>
        <xdr:cNvPr id="872" name="テキスト ボックス 871"/>
        <xdr:cNvSpPr txBox="1"/>
      </xdr:nvSpPr>
      <xdr:spPr>
        <a:xfrm>
          <a:off x="20167111" y="1245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166036</xdr:rowOff>
    </xdr:from>
    <xdr:to>
      <xdr:col>102</xdr:col>
      <xdr:colOff>165100</xdr:colOff>
      <xdr:row>74</xdr:row>
      <xdr:rowOff>96186</xdr:rowOff>
    </xdr:to>
    <xdr:sp macro="" textlink="">
      <xdr:nvSpPr>
        <xdr:cNvPr id="873" name="楕円 872"/>
        <xdr:cNvSpPr/>
      </xdr:nvSpPr>
      <xdr:spPr>
        <a:xfrm>
          <a:off x="19494500" y="126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112713</xdr:rowOff>
    </xdr:from>
    <xdr:ext cx="534377" cy="259045"/>
    <xdr:sp macro="" textlink="">
      <xdr:nvSpPr>
        <xdr:cNvPr id="874" name="テキスト ボックス 873"/>
        <xdr:cNvSpPr txBox="1"/>
      </xdr:nvSpPr>
      <xdr:spPr>
        <a:xfrm>
          <a:off x="19278111" y="1245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38847</xdr:rowOff>
    </xdr:from>
    <xdr:to>
      <xdr:col>98</xdr:col>
      <xdr:colOff>38100</xdr:colOff>
      <xdr:row>74</xdr:row>
      <xdr:rowOff>140447</xdr:rowOff>
    </xdr:to>
    <xdr:sp macro="" textlink="">
      <xdr:nvSpPr>
        <xdr:cNvPr id="875" name="楕円 874"/>
        <xdr:cNvSpPr/>
      </xdr:nvSpPr>
      <xdr:spPr>
        <a:xfrm>
          <a:off x="18605500" y="127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156974</xdr:rowOff>
    </xdr:from>
    <xdr:ext cx="534377" cy="259045"/>
    <xdr:sp macro="" textlink="">
      <xdr:nvSpPr>
        <xdr:cNvPr id="876" name="テキスト ボックス 875"/>
        <xdr:cNvSpPr txBox="1"/>
      </xdr:nvSpPr>
      <xdr:spPr>
        <a:xfrm>
          <a:off x="18389111" y="1250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814,149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物件費は住民一人当たり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153,647</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円となっており、前年度決算と比較すると</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10.4%</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増加し類似団体平均を上回っている。これは、橋梁定期点検長寿命化計画策定業務等の委託料の増加が主な要因である。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78,718</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円となっており、類似団体と比較して一人当たりコストが高い状況となっている。これは、障害者自立支援給付費の増加及び保育料の軽減、こどもに係る医療費の無料化が主な要因である。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117729</xdr:rowOff>
    </xdr:from>
    <xdr:to>
      <xdr:col>24</xdr:col>
      <xdr:colOff>63500</xdr:colOff>
      <xdr:row>34</xdr:row>
      <xdr:rowOff>29464</xdr:rowOff>
    </xdr:to>
    <xdr:cxnSp macro="">
      <xdr:nvCxnSpPr>
        <xdr:cNvPr id="61" name="直線コネクタ 60"/>
        <xdr:cNvCxnSpPr/>
      </xdr:nvCxnSpPr>
      <xdr:spPr>
        <a:xfrm flipV="1">
          <a:off x="3797300" y="5775579"/>
          <a:ext cx="8382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91186</xdr:rowOff>
    </xdr:from>
    <xdr:to>
      <xdr:col>19</xdr:col>
      <xdr:colOff>177800</xdr:colOff>
      <xdr:row>34</xdr:row>
      <xdr:rowOff>29464</xdr:rowOff>
    </xdr:to>
    <xdr:cxnSp macro="">
      <xdr:nvCxnSpPr>
        <xdr:cNvPr id="64" name="直線コネクタ 63"/>
        <xdr:cNvCxnSpPr/>
      </xdr:nvCxnSpPr>
      <xdr:spPr>
        <a:xfrm>
          <a:off x="2908300" y="57490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91186</xdr:rowOff>
    </xdr:from>
    <xdr:to>
      <xdr:col>15</xdr:col>
      <xdr:colOff>50800</xdr:colOff>
      <xdr:row>34</xdr:row>
      <xdr:rowOff>69088</xdr:rowOff>
    </xdr:to>
    <xdr:cxnSp macro="">
      <xdr:nvCxnSpPr>
        <xdr:cNvPr id="67" name="直線コネクタ 66"/>
        <xdr:cNvCxnSpPr/>
      </xdr:nvCxnSpPr>
      <xdr:spPr>
        <a:xfrm flipV="1">
          <a:off x="2019300" y="574903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69088</xdr:rowOff>
    </xdr:from>
    <xdr:to>
      <xdr:col>10</xdr:col>
      <xdr:colOff>114300</xdr:colOff>
      <xdr:row>35</xdr:row>
      <xdr:rowOff>29591</xdr:rowOff>
    </xdr:to>
    <xdr:cxnSp macro="">
      <xdr:nvCxnSpPr>
        <xdr:cNvPr id="70" name="直線コネクタ 69"/>
        <xdr:cNvCxnSpPr/>
      </xdr:nvCxnSpPr>
      <xdr:spPr>
        <a:xfrm flipV="1">
          <a:off x="1130300" y="5898388"/>
          <a:ext cx="889000" cy="1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66929</xdr:rowOff>
    </xdr:from>
    <xdr:to>
      <xdr:col>24</xdr:col>
      <xdr:colOff>114300</xdr:colOff>
      <xdr:row>33</xdr:row>
      <xdr:rowOff>168529</xdr:rowOff>
    </xdr:to>
    <xdr:sp macro="" textlink="">
      <xdr:nvSpPr>
        <xdr:cNvPr id="80" name="楕円 79"/>
        <xdr:cNvSpPr/>
      </xdr:nvSpPr>
      <xdr:spPr>
        <a:xfrm>
          <a:off x="45847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89806</xdr:rowOff>
    </xdr:from>
    <xdr:ext cx="534377" cy="259045"/>
    <xdr:sp macro="" textlink="">
      <xdr:nvSpPr>
        <xdr:cNvPr id="81" name="議会費該当値テキスト"/>
        <xdr:cNvSpPr txBox="1"/>
      </xdr:nvSpPr>
      <xdr:spPr>
        <a:xfrm>
          <a:off x="4686300" y="5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150114</xdr:rowOff>
    </xdr:from>
    <xdr:to>
      <xdr:col>20</xdr:col>
      <xdr:colOff>38100</xdr:colOff>
      <xdr:row>34</xdr:row>
      <xdr:rowOff>80264</xdr:rowOff>
    </xdr:to>
    <xdr:sp macro="" textlink="">
      <xdr:nvSpPr>
        <xdr:cNvPr id="82" name="楕円 81"/>
        <xdr:cNvSpPr/>
      </xdr:nvSpPr>
      <xdr:spPr>
        <a:xfrm>
          <a:off x="3746500" y="5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96791</xdr:rowOff>
    </xdr:from>
    <xdr:ext cx="534377" cy="259045"/>
    <xdr:sp macro="" textlink="">
      <xdr:nvSpPr>
        <xdr:cNvPr id="83" name="テキスト ボックス 82"/>
        <xdr:cNvSpPr txBox="1"/>
      </xdr:nvSpPr>
      <xdr:spPr>
        <a:xfrm>
          <a:off x="3530111" y="55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40386</xdr:rowOff>
    </xdr:from>
    <xdr:to>
      <xdr:col>15</xdr:col>
      <xdr:colOff>101600</xdr:colOff>
      <xdr:row>33</xdr:row>
      <xdr:rowOff>141986</xdr:rowOff>
    </xdr:to>
    <xdr:sp macro="" textlink="">
      <xdr:nvSpPr>
        <xdr:cNvPr id="84" name="楕円 83"/>
        <xdr:cNvSpPr/>
      </xdr:nvSpPr>
      <xdr:spPr>
        <a:xfrm>
          <a:off x="2857500" y="56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158513</xdr:rowOff>
    </xdr:from>
    <xdr:ext cx="534377" cy="259045"/>
    <xdr:sp macro="" textlink="">
      <xdr:nvSpPr>
        <xdr:cNvPr id="85" name="テキスト ボックス 84"/>
        <xdr:cNvSpPr txBox="1"/>
      </xdr:nvSpPr>
      <xdr:spPr>
        <a:xfrm>
          <a:off x="2641111" y="54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18288</xdr:rowOff>
    </xdr:from>
    <xdr:to>
      <xdr:col>10</xdr:col>
      <xdr:colOff>165100</xdr:colOff>
      <xdr:row>34</xdr:row>
      <xdr:rowOff>119888</xdr:rowOff>
    </xdr:to>
    <xdr:sp macro="" textlink="">
      <xdr:nvSpPr>
        <xdr:cNvPr id="86" name="楕円 85"/>
        <xdr:cNvSpPr/>
      </xdr:nvSpPr>
      <xdr:spPr>
        <a:xfrm>
          <a:off x="1968500" y="5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136415</xdr:rowOff>
    </xdr:from>
    <xdr:ext cx="534377" cy="259045"/>
    <xdr:sp macro="" textlink="">
      <xdr:nvSpPr>
        <xdr:cNvPr id="87" name="テキスト ボックス 86"/>
        <xdr:cNvSpPr txBox="1"/>
      </xdr:nvSpPr>
      <xdr:spPr>
        <a:xfrm>
          <a:off x="1752111" y="56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150241</xdr:rowOff>
    </xdr:from>
    <xdr:to>
      <xdr:col>6</xdr:col>
      <xdr:colOff>38100</xdr:colOff>
      <xdr:row>35</xdr:row>
      <xdr:rowOff>80391</xdr:rowOff>
    </xdr:to>
    <xdr:sp macro="" textlink="">
      <xdr:nvSpPr>
        <xdr:cNvPr id="88" name="楕円 87"/>
        <xdr:cNvSpPr/>
      </xdr:nvSpPr>
      <xdr:spPr>
        <a:xfrm>
          <a:off x="1079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96918</xdr:rowOff>
    </xdr:from>
    <xdr:ext cx="534377" cy="259045"/>
    <xdr:sp macro="" textlink="">
      <xdr:nvSpPr>
        <xdr:cNvPr id="89" name="テキスト ボックス 88"/>
        <xdr:cNvSpPr txBox="1"/>
      </xdr:nvSpPr>
      <xdr:spPr>
        <a:xfrm>
          <a:off x="863111" y="57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145762</xdr:rowOff>
    </xdr:from>
    <xdr:to>
      <xdr:col>24</xdr:col>
      <xdr:colOff>63500</xdr:colOff>
      <xdr:row>56</xdr:row>
      <xdr:rowOff>159389</xdr:rowOff>
    </xdr:to>
    <xdr:cxnSp macro="">
      <xdr:nvCxnSpPr>
        <xdr:cNvPr id="116" name="直線コネクタ 115"/>
        <xdr:cNvCxnSpPr/>
      </xdr:nvCxnSpPr>
      <xdr:spPr>
        <a:xfrm flipV="1">
          <a:off x="3797300" y="9746962"/>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159389</xdr:rowOff>
    </xdr:from>
    <xdr:to>
      <xdr:col>19</xdr:col>
      <xdr:colOff>177800</xdr:colOff>
      <xdr:row>57</xdr:row>
      <xdr:rowOff>2428</xdr:rowOff>
    </xdr:to>
    <xdr:cxnSp macro="">
      <xdr:nvCxnSpPr>
        <xdr:cNvPr id="119" name="直線コネクタ 118"/>
        <xdr:cNvCxnSpPr/>
      </xdr:nvCxnSpPr>
      <xdr:spPr>
        <a:xfrm flipV="1">
          <a:off x="2908300" y="9760589"/>
          <a:ext cx="889000" cy="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2428</xdr:rowOff>
    </xdr:from>
    <xdr:to>
      <xdr:col>15</xdr:col>
      <xdr:colOff>50800</xdr:colOff>
      <xdr:row>57</xdr:row>
      <xdr:rowOff>26630</xdr:rowOff>
    </xdr:to>
    <xdr:cxnSp macro="">
      <xdr:nvCxnSpPr>
        <xdr:cNvPr id="122" name="直線コネクタ 121"/>
        <xdr:cNvCxnSpPr/>
      </xdr:nvCxnSpPr>
      <xdr:spPr>
        <a:xfrm flipV="1">
          <a:off x="2019300" y="9775078"/>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169843</xdr:rowOff>
    </xdr:from>
    <xdr:to>
      <xdr:col>10</xdr:col>
      <xdr:colOff>114300</xdr:colOff>
      <xdr:row>57</xdr:row>
      <xdr:rowOff>26630</xdr:rowOff>
    </xdr:to>
    <xdr:cxnSp macro="">
      <xdr:nvCxnSpPr>
        <xdr:cNvPr id="125" name="直線コネクタ 124"/>
        <xdr:cNvCxnSpPr/>
      </xdr:nvCxnSpPr>
      <xdr:spPr>
        <a:xfrm>
          <a:off x="1130300" y="9771043"/>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94962</xdr:rowOff>
    </xdr:from>
    <xdr:to>
      <xdr:col>24</xdr:col>
      <xdr:colOff>114300</xdr:colOff>
      <xdr:row>57</xdr:row>
      <xdr:rowOff>25112</xdr:rowOff>
    </xdr:to>
    <xdr:sp macro="" textlink="">
      <xdr:nvSpPr>
        <xdr:cNvPr id="135" name="楕円 134"/>
        <xdr:cNvSpPr/>
      </xdr:nvSpPr>
      <xdr:spPr>
        <a:xfrm>
          <a:off x="4584700" y="96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73389</xdr:rowOff>
    </xdr:from>
    <xdr:ext cx="599010" cy="259045"/>
    <xdr:sp macro="" textlink="">
      <xdr:nvSpPr>
        <xdr:cNvPr id="136" name="総務費該当値テキスト"/>
        <xdr:cNvSpPr txBox="1"/>
      </xdr:nvSpPr>
      <xdr:spPr>
        <a:xfrm>
          <a:off x="4686300" y="96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108589</xdr:rowOff>
    </xdr:from>
    <xdr:to>
      <xdr:col>20</xdr:col>
      <xdr:colOff>38100</xdr:colOff>
      <xdr:row>57</xdr:row>
      <xdr:rowOff>38739</xdr:rowOff>
    </xdr:to>
    <xdr:sp macro="" textlink="">
      <xdr:nvSpPr>
        <xdr:cNvPr id="137" name="楕円 136"/>
        <xdr:cNvSpPr/>
      </xdr:nvSpPr>
      <xdr:spPr>
        <a:xfrm>
          <a:off x="3746500" y="97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29866</xdr:rowOff>
    </xdr:from>
    <xdr:ext cx="599010" cy="259045"/>
    <xdr:sp macro="" textlink="">
      <xdr:nvSpPr>
        <xdr:cNvPr id="138" name="テキスト ボックス 137"/>
        <xdr:cNvSpPr txBox="1"/>
      </xdr:nvSpPr>
      <xdr:spPr>
        <a:xfrm>
          <a:off x="3497795" y="980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123078</xdr:rowOff>
    </xdr:from>
    <xdr:to>
      <xdr:col>15</xdr:col>
      <xdr:colOff>101600</xdr:colOff>
      <xdr:row>57</xdr:row>
      <xdr:rowOff>53228</xdr:rowOff>
    </xdr:to>
    <xdr:sp macro="" textlink="">
      <xdr:nvSpPr>
        <xdr:cNvPr id="139" name="楕円 138"/>
        <xdr:cNvSpPr/>
      </xdr:nvSpPr>
      <xdr:spPr>
        <a:xfrm>
          <a:off x="2857500" y="97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44355</xdr:rowOff>
    </xdr:from>
    <xdr:ext cx="599010" cy="259045"/>
    <xdr:sp macro="" textlink="">
      <xdr:nvSpPr>
        <xdr:cNvPr id="140" name="テキスト ボックス 139"/>
        <xdr:cNvSpPr txBox="1"/>
      </xdr:nvSpPr>
      <xdr:spPr>
        <a:xfrm>
          <a:off x="2608795" y="98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147280</xdr:rowOff>
    </xdr:from>
    <xdr:to>
      <xdr:col>10</xdr:col>
      <xdr:colOff>165100</xdr:colOff>
      <xdr:row>57</xdr:row>
      <xdr:rowOff>77430</xdr:rowOff>
    </xdr:to>
    <xdr:sp macro="" textlink="">
      <xdr:nvSpPr>
        <xdr:cNvPr id="141" name="楕円 140"/>
        <xdr:cNvSpPr/>
      </xdr:nvSpPr>
      <xdr:spPr>
        <a:xfrm>
          <a:off x="1968500" y="97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68557</xdr:rowOff>
    </xdr:from>
    <xdr:ext cx="599010" cy="259045"/>
    <xdr:sp macro="" textlink="">
      <xdr:nvSpPr>
        <xdr:cNvPr id="142" name="テキスト ボックス 141"/>
        <xdr:cNvSpPr txBox="1"/>
      </xdr:nvSpPr>
      <xdr:spPr>
        <a:xfrm>
          <a:off x="1719795" y="984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119043</xdr:rowOff>
    </xdr:from>
    <xdr:to>
      <xdr:col>6</xdr:col>
      <xdr:colOff>38100</xdr:colOff>
      <xdr:row>57</xdr:row>
      <xdr:rowOff>49193</xdr:rowOff>
    </xdr:to>
    <xdr:sp macro="" textlink="">
      <xdr:nvSpPr>
        <xdr:cNvPr id="143" name="楕円 142"/>
        <xdr:cNvSpPr/>
      </xdr:nvSpPr>
      <xdr:spPr>
        <a:xfrm>
          <a:off x="1079500" y="97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40320</xdr:rowOff>
    </xdr:from>
    <xdr:ext cx="599010" cy="259045"/>
    <xdr:sp macro="" textlink="">
      <xdr:nvSpPr>
        <xdr:cNvPr id="144" name="テキスト ボックス 143"/>
        <xdr:cNvSpPr txBox="1"/>
      </xdr:nvSpPr>
      <xdr:spPr>
        <a:xfrm>
          <a:off x="830795" y="981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151825</xdr:rowOff>
    </xdr:from>
    <xdr:to>
      <xdr:col>24</xdr:col>
      <xdr:colOff>63500</xdr:colOff>
      <xdr:row>76</xdr:row>
      <xdr:rowOff>153873</xdr:rowOff>
    </xdr:to>
    <xdr:cxnSp macro="">
      <xdr:nvCxnSpPr>
        <xdr:cNvPr id="172" name="直線コネクタ 171"/>
        <xdr:cNvCxnSpPr/>
      </xdr:nvCxnSpPr>
      <xdr:spPr>
        <a:xfrm flipV="1">
          <a:off x="3797300" y="13182025"/>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153873</xdr:rowOff>
    </xdr:from>
    <xdr:to>
      <xdr:col>19</xdr:col>
      <xdr:colOff>177800</xdr:colOff>
      <xdr:row>77</xdr:row>
      <xdr:rowOff>59525</xdr:rowOff>
    </xdr:to>
    <xdr:cxnSp macro="">
      <xdr:nvCxnSpPr>
        <xdr:cNvPr id="175" name="直線コネクタ 174"/>
        <xdr:cNvCxnSpPr/>
      </xdr:nvCxnSpPr>
      <xdr:spPr>
        <a:xfrm flipV="1">
          <a:off x="2908300" y="13184073"/>
          <a:ext cx="8890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59525</xdr:rowOff>
    </xdr:from>
    <xdr:to>
      <xdr:col>15</xdr:col>
      <xdr:colOff>50800</xdr:colOff>
      <xdr:row>77</xdr:row>
      <xdr:rowOff>118441</xdr:rowOff>
    </xdr:to>
    <xdr:cxnSp macro="">
      <xdr:nvCxnSpPr>
        <xdr:cNvPr id="178" name="直線コネクタ 177"/>
        <xdr:cNvCxnSpPr/>
      </xdr:nvCxnSpPr>
      <xdr:spPr>
        <a:xfrm flipV="1">
          <a:off x="2019300" y="13261175"/>
          <a:ext cx="889000" cy="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88759</xdr:rowOff>
    </xdr:from>
    <xdr:to>
      <xdr:col>10</xdr:col>
      <xdr:colOff>114300</xdr:colOff>
      <xdr:row>77</xdr:row>
      <xdr:rowOff>118441</xdr:rowOff>
    </xdr:to>
    <xdr:cxnSp macro="">
      <xdr:nvCxnSpPr>
        <xdr:cNvPr id="181" name="直線コネクタ 180"/>
        <xdr:cNvCxnSpPr/>
      </xdr:nvCxnSpPr>
      <xdr:spPr>
        <a:xfrm>
          <a:off x="1130300" y="13290409"/>
          <a:ext cx="889000" cy="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101025</xdr:rowOff>
    </xdr:from>
    <xdr:to>
      <xdr:col>24</xdr:col>
      <xdr:colOff>114300</xdr:colOff>
      <xdr:row>77</xdr:row>
      <xdr:rowOff>31175</xdr:rowOff>
    </xdr:to>
    <xdr:sp macro="" textlink="">
      <xdr:nvSpPr>
        <xdr:cNvPr id="191" name="楕円 190"/>
        <xdr:cNvSpPr/>
      </xdr:nvSpPr>
      <xdr:spPr>
        <a:xfrm>
          <a:off x="4584700" y="131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79452</xdr:rowOff>
    </xdr:from>
    <xdr:ext cx="599010" cy="259045"/>
    <xdr:sp macro="" textlink="">
      <xdr:nvSpPr>
        <xdr:cNvPr id="192" name="民生費該当値テキスト"/>
        <xdr:cNvSpPr txBox="1"/>
      </xdr:nvSpPr>
      <xdr:spPr>
        <a:xfrm>
          <a:off x="4686300" y="1310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103073</xdr:rowOff>
    </xdr:from>
    <xdr:to>
      <xdr:col>20</xdr:col>
      <xdr:colOff>38100</xdr:colOff>
      <xdr:row>77</xdr:row>
      <xdr:rowOff>33223</xdr:rowOff>
    </xdr:to>
    <xdr:sp macro="" textlink="">
      <xdr:nvSpPr>
        <xdr:cNvPr id="193" name="楕円 192"/>
        <xdr:cNvSpPr/>
      </xdr:nvSpPr>
      <xdr:spPr>
        <a:xfrm>
          <a:off x="3746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24350</xdr:rowOff>
    </xdr:from>
    <xdr:ext cx="599010" cy="259045"/>
    <xdr:sp macro="" textlink="">
      <xdr:nvSpPr>
        <xdr:cNvPr id="194" name="テキスト ボックス 193"/>
        <xdr:cNvSpPr txBox="1"/>
      </xdr:nvSpPr>
      <xdr:spPr>
        <a:xfrm>
          <a:off x="3497795" y="1322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8725</xdr:rowOff>
    </xdr:from>
    <xdr:to>
      <xdr:col>15</xdr:col>
      <xdr:colOff>101600</xdr:colOff>
      <xdr:row>77</xdr:row>
      <xdr:rowOff>110325</xdr:rowOff>
    </xdr:to>
    <xdr:sp macro="" textlink="">
      <xdr:nvSpPr>
        <xdr:cNvPr id="195" name="楕円 194"/>
        <xdr:cNvSpPr/>
      </xdr:nvSpPr>
      <xdr:spPr>
        <a:xfrm>
          <a:off x="2857500" y="132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101452</xdr:rowOff>
    </xdr:from>
    <xdr:ext cx="599010" cy="259045"/>
    <xdr:sp macro="" textlink="">
      <xdr:nvSpPr>
        <xdr:cNvPr id="196" name="テキスト ボックス 195"/>
        <xdr:cNvSpPr txBox="1"/>
      </xdr:nvSpPr>
      <xdr:spPr>
        <a:xfrm>
          <a:off x="2608795" y="133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67641</xdr:rowOff>
    </xdr:from>
    <xdr:to>
      <xdr:col>10</xdr:col>
      <xdr:colOff>165100</xdr:colOff>
      <xdr:row>77</xdr:row>
      <xdr:rowOff>169241</xdr:rowOff>
    </xdr:to>
    <xdr:sp macro="" textlink="">
      <xdr:nvSpPr>
        <xdr:cNvPr id="197" name="楕円 196"/>
        <xdr:cNvSpPr/>
      </xdr:nvSpPr>
      <xdr:spPr>
        <a:xfrm>
          <a:off x="1968500" y="13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160368</xdr:rowOff>
    </xdr:from>
    <xdr:ext cx="599010" cy="259045"/>
    <xdr:sp macro="" textlink="">
      <xdr:nvSpPr>
        <xdr:cNvPr id="198" name="テキスト ボックス 197"/>
        <xdr:cNvSpPr txBox="1"/>
      </xdr:nvSpPr>
      <xdr:spPr>
        <a:xfrm>
          <a:off x="1719795" y="1336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37959</xdr:rowOff>
    </xdr:from>
    <xdr:to>
      <xdr:col>6</xdr:col>
      <xdr:colOff>38100</xdr:colOff>
      <xdr:row>77</xdr:row>
      <xdr:rowOff>139559</xdr:rowOff>
    </xdr:to>
    <xdr:sp macro="" textlink="">
      <xdr:nvSpPr>
        <xdr:cNvPr id="199" name="楕円 198"/>
        <xdr:cNvSpPr/>
      </xdr:nvSpPr>
      <xdr:spPr>
        <a:xfrm>
          <a:off x="1079500" y="132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130686</xdr:rowOff>
    </xdr:from>
    <xdr:ext cx="599010" cy="259045"/>
    <xdr:sp macro="" textlink="">
      <xdr:nvSpPr>
        <xdr:cNvPr id="200" name="テキスト ボックス 199"/>
        <xdr:cNvSpPr txBox="1"/>
      </xdr:nvSpPr>
      <xdr:spPr>
        <a:xfrm>
          <a:off x="830795" y="1333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95397</xdr:rowOff>
    </xdr:from>
    <xdr:to>
      <xdr:col>24</xdr:col>
      <xdr:colOff>63500</xdr:colOff>
      <xdr:row>97</xdr:row>
      <xdr:rowOff>135227</xdr:rowOff>
    </xdr:to>
    <xdr:cxnSp macro="">
      <xdr:nvCxnSpPr>
        <xdr:cNvPr id="229" name="直線コネクタ 228"/>
        <xdr:cNvCxnSpPr/>
      </xdr:nvCxnSpPr>
      <xdr:spPr>
        <a:xfrm flipV="1">
          <a:off x="3797300" y="16726047"/>
          <a:ext cx="8382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135227</xdr:rowOff>
    </xdr:from>
    <xdr:to>
      <xdr:col>19</xdr:col>
      <xdr:colOff>177800</xdr:colOff>
      <xdr:row>98</xdr:row>
      <xdr:rowOff>17472</xdr:rowOff>
    </xdr:to>
    <xdr:cxnSp macro="">
      <xdr:nvCxnSpPr>
        <xdr:cNvPr id="232" name="直線コネクタ 231"/>
        <xdr:cNvCxnSpPr/>
      </xdr:nvCxnSpPr>
      <xdr:spPr>
        <a:xfrm flipV="1">
          <a:off x="2908300" y="16765877"/>
          <a:ext cx="889000" cy="5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125809</xdr:rowOff>
    </xdr:from>
    <xdr:to>
      <xdr:col>15</xdr:col>
      <xdr:colOff>50800</xdr:colOff>
      <xdr:row>98</xdr:row>
      <xdr:rowOff>17472</xdr:rowOff>
    </xdr:to>
    <xdr:cxnSp macro="">
      <xdr:nvCxnSpPr>
        <xdr:cNvPr id="235" name="直線コネクタ 234"/>
        <xdr:cNvCxnSpPr/>
      </xdr:nvCxnSpPr>
      <xdr:spPr>
        <a:xfrm>
          <a:off x="2019300" y="16756459"/>
          <a:ext cx="889000" cy="6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125809</xdr:rowOff>
    </xdr:from>
    <xdr:to>
      <xdr:col>10</xdr:col>
      <xdr:colOff>114300</xdr:colOff>
      <xdr:row>98</xdr:row>
      <xdr:rowOff>16377</xdr:rowOff>
    </xdr:to>
    <xdr:cxnSp macro="">
      <xdr:nvCxnSpPr>
        <xdr:cNvPr id="238" name="直線コネクタ 237"/>
        <xdr:cNvCxnSpPr/>
      </xdr:nvCxnSpPr>
      <xdr:spPr>
        <a:xfrm flipV="1">
          <a:off x="1130300" y="16756459"/>
          <a:ext cx="889000" cy="6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44597</xdr:rowOff>
    </xdr:from>
    <xdr:to>
      <xdr:col>24</xdr:col>
      <xdr:colOff>114300</xdr:colOff>
      <xdr:row>97</xdr:row>
      <xdr:rowOff>146197</xdr:rowOff>
    </xdr:to>
    <xdr:sp macro="" textlink="">
      <xdr:nvSpPr>
        <xdr:cNvPr id="248" name="楕円 247"/>
        <xdr:cNvSpPr/>
      </xdr:nvSpPr>
      <xdr:spPr>
        <a:xfrm>
          <a:off x="4584700" y="1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23024</xdr:rowOff>
    </xdr:from>
    <xdr:ext cx="534377" cy="259045"/>
    <xdr:sp macro="" textlink="">
      <xdr:nvSpPr>
        <xdr:cNvPr id="249" name="衛生費該当値テキスト"/>
        <xdr:cNvSpPr txBox="1"/>
      </xdr:nvSpPr>
      <xdr:spPr>
        <a:xfrm>
          <a:off x="4686300" y="166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84427</xdr:rowOff>
    </xdr:from>
    <xdr:to>
      <xdr:col>20</xdr:col>
      <xdr:colOff>38100</xdr:colOff>
      <xdr:row>98</xdr:row>
      <xdr:rowOff>14577</xdr:rowOff>
    </xdr:to>
    <xdr:sp macro="" textlink="">
      <xdr:nvSpPr>
        <xdr:cNvPr id="250" name="楕円 249"/>
        <xdr:cNvSpPr/>
      </xdr:nvSpPr>
      <xdr:spPr>
        <a:xfrm>
          <a:off x="3746500" y="167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5704</xdr:rowOff>
    </xdr:from>
    <xdr:ext cx="534377" cy="259045"/>
    <xdr:sp macro="" textlink="">
      <xdr:nvSpPr>
        <xdr:cNvPr id="251" name="テキスト ボックス 250"/>
        <xdr:cNvSpPr txBox="1"/>
      </xdr:nvSpPr>
      <xdr:spPr>
        <a:xfrm>
          <a:off x="3530111" y="1680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138122</xdr:rowOff>
    </xdr:from>
    <xdr:to>
      <xdr:col>15</xdr:col>
      <xdr:colOff>101600</xdr:colOff>
      <xdr:row>98</xdr:row>
      <xdr:rowOff>68272</xdr:rowOff>
    </xdr:to>
    <xdr:sp macro="" textlink="">
      <xdr:nvSpPr>
        <xdr:cNvPr id="252" name="楕円 251"/>
        <xdr:cNvSpPr/>
      </xdr:nvSpPr>
      <xdr:spPr>
        <a:xfrm>
          <a:off x="2857500" y="167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59399</xdr:rowOff>
    </xdr:from>
    <xdr:ext cx="534377" cy="259045"/>
    <xdr:sp macro="" textlink="">
      <xdr:nvSpPr>
        <xdr:cNvPr id="253" name="テキスト ボックス 252"/>
        <xdr:cNvSpPr txBox="1"/>
      </xdr:nvSpPr>
      <xdr:spPr>
        <a:xfrm>
          <a:off x="2641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75009</xdr:rowOff>
    </xdr:from>
    <xdr:to>
      <xdr:col>10</xdr:col>
      <xdr:colOff>165100</xdr:colOff>
      <xdr:row>98</xdr:row>
      <xdr:rowOff>5159</xdr:rowOff>
    </xdr:to>
    <xdr:sp macro="" textlink="">
      <xdr:nvSpPr>
        <xdr:cNvPr id="254" name="楕円 253"/>
        <xdr:cNvSpPr/>
      </xdr:nvSpPr>
      <xdr:spPr>
        <a:xfrm>
          <a:off x="1968500" y="167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167736</xdr:rowOff>
    </xdr:from>
    <xdr:ext cx="534377" cy="259045"/>
    <xdr:sp macro="" textlink="">
      <xdr:nvSpPr>
        <xdr:cNvPr id="255" name="テキスト ボックス 254"/>
        <xdr:cNvSpPr txBox="1"/>
      </xdr:nvSpPr>
      <xdr:spPr>
        <a:xfrm>
          <a:off x="1752111" y="167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137027</xdr:rowOff>
    </xdr:from>
    <xdr:to>
      <xdr:col>6</xdr:col>
      <xdr:colOff>38100</xdr:colOff>
      <xdr:row>98</xdr:row>
      <xdr:rowOff>67177</xdr:rowOff>
    </xdr:to>
    <xdr:sp macro="" textlink="">
      <xdr:nvSpPr>
        <xdr:cNvPr id="256" name="楕円 255"/>
        <xdr:cNvSpPr/>
      </xdr:nvSpPr>
      <xdr:spPr>
        <a:xfrm>
          <a:off x="1079500" y="167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58304</xdr:rowOff>
    </xdr:from>
    <xdr:ext cx="534377" cy="259045"/>
    <xdr:sp macro="" textlink="">
      <xdr:nvSpPr>
        <xdr:cNvPr id="257" name="テキスト ボックス 256"/>
        <xdr:cNvSpPr txBox="1"/>
      </xdr:nvSpPr>
      <xdr:spPr>
        <a:xfrm>
          <a:off x="863111" y="168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15748</xdr:rowOff>
    </xdr:from>
    <xdr:to>
      <xdr:col>55</xdr:col>
      <xdr:colOff>0</xdr:colOff>
      <xdr:row>39</xdr:row>
      <xdr:rowOff>29083</xdr:rowOff>
    </xdr:to>
    <xdr:cxnSp macro="">
      <xdr:nvCxnSpPr>
        <xdr:cNvPr id="286" name="直線コネクタ 285"/>
        <xdr:cNvCxnSpPr/>
      </xdr:nvCxnSpPr>
      <xdr:spPr>
        <a:xfrm flipV="1">
          <a:off x="9639300" y="6702298"/>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25273</xdr:rowOff>
    </xdr:from>
    <xdr:to>
      <xdr:col>50</xdr:col>
      <xdr:colOff>114300</xdr:colOff>
      <xdr:row>39</xdr:row>
      <xdr:rowOff>29083</xdr:rowOff>
    </xdr:to>
    <xdr:cxnSp macro="">
      <xdr:nvCxnSpPr>
        <xdr:cNvPr id="289" name="直線コネクタ 288"/>
        <xdr:cNvCxnSpPr/>
      </xdr:nvCxnSpPr>
      <xdr:spPr>
        <a:xfrm>
          <a:off x="8750300" y="671182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25273</xdr:rowOff>
    </xdr:from>
    <xdr:to>
      <xdr:col>45</xdr:col>
      <xdr:colOff>177800</xdr:colOff>
      <xdr:row>39</xdr:row>
      <xdr:rowOff>29972</xdr:rowOff>
    </xdr:to>
    <xdr:cxnSp macro="">
      <xdr:nvCxnSpPr>
        <xdr:cNvPr id="292" name="直線コネクタ 291"/>
        <xdr:cNvCxnSpPr/>
      </xdr:nvCxnSpPr>
      <xdr:spPr>
        <a:xfrm flipV="1">
          <a:off x="7861300" y="671182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26289</xdr:rowOff>
    </xdr:from>
    <xdr:to>
      <xdr:col>41</xdr:col>
      <xdr:colOff>50800</xdr:colOff>
      <xdr:row>39</xdr:row>
      <xdr:rowOff>29972</xdr:rowOff>
    </xdr:to>
    <xdr:cxnSp macro="">
      <xdr:nvCxnSpPr>
        <xdr:cNvPr id="295" name="直線コネクタ 294"/>
        <xdr:cNvCxnSpPr/>
      </xdr:nvCxnSpPr>
      <xdr:spPr>
        <a:xfrm>
          <a:off x="6972300" y="6712839"/>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136398</xdr:rowOff>
    </xdr:from>
    <xdr:to>
      <xdr:col>55</xdr:col>
      <xdr:colOff>50800</xdr:colOff>
      <xdr:row>39</xdr:row>
      <xdr:rowOff>66548</xdr:rowOff>
    </xdr:to>
    <xdr:sp macro="" textlink="">
      <xdr:nvSpPr>
        <xdr:cNvPr id="305" name="楕円 304"/>
        <xdr:cNvSpPr/>
      </xdr:nvSpPr>
      <xdr:spPr>
        <a:xfrm>
          <a:off x="104267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78565" cy="259045"/>
    <xdr:sp macro="" textlink="">
      <xdr:nvSpPr>
        <xdr:cNvPr id="306" name="労働費該当値テキスト"/>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149733</xdr:rowOff>
    </xdr:from>
    <xdr:to>
      <xdr:col>50</xdr:col>
      <xdr:colOff>165100</xdr:colOff>
      <xdr:row>39</xdr:row>
      <xdr:rowOff>79883</xdr:rowOff>
    </xdr:to>
    <xdr:sp macro="" textlink="">
      <xdr:nvSpPr>
        <xdr:cNvPr id="307" name="楕円 306"/>
        <xdr:cNvSpPr/>
      </xdr:nvSpPr>
      <xdr:spPr>
        <a:xfrm>
          <a:off x="9588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71010</xdr:rowOff>
    </xdr:from>
    <xdr:ext cx="378565" cy="259045"/>
    <xdr:sp macro="" textlink="">
      <xdr:nvSpPr>
        <xdr:cNvPr id="308" name="テキスト ボックス 307"/>
        <xdr:cNvSpPr txBox="1"/>
      </xdr:nvSpPr>
      <xdr:spPr>
        <a:xfrm>
          <a:off x="9450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145923</xdr:rowOff>
    </xdr:from>
    <xdr:to>
      <xdr:col>46</xdr:col>
      <xdr:colOff>38100</xdr:colOff>
      <xdr:row>39</xdr:row>
      <xdr:rowOff>76073</xdr:rowOff>
    </xdr:to>
    <xdr:sp macro="" textlink="">
      <xdr:nvSpPr>
        <xdr:cNvPr id="309" name="楕円 308"/>
        <xdr:cNvSpPr/>
      </xdr:nvSpPr>
      <xdr:spPr>
        <a:xfrm>
          <a:off x="8699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67200</xdr:rowOff>
    </xdr:from>
    <xdr:ext cx="378565" cy="259045"/>
    <xdr:sp macro="" textlink="">
      <xdr:nvSpPr>
        <xdr:cNvPr id="310" name="テキスト ボックス 309"/>
        <xdr:cNvSpPr txBox="1"/>
      </xdr:nvSpPr>
      <xdr:spPr>
        <a:xfrm>
          <a:off x="8561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150622</xdr:rowOff>
    </xdr:from>
    <xdr:to>
      <xdr:col>41</xdr:col>
      <xdr:colOff>101600</xdr:colOff>
      <xdr:row>39</xdr:row>
      <xdr:rowOff>80772</xdr:rowOff>
    </xdr:to>
    <xdr:sp macro="" textlink="">
      <xdr:nvSpPr>
        <xdr:cNvPr id="311" name="楕円 310"/>
        <xdr:cNvSpPr/>
      </xdr:nvSpPr>
      <xdr:spPr>
        <a:xfrm>
          <a:off x="7810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71899</xdr:rowOff>
    </xdr:from>
    <xdr:ext cx="378565" cy="259045"/>
    <xdr:sp macro="" textlink="">
      <xdr:nvSpPr>
        <xdr:cNvPr id="312" name="テキスト ボックス 311"/>
        <xdr:cNvSpPr txBox="1"/>
      </xdr:nvSpPr>
      <xdr:spPr>
        <a:xfrm>
          <a:off x="7672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146939</xdr:rowOff>
    </xdr:from>
    <xdr:to>
      <xdr:col>36</xdr:col>
      <xdr:colOff>165100</xdr:colOff>
      <xdr:row>39</xdr:row>
      <xdr:rowOff>77089</xdr:rowOff>
    </xdr:to>
    <xdr:sp macro="" textlink="">
      <xdr:nvSpPr>
        <xdr:cNvPr id="313" name="楕円 312"/>
        <xdr:cNvSpPr/>
      </xdr:nvSpPr>
      <xdr:spPr>
        <a:xfrm>
          <a:off x="6921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68216</xdr:rowOff>
    </xdr:from>
    <xdr:ext cx="378565" cy="259045"/>
    <xdr:sp macro="" textlink="">
      <xdr:nvSpPr>
        <xdr:cNvPr id="314" name="テキスト ボックス 313"/>
        <xdr:cNvSpPr txBox="1"/>
      </xdr:nvSpPr>
      <xdr:spPr>
        <a:xfrm>
          <a:off x="6783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90048</xdr:rowOff>
    </xdr:from>
    <xdr:to>
      <xdr:col>55</xdr:col>
      <xdr:colOff>0</xdr:colOff>
      <xdr:row>58</xdr:row>
      <xdr:rowOff>95364</xdr:rowOff>
    </xdr:to>
    <xdr:cxnSp macro="">
      <xdr:nvCxnSpPr>
        <xdr:cNvPr id="343" name="直線コネクタ 342"/>
        <xdr:cNvCxnSpPr/>
      </xdr:nvCxnSpPr>
      <xdr:spPr>
        <a:xfrm flipV="1">
          <a:off x="9639300" y="10034148"/>
          <a:ext cx="8382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95364</xdr:rowOff>
    </xdr:from>
    <xdr:to>
      <xdr:col>50</xdr:col>
      <xdr:colOff>114300</xdr:colOff>
      <xdr:row>58</xdr:row>
      <xdr:rowOff>112356</xdr:rowOff>
    </xdr:to>
    <xdr:cxnSp macro="">
      <xdr:nvCxnSpPr>
        <xdr:cNvPr id="346" name="直線コネクタ 345"/>
        <xdr:cNvCxnSpPr/>
      </xdr:nvCxnSpPr>
      <xdr:spPr>
        <a:xfrm flipV="1">
          <a:off x="8750300" y="10039464"/>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112356</xdr:rowOff>
    </xdr:from>
    <xdr:to>
      <xdr:col>45</xdr:col>
      <xdr:colOff>177800</xdr:colOff>
      <xdr:row>58</xdr:row>
      <xdr:rowOff>131150</xdr:rowOff>
    </xdr:to>
    <xdr:cxnSp macro="">
      <xdr:nvCxnSpPr>
        <xdr:cNvPr id="349" name="直線コネクタ 348"/>
        <xdr:cNvCxnSpPr/>
      </xdr:nvCxnSpPr>
      <xdr:spPr>
        <a:xfrm flipV="1">
          <a:off x="7861300" y="10056456"/>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131150</xdr:rowOff>
    </xdr:from>
    <xdr:to>
      <xdr:col>41</xdr:col>
      <xdr:colOff>50800</xdr:colOff>
      <xdr:row>58</xdr:row>
      <xdr:rowOff>134606</xdr:rowOff>
    </xdr:to>
    <xdr:cxnSp macro="">
      <xdr:nvCxnSpPr>
        <xdr:cNvPr id="352" name="直線コネクタ 351"/>
        <xdr:cNvCxnSpPr/>
      </xdr:nvCxnSpPr>
      <xdr:spPr>
        <a:xfrm flipV="1">
          <a:off x="6972300" y="10075250"/>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39248</xdr:rowOff>
    </xdr:from>
    <xdr:to>
      <xdr:col>55</xdr:col>
      <xdr:colOff>50800</xdr:colOff>
      <xdr:row>58</xdr:row>
      <xdr:rowOff>140848</xdr:rowOff>
    </xdr:to>
    <xdr:sp macro="" textlink="">
      <xdr:nvSpPr>
        <xdr:cNvPr id="362" name="楕円 361"/>
        <xdr:cNvSpPr/>
      </xdr:nvSpPr>
      <xdr:spPr>
        <a:xfrm>
          <a:off x="10426700" y="99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44564</xdr:rowOff>
    </xdr:from>
    <xdr:to>
      <xdr:col>50</xdr:col>
      <xdr:colOff>165100</xdr:colOff>
      <xdr:row>58</xdr:row>
      <xdr:rowOff>146164</xdr:rowOff>
    </xdr:to>
    <xdr:sp macro="" textlink="">
      <xdr:nvSpPr>
        <xdr:cNvPr id="364" name="楕円 363"/>
        <xdr:cNvSpPr/>
      </xdr:nvSpPr>
      <xdr:spPr>
        <a:xfrm>
          <a:off x="9588500" y="99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137291</xdr:rowOff>
    </xdr:from>
    <xdr:ext cx="534377" cy="259045"/>
    <xdr:sp macro="" textlink="">
      <xdr:nvSpPr>
        <xdr:cNvPr id="365" name="テキスト ボックス 364"/>
        <xdr:cNvSpPr txBox="1"/>
      </xdr:nvSpPr>
      <xdr:spPr>
        <a:xfrm>
          <a:off x="9372111" y="100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61556</xdr:rowOff>
    </xdr:from>
    <xdr:to>
      <xdr:col>46</xdr:col>
      <xdr:colOff>38100</xdr:colOff>
      <xdr:row>58</xdr:row>
      <xdr:rowOff>163156</xdr:rowOff>
    </xdr:to>
    <xdr:sp macro="" textlink="">
      <xdr:nvSpPr>
        <xdr:cNvPr id="366" name="楕円 365"/>
        <xdr:cNvSpPr/>
      </xdr:nvSpPr>
      <xdr:spPr>
        <a:xfrm>
          <a:off x="8699500" y="100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154283</xdr:rowOff>
    </xdr:from>
    <xdr:ext cx="534377" cy="259045"/>
    <xdr:sp macro="" textlink="">
      <xdr:nvSpPr>
        <xdr:cNvPr id="367" name="テキスト ボックス 366"/>
        <xdr:cNvSpPr txBox="1"/>
      </xdr:nvSpPr>
      <xdr:spPr>
        <a:xfrm>
          <a:off x="8483111" y="100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80350</xdr:rowOff>
    </xdr:from>
    <xdr:to>
      <xdr:col>41</xdr:col>
      <xdr:colOff>101600</xdr:colOff>
      <xdr:row>59</xdr:row>
      <xdr:rowOff>10500</xdr:rowOff>
    </xdr:to>
    <xdr:sp macro="" textlink="">
      <xdr:nvSpPr>
        <xdr:cNvPr id="368" name="楕円 367"/>
        <xdr:cNvSpPr/>
      </xdr:nvSpPr>
      <xdr:spPr>
        <a:xfrm>
          <a:off x="78105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1627</xdr:rowOff>
    </xdr:from>
    <xdr:ext cx="534377" cy="259045"/>
    <xdr:sp macro="" textlink="">
      <xdr:nvSpPr>
        <xdr:cNvPr id="369" name="テキスト ボックス 368"/>
        <xdr:cNvSpPr txBox="1"/>
      </xdr:nvSpPr>
      <xdr:spPr>
        <a:xfrm>
          <a:off x="7594111" y="1011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83806</xdr:rowOff>
    </xdr:from>
    <xdr:to>
      <xdr:col>36</xdr:col>
      <xdr:colOff>165100</xdr:colOff>
      <xdr:row>59</xdr:row>
      <xdr:rowOff>13956</xdr:rowOff>
    </xdr:to>
    <xdr:sp macro="" textlink="">
      <xdr:nvSpPr>
        <xdr:cNvPr id="370" name="楕円 369"/>
        <xdr:cNvSpPr/>
      </xdr:nvSpPr>
      <xdr:spPr>
        <a:xfrm>
          <a:off x="6921500" y="100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5083</xdr:rowOff>
    </xdr:from>
    <xdr:ext cx="534377" cy="259045"/>
    <xdr:sp macro="" textlink="">
      <xdr:nvSpPr>
        <xdr:cNvPr id="371" name="テキスト ボックス 370"/>
        <xdr:cNvSpPr txBox="1"/>
      </xdr:nvSpPr>
      <xdr:spPr>
        <a:xfrm>
          <a:off x="6705111" y="101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37516</xdr:rowOff>
    </xdr:from>
    <xdr:to>
      <xdr:col>55</xdr:col>
      <xdr:colOff>0</xdr:colOff>
      <xdr:row>77</xdr:row>
      <xdr:rowOff>118799</xdr:rowOff>
    </xdr:to>
    <xdr:cxnSp macro="">
      <xdr:nvCxnSpPr>
        <xdr:cNvPr id="402" name="直線コネクタ 401"/>
        <xdr:cNvCxnSpPr/>
      </xdr:nvCxnSpPr>
      <xdr:spPr>
        <a:xfrm>
          <a:off x="9639300" y="13239166"/>
          <a:ext cx="8382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10215</xdr:rowOff>
    </xdr:from>
    <xdr:to>
      <xdr:col>50</xdr:col>
      <xdr:colOff>114300</xdr:colOff>
      <xdr:row>77</xdr:row>
      <xdr:rowOff>37516</xdr:rowOff>
    </xdr:to>
    <xdr:cxnSp macro="">
      <xdr:nvCxnSpPr>
        <xdr:cNvPr id="405" name="直線コネクタ 404"/>
        <xdr:cNvCxnSpPr/>
      </xdr:nvCxnSpPr>
      <xdr:spPr>
        <a:xfrm>
          <a:off x="8750300" y="13211865"/>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10215</xdr:rowOff>
    </xdr:from>
    <xdr:to>
      <xdr:col>45</xdr:col>
      <xdr:colOff>177800</xdr:colOff>
      <xdr:row>77</xdr:row>
      <xdr:rowOff>130849</xdr:rowOff>
    </xdr:to>
    <xdr:cxnSp macro="">
      <xdr:nvCxnSpPr>
        <xdr:cNvPr id="408" name="直線コネクタ 407"/>
        <xdr:cNvCxnSpPr/>
      </xdr:nvCxnSpPr>
      <xdr:spPr>
        <a:xfrm flipV="1">
          <a:off x="7861300" y="13211865"/>
          <a:ext cx="889000" cy="12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130849</xdr:rowOff>
    </xdr:from>
    <xdr:to>
      <xdr:col>41</xdr:col>
      <xdr:colOff>50800</xdr:colOff>
      <xdr:row>78</xdr:row>
      <xdr:rowOff>22346</xdr:rowOff>
    </xdr:to>
    <xdr:cxnSp macro="">
      <xdr:nvCxnSpPr>
        <xdr:cNvPr id="411" name="直線コネクタ 410"/>
        <xdr:cNvCxnSpPr/>
      </xdr:nvCxnSpPr>
      <xdr:spPr>
        <a:xfrm flipV="1">
          <a:off x="6972300" y="13332499"/>
          <a:ext cx="8890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67999</xdr:rowOff>
    </xdr:from>
    <xdr:to>
      <xdr:col>55</xdr:col>
      <xdr:colOff>50800</xdr:colOff>
      <xdr:row>77</xdr:row>
      <xdr:rowOff>169599</xdr:rowOff>
    </xdr:to>
    <xdr:sp macro="" textlink="">
      <xdr:nvSpPr>
        <xdr:cNvPr id="421" name="楕円 420"/>
        <xdr:cNvSpPr/>
      </xdr:nvSpPr>
      <xdr:spPr>
        <a:xfrm>
          <a:off x="10426700" y="132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46426</xdr:rowOff>
    </xdr:from>
    <xdr:ext cx="534377" cy="259045"/>
    <xdr:sp macro="" textlink="">
      <xdr:nvSpPr>
        <xdr:cNvPr id="422" name="商工費該当値テキスト"/>
        <xdr:cNvSpPr txBox="1"/>
      </xdr:nvSpPr>
      <xdr:spPr>
        <a:xfrm>
          <a:off x="10528300"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158166</xdr:rowOff>
    </xdr:from>
    <xdr:to>
      <xdr:col>50</xdr:col>
      <xdr:colOff>165100</xdr:colOff>
      <xdr:row>77</xdr:row>
      <xdr:rowOff>88316</xdr:rowOff>
    </xdr:to>
    <xdr:sp macro="" textlink="">
      <xdr:nvSpPr>
        <xdr:cNvPr id="423" name="楕円 422"/>
        <xdr:cNvSpPr/>
      </xdr:nvSpPr>
      <xdr:spPr>
        <a:xfrm>
          <a:off x="9588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79443</xdr:rowOff>
    </xdr:from>
    <xdr:ext cx="534377" cy="259045"/>
    <xdr:sp macro="" textlink="">
      <xdr:nvSpPr>
        <xdr:cNvPr id="424" name="テキスト ボックス 423"/>
        <xdr:cNvSpPr txBox="1"/>
      </xdr:nvSpPr>
      <xdr:spPr>
        <a:xfrm>
          <a:off x="9372111" y="1328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130865</xdr:rowOff>
    </xdr:from>
    <xdr:to>
      <xdr:col>46</xdr:col>
      <xdr:colOff>38100</xdr:colOff>
      <xdr:row>77</xdr:row>
      <xdr:rowOff>61015</xdr:rowOff>
    </xdr:to>
    <xdr:sp macro="" textlink="">
      <xdr:nvSpPr>
        <xdr:cNvPr id="425" name="楕円 424"/>
        <xdr:cNvSpPr/>
      </xdr:nvSpPr>
      <xdr:spPr>
        <a:xfrm>
          <a:off x="8699500" y="131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52142</xdr:rowOff>
    </xdr:from>
    <xdr:ext cx="534377" cy="259045"/>
    <xdr:sp macro="" textlink="">
      <xdr:nvSpPr>
        <xdr:cNvPr id="426" name="テキスト ボックス 425"/>
        <xdr:cNvSpPr txBox="1"/>
      </xdr:nvSpPr>
      <xdr:spPr>
        <a:xfrm>
          <a:off x="8483111" y="132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80049</xdr:rowOff>
    </xdr:from>
    <xdr:to>
      <xdr:col>41</xdr:col>
      <xdr:colOff>101600</xdr:colOff>
      <xdr:row>78</xdr:row>
      <xdr:rowOff>10199</xdr:rowOff>
    </xdr:to>
    <xdr:sp macro="" textlink="">
      <xdr:nvSpPr>
        <xdr:cNvPr id="427" name="楕円 426"/>
        <xdr:cNvSpPr/>
      </xdr:nvSpPr>
      <xdr:spPr>
        <a:xfrm>
          <a:off x="7810500" y="132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1326</xdr:rowOff>
    </xdr:from>
    <xdr:ext cx="534377" cy="259045"/>
    <xdr:sp macro="" textlink="">
      <xdr:nvSpPr>
        <xdr:cNvPr id="428" name="テキスト ボックス 427"/>
        <xdr:cNvSpPr txBox="1"/>
      </xdr:nvSpPr>
      <xdr:spPr>
        <a:xfrm>
          <a:off x="7594111" y="133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142996</xdr:rowOff>
    </xdr:from>
    <xdr:to>
      <xdr:col>36</xdr:col>
      <xdr:colOff>165100</xdr:colOff>
      <xdr:row>78</xdr:row>
      <xdr:rowOff>73146</xdr:rowOff>
    </xdr:to>
    <xdr:sp macro="" textlink="">
      <xdr:nvSpPr>
        <xdr:cNvPr id="429" name="楕円 428"/>
        <xdr:cNvSpPr/>
      </xdr:nvSpPr>
      <xdr:spPr>
        <a:xfrm>
          <a:off x="6921500" y="133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64273</xdr:rowOff>
    </xdr:from>
    <xdr:ext cx="534377" cy="259045"/>
    <xdr:sp macro="" textlink="">
      <xdr:nvSpPr>
        <xdr:cNvPr id="430" name="テキスト ボックス 429"/>
        <xdr:cNvSpPr txBox="1"/>
      </xdr:nvSpPr>
      <xdr:spPr>
        <a:xfrm>
          <a:off x="6705111" y="134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67325</xdr:rowOff>
    </xdr:from>
    <xdr:to>
      <xdr:col>55</xdr:col>
      <xdr:colOff>0</xdr:colOff>
      <xdr:row>97</xdr:row>
      <xdr:rowOff>85658</xdr:rowOff>
    </xdr:to>
    <xdr:cxnSp macro="">
      <xdr:nvCxnSpPr>
        <xdr:cNvPr id="457" name="直線コネクタ 456"/>
        <xdr:cNvCxnSpPr/>
      </xdr:nvCxnSpPr>
      <xdr:spPr>
        <a:xfrm>
          <a:off x="9639300" y="16697975"/>
          <a:ext cx="8382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67325</xdr:rowOff>
    </xdr:from>
    <xdr:to>
      <xdr:col>50</xdr:col>
      <xdr:colOff>114300</xdr:colOff>
      <xdr:row>97</xdr:row>
      <xdr:rowOff>104198</xdr:rowOff>
    </xdr:to>
    <xdr:cxnSp macro="">
      <xdr:nvCxnSpPr>
        <xdr:cNvPr id="460" name="直線コネクタ 459"/>
        <xdr:cNvCxnSpPr/>
      </xdr:nvCxnSpPr>
      <xdr:spPr>
        <a:xfrm flipV="1">
          <a:off x="8750300" y="16697975"/>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88069</xdr:rowOff>
    </xdr:from>
    <xdr:to>
      <xdr:col>45</xdr:col>
      <xdr:colOff>177800</xdr:colOff>
      <xdr:row>97</xdr:row>
      <xdr:rowOff>104198</xdr:rowOff>
    </xdr:to>
    <xdr:cxnSp macro="">
      <xdr:nvCxnSpPr>
        <xdr:cNvPr id="463" name="直線コネクタ 462"/>
        <xdr:cNvCxnSpPr/>
      </xdr:nvCxnSpPr>
      <xdr:spPr>
        <a:xfrm>
          <a:off x="7861300" y="16718719"/>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88069</xdr:rowOff>
    </xdr:from>
    <xdr:to>
      <xdr:col>41</xdr:col>
      <xdr:colOff>50800</xdr:colOff>
      <xdr:row>97</xdr:row>
      <xdr:rowOff>143723</xdr:rowOff>
    </xdr:to>
    <xdr:cxnSp macro="">
      <xdr:nvCxnSpPr>
        <xdr:cNvPr id="466" name="直線コネクタ 465"/>
        <xdr:cNvCxnSpPr/>
      </xdr:nvCxnSpPr>
      <xdr:spPr>
        <a:xfrm flipV="1">
          <a:off x="6972300" y="16718719"/>
          <a:ext cx="8890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34858</xdr:rowOff>
    </xdr:from>
    <xdr:to>
      <xdr:col>55</xdr:col>
      <xdr:colOff>50800</xdr:colOff>
      <xdr:row>97</xdr:row>
      <xdr:rowOff>136458</xdr:rowOff>
    </xdr:to>
    <xdr:sp macro="" textlink="">
      <xdr:nvSpPr>
        <xdr:cNvPr id="476" name="楕円 475"/>
        <xdr:cNvSpPr/>
      </xdr:nvSpPr>
      <xdr:spPr>
        <a:xfrm>
          <a:off x="104267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13285</xdr:rowOff>
    </xdr:from>
    <xdr:ext cx="534377" cy="259045"/>
    <xdr:sp macro="" textlink="">
      <xdr:nvSpPr>
        <xdr:cNvPr id="477" name="土木費該当値テキスト"/>
        <xdr:cNvSpPr txBox="1"/>
      </xdr:nvSpPr>
      <xdr:spPr>
        <a:xfrm>
          <a:off x="10528300" y="166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16525</xdr:rowOff>
    </xdr:from>
    <xdr:to>
      <xdr:col>50</xdr:col>
      <xdr:colOff>165100</xdr:colOff>
      <xdr:row>97</xdr:row>
      <xdr:rowOff>118125</xdr:rowOff>
    </xdr:to>
    <xdr:sp macro="" textlink="">
      <xdr:nvSpPr>
        <xdr:cNvPr id="478" name="楕円 477"/>
        <xdr:cNvSpPr/>
      </xdr:nvSpPr>
      <xdr:spPr>
        <a:xfrm>
          <a:off x="9588500" y="166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109252</xdr:rowOff>
    </xdr:from>
    <xdr:ext cx="534377" cy="259045"/>
    <xdr:sp macro="" textlink="">
      <xdr:nvSpPr>
        <xdr:cNvPr id="479" name="テキスト ボックス 478"/>
        <xdr:cNvSpPr txBox="1"/>
      </xdr:nvSpPr>
      <xdr:spPr>
        <a:xfrm>
          <a:off x="9372111" y="167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53398</xdr:rowOff>
    </xdr:from>
    <xdr:to>
      <xdr:col>46</xdr:col>
      <xdr:colOff>38100</xdr:colOff>
      <xdr:row>97</xdr:row>
      <xdr:rowOff>154998</xdr:rowOff>
    </xdr:to>
    <xdr:sp macro="" textlink="">
      <xdr:nvSpPr>
        <xdr:cNvPr id="480" name="楕円 479"/>
        <xdr:cNvSpPr/>
      </xdr:nvSpPr>
      <xdr:spPr>
        <a:xfrm>
          <a:off x="8699500" y="166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146125</xdr:rowOff>
    </xdr:from>
    <xdr:ext cx="534377" cy="259045"/>
    <xdr:sp macro="" textlink="">
      <xdr:nvSpPr>
        <xdr:cNvPr id="481" name="テキスト ボックス 480"/>
        <xdr:cNvSpPr txBox="1"/>
      </xdr:nvSpPr>
      <xdr:spPr>
        <a:xfrm>
          <a:off x="8483111" y="167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37269</xdr:rowOff>
    </xdr:from>
    <xdr:to>
      <xdr:col>41</xdr:col>
      <xdr:colOff>101600</xdr:colOff>
      <xdr:row>97</xdr:row>
      <xdr:rowOff>138869</xdr:rowOff>
    </xdr:to>
    <xdr:sp macro="" textlink="">
      <xdr:nvSpPr>
        <xdr:cNvPr id="482" name="楕円 481"/>
        <xdr:cNvSpPr/>
      </xdr:nvSpPr>
      <xdr:spPr>
        <a:xfrm>
          <a:off x="7810500" y="1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129996</xdr:rowOff>
    </xdr:from>
    <xdr:ext cx="534377" cy="259045"/>
    <xdr:sp macro="" textlink="">
      <xdr:nvSpPr>
        <xdr:cNvPr id="483" name="テキスト ボックス 482"/>
        <xdr:cNvSpPr txBox="1"/>
      </xdr:nvSpPr>
      <xdr:spPr>
        <a:xfrm>
          <a:off x="7594111" y="167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92923</xdr:rowOff>
    </xdr:from>
    <xdr:to>
      <xdr:col>36</xdr:col>
      <xdr:colOff>165100</xdr:colOff>
      <xdr:row>98</xdr:row>
      <xdr:rowOff>23073</xdr:rowOff>
    </xdr:to>
    <xdr:sp macro="" textlink="">
      <xdr:nvSpPr>
        <xdr:cNvPr id="484" name="楕円 483"/>
        <xdr:cNvSpPr/>
      </xdr:nvSpPr>
      <xdr:spPr>
        <a:xfrm>
          <a:off x="6921500" y="167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14200</xdr:rowOff>
    </xdr:from>
    <xdr:ext cx="534377" cy="259045"/>
    <xdr:sp macro="" textlink="">
      <xdr:nvSpPr>
        <xdr:cNvPr id="485" name="テキスト ボックス 484"/>
        <xdr:cNvSpPr txBox="1"/>
      </xdr:nvSpPr>
      <xdr:spPr>
        <a:xfrm>
          <a:off x="6705111" y="168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81883</xdr:rowOff>
    </xdr:from>
    <xdr:to>
      <xdr:col>85</xdr:col>
      <xdr:colOff>127000</xdr:colOff>
      <xdr:row>38</xdr:row>
      <xdr:rowOff>89351</xdr:rowOff>
    </xdr:to>
    <xdr:cxnSp macro="">
      <xdr:nvCxnSpPr>
        <xdr:cNvPr id="515" name="直線コネクタ 514"/>
        <xdr:cNvCxnSpPr/>
      </xdr:nvCxnSpPr>
      <xdr:spPr>
        <a:xfrm flipV="1">
          <a:off x="15481300" y="6596983"/>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89351</xdr:rowOff>
    </xdr:from>
    <xdr:to>
      <xdr:col>81</xdr:col>
      <xdr:colOff>50800</xdr:colOff>
      <xdr:row>38</xdr:row>
      <xdr:rowOff>107238</xdr:rowOff>
    </xdr:to>
    <xdr:cxnSp macro="">
      <xdr:nvCxnSpPr>
        <xdr:cNvPr id="518" name="直線コネクタ 517"/>
        <xdr:cNvCxnSpPr/>
      </xdr:nvCxnSpPr>
      <xdr:spPr>
        <a:xfrm flipV="1">
          <a:off x="14592300" y="6604451"/>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104457</xdr:rowOff>
    </xdr:from>
    <xdr:to>
      <xdr:col>76</xdr:col>
      <xdr:colOff>114300</xdr:colOff>
      <xdr:row>38</xdr:row>
      <xdr:rowOff>107238</xdr:rowOff>
    </xdr:to>
    <xdr:cxnSp macro="">
      <xdr:nvCxnSpPr>
        <xdr:cNvPr id="521" name="直線コネクタ 520"/>
        <xdr:cNvCxnSpPr/>
      </xdr:nvCxnSpPr>
      <xdr:spPr>
        <a:xfrm>
          <a:off x="13703300" y="661955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104457</xdr:rowOff>
    </xdr:from>
    <xdr:to>
      <xdr:col>71</xdr:col>
      <xdr:colOff>177800</xdr:colOff>
      <xdr:row>39</xdr:row>
      <xdr:rowOff>4178</xdr:rowOff>
    </xdr:to>
    <xdr:cxnSp macro="">
      <xdr:nvCxnSpPr>
        <xdr:cNvPr id="524" name="直線コネクタ 523"/>
        <xdr:cNvCxnSpPr/>
      </xdr:nvCxnSpPr>
      <xdr:spPr>
        <a:xfrm flipV="1">
          <a:off x="12814300" y="6619557"/>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31083</xdr:rowOff>
    </xdr:from>
    <xdr:to>
      <xdr:col>85</xdr:col>
      <xdr:colOff>177800</xdr:colOff>
      <xdr:row>38</xdr:row>
      <xdr:rowOff>132683</xdr:rowOff>
    </xdr:to>
    <xdr:sp macro="" textlink="">
      <xdr:nvSpPr>
        <xdr:cNvPr id="534" name="楕円 533"/>
        <xdr:cNvSpPr/>
      </xdr:nvSpPr>
      <xdr:spPr>
        <a:xfrm>
          <a:off x="16268700" y="65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9510</xdr:rowOff>
    </xdr:from>
    <xdr:ext cx="534377" cy="259045"/>
    <xdr:sp macro="" textlink="">
      <xdr:nvSpPr>
        <xdr:cNvPr id="535" name="消防費該当値テキスト"/>
        <xdr:cNvSpPr txBox="1"/>
      </xdr:nvSpPr>
      <xdr:spPr>
        <a:xfrm>
          <a:off x="16370300" y="65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38551</xdr:rowOff>
    </xdr:from>
    <xdr:to>
      <xdr:col>81</xdr:col>
      <xdr:colOff>101600</xdr:colOff>
      <xdr:row>38</xdr:row>
      <xdr:rowOff>140151</xdr:rowOff>
    </xdr:to>
    <xdr:sp macro="" textlink="">
      <xdr:nvSpPr>
        <xdr:cNvPr id="536" name="楕円 535"/>
        <xdr:cNvSpPr/>
      </xdr:nvSpPr>
      <xdr:spPr>
        <a:xfrm>
          <a:off x="15430500" y="65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131278</xdr:rowOff>
    </xdr:from>
    <xdr:ext cx="534377" cy="259045"/>
    <xdr:sp macro="" textlink="">
      <xdr:nvSpPr>
        <xdr:cNvPr id="537" name="テキスト ボックス 536"/>
        <xdr:cNvSpPr txBox="1"/>
      </xdr:nvSpPr>
      <xdr:spPr>
        <a:xfrm>
          <a:off x="15214111" y="66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56438</xdr:rowOff>
    </xdr:from>
    <xdr:to>
      <xdr:col>76</xdr:col>
      <xdr:colOff>165100</xdr:colOff>
      <xdr:row>38</xdr:row>
      <xdr:rowOff>158038</xdr:rowOff>
    </xdr:to>
    <xdr:sp macro="" textlink="">
      <xdr:nvSpPr>
        <xdr:cNvPr id="538" name="楕円 537"/>
        <xdr:cNvSpPr/>
      </xdr:nvSpPr>
      <xdr:spPr>
        <a:xfrm>
          <a:off x="14541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149165</xdr:rowOff>
    </xdr:from>
    <xdr:ext cx="534377" cy="259045"/>
    <xdr:sp macro="" textlink="">
      <xdr:nvSpPr>
        <xdr:cNvPr id="539" name="テキスト ボックス 538"/>
        <xdr:cNvSpPr txBox="1"/>
      </xdr:nvSpPr>
      <xdr:spPr>
        <a:xfrm>
          <a:off x="14325111" y="666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53657</xdr:rowOff>
    </xdr:from>
    <xdr:to>
      <xdr:col>72</xdr:col>
      <xdr:colOff>38100</xdr:colOff>
      <xdr:row>38</xdr:row>
      <xdr:rowOff>155257</xdr:rowOff>
    </xdr:to>
    <xdr:sp macro="" textlink="">
      <xdr:nvSpPr>
        <xdr:cNvPr id="540" name="楕円 539"/>
        <xdr:cNvSpPr/>
      </xdr:nvSpPr>
      <xdr:spPr>
        <a:xfrm>
          <a:off x="13652500" y="65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146384</xdr:rowOff>
    </xdr:from>
    <xdr:ext cx="534377" cy="259045"/>
    <xdr:sp macro="" textlink="">
      <xdr:nvSpPr>
        <xdr:cNvPr id="541" name="テキスト ボックス 540"/>
        <xdr:cNvSpPr txBox="1"/>
      </xdr:nvSpPr>
      <xdr:spPr>
        <a:xfrm>
          <a:off x="13436111" y="66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124828</xdr:rowOff>
    </xdr:from>
    <xdr:to>
      <xdr:col>67</xdr:col>
      <xdr:colOff>101600</xdr:colOff>
      <xdr:row>39</xdr:row>
      <xdr:rowOff>54978</xdr:rowOff>
    </xdr:to>
    <xdr:sp macro="" textlink="">
      <xdr:nvSpPr>
        <xdr:cNvPr id="542" name="楕円 541"/>
        <xdr:cNvSpPr/>
      </xdr:nvSpPr>
      <xdr:spPr>
        <a:xfrm>
          <a:off x="12763500" y="66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46105</xdr:rowOff>
    </xdr:from>
    <xdr:ext cx="534377" cy="259045"/>
    <xdr:sp macro="" textlink="">
      <xdr:nvSpPr>
        <xdr:cNvPr id="543" name="テキスト ボックス 542"/>
        <xdr:cNvSpPr txBox="1"/>
      </xdr:nvSpPr>
      <xdr:spPr>
        <a:xfrm>
          <a:off x="12547111" y="67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153893</xdr:rowOff>
    </xdr:from>
    <xdr:to>
      <xdr:col>85</xdr:col>
      <xdr:colOff>127000</xdr:colOff>
      <xdr:row>58</xdr:row>
      <xdr:rowOff>8751</xdr:rowOff>
    </xdr:to>
    <xdr:cxnSp macro="">
      <xdr:nvCxnSpPr>
        <xdr:cNvPr id="574" name="直線コネクタ 573"/>
        <xdr:cNvCxnSpPr/>
      </xdr:nvCxnSpPr>
      <xdr:spPr>
        <a:xfrm flipV="1">
          <a:off x="15481300" y="9926543"/>
          <a:ext cx="8382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169242</xdr:rowOff>
    </xdr:from>
    <xdr:to>
      <xdr:col>81</xdr:col>
      <xdr:colOff>50800</xdr:colOff>
      <xdr:row>58</xdr:row>
      <xdr:rowOff>8751</xdr:rowOff>
    </xdr:to>
    <xdr:cxnSp macro="">
      <xdr:nvCxnSpPr>
        <xdr:cNvPr id="577" name="直線コネクタ 576"/>
        <xdr:cNvCxnSpPr/>
      </xdr:nvCxnSpPr>
      <xdr:spPr>
        <a:xfrm>
          <a:off x="14592300" y="9941892"/>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169242</xdr:rowOff>
    </xdr:from>
    <xdr:to>
      <xdr:col>76</xdr:col>
      <xdr:colOff>114300</xdr:colOff>
      <xdr:row>58</xdr:row>
      <xdr:rowOff>63449</xdr:rowOff>
    </xdr:to>
    <xdr:cxnSp macro="">
      <xdr:nvCxnSpPr>
        <xdr:cNvPr id="580" name="直線コネクタ 579"/>
        <xdr:cNvCxnSpPr/>
      </xdr:nvCxnSpPr>
      <xdr:spPr>
        <a:xfrm flipV="1">
          <a:off x="13703300" y="9941892"/>
          <a:ext cx="889000" cy="6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63449</xdr:rowOff>
    </xdr:from>
    <xdr:to>
      <xdr:col>71</xdr:col>
      <xdr:colOff>177800</xdr:colOff>
      <xdr:row>58</xdr:row>
      <xdr:rowOff>70526</xdr:rowOff>
    </xdr:to>
    <xdr:cxnSp macro="">
      <xdr:nvCxnSpPr>
        <xdr:cNvPr id="583" name="直線コネクタ 582"/>
        <xdr:cNvCxnSpPr/>
      </xdr:nvCxnSpPr>
      <xdr:spPr>
        <a:xfrm flipV="1">
          <a:off x="12814300" y="10007549"/>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103093</xdr:rowOff>
    </xdr:from>
    <xdr:to>
      <xdr:col>85</xdr:col>
      <xdr:colOff>177800</xdr:colOff>
      <xdr:row>58</xdr:row>
      <xdr:rowOff>33243</xdr:rowOff>
    </xdr:to>
    <xdr:sp macro="" textlink="">
      <xdr:nvSpPr>
        <xdr:cNvPr id="593" name="楕円 592"/>
        <xdr:cNvSpPr/>
      </xdr:nvSpPr>
      <xdr:spPr>
        <a:xfrm>
          <a:off x="16268700" y="98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81520</xdr:rowOff>
    </xdr:from>
    <xdr:ext cx="534377" cy="259045"/>
    <xdr:sp macro="" textlink="">
      <xdr:nvSpPr>
        <xdr:cNvPr id="594" name="教育費該当値テキスト"/>
        <xdr:cNvSpPr txBox="1"/>
      </xdr:nvSpPr>
      <xdr:spPr>
        <a:xfrm>
          <a:off x="16370300" y="98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129401</xdr:rowOff>
    </xdr:from>
    <xdr:to>
      <xdr:col>81</xdr:col>
      <xdr:colOff>101600</xdr:colOff>
      <xdr:row>58</xdr:row>
      <xdr:rowOff>59551</xdr:rowOff>
    </xdr:to>
    <xdr:sp macro="" textlink="">
      <xdr:nvSpPr>
        <xdr:cNvPr id="595" name="楕円 594"/>
        <xdr:cNvSpPr/>
      </xdr:nvSpPr>
      <xdr:spPr>
        <a:xfrm>
          <a:off x="154305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50678</xdr:rowOff>
    </xdr:from>
    <xdr:ext cx="534377" cy="259045"/>
    <xdr:sp macro="" textlink="">
      <xdr:nvSpPr>
        <xdr:cNvPr id="596" name="テキスト ボックス 595"/>
        <xdr:cNvSpPr txBox="1"/>
      </xdr:nvSpPr>
      <xdr:spPr>
        <a:xfrm>
          <a:off x="15214111" y="99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118442</xdr:rowOff>
    </xdr:from>
    <xdr:to>
      <xdr:col>76</xdr:col>
      <xdr:colOff>165100</xdr:colOff>
      <xdr:row>58</xdr:row>
      <xdr:rowOff>48592</xdr:rowOff>
    </xdr:to>
    <xdr:sp macro="" textlink="">
      <xdr:nvSpPr>
        <xdr:cNvPr id="597" name="楕円 596"/>
        <xdr:cNvSpPr/>
      </xdr:nvSpPr>
      <xdr:spPr>
        <a:xfrm>
          <a:off x="14541500" y="98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39719</xdr:rowOff>
    </xdr:from>
    <xdr:ext cx="534377" cy="259045"/>
    <xdr:sp macro="" textlink="">
      <xdr:nvSpPr>
        <xdr:cNvPr id="598" name="テキスト ボックス 597"/>
        <xdr:cNvSpPr txBox="1"/>
      </xdr:nvSpPr>
      <xdr:spPr>
        <a:xfrm>
          <a:off x="14325111"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12649</xdr:rowOff>
    </xdr:from>
    <xdr:to>
      <xdr:col>72</xdr:col>
      <xdr:colOff>38100</xdr:colOff>
      <xdr:row>58</xdr:row>
      <xdr:rowOff>114249</xdr:rowOff>
    </xdr:to>
    <xdr:sp macro="" textlink="">
      <xdr:nvSpPr>
        <xdr:cNvPr id="599" name="楕円 598"/>
        <xdr:cNvSpPr/>
      </xdr:nvSpPr>
      <xdr:spPr>
        <a:xfrm>
          <a:off x="13652500" y="99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105376</xdr:rowOff>
    </xdr:from>
    <xdr:ext cx="534377" cy="259045"/>
    <xdr:sp macro="" textlink="">
      <xdr:nvSpPr>
        <xdr:cNvPr id="600" name="テキスト ボックス 599"/>
        <xdr:cNvSpPr txBox="1"/>
      </xdr:nvSpPr>
      <xdr:spPr>
        <a:xfrm>
          <a:off x="13436111" y="100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19726</xdr:rowOff>
    </xdr:from>
    <xdr:to>
      <xdr:col>67</xdr:col>
      <xdr:colOff>101600</xdr:colOff>
      <xdr:row>58</xdr:row>
      <xdr:rowOff>121326</xdr:rowOff>
    </xdr:to>
    <xdr:sp macro="" textlink="">
      <xdr:nvSpPr>
        <xdr:cNvPr id="601" name="楕円 600"/>
        <xdr:cNvSpPr/>
      </xdr:nvSpPr>
      <xdr:spPr>
        <a:xfrm>
          <a:off x="12763500" y="99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112453</xdr:rowOff>
    </xdr:from>
    <xdr:ext cx="534377" cy="259045"/>
    <xdr:sp macro="" textlink="">
      <xdr:nvSpPr>
        <xdr:cNvPr id="602" name="テキスト ボックス 601"/>
        <xdr:cNvSpPr txBox="1"/>
      </xdr:nvSpPr>
      <xdr:spPr>
        <a:xfrm>
          <a:off x="12547111" y="100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120283</xdr:rowOff>
    </xdr:from>
    <xdr:to>
      <xdr:col>85</xdr:col>
      <xdr:colOff>127000</xdr:colOff>
      <xdr:row>78</xdr:row>
      <xdr:rowOff>130028</xdr:rowOff>
    </xdr:to>
    <xdr:cxnSp macro="">
      <xdr:nvCxnSpPr>
        <xdr:cNvPr id="629" name="直線コネクタ 628"/>
        <xdr:cNvCxnSpPr/>
      </xdr:nvCxnSpPr>
      <xdr:spPr>
        <a:xfrm flipV="1">
          <a:off x="15481300" y="13493383"/>
          <a:ext cx="8382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130028</xdr:rowOff>
    </xdr:from>
    <xdr:to>
      <xdr:col>81</xdr:col>
      <xdr:colOff>50800</xdr:colOff>
      <xdr:row>78</xdr:row>
      <xdr:rowOff>139590</xdr:rowOff>
    </xdr:to>
    <xdr:cxnSp macro="">
      <xdr:nvCxnSpPr>
        <xdr:cNvPr id="632" name="直線コネクタ 631"/>
        <xdr:cNvCxnSpPr/>
      </xdr:nvCxnSpPr>
      <xdr:spPr>
        <a:xfrm flipV="1">
          <a:off x="14592300" y="13503128"/>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98442</xdr:rowOff>
    </xdr:from>
    <xdr:to>
      <xdr:col>76</xdr:col>
      <xdr:colOff>114300</xdr:colOff>
      <xdr:row>78</xdr:row>
      <xdr:rowOff>139590</xdr:rowOff>
    </xdr:to>
    <xdr:cxnSp macro="">
      <xdr:nvCxnSpPr>
        <xdr:cNvPr id="635" name="直線コネクタ 634"/>
        <xdr:cNvCxnSpPr/>
      </xdr:nvCxnSpPr>
      <xdr:spPr>
        <a:xfrm>
          <a:off x="13703300" y="134715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77161</xdr:rowOff>
    </xdr:from>
    <xdr:to>
      <xdr:col>71</xdr:col>
      <xdr:colOff>177800</xdr:colOff>
      <xdr:row>78</xdr:row>
      <xdr:rowOff>98442</xdr:rowOff>
    </xdr:to>
    <xdr:cxnSp macro="">
      <xdr:nvCxnSpPr>
        <xdr:cNvPr id="638" name="直線コネクタ 637"/>
        <xdr:cNvCxnSpPr/>
      </xdr:nvCxnSpPr>
      <xdr:spPr>
        <a:xfrm>
          <a:off x="12814300" y="13450261"/>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69483</xdr:rowOff>
    </xdr:from>
    <xdr:to>
      <xdr:col>85</xdr:col>
      <xdr:colOff>177800</xdr:colOff>
      <xdr:row>78</xdr:row>
      <xdr:rowOff>171083</xdr:rowOff>
    </xdr:to>
    <xdr:sp macro="" textlink="">
      <xdr:nvSpPr>
        <xdr:cNvPr id="648" name="楕円 647"/>
        <xdr:cNvSpPr/>
      </xdr:nvSpPr>
      <xdr:spPr>
        <a:xfrm>
          <a:off x="16268700" y="13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79228</xdr:rowOff>
    </xdr:from>
    <xdr:to>
      <xdr:col>81</xdr:col>
      <xdr:colOff>101600</xdr:colOff>
      <xdr:row>79</xdr:row>
      <xdr:rowOff>9378</xdr:rowOff>
    </xdr:to>
    <xdr:sp macro="" textlink="">
      <xdr:nvSpPr>
        <xdr:cNvPr id="650" name="楕円 649"/>
        <xdr:cNvSpPr/>
      </xdr:nvSpPr>
      <xdr:spPr>
        <a:xfrm>
          <a:off x="15430500" y="134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505</xdr:rowOff>
    </xdr:from>
    <xdr:ext cx="469744" cy="259045"/>
    <xdr:sp macro="" textlink="">
      <xdr:nvSpPr>
        <xdr:cNvPr id="651" name="テキスト ボックス 650"/>
        <xdr:cNvSpPr txBox="1"/>
      </xdr:nvSpPr>
      <xdr:spPr>
        <a:xfrm>
          <a:off x="15246428" y="1354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88790</xdr:rowOff>
    </xdr:from>
    <xdr:to>
      <xdr:col>76</xdr:col>
      <xdr:colOff>165100</xdr:colOff>
      <xdr:row>79</xdr:row>
      <xdr:rowOff>18940</xdr:rowOff>
    </xdr:to>
    <xdr:sp macro="" textlink="">
      <xdr:nvSpPr>
        <xdr:cNvPr id="652" name="楕円 651"/>
        <xdr:cNvSpPr/>
      </xdr:nvSpPr>
      <xdr:spPr>
        <a:xfrm>
          <a:off x="14541500" y="134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10067</xdr:rowOff>
    </xdr:from>
    <xdr:ext cx="313932" cy="259045"/>
    <xdr:sp macro="" textlink="">
      <xdr:nvSpPr>
        <xdr:cNvPr id="653" name="テキスト ボックス 652"/>
        <xdr:cNvSpPr txBox="1"/>
      </xdr:nvSpPr>
      <xdr:spPr>
        <a:xfrm>
          <a:off x="14435333" y="13554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47642</xdr:rowOff>
    </xdr:from>
    <xdr:to>
      <xdr:col>72</xdr:col>
      <xdr:colOff>38100</xdr:colOff>
      <xdr:row>78</xdr:row>
      <xdr:rowOff>149242</xdr:rowOff>
    </xdr:to>
    <xdr:sp macro="" textlink="">
      <xdr:nvSpPr>
        <xdr:cNvPr id="654" name="楕円 653"/>
        <xdr:cNvSpPr/>
      </xdr:nvSpPr>
      <xdr:spPr>
        <a:xfrm>
          <a:off x="13652500" y="134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165769</xdr:rowOff>
    </xdr:from>
    <xdr:ext cx="534377" cy="259045"/>
    <xdr:sp macro="" textlink="">
      <xdr:nvSpPr>
        <xdr:cNvPr id="655" name="テキスト ボックス 654"/>
        <xdr:cNvSpPr txBox="1"/>
      </xdr:nvSpPr>
      <xdr:spPr>
        <a:xfrm>
          <a:off x="13436111" y="1319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26361</xdr:rowOff>
    </xdr:from>
    <xdr:to>
      <xdr:col>67</xdr:col>
      <xdr:colOff>101600</xdr:colOff>
      <xdr:row>78</xdr:row>
      <xdr:rowOff>127961</xdr:rowOff>
    </xdr:to>
    <xdr:sp macro="" textlink="">
      <xdr:nvSpPr>
        <xdr:cNvPr id="656" name="楕円 655"/>
        <xdr:cNvSpPr/>
      </xdr:nvSpPr>
      <xdr:spPr>
        <a:xfrm>
          <a:off x="12763500" y="13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144488</xdr:rowOff>
    </xdr:from>
    <xdr:ext cx="534377" cy="259045"/>
    <xdr:sp macro="" textlink="">
      <xdr:nvSpPr>
        <xdr:cNvPr id="657" name="テキスト ボックス 656"/>
        <xdr:cNvSpPr txBox="1"/>
      </xdr:nvSpPr>
      <xdr:spPr>
        <a:xfrm>
          <a:off x="12547111" y="131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141086</xdr:rowOff>
    </xdr:from>
    <xdr:to>
      <xdr:col>85</xdr:col>
      <xdr:colOff>127000</xdr:colOff>
      <xdr:row>95</xdr:row>
      <xdr:rowOff>141255</xdr:rowOff>
    </xdr:to>
    <xdr:cxnSp macro="">
      <xdr:nvCxnSpPr>
        <xdr:cNvPr id="684" name="直線コネクタ 683"/>
        <xdr:cNvCxnSpPr/>
      </xdr:nvCxnSpPr>
      <xdr:spPr>
        <a:xfrm flipV="1">
          <a:off x="15481300" y="16428836"/>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141255</xdr:rowOff>
    </xdr:from>
    <xdr:to>
      <xdr:col>81</xdr:col>
      <xdr:colOff>50800</xdr:colOff>
      <xdr:row>95</xdr:row>
      <xdr:rowOff>142960</xdr:rowOff>
    </xdr:to>
    <xdr:cxnSp macro="">
      <xdr:nvCxnSpPr>
        <xdr:cNvPr id="687" name="直線コネクタ 686"/>
        <xdr:cNvCxnSpPr/>
      </xdr:nvCxnSpPr>
      <xdr:spPr>
        <a:xfrm flipV="1">
          <a:off x="14592300" y="16429005"/>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135513</xdr:rowOff>
    </xdr:from>
    <xdr:to>
      <xdr:col>76</xdr:col>
      <xdr:colOff>114300</xdr:colOff>
      <xdr:row>95</xdr:row>
      <xdr:rowOff>142960</xdr:rowOff>
    </xdr:to>
    <xdr:cxnSp macro="">
      <xdr:nvCxnSpPr>
        <xdr:cNvPr id="690" name="直線コネクタ 689"/>
        <xdr:cNvCxnSpPr/>
      </xdr:nvCxnSpPr>
      <xdr:spPr>
        <a:xfrm>
          <a:off x="13703300" y="16423263"/>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112030</xdr:rowOff>
    </xdr:from>
    <xdr:to>
      <xdr:col>71</xdr:col>
      <xdr:colOff>177800</xdr:colOff>
      <xdr:row>95</xdr:row>
      <xdr:rowOff>135513</xdr:rowOff>
    </xdr:to>
    <xdr:cxnSp macro="">
      <xdr:nvCxnSpPr>
        <xdr:cNvPr id="693" name="直線コネクタ 692"/>
        <xdr:cNvCxnSpPr/>
      </xdr:nvCxnSpPr>
      <xdr:spPr>
        <a:xfrm>
          <a:off x="12814300" y="16399780"/>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90286</xdr:rowOff>
    </xdr:from>
    <xdr:to>
      <xdr:col>85</xdr:col>
      <xdr:colOff>177800</xdr:colOff>
      <xdr:row>96</xdr:row>
      <xdr:rowOff>20436</xdr:rowOff>
    </xdr:to>
    <xdr:sp macro="" textlink="">
      <xdr:nvSpPr>
        <xdr:cNvPr id="703" name="楕円 702"/>
        <xdr:cNvSpPr/>
      </xdr:nvSpPr>
      <xdr:spPr>
        <a:xfrm>
          <a:off x="16268700" y="163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113163</xdr:rowOff>
    </xdr:from>
    <xdr:ext cx="599010" cy="259045"/>
    <xdr:sp macro="" textlink="">
      <xdr:nvSpPr>
        <xdr:cNvPr id="704" name="公債費該当値テキスト"/>
        <xdr:cNvSpPr txBox="1"/>
      </xdr:nvSpPr>
      <xdr:spPr>
        <a:xfrm>
          <a:off x="16370300" y="1622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90455</xdr:rowOff>
    </xdr:from>
    <xdr:to>
      <xdr:col>81</xdr:col>
      <xdr:colOff>101600</xdr:colOff>
      <xdr:row>96</xdr:row>
      <xdr:rowOff>20605</xdr:rowOff>
    </xdr:to>
    <xdr:sp macro="" textlink="">
      <xdr:nvSpPr>
        <xdr:cNvPr id="705" name="楕円 704"/>
        <xdr:cNvSpPr/>
      </xdr:nvSpPr>
      <xdr:spPr>
        <a:xfrm>
          <a:off x="15430500" y="16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37132</xdr:rowOff>
    </xdr:from>
    <xdr:ext cx="599010" cy="259045"/>
    <xdr:sp macro="" textlink="">
      <xdr:nvSpPr>
        <xdr:cNvPr id="706" name="テキスト ボックス 705"/>
        <xdr:cNvSpPr txBox="1"/>
      </xdr:nvSpPr>
      <xdr:spPr>
        <a:xfrm>
          <a:off x="15181795" y="161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92160</xdr:rowOff>
    </xdr:from>
    <xdr:to>
      <xdr:col>76</xdr:col>
      <xdr:colOff>165100</xdr:colOff>
      <xdr:row>96</xdr:row>
      <xdr:rowOff>22310</xdr:rowOff>
    </xdr:to>
    <xdr:sp macro="" textlink="">
      <xdr:nvSpPr>
        <xdr:cNvPr id="707" name="楕円 706"/>
        <xdr:cNvSpPr/>
      </xdr:nvSpPr>
      <xdr:spPr>
        <a:xfrm>
          <a:off x="14541500" y="16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38837</xdr:rowOff>
    </xdr:from>
    <xdr:ext cx="599010" cy="259045"/>
    <xdr:sp macro="" textlink="">
      <xdr:nvSpPr>
        <xdr:cNvPr id="708" name="テキスト ボックス 707"/>
        <xdr:cNvSpPr txBox="1"/>
      </xdr:nvSpPr>
      <xdr:spPr>
        <a:xfrm>
          <a:off x="14292795" y="1615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84713</xdr:rowOff>
    </xdr:from>
    <xdr:to>
      <xdr:col>72</xdr:col>
      <xdr:colOff>38100</xdr:colOff>
      <xdr:row>96</xdr:row>
      <xdr:rowOff>14863</xdr:rowOff>
    </xdr:to>
    <xdr:sp macro="" textlink="">
      <xdr:nvSpPr>
        <xdr:cNvPr id="709" name="楕円 708"/>
        <xdr:cNvSpPr/>
      </xdr:nvSpPr>
      <xdr:spPr>
        <a:xfrm>
          <a:off x="13652500" y="163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31390</xdr:rowOff>
    </xdr:from>
    <xdr:ext cx="599010" cy="259045"/>
    <xdr:sp macro="" textlink="">
      <xdr:nvSpPr>
        <xdr:cNvPr id="710" name="テキスト ボックス 709"/>
        <xdr:cNvSpPr txBox="1"/>
      </xdr:nvSpPr>
      <xdr:spPr>
        <a:xfrm>
          <a:off x="13403795" y="161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61230</xdr:rowOff>
    </xdr:from>
    <xdr:to>
      <xdr:col>67</xdr:col>
      <xdr:colOff>101600</xdr:colOff>
      <xdr:row>95</xdr:row>
      <xdr:rowOff>162830</xdr:rowOff>
    </xdr:to>
    <xdr:sp macro="" textlink="">
      <xdr:nvSpPr>
        <xdr:cNvPr id="711" name="楕円 710"/>
        <xdr:cNvSpPr/>
      </xdr:nvSpPr>
      <xdr:spPr>
        <a:xfrm>
          <a:off x="12763500" y="163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7907</xdr:rowOff>
    </xdr:from>
    <xdr:ext cx="599010" cy="259045"/>
    <xdr:sp macro="" textlink="">
      <xdr:nvSpPr>
        <xdr:cNvPr id="712" name="テキスト ボックス 711"/>
        <xdr:cNvSpPr txBox="1"/>
      </xdr:nvSpPr>
      <xdr:spPr>
        <a:xfrm>
          <a:off x="12514795" y="1612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農林水産業費及び商工費が年々増加傾向となっている。</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これは、町の特産物をはじめとする農業全体の活性化及び商工業の活性化に対する事業に重点的に取り組んできたことによるものである。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衛生費においては、前年度決算と比較し</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15.8%</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増加している。これは、ごみ収集業務委託及び一部事務組合で行っているごみ処理施設運営負担金等の増額が主な要因である。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実質収支額は、行革や経費節減に努めてきたこともあり継続的に黒字を確保しており、財政調整基金残高も増加傾向にある。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形式収支は前年度比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万円の減、また翌年度繰越財源が前年度比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万円の減となったことにより、実質収支は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7,940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実質単年度収支は、単年度収支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万円の減により前年度比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ポイント低下した。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一般会計及び特別会計において赤字は生じていないが、</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4693876</v>
      </c>
      <c r="BO4" s="410"/>
      <c r="BP4" s="410"/>
      <c r="BQ4" s="410"/>
      <c r="BR4" s="410"/>
      <c r="BS4" s="410"/>
      <c r="BT4" s="410"/>
      <c r="BU4" s="411"/>
      <c r="BV4" s="409">
        <v>4773703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2.9</v>
      </c>
      <c r="CU4" s="416"/>
      <c r="CV4" s="416"/>
      <c r="CW4" s="416"/>
      <c r="CX4" s="416"/>
      <c r="CY4" s="416"/>
      <c r="CZ4" s="416"/>
      <c r="DA4" s="417"/>
      <c r="DB4" s="415">
        <v>5.5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4611338</v>
      </c>
      <c r="BO5" s="447"/>
      <c r="BP5" s="447"/>
      <c r="BQ5" s="447"/>
      <c r="BR5" s="447"/>
      <c r="BS5" s="447"/>
      <c r="BT5" s="447"/>
      <c r="BU5" s="448"/>
      <c r="BV5" s="446">
        <v>4606896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92.5</v>
      </c>
      <c r="CU5" s="444"/>
      <c r="CV5" s="444"/>
      <c r="CW5" s="444"/>
      <c r="CX5" s="444"/>
      <c r="CY5" s="444"/>
      <c r="CZ5" s="444"/>
      <c r="DA5" s="445"/>
      <c r="DB5" s="443">
        <v>90.8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82538</v>
      </c>
      <c r="BO6" s="447"/>
      <c r="BP6" s="447"/>
      <c r="BQ6" s="447"/>
      <c r="BR6" s="447"/>
      <c r="BS6" s="447"/>
      <c r="BT6" s="447"/>
      <c r="BU6" s="448"/>
      <c r="BV6" s="446">
        <v>166807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96.3</v>
      </c>
      <c r="CU6" s="484"/>
      <c r="CV6" s="484"/>
      <c r="CW6" s="484"/>
      <c r="CX6" s="484"/>
      <c r="CY6" s="484"/>
      <c r="CZ6" s="484"/>
      <c r="DA6" s="485"/>
      <c r="DB6" s="483">
        <v>94.4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4830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2869972</v>
      </c>
      <c r="CU7" s="447"/>
      <c r="CV7" s="447"/>
      <c r="CW7" s="447"/>
      <c r="CX7" s="447"/>
      <c r="CY7" s="447"/>
      <c r="CZ7" s="447"/>
      <c r="DA7" s="448"/>
      <c r="DB7" s="446">
        <v>2948784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95</v>
      </c>
      <c r="AV8" s="479"/>
      <c r="AW8" s="479"/>
      <c r="AX8" s="479"/>
      <c r="AY8" s="480" t="s">
        <v>103</v>
      </c>
      <c r="AZ8" s="481"/>
      <c r="BA8" s="481"/>
      <c r="BB8" s="481"/>
      <c r="BC8" s="481"/>
      <c r="BD8" s="481"/>
      <c r="BE8" s="481"/>
      <c r="BF8" s="481"/>
      <c r="BG8" s="481"/>
      <c r="BH8" s="481"/>
      <c r="BI8" s="481"/>
      <c r="BJ8" s="481"/>
      <c r="BK8" s="481"/>
      <c r="BL8" s="481"/>
      <c r="BM8" s="482"/>
      <c r="BN8" s="446">
        <v>82538</v>
      </c>
      <c r="BO8" s="447"/>
      <c r="BP8" s="447"/>
      <c r="BQ8" s="447"/>
      <c r="BR8" s="447"/>
      <c r="BS8" s="447"/>
      <c r="BT8" s="447"/>
      <c r="BU8" s="448"/>
      <c r="BV8" s="446">
        <v>161977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0.19</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5554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-79439</v>
      </c>
      <c r="BO9" s="447"/>
      <c r="BP9" s="447"/>
      <c r="BQ9" s="447"/>
      <c r="BR9" s="447"/>
      <c r="BS9" s="447"/>
      <c r="BT9" s="447"/>
      <c r="BU9" s="448"/>
      <c r="BV9" s="446">
        <v>-77005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19.100000000000001</v>
      </c>
      <c r="CU9" s="444"/>
      <c r="CV9" s="444"/>
      <c r="CW9" s="444"/>
      <c r="CX9" s="444"/>
      <c r="CY9" s="444"/>
      <c r="CZ9" s="444"/>
      <c r="DA9" s="445"/>
      <c r="DB9" s="443">
        <v>19.3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6175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5664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95</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5651</v>
      </c>
      <c r="S13" s="528"/>
      <c r="T13" s="528"/>
      <c r="U13" s="528"/>
      <c r="V13" s="529"/>
      <c r="W13" s="462" t="s">
        <v>133</v>
      </c>
      <c r="X13" s="463"/>
      <c r="Y13" s="463"/>
      <c r="Z13" s="463"/>
      <c r="AA13" s="463"/>
      <c r="AB13" s="453"/>
      <c r="AC13" s="497">
        <v>1098</v>
      </c>
      <c r="AD13" s="498"/>
      <c r="AE13" s="498"/>
      <c r="AF13" s="498"/>
      <c r="AG13" s="537"/>
      <c r="AH13" s="497">
        <v>1254</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-79439</v>
      </c>
      <c r="BO13" s="447"/>
      <c r="BP13" s="447"/>
      <c r="BQ13" s="447"/>
      <c r="BR13" s="447"/>
      <c r="BS13" s="447"/>
      <c r="BT13" s="447"/>
      <c r="BU13" s="448"/>
      <c r="BV13" s="446">
        <v>-77005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5842</v>
      </c>
      <c r="S14" s="528"/>
      <c r="T14" s="528"/>
      <c r="U14" s="528"/>
      <c r="V14" s="529"/>
      <c r="W14" s="436"/>
      <c r="X14" s="437"/>
      <c r="Y14" s="437"/>
      <c r="Z14" s="437"/>
      <c r="AA14" s="437"/>
      <c r="AB14" s="426"/>
      <c r="AC14" s="530">
        <v>36.700000000000003</v>
      </c>
      <c r="AD14" s="531"/>
      <c r="AE14" s="531"/>
      <c r="AF14" s="531"/>
      <c r="AG14" s="532"/>
      <c r="AH14" s="530">
        <v>38.4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21.4</v>
      </c>
      <c r="CU14" s="542"/>
      <c r="CV14" s="542"/>
      <c r="CW14" s="542"/>
      <c r="CX14" s="542"/>
      <c r="CY14" s="542"/>
      <c r="CZ14" s="542"/>
      <c r="DA14" s="543"/>
      <c r="DB14" s="541">
        <v>31.9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5826</v>
      </c>
      <c r="S15" s="528"/>
      <c r="T15" s="528"/>
      <c r="U15" s="528"/>
      <c r="V15" s="529"/>
      <c r="W15" s="462" t="s">
        <v>141</v>
      </c>
      <c r="X15" s="463"/>
      <c r="Y15" s="463"/>
      <c r="Z15" s="463"/>
      <c r="AA15" s="463"/>
      <c r="AB15" s="453"/>
      <c r="AC15" s="497">
        <v>708</v>
      </c>
      <c r="AD15" s="498"/>
      <c r="AE15" s="498"/>
      <c r="AF15" s="498"/>
      <c r="AG15" s="537"/>
      <c r="AH15" s="497">
        <v>711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562652</v>
      </c>
      <c r="BO15" s="410"/>
      <c r="BP15" s="410"/>
      <c r="BQ15" s="410"/>
      <c r="BR15" s="410"/>
      <c r="BS15" s="410"/>
      <c r="BT15" s="410"/>
      <c r="BU15" s="411"/>
      <c r="BV15" s="409">
        <v>552606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23.7</v>
      </c>
      <c r="AD16" s="531"/>
      <c r="AE16" s="531"/>
      <c r="AF16" s="531"/>
      <c r="AG16" s="532"/>
      <c r="AH16" s="530">
        <v>21.8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2629832</v>
      </c>
      <c r="BO16" s="447"/>
      <c r="BP16" s="447"/>
      <c r="BQ16" s="447"/>
      <c r="BR16" s="447"/>
      <c r="BS16" s="447"/>
      <c r="BT16" s="447"/>
      <c r="BU16" s="448"/>
      <c r="BV16" s="446">
        <v>2709010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1186</v>
      </c>
      <c r="AD17" s="498"/>
      <c r="AE17" s="498"/>
      <c r="AF17" s="498"/>
      <c r="AG17" s="537"/>
      <c r="AH17" s="497">
        <v>1298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700627</v>
      </c>
      <c r="BO17" s="447"/>
      <c r="BP17" s="447"/>
      <c r="BQ17" s="447"/>
      <c r="BR17" s="447"/>
      <c r="BS17" s="447"/>
      <c r="BT17" s="447"/>
      <c r="BU17" s="448"/>
      <c r="BV17" s="446">
        <v>682437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241.98</v>
      </c>
      <c r="M18" s="559"/>
      <c r="N18" s="559"/>
      <c r="O18" s="559"/>
      <c r="P18" s="559"/>
      <c r="Q18" s="559"/>
      <c r="R18" s="560"/>
      <c r="S18" s="560"/>
      <c r="T18" s="560"/>
      <c r="U18" s="560"/>
      <c r="V18" s="561"/>
      <c r="W18" s="464"/>
      <c r="X18" s="465"/>
      <c r="Y18" s="465"/>
      <c r="Z18" s="465"/>
      <c r="AA18" s="465"/>
      <c r="AB18" s="456"/>
      <c r="AC18" s="562">
        <v>39.6</v>
      </c>
      <c r="AD18" s="563"/>
      <c r="AE18" s="563"/>
      <c r="AF18" s="563"/>
      <c r="AG18" s="564"/>
      <c r="AH18" s="562">
        <v>39.799999999999997</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2662389</v>
      </c>
      <c r="BO18" s="447"/>
      <c r="BP18" s="447"/>
      <c r="BQ18" s="447"/>
      <c r="BR18" s="447"/>
      <c r="BS18" s="447"/>
      <c r="BT18" s="447"/>
      <c r="BU18" s="448"/>
      <c r="BV18" s="446">
        <v>2684954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3331434</v>
      </c>
      <c r="BO19" s="447"/>
      <c r="BP19" s="447"/>
      <c r="BQ19" s="447"/>
      <c r="BR19" s="447"/>
      <c r="BS19" s="447"/>
      <c r="BT19" s="447"/>
      <c r="BU19" s="448"/>
      <c r="BV19" s="446">
        <v>3389841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2006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5633281</v>
      </c>
      <c r="BO23" s="447"/>
      <c r="BP23" s="447"/>
      <c r="BQ23" s="447"/>
      <c r="BR23" s="447"/>
      <c r="BS23" s="447"/>
      <c r="BT23" s="447"/>
      <c r="BU23" s="448"/>
      <c r="BV23" s="446">
        <v>5657353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7630</v>
      </c>
      <c r="R24" s="498"/>
      <c r="S24" s="498"/>
      <c r="T24" s="498"/>
      <c r="U24" s="498"/>
      <c r="V24" s="537"/>
      <c r="W24" s="596"/>
      <c r="X24" s="584"/>
      <c r="Y24" s="585"/>
      <c r="Z24" s="496" t="s">
        <v>164</v>
      </c>
      <c r="AA24" s="476"/>
      <c r="AB24" s="476"/>
      <c r="AC24" s="476"/>
      <c r="AD24" s="476"/>
      <c r="AE24" s="476"/>
      <c r="AF24" s="476"/>
      <c r="AG24" s="477"/>
      <c r="AH24" s="497">
        <v>80</v>
      </c>
      <c r="AI24" s="498"/>
      <c r="AJ24" s="498"/>
      <c r="AK24" s="498"/>
      <c r="AL24" s="537"/>
      <c r="AM24" s="497">
        <v>221120</v>
      </c>
      <c r="AN24" s="498"/>
      <c r="AO24" s="498"/>
      <c r="AP24" s="498"/>
      <c r="AQ24" s="498"/>
      <c r="AR24" s="537"/>
      <c r="AS24" s="497">
        <v>2764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5378826</v>
      </c>
      <c r="BO24" s="447"/>
      <c r="BP24" s="447"/>
      <c r="BQ24" s="447"/>
      <c r="BR24" s="447"/>
      <c r="BS24" s="447"/>
      <c r="BT24" s="447"/>
      <c r="BU24" s="448"/>
      <c r="BV24" s="446">
        <v>5283892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6040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283771</v>
      </c>
      <c r="BO25" s="410"/>
      <c r="BP25" s="410"/>
      <c r="BQ25" s="410"/>
      <c r="BR25" s="410"/>
      <c r="BS25" s="410"/>
      <c r="BT25" s="410"/>
      <c r="BU25" s="411"/>
      <c r="BV25" s="409">
        <v>361328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5560</v>
      </c>
      <c r="R26" s="498"/>
      <c r="S26" s="498"/>
      <c r="T26" s="498"/>
      <c r="U26" s="498"/>
      <c r="V26" s="537"/>
      <c r="W26" s="596"/>
      <c r="X26" s="584"/>
      <c r="Y26" s="585"/>
      <c r="Z26" s="496" t="s">
        <v>170</v>
      </c>
      <c r="AA26" s="606"/>
      <c r="AB26" s="606"/>
      <c r="AC26" s="606"/>
      <c r="AD26" s="606"/>
      <c r="AE26" s="606"/>
      <c r="AF26" s="606"/>
      <c r="AG26" s="607"/>
      <c r="AH26" s="497">
        <v>3</v>
      </c>
      <c r="AI26" s="498"/>
      <c r="AJ26" s="498"/>
      <c r="AK26" s="498"/>
      <c r="AL26" s="537"/>
      <c r="AM26" s="497">
        <v>7482</v>
      </c>
      <c r="AN26" s="498"/>
      <c r="AO26" s="498"/>
      <c r="AP26" s="498"/>
      <c r="AQ26" s="498"/>
      <c r="AR26" s="537"/>
      <c r="AS26" s="497">
        <v>2494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2830</v>
      </c>
      <c r="R27" s="498"/>
      <c r="S27" s="498"/>
      <c r="T27" s="498"/>
      <c r="U27" s="498"/>
      <c r="V27" s="537"/>
      <c r="W27" s="596"/>
      <c r="X27" s="584"/>
      <c r="Y27" s="585"/>
      <c r="Z27" s="496" t="s">
        <v>173</v>
      </c>
      <c r="AA27" s="476"/>
      <c r="AB27" s="476"/>
      <c r="AC27" s="476"/>
      <c r="AD27" s="476"/>
      <c r="AE27" s="476"/>
      <c r="AF27" s="476"/>
      <c r="AG27" s="477"/>
      <c r="AH27" s="497">
        <v>3</v>
      </c>
      <c r="AI27" s="498"/>
      <c r="AJ27" s="498"/>
      <c r="AK27" s="498"/>
      <c r="AL27" s="537"/>
      <c r="AM27" s="497">
        <v>10227</v>
      </c>
      <c r="AN27" s="498"/>
      <c r="AO27" s="498"/>
      <c r="AP27" s="498"/>
      <c r="AQ27" s="498"/>
      <c r="AR27" s="537"/>
      <c r="AS27" s="497">
        <v>3409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175</v>
      </c>
      <c r="BO27" s="620"/>
      <c r="BP27" s="620"/>
      <c r="BQ27" s="620"/>
      <c r="BR27" s="620"/>
      <c r="BS27" s="620"/>
      <c r="BT27" s="620"/>
      <c r="BU27" s="621"/>
      <c r="BV27" s="619" t="s">
        <v>122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2400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130</v>
      </c>
      <c r="AN28" s="498"/>
      <c r="AO28" s="498"/>
      <c r="AP28" s="498"/>
      <c r="AQ28" s="498"/>
      <c r="AR28" s="537"/>
      <c r="AS28" s="497" t="s">
        <v>122</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1069948</v>
      </c>
      <c r="BO28" s="410"/>
      <c r="BP28" s="410"/>
      <c r="BQ28" s="410"/>
      <c r="BR28" s="410"/>
      <c r="BS28" s="410"/>
      <c r="BT28" s="410"/>
      <c r="BU28" s="411"/>
      <c r="BV28" s="409">
        <v>969948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8</v>
      </c>
      <c r="M29" s="498"/>
      <c r="N29" s="498"/>
      <c r="O29" s="498"/>
      <c r="P29" s="537"/>
      <c r="Q29" s="497">
        <v>2250</v>
      </c>
      <c r="R29" s="498"/>
      <c r="S29" s="498"/>
      <c r="T29" s="498"/>
      <c r="U29" s="498"/>
      <c r="V29" s="537"/>
      <c r="W29" s="597"/>
      <c r="X29" s="598"/>
      <c r="Y29" s="599"/>
      <c r="Z29" s="496" t="s">
        <v>180</v>
      </c>
      <c r="AA29" s="476"/>
      <c r="AB29" s="476"/>
      <c r="AC29" s="476"/>
      <c r="AD29" s="476"/>
      <c r="AE29" s="476"/>
      <c r="AF29" s="476"/>
      <c r="AG29" s="477"/>
      <c r="AH29" s="497">
        <v>83</v>
      </c>
      <c r="AI29" s="498"/>
      <c r="AJ29" s="498"/>
      <c r="AK29" s="498"/>
      <c r="AL29" s="537"/>
      <c r="AM29" s="497">
        <v>231347</v>
      </c>
      <c r="AN29" s="498"/>
      <c r="AO29" s="498"/>
      <c r="AP29" s="498"/>
      <c r="AQ29" s="498"/>
      <c r="AR29" s="537"/>
      <c r="AS29" s="497">
        <v>2787</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199154</v>
      </c>
      <c r="BO29" s="447"/>
      <c r="BP29" s="447"/>
      <c r="BQ29" s="447"/>
      <c r="BR29" s="447"/>
      <c r="BS29" s="447"/>
      <c r="BT29" s="447"/>
      <c r="BU29" s="448"/>
      <c r="BV29" s="446">
        <v>280154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94.3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345675</v>
      </c>
      <c r="BO30" s="620"/>
      <c r="BP30" s="620"/>
      <c r="BQ30" s="620"/>
      <c r="BR30" s="620"/>
      <c r="BS30" s="620"/>
      <c r="BT30" s="620"/>
      <c r="BU30" s="621"/>
      <c r="BV30" s="619">
        <v>383499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国民健康保険事業勘定特別会計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水道事業特別会計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青森県市町村総合事務組合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（公財）にんにくネットワーク</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国民健康保険町立田子診療所及び介護老人保健施設事業特別会計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青森県市町村職員退職手当組合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（一財）田子町にんにく国際交流協会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介護保険事業勘定特別会計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田子高原広域事務組合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八戸地域広域市町村圏事務組合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青森県交通災害共済組合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三戸郡福祉事務組合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青森県後期高齢者医療広域連合（一般会計）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青森県後期高齢者医療広域連合（後期高齢者医療特別会計）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三戸地区環境整備事務組合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n8pK0bdrQu2w+hgVXSB6oBuYLlPrcGkWryfGY+38uC328bxDTCxMY7FyjfmwVXMWYykdNXbIC/C8ZE/ZCxpKA==" saltValue="5TQqFdedG62Nf3Fv2jWz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551</v>
      </c>
      <c r="D34" s="1224"/>
      <c r="E34" s="1225"/>
      <c r="F34" s="32">
        <v>5.26</v>
      </c>
      <c r="G34" s="33">
        <v>6.12</v>
      </c>
      <c r="H34" s="33">
        <v>7.92</v>
      </c>
      <c r="I34" s="33">
        <v>5.49</v>
      </c>
      <c r="J34" s="34">
        <v>2.87</v>
      </c>
      <c r="K34" s="22"/>
      <c r="L34" s="22"/>
      <c r="M34" s="22"/>
      <c r="N34" s="22"/>
      <c r="O34" s="22"/>
      <c r="P34" s="22"/>
    </row>
    <row r="35" spans="1:16" ht="39" customHeight="1" x14ac:dyDescent="0.15">
      <c r="A35" s="22"/>
      <c r="B35" s="35"/>
      <c r="C35" s="1218" t="s">
        <v>552</v>
      </c>
      <c r="D35" s="1219"/>
      <c r="E35" s="1220"/>
      <c r="F35" s="36">
        <v>1.1000000000000001</v>
      </c>
      <c r="G35" s="37">
        <v>1.06</v>
      </c>
      <c r="H35" s="37">
        <v>0.12</v>
      </c>
      <c r="I35" s="37">
        <v>0.23</v>
      </c>
      <c r="J35" s="38">
        <v>2.02</v>
      </c>
      <c r="K35" s="22"/>
      <c r="L35" s="22"/>
      <c r="M35" s="22"/>
      <c r="N35" s="22"/>
      <c r="O35" s="22"/>
      <c r="P35" s="22"/>
    </row>
    <row r="36" spans="1:16" ht="39" customHeight="1" x14ac:dyDescent="0.15">
      <c r="A36" s="22"/>
      <c r="B36" s="35"/>
      <c r="C36" s="1218" t="s">
        <v>553</v>
      </c>
      <c r="D36" s="1219"/>
      <c r="E36" s="1220"/>
      <c r="F36" s="36">
        <v>2.13</v>
      </c>
      <c r="G36" s="37">
        <v>1.89</v>
      </c>
      <c r="H36" s="37">
        <v>1.53</v>
      </c>
      <c r="I36" s="37">
        <v>1.37</v>
      </c>
      <c r="J36" s="38">
        <v>1.6</v>
      </c>
      <c r="K36" s="22"/>
      <c r="L36" s="22"/>
      <c r="M36" s="22"/>
      <c r="N36" s="22"/>
      <c r="O36" s="22"/>
      <c r="P36" s="22"/>
    </row>
    <row r="37" spans="1:16" ht="39" customHeight="1" x14ac:dyDescent="0.15">
      <c r="A37" s="22"/>
      <c r="B37" s="35"/>
      <c r="C37" s="1218" t="s">
        <v>554</v>
      </c>
      <c r="D37" s="1219"/>
      <c r="E37" s="1220"/>
      <c r="F37" s="36">
        <v>0.22</v>
      </c>
      <c r="G37" s="37">
        <v>0.1</v>
      </c>
      <c r="H37" s="37">
        <v>1.33</v>
      </c>
      <c r="I37" s="37">
        <v>1.29</v>
      </c>
      <c r="J37" s="38">
        <v>0.56999999999999995</v>
      </c>
      <c r="K37" s="22"/>
      <c r="L37" s="22"/>
      <c r="M37" s="22"/>
      <c r="N37" s="22"/>
      <c r="O37" s="22"/>
      <c r="P37" s="22"/>
    </row>
    <row r="38" spans="1:16" ht="39" customHeight="1" x14ac:dyDescent="0.15">
      <c r="A38" s="22"/>
      <c r="B38" s="35"/>
      <c r="C38" s="1218" t="s">
        <v>555</v>
      </c>
      <c r="D38" s="1219"/>
      <c r="E38" s="1220"/>
      <c r="F38" s="36">
        <v>0.56999999999999995</v>
      </c>
      <c r="G38" s="37">
        <v>1.21</v>
      </c>
      <c r="H38" s="37">
        <v>0.22</v>
      </c>
      <c r="I38" s="37">
        <v>0.04</v>
      </c>
      <c r="J38" s="38">
        <v>0.18</v>
      </c>
      <c r="K38" s="22"/>
      <c r="L38" s="22"/>
      <c r="M38" s="22"/>
      <c r="N38" s="22"/>
      <c r="O38" s="22"/>
      <c r="P38" s="22"/>
    </row>
    <row r="39" spans="1:16" ht="39" customHeight="1" x14ac:dyDescent="0.15">
      <c r="A39" s="22"/>
      <c r="B39" s="35"/>
      <c r="C39" s="1218" t="s">
        <v>556</v>
      </c>
      <c r="D39" s="1219"/>
      <c r="E39" s="1220"/>
      <c r="F39" s="36">
        <v>0.02</v>
      </c>
      <c r="G39" s="37">
        <v>0</v>
      </c>
      <c r="H39" s="37">
        <v>0.01</v>
      </c>
      <c r="I39" s="37">
        <v>0</v>
      </c>
      <c r="J39" s="38">
        <v>0.17</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558</v>
      </c>
      <c r="D43" s="1222"/>
      <c r="E43" s="1223"/>
      <c r="F43" s="41">
        <v>0.03</v>
      </c>
      <c r="G43" s="42">
        <v>0</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CNptcQkdZHPzHSkayt8saqfeChle6nhYRHpXIEqqJZzZMpsmc39ik8iWoLcPrYUXoauQCMO2n00eEr0Us0ilw==" saltValue="ZApGmg6XWGXHArD+eYAS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749</v>
      </c>
      <c r="L45" s="60">
        <v>699</v>
      </c>
      <c r="M45" s="60">
        <v>669</v>
      </c>
      <c r="N45" s="60">
        <v>655</v>
      </c>
      <c r="O45" s="61">
        <v>635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14</v>
      </c>
      <c r="F48" s="1228"/>
      <c r="G48" s="1228"/>
      <c r="H48" s="1228"/>
      <c r="I48" s="1228"/>
      <c r="J48" s="1229"/>
      <c r="K48" s="63">
        <v>1</v>
      </c>
      <c r="L48" s="64">
        <v>2</v>
      </c>
      <c r="M48" s="64">
        <v>2</v>
      </c>
      <c r="N48" s="64">
        <v>5</v>
      </c>
      <c r="O48" s="65">
        <v>8</v>
      </c>
      <c r="P48" s="48"/>
      <c r="Q48" s="48"/>
      <c r="R48" s="48"/>
      <c r="S48" s="48"/>
      <c r="T48" s="48"/>
      <c r="U48" s="48"/>
    </row>
    <row r="49" spans="1:21" ht="30.75" customHeight="1" x14ac:dyDescent="0.15">
      <c r="A49" s="48"/>
      <c r="B49" s="1236"/>
      <c r="C49" s="1237"/>
      <c r="D49" s="62"/>
      <c r="E49" s="1228" t="s">
        <v>15</v>
      </c>
      <c r="F49" s="1228"/>
      <c r="G49" s="1228"/>
      <c r="H49" s="1228"/>
      <c r="I49" s="1228"/>
      <c r="J49" s="1229"/>
      <c r="K49" s="63">
        <v>22</v>
      </c>
      <c r="L49" s="64">
        <v>21</v>
      </c>
      <c r="M49" s="64">
        <v>18</v>
      </c>
      <c r="N49" s="64">
        <v>18</v>
      </c>
      <c r="O49" s="65">
        <v>17</v>
      </c>
      <c r="P49" s="48"/>
      <c r="Q49" s="48"/>
      <c r="R49" s="48"/>
      <c r="S49" s="48"/>
      <c r="T49" s="48"/>
      <c r="U49" s="48"/>
    </row>
    <row r="50" spans="1:21" ht="30.75" customHeight="1" x14ac:dyDescent="0.15">
      <c r="A50" s="48"/>
      <c r="B50" s="1236"/>
      <c r="C50" s="1237"/>
      <c r="D50" s="62"/>
      <c r="E50" s="1228" t="s">
        <v>16</v>
      </c>
      <c r="F50" s="1228"/>
      <c r="G50" s="1228"/>
      <c r="H50" s="1228"/>
      <c r="I50" s="1228"/>
      <c r="J50" s="1229"/>
      <c r="K50" s="63">
        <v>10</v>
      </c>
      <c r="L50" s="64">
        <v>10</v>
      </c>
      <c r="M50" s="64">
        <v>10</v>
      </c>
      <c r="N50" s="64">
        <v>9</v>
      </c>
      <c r="O50" s="65">
        <v>9</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497</v>
      </c>
      <c r="L52" s="64">
        <v>491</v>
      </c>
      <c r="M52" s="64">
        <v>483</v>
      </c>
      <c r="N52" s="64">
        <v>465</v>
      </c>
      <c r="O52" s="65">
        <v>440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285</v>
      </c>
      <c r="L53" s="69">
        <v>241</v>
      </c>
      <c r="M53" s="69">
        <v>216</v>
      </c>
      <c r="N53" s="69">
        <v>222</v>
      </c>
      <c r="O53" s="70">
        <v>229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eqSPLQrdrVr3L0uMZHRbdL/cnkc9Pmbnw52Zw8GLC3wegwKflQTa8smzM1vUjR19SDuqdz8x3FiJe8uJQgDGQ==" saltValue="E+84B/8L3c3YOt2jtDQJ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42" t="s">
        <v>23</v>
      </c>
      <c r="C41" s="1243"/>
      <c r="D41" s="81"/>
      <c r="E41" s="1248" t="s">
        <v>24</v>
      </c>
      <c r="F41" s="1248"/>
      <c r="G41" s="1248"/>
      <c r="H41" s="1249"/>
      <c r="I41" s="82">
        <v>5894</v>
      </c>
      <c r="J41" s="83">
        <v>5756</v>
      </c>
      <c r="K41" s="83">
        <v>5675</v>
      </c>
      <c r="L41" s="83">
        <v>5657</v>
      </c>
      <c r="M41" s="84">
        <v>5633</v>
      </c>
    </row>
    <row r="42" spans="2:13" ht="27.75" customHeight="1" x14ac:dyDescent="0.15">
      <c r="B42" s="1244"/>
      <c r="C42" s="1245"/>
      <c r="D42" s="85"/>
      <c r="E42" s="1250" t="s">
        <v>25</v>
      </c>
      <c r="F42" s="1250"/>
      <c r="G42" s="1250"/>
      <c r="H42" s="1251"/>
      <c r="I42" s="86">
        <v>58</v>
      </c>
      <c r="J42" s="87">
        <v>50</v>
      </c>
      <c r="K42" s="87">
        <v>42</v>
      </c>
      <c r="L42" s="87">
        <v>34</v>
      </c>
      <c r="M42" s="88">
        <v>25</v>
      </c>
    </row>
    <row r="43" spans="2:13" ht="27.75" customHeight="1" x14ac:dyDescent="0.15">
      <c r="B43" s="1244"/>
      <c r="C43" s="1245"/>
      <c r="D43" s="85"/>
      <c r="E43" s="1250" t="s">
        <v>26</v>
      </c>
      <c r="F43" s="1250"/>
      <c r="G43" s="1250"/>
      <c r="H43" s="1251"/>
      <c r="I43" s="86">
        <v>6</v>
      </c>
      <c r="J43" s="87">
        <v>6</v>
      </c>
      <c r="K43" s="87">
        <v>5</v>
      </c>
      <c r="L43" s="87">
        <v>7</v>
      </c>
      <c r="M43" s="88">
        <v>6</v>
      </c>
    </row>
    <row r="44" spans="2:13" ht="27.75" customHeight="1" x14ac:dyDescent="0.15">
      <c r="B44" s="1244"/>
      <c r="C44" s="1245"/>
      <c r="D44" s="85"/>
      <c r="E44" s="1250" t="s">
        <v>27</v>
      </c>
      <c r="F44" s="1250"/>
      <c r="G44" s="1250"/>
      <c r="H44" s="1251"/>
      <c r="I44" s="86">
        <v>123</v>
      </c>
      <c r="J44" s="87">
        <v>113</v>
      </c>
      <c r="K44" s="87">
        <v>138</v>
      </c>
      <c r="L44" s="87">
        <v>123</v>
      </c>
      <c r="M44" s="88">
        <v>109</v>
      </c>
    </row>
    <row r="45" spans="2:13" ht="27.75" customHeight="1" x14ac:dyDescent="0.15">
      <c r="B45" s="1244"/>
      <c r="C45" s="1245"/>
      <c r="D45" s="85"/>
      <c r="E45" s="1250" t="s">
        <v>28</v>
      </c>
      <c r="F45" s="1250"/>
      <c r="G45" s="1250"/>
      <c r="H45" s="1251"/>
      <c r="I45" s="86">
        <v>786</v>
      </c>
      <c r="J45" s="87">
        <v>718</v>
      </c>
      <c r="K45" s="87">
        <v>699</v>
      </c>
      <c r="L45" s="87">
        <v>603</v>
      </c>
      <c r="M45" s="88">
        <v>555</v>
      </c>
    </row>
    <row r="46" spans="2:13" ht="27.75" customHeight="1" x14ac:dyDescent="0.15">
      <c r="B46" s="1244"/>
      <c r="C46" s="1245"/>
      <c r="D46" s="89"/>
      <c r="E46" s="1250" t="s">
        <v>29</v>
      </c>
      <c r="F46" s="1250"/>
      <c r="G46" s="1250"/>
      <c r="H46" s="1251"/>
      <c r="I46" s="86" t="s">
        <v>501</v>
      </c>
      <c r="J46" s="87" t="s">
        <v>501</v>
      </c>
      <c r="K46" s="87" t="s">
        <v>501</v>
      </c>
      <c r="L46" s="87" t="s">
        <v>501</v>
      </c>
      <c r="M46" s="88" t="s">
        <v>501</v>
      </c>
    </row>
    <row r="47" spans="2:13" ht="27.75" customHeight="1" x14ac:dyDescent="0.15">
      <c r="B47" s="1244"/>
      <c r="C47" s="1245"/>
      <c r="D47" s="90"/>
      <c r="E47" s="1252" t="s">
        <v>30</v>
      </c>
      <c r="F47" s="1253"/>
      <c r="G47" s="1253"/>
      <c r="H47" s="1254"/>
      <c r="I47" s="86" t="s">
        <v>501</v>
      </c>
      <c r="J47" s="87" t="s">
        <v>501</v>
      </c>
      <c r="K47" s="87" t="s">
        <v>501</v>
      </c>
      <c r="L47" s="87" t="s">
        <v>501</v>
      </c>
      <c r="M47" s="88" t="s">
        <v>501</v>
      </c>
    </row>
    <row r="48" spans="2:13" ht="27.75" customHeight="1" x14ac:dyDescent="0.15">
      <c r="B48" s="1244"/>
      <c r="C48" s="1245"/>
      <c r="D48" s="85"/>
      <c r="E48" s="1250" t="s">
        <v>31</v>
      </c>
      <c r="F48" s="1250"/>
      <c r="G48" s="1250"/>
      <c r="H48" s="1251"/>
      <c r="I48" s="86" t="s">
        <v>501</v>
      </c>
      <c r="J48" s="87" t="s">
        <v>501</v>
      </c>
      <c r="K48" s="87" t="s">
        <v>501</v>
      </c>
      <c r="L48" s="87" t="s">
        <v>501</v>
      </c>
      <c r="M48" s="88" t="s">
        <v>501</v>
      </c>
    </row>
    <row r="49" spans="2:13" ht="27.75" customHeight="1" x14ac:dyDescent="0.15">
      <c r="B49" s="1246"/>
      <c r="C49" s="1247"/>
      <c r="D49" s="85"/>
      <c r="E49" s="1250" t="s">
        <v>32</v>
      </c>
      <c r="F49" s="1250"/>
      <c r="G49" s="1250"/>
      <c r="H49" s="1251"/>
      <c r="I49" s="86" t="s">
        <v>501</v>
      </c>
      <c r="J49" s="87" t="s">
        <v>501</v>
      </c>
      <c r="K49" s="87" t="s">
        <v>501</v>
      </c>
      <c r="L49" s="87" t="s">
        <v>501</v>
      </c>
      <c r="M49" s="88" t="s">
        <v>501</v>
      </c>
    </row>
    <row r="50" spans="2:13" ht="27.75" customHeight="1" x14ac:dyDescent="0.15">
      <c r="B50" s="1255" t="s">
        <v>33</v>
      </c>
      <c r="C50" s="1256"/>
      <c r="D50" s="91"/>
      <c r="E50" s="1250" t="s">
        <v>34</v>
      </c>
      <c r="F50" s="1250"/>
      <c r="G50" s="1250"/>
      <c r="H50" s="1251"/>
      <c r="I50" s="86">
        <v>1478</v>
      </c>
      <c r="J50" s="87">
        <v>1505</v>
      </c>
      <c r="K50" s="87">
        <v>1678</v>
      </c>
      <c r="L50" s="87">
        <v>1772</v>
      </c>
      <c r="M50" s="88">
        <v>1770</v>
      </c>
    </row>
    <row r="51" spans="2:13" ht="27.75" customHeight="1" x14ac:dyDescent="0.15">
      <c r="B51" s="1244"/>
      <c r="C51" s="1245"/>
      <c r="D51" s="85"/>
      <c r="E51" s="1250" t="s">
        <v>35</v>
      </c>
      <c r="F51" s="1250"/>
      <c r="G51" s="1250"/>
      <c r="H51" s="1251"/>
      <c r="I51" s="86" t="s">
        <v>501</v>
      </c>
      <c r="J51" s="87" t="s">
        <v>501</v>
      </c>
      <c r="K51" s="87" t="s">
        <v>501</v>
      </c>
      <c r="L51" s="87" t="s">
        <v>501</v>
      </c>
      <c r="M51" s="88" t="s">
        <v>501</v>
      </c>
    </row>
    <row r="52" spans="2:13" ht="27.75" customHeight="1" x14ac:dyDescent="0.15">
      <c r="B52" s="1246"/>
      <c r="C52" s="1247"/>
      <c r="D52" s="85"/>
      <c r="E52" s="1250" t="s">
        <v>36</v>
      </c>
      <c r="F52" s="1250"/>
      <c r="G52" s="1250"/>
      <c r="H52" s="1251"/>
      <c r="I52" s="86">
        <v>4071</v>
      </c>
      <c r="J52" s="87">
        <v>3968</v>
      </c>
      <c r="K52" s="87">
        <v>4066</v>
      </c>
      <c r="L52" s="87">
        <v>3858</v>
      </c>
      <c r="M52" s="88">
        <v>4039</v>
      </c>
    </row>
    <row r="53" spans="2:13" ht="27.75" customHeight="1" thickBot="1" x14ac:dyDescent="0.2">
      <c r="B53" s="1257" t="s">
        <v>37</v>
      </c>
      <c r="C53" s="1258"/>
      <c r="D53" s="92"/>
      <c r="E53" s="1259" t="s">
        <v>38</v>
      </c>
      <c r="F53" s="1259"/>
      <c r="G53" s="1259"/>
      <c r="H53" s="1260"/>
      <c r="I53" s="93">
        <v>1318</v>
      </c>
      <c r="J53" s="94">
        <v>1169</v>
      </c>
      <c r="K53" s="94">
        <v>815</v>
      </c>
      <c r="L53" s="94">
        <v>793</v>
      </c>
      <c r="M53" s="95">
        <v>521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O5IROFSfW5DfGCHiZw4sIqFTA6TkEjHfN5BZHMk2zHDzZBzKDkRCuu4pLruoOdLIpFtRK5slcZCH09ARLwPzA==" saltValue="YHdlcZKIYLMhaPgXRdCx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41</v>
      </c>
      <c r="D55" s="1269"/>
      <c r="E55" s="1270"/>
      <c r="F55" s="107">
        <v>850</v>
      </c>
      <c r="G55" s="107">
        <v>970</v>
      </c>
      <c r="H55" s="108">
        <v>1070</v>
      </c>
    </row>
    <row r="56" spans="2:8" ht="52.5" customHeight="1" x14ac:dyDescent="0.15">
      <c r="B56" s="109"/>
      <c r="C56" s="1271" t="s">
        <v>42</v>
      </c>
      <c r="D56" s="1271"/>
      <c r="E56" s="1272"/>
      <c r="F56" s="110">
        <v>330</v>
      </c>
      <c r="G56" s="110">
        <v>280</v>
      </c>
      <c r="H56" s="111">
        <v>199</v>
      </c>
    </row>
    <row r="57" spans="2:8" ht="53.25" customHeight="1" x14ac:dyDescent="0.15">
      <c r="B57" s="109"/>
      <c r="C57" s="1273" t="s">
        <v>43</v>
      </c>
      <c r="D57" s="1273"/>
      <c r="E57" s="1274"/>
      <c r="F57" s="112">
        <v>369</v>
      </c>
      <c r="G57" s="112">
        <v>383</v>
      </c>
      <c r="H57" s="113">
        <v>346</v>
      </c>
    </row>
    <row r="58" spans="2:8" ht="45.75" customHeight="1" x14ac:dyDescent="0.15">
      <c r="B58" s="114"/>
      <c r="C58" s="1261" t="s">
        <v>559</v>
      </c>
      <c r="D58" s="1262"/>
      <c r="E58" s="1263"/>
      <c r="F58" s="115">
        <v>308</v>
      </c>
      <c r="G58" s="115">
        <v>324</v>
      </c>
      <c r="H58" s="116">
        <v>284</v>
      </c>
    </row>
    <row r="59" spans="2:8" ht="45.75" customHeight="1" x14ac:dyDescent="0.15">
      <c r="B59" s="114"/>
      <c r="C59" s="1261" t="s">
        <v>560</v>
      </c>
      <c r="D59" s="1262"/>
      <c r="E59" s="1263"/>
      <c r="F59" s="115">
        <v>44</v>
      </c>
      <c r="G59" s="115">
        <v>41</v>
      </c>
      <c r="H59" s="116">
        <v>36</v>
      </c>
    </row>
    <row r="60" spans="2:8" ht="45.75" customHeight="1" x14ac:dyDescent="0.15">
      <c r="B60" s="114"/>
      <c r="C60" s="1261" t="s">
        <v>561</v>
      </c>
      <c r="D60" s="1262"/>
      <c r="E60" s="1263"/>
      <c r="F60" s="115">
        <v>16</v>
      </c>
      <c r="G60" s="115">
        <v>17</v>
      </c>
      <c r="H60" s="116">
        <v>25</v>
      </c>
    </row>
    <row r="61" spans="2:8" ht="45.75" customHeight="1" x14ac:dyDescent="0.15">
      <c r="B61" s="114"/>
      <c r="C61" s="1261" t="s">
        <v>562</v>
      </c>
      <c r="D61" s="1262"/>
      <c r="E61" s="1263"/>
      <c r="F61" s="115">
        <v>1</v>
      </c>
      <c r="G61" s="115">
        <v>1</v>
      </c>
      <c r="H61" s="116">
        <v>1</v>
      </c>
    </row>
    <row r="62" spans="2:8" ht="45.75" customHeight="1" thickBot="1" x14ac:dyDescent="0.2">
      <c r="B62" s="117"/>
      <c r="C62" s="1264"/>
      <c r="D62" s="1265"/>
      <c r="E62" s="1266"/>
      <c r="F62" s="118"/>
      <c r="G62" s="118"/>
      <c r="H62" s="119"/>
    </row>
    <row r="63" spans="2:8" ht="52.5" customHeight="1" thickBot="1" x14ac:dyDescent="0.2">
      <c r="B63" s="120"/>
      <c r="C63" s="1267" t="s">
        <v>44</v>
      </c>
      <c r="D63" s="1267"/>
      <c r="E63" s="1268"/>
      <c r="F63" s="121">
        <v>1549</v>
      </c>
      <c r="G63" s="121">
        <v>1634</v>
      </c>
      <c r="H63" s="122">
        <v>1615</v>
      </c>
    </row>
    <row r="64" spans="2:8" ht="15" customHeight="1" x14ac:dyDescent="0.15"/>
    <row r="65" ht="0" hidden="1" customHeight="1" x14ac:dyDescent="0.15"/>
    <row r="66" ht="0" hidden="1" customHeight="1" x14ac:dyDescent="0.15"/>
  </sheetData>
  <sheetProtection algorithmName="SHA-512" hashValue="EV4UwnwmgymX/sVce3D/7+JOrKCrz9N7yirOsLqF1QjNJUshtrGZGOYgqS3sfb3oBdUcnsqfnfChk5Rvytop6A==" saltValue="rVnMtWG38M1Cb0hB37gS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582</v>
      </c>
      <c r="AO51" s="1280"/>
      <c r="AP51" s="1280"/>
      <c r="AQ51" s="1280"/>
      <c r="AR51" s="1280"/>
      <c r="AS51" s="1280"/>
      <c r="AT51" s="1280"/>
      <c r="AU51" s="1280"/>
      <c r="AV51" s="1280"/>
      <c r="AW51" s="1280"/>
      <c r="AX51" s="1280"/>
      <c r="AY51" s="1280"/>
      <c r="AZ51" s="1280"/>
      <c r="BA51" s="1280"/>
      <c r="BB51" s="1280" t="s">
        <v>583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32.1</v>
      </c>
      <c r="CG51" s="1277"/>
      <c r="CH51" s="1277"/>
      <c r="CI51" s="1277"/>
      <c r="CJ51" s="1277"/>
      <c r="CK51" s="1277"/>
      <c r="CL51" s="1277"/>
      <c r="CM51" s="1277"/>
      <c r="CN51" s="1277">
        <v>31.9</v>
      </c>
      <c r="CO51" s="1277"/>
      <c r="CP51" s="1277"/>
      <c r="CQ51" s="1277"/>
      <c r="CR51" s="1277"/>
      <c r="CS51" s="1277"/>
      <c r="CT51" s="1277"/>
      <c r="CU51" s="1277"/>
      <c r="CV51" s="1277">
        <v>21.4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56</v>
      </c>
      <c r="CG53" s="1277"/>
      <c r="CH53" s="1277"/>
      <c r="CI53" s="1277"/>
      <c r="CJ53" s="1277"/>
      <c r="CK53" s="1277"/>
      <c r="CL53" s="1277"/>
      <c r="CM53" s="1277"/>
      <c r="CN53" s="1277">
        <v>59.8</v>
      </c>
      <c r="CO53" s="1277"/>
      <c r="CP53" s="1277"/>
      <c r="CQ53" s="1277"/>
      <c r="CR53" s="1277"/>
      <c r="CS53" s="1277"/>
      <c r="CT53" s="1277"/>
      <c r="CU53" s="1277"/>
      <c r="CV53" s="1277">
        <v>61.6</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585</v>
      </c>
      <c r="AO55" s="1281"/>
      <c r="AP55" s="1281"/>
      <c r="AQ55" s="1281"/>
      <c r="AR55" s="1281"/>
      <c r="AS55" s="1281"/>
      <c r="AT55" s="1281"/>
      <c r="AU55" s="1281"/>
      <c r="AV55" s="1281"/>
      <c r="AW55" s="1281"/>
      <c r="AX55" s="1281"/>
      <c r="AY55" s="1281"/>
      <c r="AZ55" s="1281"/>
      <c r="BA55" s="1281"/>
      <c r="BB55" s="1280" t="s">
        <v>586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582</v>
      </c>
      <c r="AO73" s="1280"/>
      <c r="AP73" s="1280"/>
      <c r="AQ73" s="1280"/>
      <c r="AR73" s="1280"/>
      <c r="AS73" s="1280"/>
      <c r="AT73" s="1280"/>
      <c r="AU73" s="1280"/>
      <c r="AV73" s="1280"/>
      <c r="AW73" s="1280"/>
      <c r="AX73" s="1280"/>
      <c r="AY73" s="1280"/>
      <c r="AZ73" s="1280"/>
      <c r="BA73" s="1280"/>
      <c r="BB73" s="1280" t="s">
        <v>586</v>
      </c>
      <c r="BC73" s="1280"/>
      <c r="BD73" s="1280"/>
      <c r="BE73" s="1280"/>
      <c r="BF73" s="1280"/>
      <c r="BG73" s="1280"/>
      <c r="BH73" s="1280"/>
      <c r="BI73" s="1280"/>
      <c r="BJ73" s="1280"/>
      <c r="BK73" s="1280"/>
      <c r="BL73" s="1280"/>
      <c r="BM73" s="1280"/>
      <c r="BN73" s="1280"/>
      <c r="BO73" s="1280"/>
      <c r="BP73" s="1277">
        <v>51.2</v>
      </c>
      <c r="BQ73" s="1277"/>
      <c r="BR73" s="1277"/>
      <c r="BS73" s="1277"/>
      <c r="BT73" s="1277"/>
      <c r="BU73" s="1277"/>
      <c r="BV73" s="1277"/>
      <c r="BW73" s="1277"/>
      <c r="BX73" s="1277">
        <v>47.9</v>
      </c>
      <c r="BY73" s="1277"/>
      <c r="BZ73" s="1277"/>
      <c r="CA73" s="1277"/>
      <c r="CB73" s="1277"/>
      <c r="CC73" s="1277"/>
      <c r="CD73" s="1277"/>
      <c r="CE73" s="1277"/>
      <c r="CF73" s="1277">
        <v>32.1</v>
      </c>
      <c r="CG73" s="1277"/>
      <c r="CH73" s="1277"/>
      <c r="CI73" s="1277"/>
      <c r="CJ73" s="1277"/>
      <c r="CK73" s="1277"/>
      <c r="CL73" s="1277"/>
      <c r="CM73" s="1277"/>
      <c r="CN73" s="1277">
        <v>31.9</v>
      </c>
      <c r="CO73" s="1277"/>
      <c r="CP73" s="1277"/>
      <c r="CQ73" s="1277"/>
      <c r="CR73" s="1277"/>
      <c r="CS73" s="1277"/>
      <c r="CT73" s="1277"/>
      <c r="CU73" s="1277"/>
      <c r="CV73" s="1277">
        <v>21.4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11.9</v>
      </c>
      <c r="BQ75" s="1277"/>
      <c r="BR75" s="1277"/>
      <c r="BS75" s="1277"/>
      <c r="BT75" s="1277"/>
      <c r="BU75" s="1277"/>
      <c r="BV75" s="1277"/>
      <c r="BW75" s="1277"/>
      <c r="BX75" s="1277">
        <v>10.9</v>
      </c>
      <c r="BY75" s="1277"/>
      <c r="BZ75" s="1277"/>
      <c r="CA75" s="1277"/>
      <c r="CB75" s="1277"/>
      <c r="CC75" s="1277"/>
      <c r="CD75" s="1277"/>
      <c r="CE75" s="1277"/>
      <c r="CF75" s="1277">
        <v>9.8000000000000007</v>
      </c>
      <c r="CG75" s="1277"/>
      <c r="CH75" s="1277"/>
      <c r="CI75" s="1277"/>
      <c r="CJ75" s="1277"/>
      <c r="CK75" s="1277"/>
      <c r="CL75" s="1277"/>
      <c r="CM75" s="1277"/>
      <c r="CN75" s="1277">
        <v>9.1</v>
      </c>
      <c r="CO75" s="1277"/>
      <c r="CP75" s="1277"/>
      <c r="CQ75" s="1277"/>
      <c r="CR75" s="1277"/>
      <c r="CS75" s="1277"/>
      <c r="CT75" s="1277"/>
      <c r="CU75" s="1277"/>
      <c r="CV75" s="1277">
        <v>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585</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k8i52OE/KfaD2pj01OgJFm8cFwUKklNhFRLmlNxXiPSR87ydY3o5n16eGnMIn0zlBPJPVRveollVbQeZ9E6WQ==" saltValue="vjxHe9umKt8x1P8P3YaJ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A6AVafmb/7jaO0/P++IGEzkj9HF3UsU0iyvEVLENSRS8LzedQJs+rG993yrt7cbcfu3svBy6rt0VtKzNvOOsA==" saltValue="be+SBpDubHRZ3zm9ajUh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KO2nR7vyrY9LJIfGFtu7BJiP+NUrKsKnbMpuvOr3PjKUMUpaOhxjEJQelJ9Rj0TMDGAasPhhDv0mCneaDd/dg==" saltValue="L2KvS+CPNYplvfaXFHka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87207</v>
      </c>
      <c r="E3" s="141"/>
      <c r="F3" s="142">
        <v>174587</v>
      </c>
      <c r="G3" s="143"/>
      <c r="H3" s="144"/>
    </row>
    <row r="4" spans="1:8" x14ac:dyDescent="0.15">
      <c r="A4" s="145"/>
      <c r="B4" s="146"/>
      <c r="C4" s="147"/>
      <c r="D4" s="148">
        <v>47831</v>
      </c>
      <c r="E4" s="149"/>
      <c r="F4" s="150">
        <v>79695</v>
      </c>
      <c r="G4" s="151"/>
      <c r="H4" s="152"/>
    </row>
    <row r="5" spans="1:8" x14ac:dyDescent="0.15">
      <c r="A5" s="133" t="s">
        <v>536</v>
      </c>
      <c r="B5" s="138"/>
      <c r="C5" s="139"/>
      <c r="D5" s="140">
        <v>98670</v>
      </c>
      <c r="E5" s="141"/>
      <c r="F5" s="142">
        <v>175675</v>
      </c>
      <c r="G5" s="143"/>
      <c r="H5" s="144"/>
    </row>
    <row r="6" spans="1:8" x14ac:dyDescent="0.15">
      <c r="A6" s="145"/>
      <c r="B6" s="146"/>
      <c r="C6" s="147"/>
      <c r="D6" s="148">
        <v>63713</v>
      </c>
      <c r="E6" s="149"/>
      <c r="F6" s="150">
        <v>87698</v>
      </c>
      <c r="G6" s="151"/>
      <c r="H6" s="152"/>
    </row>
    <row r="7" spans="1:8" x14ac:dyDescent="0.15">
      <c r="A7" s="133" t="s">
        <v>537</v>
      </c>
      <c r="B7" s="138"/>
      <c r="C7" s="139"/>
      <c r="D7" s="140">
        <v>92370</v>
      </c>
      <c r="E7" s="141"/>
      <c r="F7" s="142">
        <v>162193</v>
      </c>
      <c r="G7" s="143"/>
      <c r="H7" s="144"/>
    </row>
    <row r="8" spans="1:8" x14ac:dyDescent="0.15">
      <c r="A8" s="145"/>
      <c r="B8" s="146"/>
      <c r="C8" s="147"/>
      <c r="D8" s="148">
        <v>62804</v>
      </c>
      <c r="E8" s="149"/>
      <c r="F8" s="150">
        <v>79985</v>
      </c>
      <c r="G8" s="151"/>
      <c r="H8" s="152"/>
    </row>
    <row r="9" spans="1:8" x14ac:dyDescent="0.15">
      <c r="A9" s="133" t="s">
        <v>538</v>
      </c>
      <c r="B9" s="138"/>
      <c r="C9" s="139"/>
      <c r="D9" s="140">
        <v>108723</v>
      </c>
      <c r="E9" s="141"/>
      <c r="F9" s="142">
        <v>168868</v>
      </c>
      <c r="G9" s="143"/>
      <c r="H9" s="144"/>
    </row>
    <row r="10" spans="1:8" x14ac:dyDescent="0.15">
      <c r="A10" s="145"/>
      <c r="B10" s="146"/>
      <c r="C10" s="147"/>
      <c r="D10" s="148">
        <v>73899</v>
      </c>
      <c r="E10" s="149"/>
      <c r="F10" s="150">
        <v>79360</v>
      </c>
      <c r="G10" s="151"/>
      <c r="H10" s="152"/>
    </row>
    <row r="11" spans="1:8" x14ac:dyDescent="0.15">
      <c r="A11" s="133" t="s">
        <v>539</v>
      </c>
      <c r="B11" s="138"/>
      <c r="C11" s="139"/>
      <c r="D11" s="140">
        <v>93658</v>
      </c>
      <c r="E11" s="141"/>
      <c r="F11" s="142">
        <v>202870</v>
      </c>
      <c r="G11" s="143"/>
      <c r="H11" s="144"/>
    </row>
    <row r="12" spans="1:8" x14ac:dyDescent="0.15">
      <c r="A12" s="145"/>
      <c r="B12" s="146"/>
      <c r="C12" s="153"/>
      <c r="D12" s="148">
        <v>52082</v>
      </c>
      <c r="E12" s="149"/>
      <c r="F12" s="150">
        <v>79735</v>
      </c>
      <c r="G12" s="151"/>
      <c r="H12" s="152"/>
    </row>
    <row r="13" spans="1:8" x14ac:dyDescent="0.15">
      <c r="A13" s="133"/>
      <c r="B13" s="138"/>
      <c r="C13" s="154"/>
      <c r="D13" s="155">
        <v>96126</v>
      </c>
      <c r="E13" s="156"/>
      <c r="F13" s="157">
        <v>176839</v>
      </c>
      <c r="G13" s="158"/>
      <c r="H13" s="144"/>
    </row>
    <row r="14" spans="1:8" x14ac:dyDescent="0.15">
      <c r="A14" s="145"/>
      <c r="B14" s="146"/>
      <c r="C14" s="147"/>
      <c r="D14" s="148">
        <v>60066</v>
      </c>
      <c r="E14" s="149"/>
      <c r="F14" s="150">
        <v>81295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5.26</v>
      </c>
      <c r="C19" s="159">
        <f>ROUND(VALUE(SUBSTITUTE(実質収支比率等に係る経年分析!G$48,"▲","-")),2)</f>
        <v>6.12</v>
      </c>
      <c r="D19" s="159">
        <f>ROUND(VALUE(SUBSTITUTE(実質収支比率等に係る経年分析!H$48,"▲","-")),2)</f>
        <v>7.92</v>
      </c>
      <c r="E19" s="159">
        <f>ROUND(VALUE(SUBSTITUTE(実質収支比率等に係る経年分析!I$48,"▲","-")),2)</f>
        <v>5.49</v>
      </c>
      <c r="F19" s="159">
        <f>ROUND(VALUE(SUBSTITUTE(実質収支比率等に係る経年分析!J$48,"▲","-")),2)</f>
        <v>2.88</v>
      </c>
    </row>
    <row r="20" spans="1:11" x14ac:dyDescent="0.15">
      <c r="A20" s="159" t="s">
        <v>48</v>
      </c>
      <c r="B20" s="159">
        <f>ROUND(VALUE(SUBSTITUTE(実質収支比率等に係る経年分析!F$47,"▲","-")),2)</f>
        <v>21.2</v>
      </c>
      <c r="C20" s="159">
        <f>ROUND(VALUE(SUBSTITUTE(実質収支比率等に係る経年分析!G$47,"▲","-")),2)</f>
        <v>25.61</v>
      </c>
      <c r="D20" s="159">
        <f>ROUND(VALUE(SUBSTITUTE(実質収支比率等に係る経年分析!H$47,"▲","-")),2)</f>
        <v>28.17</v>
      </c>
      <c r="E20" s="159">
        <f>ROUND(VALUE(SUBSTITUTE(実質収支比率等に係る経年分析!I$47,"▲","-")),2)</f>
        <v>32.89</v>
      </c>
      <c r="F20" s="159">
        <f>ROUND(VALUE(SUBSTITUTE(実質収支比率等に係る経年分析!J$47,"▲","-")),2)</f>
        <v>37.28</v>
      </c>
    </row>
    <row r="21" spans="1:11" x14ac:dyDescent="0.15">
      <c r="A21" s="159" t="s">
        <v>49</v>
      </c>
      <c r="B21" s="159">
        <f>IF(ISNUMBER(VALUE(SUBSTITUTE(実質収支比率等に係る経年分析!F$49,"▲","-"))),ROUND(VALUE(SUBSTITUTE(実質収支比率等に係る経年分析!F$49,"▲","-")),2),NA())</f>
        <v>3.98</v>
      </c>
      <c r="C21" s="159">
        <f>IF(ISNUMBER(VALUE(SUBSTITUTE(実質収支比率等に係る経年分析!G$49,"▲","-"))),ROUND(VALUE(SUBSTITUTE(実質収支比率等に係る経年分析!G$49,"▲","-")),2),NA())</f>
        <v>0.61</v>
      </c>
      <c r="D21" s="159">
        <f>IF(ISNUMBER(VALUE(SUBSTITUTE(実質収支比率等に係る経年分析!H$49,"▲","-"))),ROUND(VALUE(SUBSTITUTE(実質収支比率等に係る経年分析!H$49,"▲","-")),2),NA())</f>
        <v>1.98</v>
      </c>
      <c r="E21" s="159">
        <f>IF(ISNUMBER(VALUE(SUBSTITUTE(実質収支比率等に係る経年分析!I$49,"▲","-"))),ROUND(VALUE(SUBSTITUTE(実質収支比率等に係る経年分析!I$49,"▲","-")),2),NA())</f>
        <v>-2.61</v>
      </c>
      <c r="F21" s="159">
        <f>IF(ISNUMBER(VALUE(SUBSTITUTE(実質収支比率等に係る経年分析!J$49,"▲","-"))),ROUND(VALUE(SUBSTITUTE(実質収支比率等に係る経年分析!J$49,"▲","-")),2),NA())</f>
        <v>-2.77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x14ac:dyDescent="0.15">
      <c r="A32" s="160" t="str">
        <f>IF(連結実質赤字比率に係る赤字・黒字の構成分析!C$38="",NA(),連結実質赤字比率に係る赤字・黒字の構成分析!C$38)</f>
        <v>国民健康保険町立田子診療所及び介護老人保健施設事業特別会計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0.56999999999999995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x14ac:dyDescent="0.15">
      <c r="A33" s="160" t="str">
        <f>IF(連結実質赤字比率に係る赤字・黒字の構成分析!C$37="",NA(),連結実質赤字比率に係る赤字・黒字の構成分析!C$37)</f>
        <v>介護保険事業勘定特別会計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x14ac:dyDescent="0.15">
      <c r="A34" s="160" t="str">
        <f>IF(連結実質赤字比率に係る赤字・黒字の構成分析!C$36="",NA(),連結実質赤字比率に係る赤字・黒字の構成分析!C$36)</f>
        <v>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v>
      </c>
    </row>
    <row r="35" spans="1:16" x14ac:dyDescent="0.15">
      <c r="A35" s="160" t="str">
        <f>IF(連結実質赤字比率に係る赤字・黒字の構成分析!C$35="",NA(),連結実質赤字比率に係る赤字・黒字の構成分析!C$35)</f>
        <v>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1.1000000000000001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497</v>
      </c>
      <c r="E42" s="161"/>
      <c r="F42" s="161"/>
      <c r="G42" s="161">
        <f>'実質公債費比率（分子）の構造'!L$52</f>
        <v>491</v>
      </c>
      <c r="H42" s="161"/>
      <c r="I42" s="161"/>
      <c r="J42" s="161">
        <f>'実質公債費比率（分子）の構造'!M$52</f>
        <v>483</v>
      </c>
      <c r="K42" s="161"/>
      <c r="L42" s="161"/>
      <c r="M42" s="161">
        <f>'実質公債費比率（分子）の構造'!N$52</f>
        <v>465</v>
      </c>
      <c r="N42" s="161"/>
      <c r="O42" s="161"/>
      <c r="P42" s="161">
        <f>'実質公債費比率（分子）の構造'!O$52</f>
        <v>440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10</v>
      </c>
      <c r="C44" s="161"/>
      <c r="D44" s="161"/>
      <c r="E44" s="161">
        <f>'実質公債費比率（分子）の構造'!L$50</f>
        <v>10</v>
      </c>
      <c r="F44" s="161"/>
      <c r="G44" s="161"/>
      <c r="H44" s="161">
        <f>'実質公債費比率（分子）の構造'!M$50</f>
        <v>10</v>
      </c>
      <c r="I44" s="161"/>
      <c r="J44" s="161"/>
      <c r="K44" s="161">
        <f>'実質公債費比率（分子）の構造'!N$50</f>
        <v>9</v>
      </c>
      <c r="L44" s="161"/>
      <c r="M44" s="161"/>
      <c r="N44" s="161">
        <f>'実質公債費比率（分子）の構造'!O$50</f>
        <v>9</v>
      </c>
      <c r="O44" s="161"/>
      <c r="P44" s="161"/>
    </row>
    <row r="45" spans="1:16" x14ac:dyDescent="0.15">
      <c r="A45" s="161" t="s">
        <v>59</v>
      </c>
      <c r="B45" s="161">
        <f>'実質公債費比率（分子）の構造'!K$49</f>
        <v>22</v>
      </c>
      <c r="C45" s="161"/>
      <c r="D45" s="161"/>
      <c r="E45" s="161">
        <f>'実質公債費比率（分子）の構造'!L$49</f>
        <v>21</v>
      </c>
      <c r="F45" s="161"/>
      <c r="G45" s="161"/>
      <c r="H45" s="161">
        <f>'実質公債費比率（分子）の構造'!M$49</f>
        <v>18</v>
      </c>
      <c r="I45" s="161"/>
      <c r="J45" s="161"/>
      <c r="K45" s="161">
        <f>'実質公債費比率（分子）の構造'!N$49</f>
        <v>18</v>
      </c>
      <c r="L45" s="161"/>
      <c r="M45" s="161"/>
      <c r="N45" s="161">
        <f>'実質公債費比率（分子）の構造'!O$49</f>
        <v>17</v>
      </c>
      <c r="O45" s="161"/>
      <c r="P45" s="161"/>
    </row>
    <row r="46" spans="1:16" x14ac:dyDescent="0.15">
      <c r="A46" s="161" t="s">
        <v>60</v>
      </c>
      <c r="B46" s="161">
        <f>'実質公債費比率（分子）の構造'!K$48</f>
        <v>1</v>
      </c>
      <c r="C46" s="161"/>
      <c r="D46" s="161"/>
      <c r="E46" s="161">
        <f>'実質公債費比率（分子）の構造'!L$48</f>
        <v>2</v>
      </c>
      <c r="F46" s="161"/>
      <c r="G46" s="161"/>
      <c r="H46" s="161">
        <f>'実質公債費比率（分子）の構造'!M$48</f>
        <v>2</v>
      </c>
      <c r="I46" s="161"/>
      <c r="J46" s="161"/>
      <c r="K46" s="161">
        <f>'実質公債費比率（分子）の構造'!N$48</f>
        <v>5</v>
      </c>
      <c r="L46" s="161"/>
      <c r="M46" s="161"/>
      <c r="N46" s="161">
        <f>'実質公債費比率（分子）の構造'!O$48</f>
        <v>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749</v>
      </c>
      <c r="C49" s="161"/>
      <c r="D49" s="161"/>
      <c r="E49" s="161">
        <f>'実質公債費比率（分子）の構造'!L$45</f>
        <v>699</v>
      </c>
      <c r="F49" s="161"/>
      <c r="G49" s="161"/>
      <c r="H49" s="161">
        <f>'実質公債費比率（分子）の構造'!M$45</f>
        <v>669</v>
      </c>
      <c r="I49" s="161"/>
      <c r="J49" s="161"/>
      <c r="K49" s="161">
        <f>'実質公債費比率（分子）の構造'!N$45</f>
        <v>655</v>
      </c>
      <c r="L49" s="161"/>
      <c r="M49" s="161"/>
      <c r="N49" s="161">
        <f>'実質公債費比率（分子）の構造'!O$45</f>
        <v>635</v>
      </c>
      <c r="O49" s="161"/>
      <c r="P49" s="161"/>
    </row>
    <row r="50" spans="1:16" x14ac:dyDescent="0.15">
      <c r="A50" s="161" t="s">
        <v>64</v>
      </c>
      <c r="B50" s="161" t="e">
        <f>NA()</f>
        <v>#N/A</v>
      </c>
      <c r="C50" s="161">
        <f>IF(ISNUMBER('実質公債費比率（分子）の構造'!K$53),'実質公債費比率（分子）の構造'!K$53,NA())</f>
        <v>285</v>
      </c>
      <c r="D50" s="161" t="e">
        <f>NA()</f>
        <v>#N/A</v>
      </c>
      <c r="E50" s="161" t="e">
        <f>NA()</f>
        <v>#N/A</v>
      </c>
      <c r="F50" s="161">
        <f>IF(ISNUMBER('実質公債費比率（分子）の構造'!L$53),'実質公債費比率（分子）の構造'!L$53,NA())</f>
        <v>241</v>
      </c>
      <c r="G50" s="161" t="e">
        <f>NA()</f>
        <v>#N/A</v>
      </c>
      <c r="H50" s="161" t="e">
        <f>NA()</f>
        <v>#N/A</v>
      </c>
      <c r="I50" s="161">
        <f>IF(ISNUMBER('実質公債費比率（分子）の構造'!M$53),'実質公債費比率（分子）の構造'!M$53,NA())</f>
        <v>216</v>
      </c>
      <c r="J50" s="161" t="e">
        <f>NA()</f>
        <v>#N/A</v>
      </c>
      <c r="K50" s="161" t="e">
        <f>NA()</f>
        <v>#N/A</v>
      </c>
      <c r="L50" s="161">
        <f>IF(ISNUMBER('実質公債費比率（分子）の構造'!N$53),'実質公債費比率（分子）の構造'!N$53,NA())</f>
        <v>222</v>
      </c>
      <c r="M50" s="161" t="e">
        <f>NA()</f>
        <v>#N/A</v>
      </c>
      <c r="N50" s="161" t="e">
        <f>NA()</f>
        <v>#N/A</v>
      </c>
      <c r="O50" s="161">
        <f>IF(ISNUMBER('実質公債費比率（分子）の構造'!O$53),'実質公債費比率（分子）の構造'!O$53,NA())</f>
        <v>229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4071</v>
      </c>
      <c r="E56" s="160"/>
      <c r="F56" s="160"/>
      <c r="G56" s="160">
        <f>'将来負担比率（分子）の構造'!J$52</f>
        <v>3968</v>
      </c>
      <c r="H56" s="160"/>
      <c r="I56" s="160"/>
      <c r="J56" s="160">
        <f>'将来負担比率（分子）の構造'!K$52</f>
        <v>4066</v>
      </c>
      <c r="K56" s="160"/>
      <c r="L56" s="160"/>
      <c r="M56" s="160">
        <f>'将来負担比率（分子）の構造'!L$52</f>
        <v>3858</v>
      </c>
      <c r="N56" s="160"/>
      <c r="O56" s="160"/>
      <c r="P56" s="160">
        <f>'将来負担比率（分子）の構造'!M$52</f>
        <v>4039</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1478</v>
      </c>
      <c r="E58" s="160"/>
      <c r="F58" s="160"/>
      <c r="G58" s="160">
        <f>'将来負担比率（分子）の構造'!J$50</f>
        <v>1505</v>
      </c>
      <c r="H58" s="160"/>
      <c r="I58" s="160"/>
      <c r="J58" s="160">
        <f>'将来負担比率（分子）の構造'!K$50</f>
        <v>1678</v>
      </c>
      <c r="K58" s="160"/>
      <c r="L58" s="160"/>
      <c r="M58" s="160">
        <f>'将来負担比率（分子）の構造'!L$50</f>
        <v>1772</v>
      </c>
      <c r="N58" s="160"/>
      <c r="O58" s="160"/>
      <c r="P58" s="160">
        <f>'将来負担比率（分子）の構造'!M$50</f>
        <v>1770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786</v>
      </c>
      <c r="C62" s="160"/>
      <c r="D62" s="160"/>
      <c r="E62" s="160">
        <f>'将来負担比率（分子）の構造'!J$45</f>
        <v>718</v>
      </c>
      <c r="F62" s="160"/>
      <c r="G62" s="160"/>
      <c r="H62" s="160">
        <f>'将来負担比率（分子）の構造'!K$45</f>
        <v>699</v>
      </c>
      <c r="I62" s="160"/>
      <c r="J62" s="160"/>
      <c r="K62" s="160">
        <f>'将来負担比率（分子）の構造'!L$45</f>
        <v>603</v>
      </c>
      <c r="L62" s="160"/>
      <c r="M62" s="160"/>
      <c r="N62" s="160">
        <f>'将来負担比率（分子）の構造'!M$45</f>
        <v>555</v>
      </c>
      <c r="O62" s="160"/>
      <c r="P62" s="160"/>
    </row>
    <row r="63" spans="1:16" x14ac:dyDescent="0.15">
      <c r="A63" s="160" t="s">
        <v>27</v>
      </c>
      <c r="B63" s="160">
        <f>'将来負担比率（分子）の構造'!I$44</f>
        <v>123</v>
      </c>
      <c r="C63" s="160"/>
      <c r="D63" s="160"/>
      <c r="E63" s="160">
        <f>'将来負担比率（分子）の構造'!J$44</f>
        <v>113</v>
      </c>
      <c r="F63" s="160"/>
      <c r="G63" s="160"/>
      <c r="H63" s="160">
        <f>'将来負担比率（分子）の構造'!K$44</f>
        <v>138</v>
      </c>
      <c r="I63" s="160"/>
      <c r="J63" s="160"/>
      <c r="K63" s="160">
        <f>'将来負担比率（分子）の構造'!L$44</f>
        <v>123</v>
      </c>
      <c r="L63" s="160"/>
      <c r="M63" s="160"/>
      <c r="N63" s="160">
        <f>'将来負担比率（分子）の構造'!M$44</f>
        <v>109</v>
      </c>
      <c r="O63" s="160"/>
      <c r="P63" s="160"/>
    </row>
    <row r="64" spans="1:16" x14ac:dyDescent="0.15">
      <c r="A64" s="160" t="s">
        <v>26</v>
      </c>
      <c r="B64" s="160">
        <f>'将来負担比率（分子）の構造'!I$43</f>
        <v>6</v>
      </c>
      <c r="C64" s="160"/>
      <c r="D64" s="160"/>
      <c r="E64" s="160">
        <f>'将来負担比率（分子）の構造'!J$43</f>
        <v>6</v>
      </c>
      <c r="F64" s="160"/>
      <c r="G64" s="160"/>
      <c r="H64" s="160">
        <f>'将来負担比率（分子）の構造'!K$43</f>
        <v>5</v>
      </c>
      <c r="I64" s="160"/>
      <c r="J64" s="160"/>
      <c r="K64" s="160">
        <f>'将来負担比率（分子）の構造'!L$43</f>
        <v>7</v>
      </c>
      <c r="L64" s="160"/>
      <c r="M64" s="160"/>
      <c r="N64" s="160">
        <f>'将来負担比率（分子）の構造'!M$43</f>
        <v>6</v>
      </c>
      <c r="O64" s="160"/>
      <c r="P64" s="160"/>
    </row>
    <row r="65" spans="1:16" x14ac:dyDescent="0.15">
      <c r="A65" s="160" t="s">
        <v>25</v>
      </c>
      <c r="B65" s="160">
        <f>'将来負担比率（分子）の構造'!I$42</f>
        <v>58</v>
      </c>
      <c r="C65" s="160"/>
      <c r="D65" s="160"/>
      <c r="E65" s="160">
        <f>'将来負担比率（分子）の構造'!J$42</f>
        <v>50</v>
      </c>
      <c r="F65" s="160"/>
      <c r="G65" s="160"/>
      <c r="H65" s="160">
        <f>'将来負担比率（分子）の構造'!K$42</f>
        <v>42</v>
      </c>
      <c r="I65" s="160"/>
      <c r="J65" s="160"/>
      <c r="K65" s="160">
        <f>'将来負担比率（分子）の構造'!L$42</f>
        <v>34</v>
      </c>
      <c r="L65" s="160"/>
      <c r="M65" s="160"/>
      <c r="N65" s="160">
        <f>'将来負担比率（分子）の構造'!M$42</f>
        <v>25</v>
      </c>
      <c r="O65" s="160"/>
      <c r="P65" s="160"/>
    </row>
    <row r="66" spans="1:16" x14ac:dyDescent="0.15">
      <c r="A66" s="160" t="s">
        <v>24</v>
      </c>
      <c r="B66" s="160">
        <f>'将来負担比率（分子）の構造'!I$41</f>
        <v>5894</v>
      </c>
      <c r="C66" s="160"/>
      <c r="D66" s="160"/>
      <c r="E66" s="160">
        <f>'将来負担比率（分子）の構造'!J$41</f>
        <v>5756</v>
      </c>
      <c r="F66" s="160"/>
      <c r="G66" s="160"/>
      <c r="H66" s="160">
        <f>'将来負担比率（分子）の構造'!K$41</f>
        <v>5675</v>
      </c>
      <c r="I66" s="160"/>
      <c r="J66" s="160"/>
      <c r="K66" s="160">
        <f>'将来負担比率（分子）の構造'!L$41</f>
        <v>5657</v>
      </c>
      <c r="L66" s="160"/>
      <c r="M66" s="160"/>
      <c r="N66" s="160">
        <f>'将来負担比率（分子）の構造'!M$41</f>
        <v>5633</v>
      </c>
      <c r="O66" s="160"/>
      <c r="P66" s="160"/>
    </row>
    <row r="67" spans="1:16" x14ac:dyDescent="0.15">
      <c r="A67" s="160" t="s">
        <v>68</v>
      </c>
      <c r="B67" s="160" t="e">
        <f>NA()</f>
        <v>#N/A</v>
      </c>
      <c r="C67" s="160">
        <f>IF(ISNUMBER('将来負担比率（分子）の構造'!I$53), IF('将来負担比率（分子）の構造'!I$53 &lt; 0, 0, '将来負担比率（分子）の構造'!I$53), NA())</f>
        <v>1318</v>
      </c>
      <c r="D67" s="160" t="e">
        <f>NA()</f>
        <v>#N/A</v>
      </c>
      <c r="E67" s="160" t="e">
        <f>NA()</f>
        <v>#N/A</v>
      </c>
      <c r="F67" s="160">
        <f>IF(ISNUMBER('将来負担比率（分子）の構造'!J$53), IF('将来負担比率（分子）の構造'!J$53 &lt; 0, 0, '将来負担比率（分子）の構造'!J$53), NA())</f>
        <v>1169</v>
      </c>
      <c r="G67" s="160" t="e">
        <f>NA()</f>
        <v>#N/A</v>
      </c>
      <c r="H67" s="160" t="e">
        <f>NA()</f>
        <v>#N/A</v>
      </c>
      <c r="I67" s="160">
        <f>IF(ISNUMBER('将来負担比率（分子）の構造'!K$53), IF('将来負担比率（分子）の構造'!K$53 &lt; 0, 0, '将来負担比率（分子）の構造'!K$53), NA())</f>
        <v>815</v>
      </c>
      <c r="J67" s="160" t="e">
        <f>NA()</f>
        <v>#N/A</v>
      </c>
      <c r="K67" s="160" t="e">
        <f>NA()</f>
        <v>#N/A</v>
      </c>
      <c r="L67" s="160">
        <f>IF(ISNUMBER('将来負担比率（分子）の構造'!L$53), IF('将来負担比率（分子）の構造'!L$53 &lt; 0, 0, '将来負担比率（分子）の構造'!L$53), NA())</f>
        <v>793</v>
      </c>
      <c r="M67" s="160" t="e">
        <f>NA()</f>
        <v>#N/A</v>
      </c>
      <c r="N67" s="160" t="e">
        <f>NA()</f>
        <v>#N/A</v>
      </c>
      <c r="O67" s="160">
        <f>IF(ISNUMBER('将来負担比率（分子）の構造'!M$53), IF('将来負担比率（分子）の構造'!M$53 &lt; 0, 0, '将来負担比率（分子）の構造'!M$53), NA())</f>
        <v>521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850</v>
      </c>
      <c r="C72" s="164">
        <f>基金残高に係る経年分析!G55</f>
        <v>970</v>
      </c>
      <c r="D72" s="164">
        <f>基金残高に係る経年分析!H55</f>
        <v>1070</v>
      </c>
    </row>
    <row r="73" spans="1:16" x14ac:dyDescent="0.15">
      <c r="A73" s="163" t="s">
        <v>71</v>
      </c>
      <c r="B73" s="164">
        <f>基金残高に係る経年分析!F56</f>
        <v>330</v>
      </c>
      <c r="C73" s="164">
        <f>基金残高に係る経年分析!G56</f>
        <v>280</v>
      </c>
      <c r="D73" s="164">
        <f>基金残高に係る経年分析!H56</f>
        <v>199</v>
      </c>
    </row>
    <row r="74" spans="1:16" x14ac:dyDescent="0.15">
      <c r="A74" s="163" t="s">
        <v>72</v>
      </c>
      <c r="B74" s="164">
        <f>基金残高に係る経年分析!F57</f>
        <v>369</v>
      </c>
      <c r="C74" s="164">
        <f>基金残高に係る経年分析!G57</f>
        <v>383</v>
      </c>
      <c r="D74" s="164">
        <f>基金残高に係る経年分析!H57</f>
        <v>346</v>
      </c>
    </row>
  </sheetData>
  <sheetProtection algorithmName="SHA-512" hashValue="ChoCkuE3tLT6sytYVtQaO4MUwlhXiauYxEjA2ya/bNciOyUNYYKMg9PPD773vNz30n8Y3dPbDYkP7lRy1mBByg==" saltValue="bnL8enjlRWG8o2tQLfpb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501533</v>
      </c>
      <c r="S5" s="649"/>
      <c r="T5" s="649"/>
      <c r="U5" s="649"/>
      <c r="V5" s="649"/>
      <c r="W5" s="649"/>
      <c r="X5" s="649"/>
      <c r="Y5" s="650"/>
      <c r="Z5" s="651">
        <v>10.7</v>
      </c>
      <c r="AA5" s="651"/>
      <c r="AB5" s="651"/>
      <c r="AC5" s="651"/>
      <c r="AD5" s="652">
        <v>501533</v>
      </c>
      <c r="AE5" s="652"/>
      <c r="AF5" s="652"/>
      <c r="AG5" s="652"/>
      <c r="AH5" s="652"/>
      <c r="AI5" s="652"/>
      <c r="AJ5" s="652"/>
      <c r="AK5" s="652"/>
      <c r="AL5" s="653">
        <v>18.100000000000001</v>
      </c>
      <c r="AM5" s="654"/>
      <c r="AN5" s="654"/>
      <c r="AO5" s="655"/>
      <c r="AP5" s="645" t="s">
        <v>221</v>
      </c>
      <c r="AQ5" s="646"/>
      <c r="AR5" s="646"/>
      <c r="AS5" s="646"/>
      <c r="AT5" s="646"/>
      <c r="AU5" s="646"/>
      <c r="AV5" s="646"/>
      <c r="AW5" s="646"/>
      <c r="AX5" s="646"/>
      <c r="AY5" s="646"/>
      <c r="AZ5" s="646"/>
      <c r="BA5" s="646"/>
      <c r="BB5" s="646"/>
      <c r="BC5" s="646"/>
      <c r="BD5" s="646"/>
      <c r="BE5" s="646"/>
      <c r="BF5" s="647"/>
      <c r="BG5" s="659">
        <v>501533</v>
      </c>
      <c r="BH5" s="660"/>
      <c r="BI5" s="660"/>
      <c r="BJ5" s="660"/>
      <c r="BK5" s="660"/>
      <c r="BL5" s="660"/>
      <c r="BM5" s="660"/>
      <c r="BN5" s="661"/>
      <c r="BO5" s="662">
        <v>100</v>
      </c>
      <c r="BP5" s="662"/>
      <c r="BQ5" s="662"/>
      <c r="BR5" s="662"/>
      <c r="BS5" s="663" t="s">
        <v>122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81886</v>
      </c>
      <c r="S6" s="660"/>
      <c r="T6" s="660"/>
      <c r="U6" s="660"/>
      <c r="V6" s="660"/>
      <c r="W6" s="660"/>
      <c r="X6" s="660"/>
      <c r="Y6" s="661"/>
      <c r="Z6" s="662">
        <v>1.7</v>
      </c>
      <c r="AA6" s="662"/>
      <c r="AB6" s="662"/>
      <c r="AC6" s="662"/>
      <c r="AD6" s="663">
        <v>81886</v>
      </c>
      <c r="AE6" s="663"/>
      <c r="AF6" s="663"/>
      <c r="AG6" s="663"/>
      <c r="AH6" s="663"/>
      <c r="AI6" s="663"/>
      <c r="AJ6" s="663"/>
      <c r="AK6" s="663"/>
      <c r="AL6" s="664">
        <v>3</v>
      </c>
      <c r="AM6" s="665"/>
      <c r="AN6" s="665"/>
      <c r="AO6" s="666"/>
      <c r="AP6" s="656" t="s">
        <v>226</v>
      </c>
      <c r="AQ6" s="657"/>
      <c r="AR6" s="657"/>
      <c r="AS6" s="657"/>
      <c r="AT6" s="657"/>
      <c r="AU6" s="657"/>
      <c r="AV6" s="657"/>
      <c r="AW6" s="657"/>
      <c r="AX6" s="657"/>
      <c r="AY6" s="657"/>
      <c r="AZ6" s="657"/>
      <c r="BA6" s="657"/>
      <c r="BB6" s="657"/>
      <c r="BC6" s="657"/>
      <c r="BD6" s="657"/>
      <c r="BE6" s="657"/>
      <c r="BF6" s="658"/>
      <c r="BG6" s="659">
        <v>501533</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76596</v>
      </c>
      <c r="CS6" s="660"/>
      <c r="CT6" s="660"/>
      <c r="CU6" s="660"/>
      <c r="CV6" s="660"/>
      <c r="CW6" s="660"/>
      <c r="CX6" s="660"/>
      <c r="CY6" s="661"/>
      <c r="CZ6" s="653">
        <v>1.7</v>
      </c>
      <c r="DA6" s="654"/>
      <c r="DB6" s="654"/>
      <c r="DC6" s="673"/>
      <c r="DD6" s="668" t="s">
        <v>122</v>
      </c>
      <c r="DE6" s="660"/>
      <c r="DF6" s="660"/>
      <c r="DG6" s="660"/>
      <c r="DH6" s="660"/>
      <c r="DI6" s="660"/>
      <c r="DJ6" s="660"/>
      <c r="DK6" s="660"/>
      <c r="DL6" s="660"/>
      <c r="DM6" s="660"/>
      <c r="DN6" s="660"/>
      <c r="DO6" s="660"/>
      <c r="DP6" s="661"/>
      <c r="DQ6" s="668">
        <v>76596</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768</v>
      </c>
      <c r="S7" s="660"/>
      <c r="T7" s="660"/>
      <c r="U7" s="660"/>
      <c r="V7" s="660"/>
      <c r="W7" s="660"/>
      <c r="X7" s="660"/>
      <c r="Y7" s="661"/>
      <c r="Z7" s="662">
        <v>0</v>
      </c>
      <c r="AA7" s="662"/>
      <c r="AB7" s="662"/>
      <c r="AC7" s="662"/>
      <c r="AD7" s="663">
        <v>768</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196306</v>
      </c>
      <c r="BH7" s="660"/>
      <c r="BI7" s="660"/>
      <c r="BJ7" s="660"/>
      <c r="BK7" s="660"/>
      <c r="BL7" s="660"/>
      <c r="BM7" s="660"/>
      <c r="BN7" s="661"/>
      <c r="BO7" s="662">
        <v>39.1</v>
      </c>
      <c r="BP7" s="662"/>
      <c r="BQ7" s="662"/>
      <c r="BR7" s="662"/>
      <c r="BS7" s="663" t="s">
        <v>122</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834579</v>
      </c>
      <c r="CS7" s="660"/>
      <c r="CT7" s="660"/>
      <c r="CU7" s="660"/>
      <c r="CV7" s="660"/>
      <c r="CW7" s="660"/>
      <c r="CX7" s="660"/>
      <c r="CY7" s="661"/>
      <c r="CZ7" s="662">
        <v>18.100000000000001</v>
      </c>
      <c r="DA7" s="662"/>
      <c r="DB7" s="662"/>
      <c r="DC7" s="662"/>
      <c r="DD7" s="668">
        <v>50993</v>
      </c>
      <c r="DE7" s="660"/>
      <c r="DF7" s="660"/>
      <c r="DG7" s="660"/>
      <c r="DH7" s="660"/>
      <c r="DI7" s="660"/>
      <c r="DJ7" s="660"/>
      <c r="DK7" s="660"/>
      <c r="DL7" s="660"/>
      <c r="DM7" s="660"/>
      <c r="DN7" s="660"/>
      <c r="DO7" s="660"/>
      <c r="DP7" s="661"/>
      <c r="DQ7" s="668">
        <v>732367</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830</v>
      </c>
      <c r="S8" s="660"/>
      <c r="T8" s="660"/>
      <c r="U8" s="660"/>
      <c r="V8" s="660"/>
      <c r="W8" s="660"/>
      <c r="X8" s="660"/>
      <c r="Y8" s="661"/>
      <c r="Z8" s="662">
        <v>0</v>
      </c>
      <c r="AA8" s="662"/>
      <c r="AB8" s="662"/>
      <c r="AC8" s="662"/>
      <c r="AD8" s="663">
        <v>830</v>
      </c>
      <c r="AE8" s="663"/>
      <c r="AF8" s="663"/>
      <c r="AG8" s="663"/>
      <c r="AH8" s="663"/>
      <c r="AI8" s="663"/>
      <c r="AJ8" s="663"/>
      <c r="AK8" s="663"/>
      <c r="AL8" s="664">
        <v>0</v>
      </c>
      <c r="AM8" s="665"/>
      <c r="AN8" s="665"/>
      <c r="AO8" s="666"/>
      <c r="AP8" s="656" t="s">
        <v>232</v>
      </c>
      <c r="AQ8" s="657"/>
      <c r="AR8" s="657"/>
      <c r="AS8" s="657"/>
      <c r="AT8" s="657"/>
      <c r="AU8" s="657"/>
      <c r="AV8" s="657"/>
      <c r="AW8" s="657"/>
      <c r="AX8" s="657"/>
      <c r="AY8" s="657"/>
      <c r="AZ8" s="657"/>
      <c r="BA8" s="657"/>
      <c r="BB8" s="657"/>
      <c r="BC8" s="657"/>
      <c r="BD8" s="657"/>
      <c r="BE8" s="657"/>
      <c r="BF8" s="658"/>
      <c r="BG8" s="659">
        <v>8970</v>
      </c>
      <c r="BH8" s="660"/>
      <c r="BI8" s="660"/>
      <c r="BJ8" s="660"/>
      <c r="BK8" s="660"/>
      <c r="BL8" s="660"/>
      <c r="BM8" s="660"/>
      <c r="BN8" s="661"/>
      <c r="BO8" s="662">
        <v>1.8</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976179</v>
      </c>
      <c r="CS8" s="660"/>
      <c r="CT8" s="660"/>
      <c r="CU8" s="660"/>
      <c r="CV8" s="660"/>
      <c r="CW8" s="660"/>
      <c r="CX8" s="660"/>
      <c r="CY8" s="661"/>
      <c r="CZ8" s="662">
        <v>21.2</v>
      </c>
      <c r="DA8" s="662"/>
      <c r="DB8" s="662"/>
      <c r="DC8" s="662"/>
      <c r="DD8" s="668">
        <v>16706</v>
      </c>
      <c r="DE8" s="660"/>
      <c r="DF8" s="660"/>
      <c r="DG8" s="660"/>
      <c r="DH8" s="660"/>
      <c r="DI8" s="660"/>
      <c r="DJ8" s="660"/>
      <c r="DK8" s="660"/>
      <c r="DL8" s="660"/>
      <c r="DM8" s="660"/>
      <c r="DN8" s="660"/>
      <c r="DO8" s="660"/>
      <c r="DP8" s="661"/>
      <c r="DQ8" s="668">
        <v>511735</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746</v>
      </c>
      <c r="S9" s="660"/>
      <c r="T9" s="660"/>
      <c r="U9" s="660"/>
      <c r="V9" s="660"/>
      <c r="W9" s="660"/>
      <c r="X9" s="660"/>
      <c r="Y9" s="661"/>
      <c r="Z9" s="662">
        <v>0</v>
      </c>
      <c r="AA9" s="662"/>
      <c r="AB9" s="662"/>
      <c r="AC9" s="662"/>
      <c r="AD9" s="663">
        <v>746</v>
      </c>
      <c r="AE9" s="663"/>
      <c r="AF9" s="663"/>
      <c r="AG9" s="663"/>
      <c r="AH9" s="663"/>
      <c r="AI9" s="663"/>
      <c r="AJ9" s="663"/>
      <c r="AK9" s="663"/>
      <c r="AL9" s="664">
        <v>0</v>
      </c>
      <c r="AM9" s="665"/>
      <c r="AN9" s="665"/>
      <c r="AO9" s="666"/>
      <c r="AP9" s="656" t="s">
        <v>235</v>
      </c>
      <c r="AQ9" s="657"/>
      <c r="AR9" s="657"/>
      <c r="AS9" s="657"/>
      <c r="AT9" s="657"/>
      <c r="AU9" s="657"/>
      <c r="AV9" s="657"/>
      <c r="AW9" s="657"/>
      <c r="AX9" s="657"/>
      <c r="AY9" s="657"/>
      <c r="AZ9" s="657"/>
      <c r="BA9" s="657"/>
      <c r="BB9" s="657"/>
      <c r="BC9" s="657"/>
      <c r="BD9" s="657"/>
      <c r="BE9" s="657"/>
      <c r="BF9" s="658"/>
      <c r="BG9" s="659">
        <v>154661</v>
      </c>
      <c r="BH9" s="660"/>
      <c r="BI9" s="660"/>
      <c r="BJ9" s="660"/>
      <c r="BK9" s="660"/>
      <c r="BL9" s="660"/>
      <c r="BM9" s="660"/>
      <c r="BN9" s="661"/>
      <c r="BO9" s="662">
        <v>30.8</v>
      </c>
      <c r="BP9" s="662"/>
      <c r="BQ9" s="662"/>
      <c r="BR9" s="662"/>
      <c r="BS9" s="668" t="s">
        <v>122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434020</v>
      </c>
      <c r="CS9" s="660"/>
      <c r="CT9" s="660"/>
      <c r="CU9" s="660"/>
      <c r="CV9" s="660"/>
      <c r="CW9" s="660"/>
      <c r="CX9" s="660"/>
      <c r="CY9" s="661"/>
      <c r="CZ9" s="662">
        <v>9.4</v>
      </c>
      <c r="DA9" s="662"/>
      <c r="DB9" s="662"/>
      <c r="DC9" s="662"/>
      <c r="DD9" s="668">
        <v>7905</v>
      </c>
      <c r="DE9" s="660"/>
      <c r="DF9" s="660"/>
      <c r="DG9" s="660"/>
      <c r="DH9" s="660"/>
      <c r="DI9" s="660"/>
      <c r="DJ9" s="660"/>
      <c r="DK9" s="660"/>
      <c r="DL9" s="660"/>
      <c r="DM9" s="660"/>
      <c r="DN9" s="660"/>
      <c r="DO9" s="660"/>
      <c r="DP9" s="661"/>
      <c r="DQ9" s="668">
        <v>359537</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10129</v>
      </c>
      <c r="BH10" s="660"/>
      <c r="BI10" s="660"/>
      <c r="BJ10" s="660"/>
      <c r="BK10" s="660"/>
      <c r="BL10" s="660"/>
      <c r="BM10" s="660"/>
      <c r="BN10" s="661"/>
      <c r="BO10" s="662">
        <v>2</v>
      </c>
      <c r="BP10" s="662"/>
      <c r="BQ10" s="662"/>
      <c r="BR10" s="662"/>
      <c r="BS10" s="668" t="s">
        <v>122</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1280</v>
      </c>
      <c r="CS10" s="660"/>
      <c r="CT10" s="660"/>
      <c r="CU10" s="660"/>
      <c r="CV10" s="660"/>
      <c r="CW10" s="660"/>
      <c r="CX10" s="660"/>
      <c r="CY10" s="661"/>
      <c r="CZ10" s="662">
        <v>0</v>
      </c>
      <c r="DA10" s="662"/>
      <c r="DB10" s="662"/>
      <c r="DC10" s="662"/>
      <c r="DD10" s="668" t="s">
        <v>122</v>
      </c>
      <c r="DE10" s="660"/>
      <c r="DF10" s="660"/>
      <c r="DG10" s="660"/>
      <c r="DH10" s="660"/>
      <c r="DI10" s="660"/>
      <c r="DJ10" s="660"/>
      <c r="DK10" s="660"/>
      <c r="DL10" s="660"/>
      <c r="DM10" s="660"/>
      <c r="DN10" s="660"/>
      <c r="DO10" s="660"/>
      <c r="DP10" s="661"/>
      <c r="DQ10" s="668">
        <v>1280</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22546</v>
      </c>
      <c r="BH11" s="660"/>
      <c r="BI11" s="660"/>
      <c r="BJ11" s="660"/>
      <c r="BK11" s="660"/>
      <c r="BL11" s="660"/>
      <c r="BM11" s="660"/>
      <c r="BN11" s="661"/>
      <c r="BO11" s="662">
        <v>4.5</v>
      </c>
      <c r="BP11" s="662"/>
      <c r="BQ11" s="662"/>
      <c r="BR11" s="662"/>
      <c r="BS11" s="668" t="s">
        <v>122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561277</v>
      </c>
      <c r="CS11" s="660"/>
      <c r="CT11" s="660"/>
      <c r="CU11" s="660"/>
      <c r="CV11" s="660"/>
      <c r="CW11" s="660"/>
      <c r="CX11" s="660"/>
      <c r="CY11" s="661"/>
      <c r="CZ11" s="662">
        <v>12.2</v>
      </c>
      <c r="DA11" s="662"/>
      <c r="DB11" s="662"/>
      <c r="DC11" s="662"/>
      <c r="DD11" s="668">
        <v>185273</v>
      </c>
      <c r="DE11" s="660"/>
      <c r="DF11" s="660"/>
      <c r="DG11" s="660"/>
      <c r="DH11" s="660"/>
      <c r="DI11" s="660"/>
      <c r="DJ11" s="660"/>
      <c r="DK11" s="660"/>
      <c r="DL11" s="660"/>
      <c r="DM11" s="660"/>
      <c r="DN11" s="660"/>
      <c r="DO11" s="660"/>
      <c r="DP11" s="661"/>
      <c r="DQ11" s="668">
        <v>218423</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93663</v>
      </c>
      <c r="S12" s="660"/>
      <c r="T12" s="660"/>
      <c r="U12" s="660"/>
      <c r="V12" s="660"/>
      <c r="W12" s="660"/>
      <c r="X12" s="660"/>
      <c r="Y12" s="661"/>
      <c r="Z12" s="662">
        <v>2</v>
      </c>
      <c r="AA12" s="662"/>
      <c r="AB12" s="662"/>
      <c r="AC12" s="662"/>
      <c r="AD12" s="663">
        <v>93663</v>
      </c>
      <c r="AE12" s="663"/>
      <c r="AF12" s="663"/>
      <c r="AG12" s="663"/>
      <c r="AH12" s="663"/>
      <c r="AI12" s="663"/>
      <c r="AJ12" s="663"/>
      <c r="AK12" s="663"/>
      <c r="AL12" s="664">
        <v>3.4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245516</v>
      </c>
      <c r="BH12" s="660"/>
      <c r="BI12" s="660"/>
      <c r="BJ12" s="660"/>
      <c r="BK12" s="660"/>
      <c r="BL12" s="660"/>
      <c r="BM12" s="660"/>
      <c r="BN12" s="661"/>
      <c r="BO12" s="662">
        <v>49</v>
      </c>
      <c r="BP12" s="662"/>
      <c r="BQ12" s="662"/>
      <c r="BR12" s="662"/>
      <c r="BS12" s="668" t="s">
        <v>122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112033</v>
      </c>
      <c r="CS12" s="660"/>
      <c r="CT12" s="660"/>
      <c r="CU12" s="660"/>
      <c r="CV12" s="660"/>
      <c r="CW12" s="660"/>
      <c r="CX12" s="660"/>
      <c r="CY12" s="661"/>
      <c r="CZ12" s="662">
        <v>2.4</v>
      </c>
      <c r="DA12" s="662"/>
      <c r="DB12" s="662"/>
      <c r="DC12" s="662"/>
      <c r="DD12" s="668">
        <v>5789</v>
      </c>
      <c r="DE12" s="660"/>
      <c r="DF12" s="660"/>
      <c r="DG12" s="660"/>
      <c r="DH12" s="660"/>
      <c r="DI12" s="660"/>
      <c r="DJ12" s="660"/>
      <c r="DK12" s="660"/>
      <c r="DL12" s="660"/>
      <c r="DM12" s="660"/>
      <c r="DN12" s="660"/>
      <c r="DO12" s="660"/>
      <c r="DP12" s="661"/>
      <c r="DQ12" s="668">
        <v>80346</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239817</v>
      </c>
      <c r="BH13" s="660"/>
      <c r="BI13" s="660"/>
      <c r="BJ13" s="660"/>
      <c r="BK13" s="660"/>
      <c r="BL13" s="660"/>
      <c r="BM13" s="660"/>
      <c r="BN13" s="661"/>
      <c r="BO13" s="662">
        <v>47.8</v>
      </c>
      <c r="BP13" s="662"/>
      <c r="BQ13" s="662"/>
      <c r="BR13" s="662"/>
      <c r="BS13" s="668" t="s">
        <v>122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279349</v>
      </c>
      <c r="CS13" s="660"/>
      <c r="CT13" s="660"/>
      <c r="CU13" s="660"/>
      <c r="CV13" s="660"/>
      <c r="CW13" s="660"/>
      <c r="CX13" s="660"/>
      <c r="CY13" s="661"/>
      <c r="CZ13" s="662">
        <v>6.1</v>
      </c>
      <c r="DA13" s="662"/>
      <c r="DB13" s="662"/>
      <c r="DC13" s="662"/>
      <c r="DD13" s="668">
        <v>147602</v>
      </c>
      <c r="DE13" s="660"/>
      <c r="DF13" s="660"/>
      <c r="DG13" s="660"/>
      <c r="DH13" s="660"/>
      <c r="DI13" s="660"/>
      <c r="DJ13" s="660"/>
      <c r="DK13" s="660"/>
      <c r="DL13" s="660"/>
      <c r="DM13" s="660"/>
      <c r="DN13" s="660"/>
      <c r="DO13" s="660"/>
      <c r="DP13" s="661"/>
      <c r="DQ13" s="668">
        <v>115975</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23440</v>
      </c>
      <c r="BH14" s="660"/>
      <c r="BI14" s="660"/>
      <c r="BJ14" s="660"/>
      <c r="BK14" s="660"/>
      <c r="BL14" s="660"/>
      <c r="BM14" s="660"/>
      <c r="BN14" s="661"/>
      <c r="BO14" s="662">
        <v>4.7</v>
      </c>
      <c r="BP14" s="662"/>
      <c r="BQ14" s="662"/>
      <c r="BR14" s="662"/>
      <c r="BS14" s="668" t="s">
        <v>122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153129</v>
      </c>
      <c r="CS14" s="660"/>
      <c r="CT14" s="660"/>
      <c r="CU14" s="660"/>
      <c r="CV14" s="660"/>
      <c r="CW14" s="660"/>
      <c r="CX14" s="660"/>
      <c r="CY14" s="661"/>
      <c r="CZ14" s="662">
        <v>3.3</v>
      </c>
      <c r="DA14" s="662"/>
      <c r="DB14" s="662"/>
      <c r="DC14" s="662"/>
      <c r="DD14" s="668" t="s">
        <v>122</v>
      </c>
      <c r="DE14" s="660"/>
      <c r="DF14" s="660"/>
      <c r="DG14" s="660"/>
      <c r="DH14" s="660"/>
      <c r="DI14" s="660"/>
      <c r="DJ14" s="660"/>
      <c r="DK14" s="660"/>
      <c r="DL14" s="660"/>
      <c r="DM14" s="660"/>
      <c r="DN14" s="660"/>
      <c r="DO14" s="660"/>
      <c r="DP14" s="661"/>
      <c r="DQ14" s="668">
        <v>149404</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21982</v>
      </c>
      <c r="S15" s="660"/>
      <c r="T15" s="660"/>
      <c r="U15" s="660"/>
      <c r="V15" s="660"/>
      <c r="W15" s="660"/>
      <c r="X15" s="660"/>
      <c r="Y15" s="661"/>
      <c r="Z15" s="662">
        <v>0.5</v>
      </c>
      <c r="AA15" s="662"/>
      <c r="AB15" s="662"/>
      <c r="AC15" s="662"/>
      <c r="AD15" s="663">
        <v>21982</v>
      </c>
      <c r="AE15" s="663"/>
      <c r="AF15" s="663"/>
      <c r="AG15" s="663"/>
      <c r="AH15" s="663"/>
      <c r="AI15" s="663"/>
      <c r="AJ15" s="663"/>
      <c r="AK15" s="663"/>
      <c r="AL15" s="664">
        <v>0.8</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36271</v>
      </c>
      <c r="BH15" s="660"/>
      <c r="BI15" s="660"/>
      <c r="BJ15" s="660"/>
      <c r="BK15" s="660"/>
      <c r="BL15" s="660"/>
      <c r="BM15" s="660"/>
      <c r="BN15" s="661"/>
      <c r="BO15" s="662">
        <v>7.2</v>
      </c>
      <c r="BP15" s="662"/>
      <c r="BQ15" s="662"/>
      <c r="BR15" s="662"/>
      <c r="BS15" s="668" t="s">
        <v>122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499305</v>
      </c>
      <c r="CS15" s="660"/>
      <c r="CT15" s="660"/>
      <c r="CU15" s="660"/>
      <c r="CV15" s="660"/>
      <c r="CW15" s="660"/>
      <c r="CX15" s="660"/>
      <c r="CY15" s="661"/>
      <c r="CZ15" s="662">
        <v>10.8</v>
      </c>
      <c r="DA15" s="662"/>
      <c r="DB15" s="662"/>
      <c r="DC15" s="662"/>
      <c r="DD15" s="668">
        <v>116210</v>
      </c>
      <c r="DE15" s="660"/>
      <c r="DF15" s="660"/>
      <c r="DG15" s="660"/>
      <c r="DH15" s="660"/>
      <c r="DI15" s="660"/>
      <c r="DJ15" s="660"/>
      <c r="DK15" s="660"/>
      <c r="DL15" s="660"/>
      <c r="DM15" s="660"/>
      <c r="DN15" s="660"/>
      <c r="DO15" s="660"/>
      <c r="DP15" s="661"/>
      <c r="DQ15" s="668">
        <v>343692</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48109</v>
      </c>
      <c r="CS16" s="660"/>
      <c r="CT16" s="660"/>
      <c r="CU16" s="660"/>
      <c r="CV16" s="660"/>
      <c r="CW16" s="660"/>
      <c r="CX16" s="660"/>
      <c r="CY16" s="661"/>
      <c r="CZ16" s="662">
        <v>1</v>
      </c>
      <c r="DA16" s="662"/>
      <c r="DB16" s="662"/>
      <c r="DC16" s="662"/>
      <c r="DD16" s="668" t="s">
        <v>122</v>
      </c>
      <c r="DE16" s="660"/>
      <c r="DF16" s="660"/>
      <c r="DG16" s="660"/>
      <c r="DH16" s="660"/>
      <c r="DI16" s="660"/>
      <c r="DJ16" s="660"/>
      <c r="DK16" s="660"/>
      <c r="DL16" s="660"/>
      <c r="DM16" s="660"/>
      <c r="DN16" s="660"/>
      <c r="DO16" s="660"/>
      <c r="DP16" s="661"/>
      <c r="DQ16" s="668">
        <v>24059</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860</v>
      </c>
      <c r="S17" s="660"/>
      <c r="T17" s="660"/>
      <c r="U17" s="660"/>
      <c r="V17" s="660"/>
      <c r="W17" s="660"/>
      <c r="X17" s="660"/>
      <c r="Y17" s="661"/>
      <c r="Z17" s="662">
        <v>0</v>
      </c>
      <c r="AA17" s="662"/>
      <c r="AB17" s="662"/>
      <c r="AC17" s="662"/>
      <c r="AD17" s="663">
        <v>860</v>
      </c>
      <c r="AE17" s="663"/>
      <c r="AF17" s="663"/>
      <c r="AG17" s="663"/>
      <c r="AH17" s="663"/>
      <c r="AI17" s="663"/>
      <c r="AJ17" s="663"/>
      <c r="AK17" s="663"/>
      <c r="AL17" s="664">
        <v>0</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635482</v>
      </c>
      <c r="CS17" s="660"/>
      <c r="CT17" s="660"/>
      <c r="CU17" s="660"/>
      <c r="CV17" s="660"/>
      <c r="CW17" s="660"/>
      <c r="CX17" s="660"/>
      <c r="CY17" s="661"/>
      <c r="CZ17" s="662">
        <v>13.8</v>
      </c>
      <c r="DA17" s="662"/>
      <c r="DB17" s="662"/>
      <c r="DC17" s="662"/>
      <c r="DD17" s="668" t="s">
        <v>122</v>
      </c>
      <c r="DE17" s="660"/>
      <c r="DF17" s="660"/>
      <c r="DG17" s="660"/>
      <c r="DH17" s="660"/>
      <c r="DI17" s="660"/>
      <c r="DJ17" s="660"/>
      <c r="DK17" s="660"/>
      <c r="DL17" s="660"/>
      <c r="DM17" s="660"/>
      <c r="DN17" s="660"/>
      <c r="DO17" s="660"/>
      <c r="DP17" s="661"/>
      <c r="DQ17" s="668">
        <v>635482</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2277133</v>
      </c>
      <c r="S18" s="660"/>
      <c r="T18" s="660"/>
      <c r="U18" s="660"/>
      <c r="V18" s="660"/>
      <c r="W18" s="660"/>
      <c r="X18" s="660"/>
      <c r="Y18" s="661"/>
      <c r="Z18" s="662">
        <v>48.5</v>
      </c>
      <c r="AA18" s="662"/>
      <c r="AB18" s="662"/>
      <c r="AC18" s="662"/>
      <c r="AD18" s="663">
        <v>2055761</v>
      </c>
      <c r="AE18" s="663"/>
      <c r="AF18" s="663"/>
      <c r="AG18" s="663"/>
      <c r="AH18" s="663"/>
      <c r="AI18" s="663"/>
      <c r="AJ18" s="663"/>
      <c r="AK18" s="663"/>
      <c r="AL18" s="664">
        <v>74.400000000000006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2055761</v>
      </c>
      <c r="S19" s="660"/>
      <c r="T19" s="660"/>
      <c r="U19" s="660"/>
      <c r="V19" s="660"/>
      <c r="W19" s="660"/>
      <c r="X19" s="660"/>
      <c r="Y19" s="661"/>
      <c r="Z19" s="662">
        <v>43.8</v>
      </c>
      <c r="AA19" s="662"/>
      <c r="AB19" s="662"/>
      <c r="AC19" s="662"/>
      <c r="AD19" s="663">
        <v>2055761</v>
      </c>
      <c r="AE19" s="663"/>
      <c r="AF19" s="663"/>
      <c r="AG19" s="663"/>
      <c r="AH19" s="663"/>
      <c r="AI19" s="663"/>
      <c r="AJ19" s="663"/>
      <c r="AK19" s="663"/>
      <c r="AL19" s="664">
        <v>74.400000000000006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221372</v>
      </c>
      <c r="S20" s="660"/>
      <c r="T20" s="660"/>
      <c r="U20" s="660"/>
      <c r="V20" s="660"/>
      <c r="W20" s="660"/>
      <c r="X20" s="660"/>
      <c r="Y20" s="661"/>
      <c r="Z20" s="662">
        <v>4.7</v>
      </c>
      <c r="AA20" s="662"/>
      <c r="AB20" s="662"/>
      <c r="AC20" s="662"/>
      <c r="AD20" s="663" t="s">
        <v>122</v>
      </c>
      <c r="AE20" s="663"/>
      <c r="AF20" s="663"/>
      <c r="AG20" s="663"/>
      <c r="AH20" s="663"/>
      <c r="AI20" s="663"/>
      <c r="AJ20" s="663"/>
      <c r="AK20" s="663"/>
      <c r="AL20" s="664" t="s">
        <v>122</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4611338</v>
      </c>
      <c r="CS20" s="660"/>
      <c r="CT20" s="660"/>
      <c r="CU20" s="660"/>
      <c r="CV20" s="660"/>
      <c r="CW20" s="660"/>
      <c r="CX20" s="660"/>
      <c r="CY20" s="661"/>
      <c r="CZ20" s="662">
        <v>100</v>
      </c>
      <c r="DA20" s="662"/>
      <c r="DB20" s="662"/>
      <c r="DC20" s="662"/>
      <c r="DD20" s="668">
        <v>530478</v>
      </c>
      <c r="DE20" s="660"/>
      <c r="DF20" s="660"/>
      <c r="DG20" s="660"/>
      <c r="DH20" s="660"/>
      <c r="DI20" s="660"/>
      <c r="DJ20" s="660"/>
      <c r="DK20" s="660"/>
      <c r="DL20" s="660"/>
      <c r="DM20" s="660"/>
      <c r="DN20" s="660"/>
      <c r="DO20" s="660"/>
      <c r="DP20" s="661"/>
      <c r="DQ20" s="668">
        <v>3248896</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2979401</v>
      </c>
      <c r="S22" s="660"/>
      <c r="T22" s="660"/>
      <c r="U22" s="660"/>
      <c r="V22" s="660"/>
      <c r="W22" s="660"/>
      <c r="X22" s="660"/>
      <c r="Y22" s="661"/>
      <c r="Z22" s="662">
        <v>63.5</v>
      </c>
      <c r="AA22" s="662"/>
      <c r="AB22" s="662"/>
      <c r="AC22" s="662"/>
      <c r="AD22" s="663">
        <v>2758029</v>
      </c>
      <c r="AE22" s="663"/>
      <c r="AF22" s="663"/>
      <c r="AG22" s="663"/>
      <c r="AH22" s="663"/>
      <c r="AI22" s="663"/>
      <c r="AJ22" s="663"/>
      <c r="AK22" s="663"/>
      <c r="AL22" s="664">
        <v>99.8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678</v>
      </c>
      <c r="S23" s="660"/>
      <c r="T23" s="660"/>
      <c r="U23" s="660"/>
      <c r="V23" s="660"/>
      <c r="W23" s="660"/>
      <c r="X23" s="660"/>
      <c r="Y23" s="661"/>
      <c r="Z23" s="662">
        <v>0</v>
      </c>
      <c r="AA23" s="662"/>
      <c r="AB23" s="662"/>
      <c r="AC23" s="662"/>
      <c r="AD23" s="663">
        <v>678</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58946</v>
      </c>
      <c r="S24" s="660"/>
      <c r="T24" s="660"/>
      <c r="U24" s="660"/>
      <c r="V24" s="660"/>
      <c r="W24" s="660"/>
      <c r="X24" s="660"/>
      <c r="Y24" s="661"/>
      <c r="Z24" s="662">
        <v>1.3</v>
      </c>
      <c r="AA24" s="662"/>
      <c r="AB24" s="662"/>
      <c r="AC24" s="662"/>
      <c r="AD24" s="663">
        <v>5590</v>
      </c>
      <c r="AE24" s="663"/>
      <c r="AF24" s="663"/>
      <c r="AG24" s="663"/>
      <c r="AH24" s="663"/>
      <c r="AI24" s="663"/>
      <c r="AJ24" s="663"/>
      <c r="AK24" s="663"/>
      <c r="AL24" s="664">
        <v>0.2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1798883</v>
      </c>
      <c r="CS24" s="649"/>
      <c r="CT24" s="649"/>
      <c r="CU24" s="649"/>
      <c r="CV24" s="649"/>
      <c r="CW24" s="649"/>
      <c r="CX24" s="649"/>
      <c r="CY24" s="650"/>
      <c r="CZ24" s="653">
        <v>39</v>
      </c>
      <c r="DA24" s="654"/>
      <c r="DB24" s="654"/>
      <c r="DC24" s="673"/>
      <c r="DD24" s="692">
        <v>1444219</v>
      </c>
      <c r="DE24" s="649"/>
      <c r="DF24" s="649"/>
      <c r="DG24" s="649"/>
      <c r="DH24" s="649"/>
      <c r="DI24" s="649"/>
      <c r="DJ24" s="649"/>
      <c r="DK24" s="650"/>
      <c r="DL24" s="692">
        <v>1444219</v>
      </c>
      <c r="DM24" s="649"/>
      <c r="DN24" s="649"/>
      <c r="DO24" s="649"/>
      <c r="DP24" s="649"/>
      <c r="DQ24" s="649"/>
      <c r="DR24" s="649"/>
      <c r="DS24" s="649"/>
      <c r="DT24" s="649"/>
      <c r="DU24" s="649"/>
      <c r="DV24" s="650"/>
      <c r="DW24" s="653">
        <v>50.2</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25092</v>
      </c>
      <c r="S25" s="660"/>
      <c r="T25" s="660"/>
      <c r="U25" s="660"/>
      <c r="V25" s="660"/>
      <c r="W25" s="660"/>
      <c r="X25" s="660"/>
      <c r="Y25" s="661"/>
      <c r="Z25" s="662">
        <v>0.5</v>
      </c>
      <c r="AA25" s="662"/>
      <c r="AB25" s="662"/>
      <c r="AC25" s="662"/>
      <c r="AD25" s="663" t="s">
        <v>122</v>
      </c>
      <c r="AE25" s="663"/>
      <c r="AF25" s="663"/>
      <c r="AG25" s="663"/>
      <c r="AH25" s="663"/>
      <c r="AI25" s="663"/>
      <c r="AJ25" s="663"/>
      <c r="AK25" s="663"/>
      <c r="AL25" s="664" t="s">
        <v>122</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717545</v>
      </c>
      <c r="CS25" s="695"/>
      <c r="CT25" s="695"/>
      <c r="CU25" s="695"/>
      <c r="CV25" s="695"/>
      <c r="CW25" s="695"/>
      <c r="CX25" s="695"/>
      <c r="CY25" s="696"/>
      <c r="CZ25" s="664">
        <v>15.6</v>
      </c>
      <c r="DA25" s="693"/>
      <c r="DB25" s="693"/>
      <c r="DC25" s="697"/>
      <c r="DD25" s="668">
        <v>703936</v>
      </c>
      <c r="DE25" s="695"/>
      <c r="DF25" s="695"/>
      <c r="DG25" s="695"/>
      <c r="DH25" s="695"/>
      <c r="DI25" s="695"/>
      <c r="DJ25" s="695"/>
      <c r="DK25" s="696"/>
      <c r="DL25" s="668">
        <v>703936</v>
      </c>
      <c r="DM25" s="695"/>
      <c r="DN25" s="695"/>
      <c r="DO25" s="695"/>
      <c r="DP25" s="695"/>
      <c r="DQ25" s="695"/>
      <c r="DR25" s="695"/>
      <c r="DS25" s="695"/>
      <c r="DT25" s="695"/>
      <c r="DU25" s="695"/>
      <c r="DV25" s="696"/>
      <c r="DW25" s="664">
        <v>24.5</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6584</v>
      </c>
      <c r="S26" s="660"/>
      <c r="T26" s="660"/>
      <c r="U26" s="660"/>
      <c r="V26" s="660"/>
      <c r="W26" s="660"/>
      <c r="X26" s="660"/>
      <c r="Y26" s="661"/>
      <c r="Z26" s="662">
        <v>0.1</v>
      </c>
      <c r="AA26" s="662"/>
      <c r="AB26" s="662"/>
      <c r="AC26" s="662"/>
      <c r="AD26" s="663" t="s">
        <v>122</v>
      </c>
      <c r="AE26" s="663"/>
      <c r="AF26" s="663"/>
      <c r="AG26" s="663"/>
      <c r="AH26" s="663"/>
      <c r="AI26" s="663"/>
      <c r="AJ26" s="663"/>
      <c r="AK26" s="663"/>
      <c r="AL26" s="664" t="s">
        <v>122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411221</v>
      </c>
      <c r="CS26" s="660"/>
      <c r="CT26" s="660"/>
      <c r="CU26" s="660"/>
      <c r="CV26" s="660"/>
      <c r="CW26" s="660"/>
      <c r="CX26" s="660"/>
      <c r="CY26" s="661"/>
      <c r="CZ26" s="664">
        <v>8.9</v>
      </c>
      <c r="DA26" s="693"/>
      <c r="DB26" s="693"/>
      <c r="DC26" s="697"/>
      <c r="DD26" s="668">
        <v>400825</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390412</v>
      </c>
      <c r="S27" s="660"/>
      <c r="T27" s="660"/>
      <c r="U27" s="660"/>
      <c r="V27" s="660"/>
      <c r="W27" s="660"/>
      <c r="X27" s="660"/>
      <c r="Y27" s="661"/>
      <c r="Z27" s="662">
        <v>8.3000000000000007</v>
      </c>
      <c r="AA27" s="662"/>
      <c r="AB27" s="662"/>
      <c r="AC27" s="662"/>
      <c r="AD27" s="663" t="s">
        <v>122</v>
      </c>
      <c r="AE27" s="663"/>
      <c r="AF27" s="663"/>
      <c r="AG27" s="663"/>
      <c r="AH27" s="663"/>
      <c r="AI27" s="663"/>
      <c r="AJ27" s="663"/>
      <c r="AK27" s="663"/>
      <c r="AL27" s="664" t="s">
        <v>122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501533</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445856</v>
      </c>
      <c r="CS27" s="695"/>
      <c r="CT27" s="695"/>
      <c r="CU27" s="695"/>
      <c r="CV27" s="695"/>
      <c r="CW27" s="695"/>
      <c r="CX27" s="695"/>
      <c r="CY27" s="696"/>
      <c r="CZ27" s="664">
        <v>9.6999999999999993</v>
      </c>
      <c r="DA27" s="693"/>
      <c r="DB27" s="693"/>
      <c r="DC27" s="697"/>
      <c r="DD27" s="668">
        <v>104801</v>
      </c>
      <c r="DE27" s="695"/>
      <c r="DF27" s="695"/>
      <c r="DG27" s="695"/>
      <c r="DH27" s="695"/>
      <c r="DI27" s="695"/>
      <c r="DJ27" s="695"/>
      <c r="DK27" s="696"/>
      <c r="DL27" s="668">
        <v>104801</v>
      </c>
      <c r="DM27" s="695"/>
      <c r="DN27" s="695"/>
      <c r="DO27" s="695"/>
      <c r="DP27" s="695"/>
      <c r="DQ27" s="695"/>
      <c r="DR27" s="695"/>
      <c r="DS27" s="695"/>
      <c r="DT27" s="695"/>
      <c r="DU27" s="695"/>
      <c r="DV27" s="696"/>
      <c r="DW27" s="664">
        <v>3.6</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635482</v>
      </c>
      <c r="CS28" s="660"/>
      <c r="CT28" s="660"/>
      <c r="CU28" s="660"/>
      <c r="CV28" s="660"/>
      <c r="CW28" s="660"/>
      <c r="CX28" s="660"/>
      <c r="CY28" s="661"/>
      <c r="CZ28" s="664">
        <v>13.8</v>
      </c>
      <c r="DA28" s="693"/>
      <c r="DB28" s="693"/>
      <c r="DC28" s="697"/>
      <c r="DD28" s="668">
        <v>635482</v>
      </c>
      <c r="DE28" s="660"/>
      <c r="DF28" s="660"/>
      <c r="DG28" s="660"/>
      <c r="DH28" s="660"/>
      <c r="DI28" s="660"/>
      <c r="DJ28" s="660"/>
      <c r="DK28" s="661"/>
      <c r="DL28" s="668">
        <v>635482</v>
      </c>
      <c r="DM28" s="660"/>
      <c r="DN28" s="660"/>
      <c r="DO28" s="660"/>
      <c r="DP28" s="660"/>
      <c r="DQ28" s="660"/>
      <c r="DR28" s="660"/>
      <c r="DS28" s="660"/>
      <c r="DT28" s="660"/>
      <c r="DU28" s="660"/>
      <c r="DV28" s="661"/>
      <c r="DW28" s="664">
        <v>22.1</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259128</v>
      </c>
      <c r="S29" s="660"/>
      <c r="T29" s="660"/>
      <c r="U29" s="660"/>
      <c r="V29" s="660"/>
      <c r="W29" s="660"/>
      <c r="X29" s="660"/>
      <c r="Y29" s="661"/>
      <c r="Z29" s="662">
        <v>5.5</v>
      </c>
      <c r="AA29" s="662"/>
      <c r="AB29" s="662"/>
      <c r="AC29" s="662"/>
      <c r="AD29" s="663" t="s">
        <v>122</v>
      </c>
      <c r="AE29" s="663"/>
      <c r="AF29" s="663"/>
      <c r="AG29" s="663"/>
      <c r="AH29" s="663"/>
      <c r="AI29" s="663"/>
      <c r="AJ29" s="663"/>
      <c r="AK29" s="663"/>
      <c r="AL29" s="664" t="s">
        <v>122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635482</v>
      </c>
      <c r="CS29" s="695"/>
      <c r="CT29" s="695"/>
      <c r="CU29" s="695"/>
      <c r="CV29" s="695"/>
      <c r="CW29" s="695"/>
      <c r="CX29" s="695"/>
      <c r="CY29" s="696"/>
      <c r="CZ29" s="664">
        <v>13.8</v>
      </c>
      <c r="DA29" s="693"/>
      <c r="DB29" s="693"/>
      <c r="DC29" s="697"/>
      <c r="DD29" s="668">
        <v>635482</v>
      </c>
      <c r="DE29" s="695"/>
      <c r="DF29" s="695"/>
      <c r="DG29" s="695"/>
      <c r="DH29" s="695"/>
      <c r="DI29" s="695"/>
      <c r="DJ29" s="695"/>
      <c r="DK29" s="696"/>
      <c r="DL29" s="668">
        <v>635482</v>
      </c>
      <c r="DM29" s="695"/>
      <c r="DN29" s="695"/>
      <c r="DO29" s="695"/>
      <c r="DP29" s="695"/>
      <c r="DQ29" s="695"/>
      <c r="DR29" s="695"/>
      <c r="DS29" s="695"/>
      <c r="DT29" s="695"/>
      <c r="DU29" s="695"/>
      <c r="DV29" s="696"/>
      <c r="DW29" s="664">
        <v>22.1</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38245</v>
      </c>
      <c r="S30" s="660"/>
      <c r="T30" s="660"/>
      <c r="U30" s="660"/>
      <c r="V30" s="660"/>
      <c r="W30" s="660"/>
      <c r="X30" s="660"/>
      <c r="Y30" s="661"/>
      <c r="Z30" s="662">
        <v>0.8</v>
      </c>
      <c r="AA30" s="662"/>
      <c r="AB30" s="662"/>
      <c r="AC30" s="662"/>
      <c r="AD30" s="663" t="s">
        <v>122</v>
      </c>
      <c r="AE30" s="663"/>
      <c r="AF30" s="663"/>
      <c r="AG30" s="663"/>
      <c r="AH30" s="663"/>
      <c r="AI30" s="663"/>
      <c r="AJ30" s="663"/>
      <c r="AK30" s="663"/>
      <c r="AL30" s="664" t="s">
        <v>122</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98.8</v>
      </c>
      <c r="BH30" s="720"/>
      <c r="BI30" s="720"/>
      <c r="BJ30" s="720"/>
      <c r="BK30" s="720"/>
      <c r="BL30" s="720"/>
      <c r="BM30" s="654">
        <v>95.7</v>
      </c>
      <c r="BN30" s="720"/>
      <c r="BO30" s="720"/>
      <c r="BP30" s="720"/>
      <c r="BQ30" s="721"/>
      <c r="BR30" s="719">
        <v>98.7</v>
      </c>
      <c r="BS30" s="720"/>
      <c r="BT30" s="720"/>
      <c r="BU30" s="720"/>
      <c r="BV30" s="720"/>
      <c r="BW30" s="720"/>
      <c r="BX30" s="654">
        <v>95.5</v>
      </c>
      <c r="BY30" s="720"/>
      <c r="BZ30" s="720"/>
      <c r="CA30" s="720"/>
      <c r="CB30" s="721"/>
      <c r="CD30" s="724"/>
      <c r="CE30" s="725"/>
      <c r="CF30" s="674" t="s">
        <v>304</v>
      </c>
      <c r="CG30" s="675"/>
      <c r="CH30" s="675"/>
      <c r="CI30" s="675"/>
      <c r="CJ30" s="675"/>
      <c r="CK30" s="675"/>
      <c r="CL30" s="675"/>
      <c r="CM30" s="675"/>
      <c r="CN30" s="675"/>
      <c r="CO30" s="675"/>
      <c r="CP30" s="675"/>
      <c r="CQ30" s="676"/>
      <c r="CR30" s="659">
        <v>580072</v>
      </c>
      <c r="CS30" s="660"/>
      <c r="CT30" s="660"/>
      <c r="CU30" s="660"/>
      <c r="CV30" s="660"/>
      <c r="CW30" s="660"/>
      <c r="CX30" s="660"/>
      <c r="CY30" s="661"/>
      <c r="CZ30" s="664">
        <v>12.6</v>
      </c>
      <c r="DA30" s="693"/>
      <c r="DB30" s="693"/>
      <c r="DC30" s="697"/>
      <c r="DD30" s="668">
        <v>580072</v>
      </c>
      <c r="DE30" s="660"/>
      <c r="DF30" s="660"/>
      <c r="DG30" s="660"/>
      <c r="DH30" s="660"/>
      <c r="DI30" s="660"/>
      <c r="DJ30" s="660"/>
      <c r="DK30" s="661"/>
      <c r="DL30" s="668">
        <v>580072</v>
      </c>
      <c r="DM30" s="660"/>
      <c r="DN30" s="660"/>
      <c r="DO30" s="660"/>
      <c r="DP30" s="660"/>
      <c r="DQ30" s="660"/>
      <c r="DR30" s="660"/>
      <c r="DS30" s="660"/>
      <c r="DT30" s="660"/>
      <c r="DU30" s="660"/>
      <c r="DV30" s="661"/>
      <c r="DW30" s="664">
        <v>20.2</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48989</v>
      </c>
      <c r="S31" s="660"/>
      <c r="T31" s="660"/>
      <c r="U31" s="660"/>
      <c r="V31" s="660"/>
      <c r="W31" s="660"/>
      <c r="X31" s="660"/>
      <c r="Y31" s="661"/>
      <c r="Z31" s="662">
        <v>1</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99.5</v>
      </c>
      <c r="BH31" s="695"/>
      <c r="BI31" s="695"/>
      <c r="BJ31" s="695"/>
      <c r="BK31" s="695"/>
      <c r="BL31" s="695"/>
      <c r="BM31" s="665">
        <v>98.3</v>
      </c>
      <c r="BN31" s="717"/>
      <c r="BO31" s="717"/>
      <c r="BP31" s="717"/>
      <c r="BQ31" s="718"/>
      <c r="BR31" s="716">
        <v>99.2</v>
      </c>
      <c r="BS31" s="695"/>
      <c r="BT31" s="695"/>
      <c r="BU31" s="695"/>
      <c r="BV31" s="695"/>
      <c r="BW31" s="695"/>
      <c r="BX31" s="665">
        <v>98</v>
      </c>
      <c r="BY31" s="717"/>
      <c r="BZ31" s="717"/>
      <c r="CA31" s="717"/>
      <c r="CB31" s="718"/>
      <c r="CD31" s="724"/>
      <c r="CE31" s="725"/>
      <c r="CF31" s="674" t="s">
        <v>308</v>
      </c>
      <c r="CG31" s="675"/>
      <c r="CH31" s="675"/>
      <c r="CI31" s="675"/>
      <c r="CJ31" s="675"/>
      <c r="CK31" s="675"/>
      <c r="CL31" s="675"/>
      <c r="CM31" s="675"/>
      <c r="CN31" s="675"/>
      <c r="CO31" s="675"/>
      <c r="CP31" s="675"/>
      <c r="CQ31" s="676"/>
      <c r="CR31" s="659">
        <v>55410</v>
      </c>
      <c r="CS31" s="695"/>
      <c r="CT31" s="695"/>
      <c r="CU31" s="695"/>
      <c r="CV31" s="695"/>
      <c r="CW31" s="695"/>
      <c r="CX31" s="695"/>
      <c r="CY31" s="696"/>
      <c r="CZ31" s="664">
        <v>1.2</v>
      </c>
      <c r="DA31" s="693"/>
      <c r="DB31" s="693"/>
      <c r="DC31" s="697"/>
      <c r="DD31" s="668">
        <v>55410</v>
      </c>
      <c r="DE31" s="695"/>
      <c r="DF31" s="695"/>
      <c r="DG31" s="695"/>
      <c r="DH31" s="695"/>
      <c r="DI31" s="695"/>
      <c r="DJ31" s="695"/>
      <c r="DK31" s="696"/>
      <c r="DL31" s="668">
        <v>55410</v>
      </c>
      <c r="DM31" s="695"/>
      <c r="DN31" s="695"/>
      <c r="DO31" s="695"/>
      <c r="DP31" s="695"/>
      <c r="DQ31" s="695"/>
      <c r="DR31" s="695"/>
      <c r="DS31" s="695"/>
      <c r="DT31" s="695"/>
      <c r="DU31" s="695"/>
      <c r="DV31" s="696"/>
      <c r="DW31" s="664">
        <v>1.9</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209806</v>
      </c>
      <c r="S32" s="660"/>
      <c r="T32" s="660"/>
      <c r="U32" s="660"/>
      <c r="V32" s="660"/>
      <c r="W32" s="660"/>
      <c r="X32" s="660"/>
      <c r="Y32" s="661"/>
      <c r="Z32" s="662">
        <v>4.5</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98.2</v>
      </c>
      <c r="BH32" s="729"/>
      <c r="BI32" s="729"/>
      <c r="BJ32" s="729"/>
      <c r="BK32" s="729"/>
      <c r="BL32" s="729"/>
      <c r="BM32" s="730">
        <v>93.2</v>
      </c>
      <c r="BN32" s="729"/>
      <c r="BO32" s="729"/>
      <c r="BP32" s="729"/>
      <c r="BQ32" s="731"/>
      <c r="BR32" s="728">
        <v>98.1</v>
      </c>
      <c r="BS32" s="729"/>
      <c r="BT32" s="729"/>
      <c r="BU32" s="729"/>
      <c r="BV32" s="729"/>
      <c r="BW32" s="729"/>
      <c r="BX32" s="730">
        <v>92.9</v>
      </c>
      <c r="BY32" s="729"/>
      <c r="BZ32" s="729"/>
      <c r="CA32" s="729"/>
      <c r="CB32" s="731"/>
      <c r="CD32" s="726"/>
      <c r="CE32" s="727"/>
      <c r="CF32" s="674" t="s">
        <v>311</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16807</v>
      </c>
      <c r="S33" s="660"/>
      <c r="T33" s="660"/>
      <c r="U33" s="660"/>
      <c r="V33" s="660"/>
      <c r="W33" s="660"/>
      <c r="X33" s="660"/>
      <c r="Y33" s="661"/>
      <c r="Z33" s="662">
        <v>0.4</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2233868</v>
      </c>
      <c r="CS33" s="695"/>
      <c r="CT33" s="695"/>
      <c r="CU33" s="695"/>
      <c r="CV33" s="695"/>
      <c r="CW33" s="695"/>
      <c r="CX33" s="695"/>
      <c r="CY33" s="696"/>
      <c r="CZ33" s="664">
        <v>48.4</v>
      </c>
      <c r="DA33" s="693"/>
      <c r="DB33" s="693"/>
      <c r="DC33" s="697"/>
      <c r="DD33" s="668">
        <v>1701513</v>
      </c>
      <c r="DE33" s="695"/>
      <c r="DF33" s="695"/>
      <c r="DG33" s="695"/>
      <c r="DH33" s="695"/>
      <c r="DI33" s="695"/>
      <c r="DJ33" s="695"/>
      <c r="DK33" s="696"/>
      <c r="DL33" s="668">
        <v>1218170</v>
      </c>
      <c r="DM33" s="695"/>
      <c r="DN33" s="695"/>
      <c r="DO33" s="695"/>
      <c r="DP33" s="695"/>
      <c r="DQ33" s="695"/>
      <c r="DR33" s="695"/>
      <c r="DS33" s="695"/>
      <c r="DT33" s="695"/>
      <c r="DU33" s="695"/>
      <c r="DV33" s="696"/>
      <c r="DW33" s="664">
        <v>42.3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103788</v>
      </c>
      <c r="S34" s="660"/>
      <c r="T34" s="660"/>
      <c r="U34" s="660"/>
      <c r="V34" s="660"/>
      <c r="W34" s="660"/>
      <c r="X34" s="660"/>
      <c r="Y34" s="661"/>
      <c r="Z34" s="662">
        <v>2.2000000000000002</v>
      </c>
      <c r="AA34" s="662"/>
      <c r="AB34" s="662"/>
      <c r="AC34" s="662"/>
      <c r="AD34" s="663">
        <v>6</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870257</v>
      </c>
      <c r="CS34" s="660"/>
      <c r="CT34" s="660"/>
      <c r="CU34" s="660"/>
      <c r="CV34" s="660"/>
      <c r="CW34" s="660"/>
      <c r="CX34" s="660"/>
      <c r="CY34" s="661"/>
      <c r="CZ34" s="664">
        <v>18.899999999999999</v>
      </c>
      <c r="DA34" s="693"/>
      <c r="DB34" s="693"/>
      <c r="DC34" s="697"/>
      <c r="DD34" s="668">
        <v>696057</v>
      </c>
      <c r="DE34" s="660"/>
      <c r="DF34" s="660"/>
      <c r="DG34" s="660"/>
      <c r="DH34" s="660"/>
      <c r="DI34" s="660"/>
      <c r="DJ34" s="660"/>
      <c r="DK34" s="661"/>
      <c r="DL34" s="668">
        <v>443782</v>
      </c>
      <c r="DM34" s="660"/>
      <c r="DN34" s="660"/>
      <c r="DO34" s="660"/>
      <c r="DP34" s="660"/>
      <c r="DQ34" s="660"/>
      <c r="DR34" s="660"/>
      <c r="DS34" s="660"/>
      <c r="DT34" s="660"/>
      <c r="DU34" s="660"/>
      <c r="DV34" s="661"/>
      <c r="DW34" s="664">
        <v>15.4</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556000</v>
      </c>
      <c r="S35" s="660"/>
      <c r="T35" s="660"/>
      <c r="U35" s="660"/>
      <c r="V35" s="660"/>
      <c r="W35" s="660"/>
      <c r="X35" s="660"/>
      <c r="Y35" s="661"/>
      <c r="Z35" s="662">
        <v>11.8</v>
      </c>
      <c r="AA35" s="662"/>
      <c r="AB35" s="662"/>
      <c r="AC35" s="662"/>
      <c r="AD35" s="663" t="s">
        <v>122</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602151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58133</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48774</v>
      </c>
      <c r="CS35" s="695"/>
      <c r="CT35" s="695"/>
      <c r="CU35" s="695"/>
      <c r="CV35" s="695"/>
      <c r="CW35" s="695"/>
      <c r="CX35" s="695"/>
      <c r="CY35" s="696"/>
      <c r="CZ35" s="664">
        <v>1.1000000000000001</v>
      </c>
      <c r="DA35" s="693"/>
      <c r="DB35" s="693"/>
      <c r="DC35" s="697"/>
      <c r="DD35" s="668">
        <v>31821</v>
      </c>
      <c r="DE35" s="695"/>
      <c r="DF35" s="695"/>
      <c r="DG35" s="695"/>
      <c r="DH35" s="695"/>
      <c r="DI35" s="695"/>
      <c r="DJ35" s="695"/>
      <c r="DK35" s="696"/>
      <c r="DL35" s="668">
        <v>28871</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323</v>
      </c>
      <c r="AR36" s="737"/>
      <c r="AS36" s="737"/>
      <c r="AT36" s="737"/>
      <c r="AU36" s="737"/>
      <c r="AV36" s="737"/>
      <c r="AW36" s="737"/>
      <c r="AX36" s="737"/>
      <c r="AY36" s="738"/>
      <c r="AZ36" s="659">
        <v>77415</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43318</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651776</v>
      </c>
      <c r="CS36" s="660"/>
      <c r="CT36" s="660"/>
      <c r="CU36" s="660"/>
      <c r="CV36" s="660"/>
      <c r="CW36" s="660"/>
      <c r="CX36" s="660"/>
      <c r="CY36" s="661"/>
      <c r="CZ36" s="664">
        <v>14.1</v>
      </c>
      <c r="DA36" s="693"/>
      <c r="DB36" s="693"/>
      <c r="DC36" s="697"/>
      <c r="DD36" s="668">
        <v>470466</v>
      </c>
      <c r="DE36" s="660"/>
      <c r="DF36" s="660"/>
      <c r="DG36" s="660"/>
      <c r="DH36" s="660"/>
      <c r="DI36" s="660"/>
      <c r="DJ36" s="660"/>
      <c r="DK36" s="661"/>
      <c r="DL36" s="668">
        <v>309525</v>
      </c>
      <c r="DM36" s="660"/>
      <c r="DN36" s="660"/>
      <c r="DO36" s="660"/>
      <c r="DP36" s="660"/>
      <c r="DQ36" s="660"/>
      <c r="DR36" s="660"/>
      <c r="DS36" s="660"/>
      <c r="DT36" s="660"/>
      <c r="DU36" s="660"/>
      <c r="DV36" s="661"/>
      <c r="DW36" s="664">
        <v>10.8</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113500</v>
      </c>
      <c r="S37" s="660"/>
      <c r="T37" s="660"/>
      <c r="U37" s="660"/>
      <c r="V37" s="660"/>
      <c r="W37" s="660"/>
      <c r="X37" s="660"/>
      <c r="Y37" s="661"/>
      <c r="Z37" s="662">
        <v>2.4</v>
      </c>
      <c r="AA37" s="662"/>
      <c r="AB37" s="662"/>
      <c r="AC37" s="662"/>
      <c r="AD37" s="663" t="s">
        <v>122</v>
      </c>
      <c r="AE37" s="663"/>
      <c r="AF37" s="663"/>
      <c r="AG37" s="663"/>
      <c r="AH37" s="663"/>
      <c r="AI37" s="663"/>
      <c r="AJ37" s="663"/>
      <c r="AK37" s="663"/>
      <c r="AL37" s="664" t="s">
        <v>122</v>
      </c>
      <c r="AM37" s="665"/>
      <c r="AN37" s="665"/>
      <c r="AO37" s="666"/>
      <c r="AQ37" s="736" t="s">
        <v>327</v>
      </c>
      <c r="AR37" s="737"/>
      <c r="AS37" s="737"/>
      <c r="AT37" s="737"/>
      <c r="AU37" s="737"/>
      <c r="AV37" s="737"/>
      <c r="AW37" s="737"/>
      <c r="AX37" s="737"/>
      <c r="AY37" s="738"/>
      <c r="AZ37" s="659">
        <v>9308</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996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258641</v>
      </c>
      <c r="CS37" s="695"/>
      <c r="CT37" s="695"/>
      <c r="CU37" s="695"/>
      <c r="CV37" s="695"/>
      <c r="CW37" s="695"/>
      <c r="CX37" s="695"/>
      <c r="CY37" s="696"/>
      <c r="CZ37" s="664">
        <v>5.6</v>
      </c>
      <c r="DA37" s="693"/>
      <c r="DB37" s="693"/>
      <c r="DC37" s="697"/>
      <c r="DD37" s="668">
        <v>258641</v>
      </c>
      <c r="DE37" s="695"/>
      <c r="DF37" s="695"/>
      <c r="DG37" s="695"/>
      <c r="DH37" s="695"/>
      <c r="DI37" s="695"/>
      <c r="DJ37" s="695"/>
      <c r="DK37" s="696"/>
      <c r="DL37" s="668">
        <v>229490</v>
      </c>
      <c r="DM37" s="695"/>
      <c r="DN37" s="695"/>
      <c r="DO37" s="695"/>
      <c r="DP37" s="695"/>
      <c r="DQ37" s="695"/>
      <c r="DR37" s="695"/>
      <c r="DS37" s="695"/>
      <c r="DT37" s="695"/>
      <c r="DU37" s="695"/>
      <c r="DV37" s="696"/>
      <c r="DW37" s="664">
        <v>8</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4693876</v>
      </c>
      <c r="S38" s="740"/>
      <c r="T38" s="740"/>
      <c r="U38" s="740"/>
      <c r="V38" s="740"/>
      <c r="W38" s="740"/>
      <c r="X38" s="740"/>
      <c r="Y38" s="741"/>
      <c r="Z38" s="742">
        <v>100</v>
      </c>
      <c r="AA38" s="742"/>
      <c r="AB38" s="742"/>
      <c r="AC38" s="742"/>
      <c r="AD38" s="743">
        <v>2764303</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1739</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592843</v>
      </c>
      <c r="CS38" s="660"/>
      <c r="CT38" s="660"/>
      <c r="CU38" s="660"/>
      <c r="CV38" s="660"/>
      <c r="CW38" s="660"/>
      <c r="CX38" s="660"/>
      <c r="CY38" s="661"/>
      <c r="CZ38" s="664">
        <v>12.9</v>
      </c>
      <c r="DA38" s="693"/>
      <c r="DB38" s="693"/>
      <c r="DC38" s="697"/>
      <c r="DD38" s="668">
        <v>470461</v>
      </c>
      <c r="DE38" s="660"/>
      <c r="DF38" s="660"/>
      <c r="DG38" s="660"/>
      <c r="DH38" s="660"/>
      <c r="DI38" s="660"/>
      <c r="DJ38" s="660"/>
      <c r="DK38" s="661"/>
      <c r="DL38" s="668">
        <v>435992</v>
      </c>
      <c r="DM38" s="660"/>
      <c r="DN38" s="660"/>
      <c r="DO38" s="660"/>
      <c r="DP38" s="660"/>
      <c r="DQ38" s="660"/>
      <c r="DR38" s="660"/>
      <c r="DS38" s="660"/>
      <c r="DT38" s="660"/>
      <c r="DU38" s="660"/>
      <c r="DV38" s="661"/>
      <c r="DW38" s="664">
        <v>15.2</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335</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130</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24800</v>
      </c>
      <c r="CS39" s="695"/>
      <c r="CT39" s="695"/>
      <c r="CU39" s="695"/>
      <c r="CV39" s="695"/>
      <c r="CW39" s="695"/>
      <c r="CX39" s="695"/>
      <c r="CY39" s="696"/>
      <c r="CZ39" s="664">
        <v>0.5</v>
      </c>
      <c r="DA39" s="693"/>
      <c r="DB39" s="693"/>
      <c r="DC39" s="697"/>
      <c r="DD39" s="668">
        <v>24800</v>
      </c>
      <c r="DE39" s="695"/>
      <c r="DF39" s="695"/>
      <c r="DG39" s="695"/>
      <c r="DH39" s="695"/>
      <c r="DI39" s="695"/>
      <c r="DJ39" s="695"/>
      <c r="DK39" s="696"/>
      <c r="DL39" s="668" t="s">
        <v>122</v>
      </c>
      <c r="DM39" s="695"/>
      <c r="DN39" s="695"/>
      <c r="DO39" s="695"/>
      <c r="DP39" s="695"/>
      <c r="DQ39" s="695"/>
      <c r="DR39" s="695"/>
      <c r="DS39" s="695"/>
      <c r="DT39" s="695"/>
      <c r="DU39" s="695"/>
      <c r="DV39" s="696"/>
      <c r="DW39" s="664" t="s">
        <v>335</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233621</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135</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45418</v>
      </c>
      <c r="CS40" s="660"/>
      <c r="CT40" s="660"/>
      <c r="CU40" s="660"/>
      <c r="CV40" s="660"/>
      <c r="CW40" s="660"/>
      <c r="CX40" s="660"/>
      <c r="CY40" s="661"/>
      <c r="CZ40" s="664">
        <v>1</v>
      </c>
      <c r="DA40" s="693"/>
      <c r="DB40" s="693"/>
      <c r="DC40" s="697"/>
      <c r="DD40" s="668">
        <v>7908</v>
      </c>
      <c r="DE40" s="660"/>
      <c r="DF40" s="660"/>
      <c r="DG40" s="660"/>
      <c r="DH40" s="660"/>
      <c r="DI40" s="660"/>
      <c r="DJ40" s="660"/>
      <c r="DK40" s="661"/>
      <c r="DL40" s="668" t="s">
        <v>122</v>
      </c>
      <c r="DM40" s="660"/>
      <c r="DN40" s="660"/>
      <c r="DO40" s="660"/>
      <c r="DP40" s="660"/>
      <c r="DQ40" s="660"/>
      <c r="DR40" s="660"/>
      <c r="DS40" s="660"/>
      <c r="DT40" s="660"/>
      <c r="DU40" s="660"/>
      <c r="DV40" s="661"/>
      <c r="DW40" s="664" t="s">
        <v>335</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281807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300</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335</v>
      </c>
      <c r="DA41" s="693"/>
      <c r="DB41" s="693"/>
      <c r="DC41" s="697"/>
      <c r="DD41" s="668" t="s">
        <v>335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578587</v>
      </c>
      <c r="CS42" s="660"/>
      <c r="CT42" s="660"/>
      <c r="CU42" s="660"/>
      <c r="CV42" s="660"/>
      <c r="CW42" s="660"/>
      <c r="CX42" s="660"/>
      <c r="CY42" s="661"/>
      <c r="CZ42" s="664">
        <v>12.5</v>
      </c>
      <c r="DA42" s="665"/>
      <c r="DB42" s="665"/>
      <c r="DC42" s="760"/>
      <c r="DD42" s="668">
        <v>103164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26445</v>
      </c>
      <c r="CS43" s="695"/>
      <c r="CT43" s="695"/>
      <c r="CU43" s="695"/>
      <c r="CV43" s="695"/>
      <c r="CW43" s="695"/>
      <c r="CX43" s="695"/>
      <c r="CY43" s="696"/>
      <c r="CZ43" s="664">
        <v>0.6</v>
      </c>
      <c r="DA43" s="693"/>
      <c r="DB43" s="693"/>
      <c r="DC43" s="697"/>
      <c r="DD43" s="668">
        <v>26445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299</v>
      </c>
      <c r="CE44" s="772"/>
      <c r="CF44" s="656" t="s">
        <v>350</v>
      </c>
      <c r="CG44" s="657"/>
      <c r="CH44" s="657"/>
      <c r="CI44" s="657"/>
      <c r="CJ44" s="657"/>
      <c r="CK44" s="657"/>
      <c r="CL44" s="657"/>
      <c r="CM44" s="657"/>
      <c r="CN44" s="657"/>
      <c r="CO44" s="657"/>
      <c r="CP44" s="657"/>
      <c r="CQ44" s="658"/>
      <c r="CR44" s="659">
        <v>530478</v>
      </c>
      <c r="CS44" s="660"/>
      <c r="CT44" s="660"/>
      <c r="CU44" s="660"/>
      <c r="CV44" s="660"/>
      <c r="CW44" s="660"/>
      <c r="CX44" s="660"/>
      <c r="CY44" s="661"/>
      <c r="CZ44" s="664">
        <v>11.5</v>
      </c>
      <c r="DA44" s="665"/>
      <c r="DB44" s="665"/>
      <c r="DC44" s="760"/>
      <c r="DD44" s="668">
        <v>79105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223043</v>
      </c>
      <c r="CS45" s="695"/>
      <c r="CT45" s="695"/>
      <c r="CU45" s="695"/>
      <c r="CV45" s="695"/>
      <c r="CW45" s="695"/>
      <c r="CX45" s="695"/>
      <c r="CY45" s="696"/>
      <c r="CZ45" s="664">
        <v>4.8</v>
      </c>
      <c r="DA45" s="693"/>
      <c r="DB45" s="693"/>
      <c r="DC45" s="697"/>
      <c r="DD45" s="668">
        <v>14808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294993</v>
      </c>
      <c r="CS46" s="660"/>
      <c r="CT46" s="660"/>
      <c r="CU46" s="660"/>
      <c r="CV46" s="660"/>
      <c r="CW46" s="660"/>
      <c r="CX46" s="660"/>
      <c r="CY46" s="661"/>
      <c r="CZ46" s="664">
        <v>6.4</v>
      </c>
      <c r="DA46" s="665"/>
      <c r="DB46" s="665"/>
      <c r="DC46" s="760"/>
      <c r="DD46" s="668">
        <v>61655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48109</v>
      </c>
      <c r="CS47" s="695"/>
      <c r="CT47" s="695"/>
      <c r="CU47" s="695"/>
      <c r="CV47" s="695"/>
      <c r="CW47" s="695"/>
      <c r="CX47" s="695"/>
      <c r="CY47" s="696"/>
      <c r="CZ47" s="664">
        <v>1</v>
      </c>
      <c r="DA47" s="693"/>
      <c r="DB47" s="693"/>
      <c r="DC47" s="697"/>
      <c r="DD47" s="668">
        <v>24059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335</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4611338</v>
      </c>
      <c r="CS49" s="729"/>
      <c r="CT49" s="729"/>
      <c r="CU49" s="729"/>
      <c r="CV49" s="729"/>
      <c r="CW49" s="729"/>
      <c r="CX49" s="729"/>
      <c r="CY49" s="761"/>
      <c r="CZ49" s="744">
        <v>100</v>
      </c>
      <c r="DA49" s="762"/>
      <c r="DB49" s="762"/>
      <c r="DC49" s="763"/>
      <c r="DD49" s="764">
        <v>3248896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WjjuD/VG68IJ7wsaWPd6UIknGK7FSLSvhizSeDbfVYMfaU9/8gEuQun7GUT5DYKsYKkZ1O8fwOUFXo6LYDrYtw==" saltValue="/oFMyjSRnfs7Jth+VEoR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4694</v>
      </c>
      <c r="R7" s="795"/>
      <c r="S7" s="795"/>
      <c r="T7" s="795"/>
      <c r="U7" s="795"/>
      <c r="V7" s="795">
        <v>4611</v>
      </c>
      <c r="W7" s="795"/>
      <c r="X7" s="795"/>
      <c r="Y7" s="795"/>
      <c r="Z7" s="795"/>
      <c r="AA7" s="795">
        <v>83</v>
      </c>
      <c r="AB7" s="795"/>
      <c r="AC7" s="795"/>
      <c r="AD7" s="795"/>
      <c r="AE7" s="796"/>
      <c r="AF7" s="797">
        <v>83</v>
      </c>
      <c r="AG7" s="798"/>
      <c r="AH7" s="798"/>
      <c r="AI7" s="798"/>
      <c r="AJ7" s="799"/>
      <c r="AK7" s="834">
        <v>210</v>
      </c>
      <c r="AL7" s="835"/>
      <c r="AM7" s="835"/>
      <c r="AN7" s="835"/>
      <c r="AO7" s="835"/>
      <c r="AP7" s="835">
        <v>5633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1</v>
      </c>
      <c r="CI7" s="832"/>
      <c r="CJ7" s="832"/>
      <c r="CK7" s="832"/>
      <c r="CL7" s="833"/>
      <c r="CM7" s="831">
        <v>28</v>
      </c>
      <c r="CN7" s="832"/>
      <c r="CO7" s="832"/>
      <c r="CP7" s="832"/>
      <c r="CQ7" s="833"/>
      <c r="CR7" s="831">
        <v>20</v>
      </c>
      <c r="CS7" s="832"/>
      <c r="CT7" s="832"/>
      <c r="CU7" s="832"/>
      <c r="CV7" s="833"/>
      <c r="CW7" s="831" t="s">
        <v>574</v>
      </c>
      <c r="CX7" s="832"/>
      <c r="CY7" s="832"/>
      <c r="CZ7" s="832"/>
      <c r="DA7" s="833"/>
      <c r="DB7" s="831" t="s">
        <v>574</v>
      </c>
      <c r="DC7" s="832"/>
      <c r="DD7" s="832"/>
      <c r="DE7" s="832"/>
      <c r="DF7" s="833"/>
      <c r="DG7" s="831" t="s">
        <v>574</v>
      </c>
      <c r="DH7" s="832"/>
      <c r="DI7" s="832"/>
      <c r="DJ7" s="832"/>
      <c r="DK7" s="833"/>
      <c r="DL7" s="831" t="s">
        <v>574</v>
      </c>
      <c r="DM7" s="832"/>
      <c r="DN7" s="832"/>
      <c r="DO7" s="832"/>
      <c r="DP7" s="833"/>
      <c r="DQ7" s="831" t="s">
        <v>575</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6</v>
      </c>
      <c r="CI8" s="842"/>
      <c r="CJ8" s="842"/>
      <c r="CK8" s="842"/>
      <c r="CL8" s="843"/>
      <c r="CM8" s="841">
        <v>444</v>
      </c>
      <c r="CN8" s="842"/>
      <c r="CO8" s="842"/>
      <c r="CP8" s="842"/>
      <c r="CQ8" s="843"/>
      <c r="CR8" s="841">
        <v>9</v>
      </c>
      <c r="CS8" s="842"/>
      <c r="CT8" s="842"/>
      <c r="CU8" s="842"/>
      <c r="CV8" s="843"/>
      <c r="CW8" s="841">
        <v>11</v>
      </c>
      <c r="CX8" s="842"/>
      <c r="CY8" s="842"/>
      <c r="CZ8" s="842"/>
      <c r="DA8" s="843"/>
      <c r="DB8" s="841" t="s">
        <v>574</v>
      </c>
      <c r="DC8" s="842"/>
      <c r="DD8" s="842"/>
      <c r="DE8" s="842"/>
      <c r="DF8" s="843"/>
      <c r="DG8" s="841" t="s">
        <v>574</v>
      </c>
      <c r="DH8" s="842"/>
      <c r="DI8" s="842"/>
      <c r="DJ8" s="842"/>
      <c r="DK8" s="843"/>
      <c r="DL8" s="841" t="s">
        <v>574</v>
      </c>
      <c r="DM8" s="842"/>
      <c r="DN8" s="842"/>
      <c r="DO8" s="842"/>
      <c r="DP8" s="843"/>
      <c r="DQ8" s="841" t="s">
        <v>574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4694</v>
      </c>
      <c r="R23" s="854"/>
      <c r="S23" s="854"/>
      <c r="T23" s="854"/>
      <c r="U23" s="854"/>
      <c r="V23" s="854">
        <v>4611</v>
      </c>
      <c r="W23" s="854"/>
      <c r="X23" s="854"/>
      <c r="Y23" s="854"/>
      <c r="Z23" s="854"/>
      <c r="AA23" s="854">
        <v>83</v>
      </c>
      <c r="AB23" s="854"/>
      <c r="AC23" s="854"/>
      <c r="AD23" s="854"/>
      <c r="AE23" s="855"/>
      <c r="AF23" s="856">
        <v>83</v>
      </c>
      <c r="AG23" s="854"/>
      <c r="AH23" s="854"/>
      <c r="AI23" s="854"/>
      <c r="AJ23" s="857"/>
      <c r="AK23" s="858"/>
      <c r="AL23" s="859"/>
      <c r="AM23" s="859"/>
      <c r="AN23" s="859"/>
      <c r="AO23" s="859"/>
      <c r="AP23" s="854">
        <v>5633</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1014</v>
      </c>
      <c r="R28" s="883"/>
      <c r="S28" s="883"/>
      <c r="T28" s="883"/>
      <c r="U28" s="883"/>
      <c r="V28" s="883">
        <v>956</v>
      </c>
      <c r="W28" s="883"/>
      <c r="X28" s="883"/>
      <c r="Y28" s="883"/>
      <c r="Z28" s="883"/>
      <c r="AA28" s="883">
        <v>58</v>
      </c>
      <c r="AB28" s="883"/>
      <c r="AC28" s="883"/>
      <c r="AD28" s="883"/>
      <c r="AE28" s="884"/>
      <c r="AF28" s="885">
        <v>58</v>
      </c>
      <c r="AG28" s="883"/>
      <c r="AH28" s="883"/>
      <c r="AI28" s="883"/>
      <c r="AJ28" s="886"/>
      <c r="AK28" s="887">
        <v>111</v>
      </c>
      <c r="AL28" s="878"/>
      <c r="AM28" s="878"/>
      <c r="AN28" s="878"/>
      <c r="AO28" s="878"/>
      <c r="AP28" s="878" t="s">
        <v>574</v>
      </c>
      <c r="AQ28" s="878"/>
      <c r="AR28" s="878"/>
      <c r="AS28" s="878"/>
      <c r="AT28" s="878"/>
      <c r="AU28" s="878" t="s">
        <v>574</v>
      </c>
      <c r="AV28" s="878"/>
      <c r="AW28" s="878"/>
      <c r="AX28" s="878"/>
      <c r="AY28" s="878"/>
      <c r="AZ28" s="879" t="s">
        <v>574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421</v>
      </c>
      <c r="R29" s="819"/>
      <c r="S29" s="819"/>
      <c r="T29" s="819"/>
      <c r="U29" s="819"/>
      <c r="V29" s="819">
        <v>416</v>
      </c>
      <c r="W29" s="819"/>
      <c r="X29" s="819"/>
      <c r="Y29" s="819"/>
      <c r="Z29" s="819"/>
      <c r="AA29" s="819">
        <v>5</v>
      </c>
      <c r="AB29" s="819"/>
      <c r="AC29" s="819"/>
      <c r="AD29" s="819"/>
      <c r="AE29" s="820"/>
      <c r="AF29" s="821">
        <v>5</v>
      </c>
      <c r="AG29" s="822"/>
      <c r="AH29" s="822"/>
      <c r="AI29" s="822"/>
      <c r="AJ29" s="823"/>
      <c r="AK29" s="890">
        <v>200</v>
      </c>
      <c r="AL29" s="891"/>
      <c r="AM29" s="891"/>
      <c r="AN29" s="891"/>
      <c r="AO29" s="891"/>
      <c r="AP29" s="891">
        <v>11</v>
      </c>
      <c r="AQ29" s="891"/>
      <c r="AR29" s="891"/>
      <c r="AS29" s="891"/>
      <c r="AT29" s="891"/>
      <c r="AU29" s="891">
        <v>3</v>
      </c>
      <c r="AV29" s="891"/>
      <c r="AW29" s="891"/>
      <c r="AX29" s="891"/>
      <c r="AY29" s="891"/>
      <c r="AZ29" s="892" t="s">
        <v>574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986</v>
      </c>
      <c r="R30" s="819"/>
      <c r="S30" s="819"/>
      <c r="T30" s="819"/>
      <c r="U30" s="819"/>
      <c r="V30" s="819">
        <v>970</v>
      </c>
      <c r="W30" s="819"/>
      <c r="X30" s="819"/>
      <c r="Y30" s="819"/>
      <c r="Z30" s="819"/>
      <c r="AA30" s="819">
        <v>16</v>
      </c>
      <c r="AB30" s="819"/>
      <c r="AC30" s="819"/>
      <c r="AD30" s="819"/>
      <c r="AE30" s="820"/>
      <c r="AF30" s="821">
        <v>16</v>
      </c>
      <c r="AG30" s="822"/>
      <c r="AH30" s="822"/>
      <c r="AI30" s="822"/>
      <c r="AJ30" s="823"/>
      <c r="AK30" s="890">
        <v>160</v>
      </c>
      <c r="AL30" s="891"/>
      <c r="AM30" s="891"/>
      <c r="AN30" s="891"/>
      <c r="AO30" s="891"/>
      <c r="AP30" s="891" t="s">
        <v>574</v>
      </c>
      <c r="AQ30" s="891"/>
      <c r="AR30" s="891"/>
      <c r="AS30" s="891"/>
      <c r="AT30" s="891"/>
      <c r="AU30" s="891" t="s">
        <v>574</v>
      </c>
      <c r="AV30" s="891"/>
      <c r="AW30" s="891"/>
      <c r="AX30" s="891"/>
      <c r="AY30" s="891"/>
      <c r="AZ30" s="892" t="s">
        <v>574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68</v>
      </c>
      <c r="R31" s="819"/>
      <c r="S31" s="819"/>
      <c r="T31" s="819"/>
      <c r="U31" s="819"/>
      <c r="V31" s="819">
        <v>63</v>
      </c>
      <c r="W31" s="819"/>
      <c r="X31" s="819"/>
      <c r="Y31" s="819"/>
      <c r="Z31" s="819"/>
      <c r="AA31" s="819">
        <v>5</v>
      </c>
      <c r="AB31" s="819"/>
      <c r="AC31" s="819"/>
      <c r="AD31" s="819"/>
      <c r="AE31" s="820"/>
      <c r="AF31" s="821">
        <v>5</v>
      </c>
      <c r="AG31" s="822"/>
      <c r="AH31" s="822"/>
      <c r="AI31" s="822"/>
      <c r="AJ31" s="823"/>
      <c r="AK31" s="890">
        <v>28</v>
      </c>
      <c r="AL31" s="891"/>
      <c r="AM31" s="891"/>
      <c r="AN31" s="891"/>
      <c r="AO31" s="891"/>
      <c r="AP31" s="891" t="s">
        <v>574</v>
      </c>
      <c r="AQ31" s="891"/>
      <c r="AR31" s="891"/>
      <c r="AS31" s="891"/>
      <c r="AT31" s="891"/>
      <c r="AU31" s="891" t="s">
        <v>574</v>
      </c>
      <c r="AV31" s="891"/>
      <c r="AW31" s="891"/>
      <c r="AX31" s="891"/>
      <c r="AY31" s="891"/>
      <c r="AZ31" s="892" t="s">
        <v>574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153</v>
      </c>
      <c r="R32" s="819"/>
      <c r="S32" s="819"/>
      <c r="T32" s="819"/>
      <c r="U32" s="819"/>
      <c r="V32" s="819">
        <v>138</v>
      </c>
      <c r="W32" s="819"/>
      <c r="X32" s="819"/>
      <c r="Y32" s="819"/>
      <c r="Z32" s="819"/>
      <c r="AA32" s="819">
        <v>15</v>
      </c>
      <c r="AB32" s="819"/>
      <c r="AC32" s="819"/>
      <c r="AD32" s="819"/>
      <c r="AE32" s="820"/>
      <c r="AF32" s="821">
        <v>46</v>
      </c>
      <c r="AG32" s="822"/>
      <c r="AH32" s="822"/>
      <c r="AI32" s="822"/>
      <c r="AJ32" s="823"/>
      <c r="AK32" s="890">
        <v>9</v>
      </c>
      <c r="AL32" s="891"/>
      <c r="AM32" s="891"/>
      <c r="AN32" s="891"/>
      <c r="AO32" s="891"/>
      <c r="AP32" s="891">
        <v>1297</v>
      </c>
      <c r="AQ32" s="891"/>
      <c r="AR32" s="891"/>
      <c r="AS32" s="891"/>
      <c r="AT32" s="891"/>
      <c r="AU32" s="891" t="s">
        <v>574</v>
      </c>
      <c r="AV32" s="891"/>
      <c r="AW32" s="891"/>
      <c r="AX32" s="891"/>
      <c r="AY32" s="891"/>
      <c r="AZ32" s="892" t="s">
        <v>574</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131</v>
      </c>
      <c r="AG63" s="902"/>
      <c r="AH63" s="902"/>
      <c r="AI63" s="902"/>
      <c r="AJ63" s="903"/>
      <c r="AK63" s="904"/>
      <c r="AL63" s="899"/>
      <c r="AM63" s="899"/>
      <c r="AN63" s="899"/>
      <c r="AO63" s="899"/>
      <c r="AP63" s="902">
        <v>1308</v>
      </c>
      <c r="AQ63" s="902"/>
      <c r="AR63" s="902"/>
      <c r="AS63" s="902"/>
      <c r="AT63" s="902"/>
      <c r="AU63" s="902">
        <v>3</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384</v>
      </c>
      <c r="R66" s="778"/>
      <c r="S66" s="778"/>
      <c r="T66" s="778"/>
      <c r="U66" s="779"/>
      <c r="V66" s="777" t="s">
        <v>402</v>
      </c>
      <c r="W66" s="778"/>
      <c r="X66" s="778"/>
      <c r="Y66" s="778"/>
      <c r="Z66" s="779"/>
      <c r="AA66" s="777" t="s">
        <v>403</v>
      </c>
      <c r="AB66" s="778"/>
      <c r="AC66" s="778"/>
      <c r="AD66" s="778"/>
      <c r="AE66" s="779"/>
      <c r="AF66" s="912" t="s">
        <v>404</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563</v>
      </c>
      <c r="C68" s="930"/>
      <c r="D68" s="930"/>
      <c r="E68" s="930"/>
      <c r="F68" s="930"/>
      <c r="G68" s="930"/>
      <c r="H68" s="930"/>
      <c r="I68" s="930"/>
      <c r="J68" s="930"/>
      <c r="K68" s="930"/>
      <c r="L68" s="930"/>
      <c r="M68" s="930"/>
      <c r="N68" s="930"/>
      <c r="O68" s="930"/>
      <c r="P68" s="931"/>
      <c r="Q68" s="932">
        <v>887</v>
      </c>
      <c r="R68" s="926"/>
      <c r="S68" s="926"/>
      <c r="T68" s="926"/>
      <c r="U68" s="926"/>
      <c r="V68" s="926">
        <v>861</v>
      </c>
      <c r="W68" s="926"/>
      <c r="X68" s="926"/>
      <c r="Y68" s="926"/>
      <c r="Z68" s="926"/>
      <c r="AA68" s="926">
        <v>26</v>
      </c>
      <c r="AB68" s="926"/>
      <c r="AC68" s="926"/>
      <c r="AD68" s="926"/>
      <c r="AE68" s="926"/>
      <c r="AF68" s="926">
        <v>26</v>
      </c>
      <c r="AG68" s="926"/>
      <c r="AH68" s="926"/>
      <c r="AI68" s="926"/>
      <c r="AJ68" s="926"/>
      <c r="AK68" s="926">
        <v>20</v>
      </c>
      <c r="AL68" s="926"/>
      <c r="AM68" s="926"/>
      <c r="AN68" s="926"/>
      <c r="AO68" s="926"/>
      <c r="AP68" s="926" t="s">
        <v>574</v>
      </c>
      <c r="AQ68" s="926"/>
      <c r="AR68" s="926"/>
      <c r="AS68" s="926"/>
      <c r="AT68" s="926"/>
      <c r="AU68" s="926" t="s">
        <v>574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564</v>
      </c>
      <c r="C69" s="934"/>
      <c r="D69" s="934"/>
      <c r="E69" s="934"/>
      <c r="F69" s="934"/>
      <c r="G69" s="934"/>
      <c r="H69" s="934"/>
      <c r="I69" s="934"/>
      <c r="J69" s="934"/>
      <c r="K69" s="934"/>
      <c r="L69" s="934"/>
      <c r="M69" s="934"/>
      <c r="N69" s="934"/>
      <c r="O69" s="934"/>
      <c r="P69" s="935"/>
      <c r="Q69" s="936">
        <v>12076</v>
      </c>
      <c r="R69" s="891"/>
      <c r="S69" s="891"/>
      <c r="T69" s="891"/>
      <c r="U69" s="891"/>
      <c r="V69" s="891">
        <v>9088</v>
      </c>
      <c r="W69" s="891"/>
      <c r="X69" s="891"/>
      <c r="Y69" s="891"/>
      <c r="Z69" s="891"/>
      <c r="AA69" s="891">
        <v>2988</v>
      </c>
      <c r="AB69" s="891"/>
      <c r="AC69" s="891"/>
      <c r="AD69" s="891"/>
      <c r="AE69" s="891"/>
      <c r="AF69" s="891">
        <v>2988</v>
      </c>
      <c r="AG69" s="891"/>
      <c r="AH69" s="891"/>
      <c r="AI69" s="891"/>
      <c r="AJ69" s="891"/>
      <c r="AK69" s="891" t="s">
        <v>574</v>
      </c>
      <c r="AL69" s="891"/>
      <c r="AM69" s="891"/>
      <c r="AN69" s="891"/>
      <c r="AO69" s="891"/>
      <c r="AP69" s="891" t="s">
        <v>574</v>
      </c>
      <c r="AQ69" s="891"/>
      <c r="AR69" s="891"/>
      <c r="AS69" s="891"/>
      <c r="AT69" s="891"/>
      <c r="AU69" s="891" t="s">
        <v>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565</v>
      </c>
      <c r="C70" s="934"/>
      <c r="D70" s="934"/>
      <c r="E70" s="934"/>
      <c r="F70" s="934"/>
      <c r="G70" s="934"/>
      <c r="H70" s="934"/>
      <c r="I70" s="934"/>
      <c r="J70" s="934"/>
      <c r="K70" s="934"/>
      <c r="L70" s="934"/>
      <c r="M70" s="934"/>
      <c r="N70" s="934"/>
      <c r="O70" s="934"/>
      <c r="P70" s="935"/>
      <c r="Q70" s="936">
        <v>21</v>
      </c>
      <c r="R70" s="891"/>
      <c r="S70" s="891"/>
      <c r="T70" s="891"/>
      <c r="U70" s="891"/>
      <c r="V70" s="891">
        <v>6</v>
      </c>
      <c r="W70" s="891"/>
      <c r="X70" s="891"/>
      <c r="Y70" s="891"/>
      <c r="Z70" s="891"/>
      <c r="AA70" s="891">
        <v>15</v>
      </c>
      <c r="AB70" s="891"/>
      <c r="AC70" s="891"/>
      <c r="AD70" s="891"/>
      <c r="AE70" s="891"/>
      <c r="AF70" s="891">
        <v>15</v>
      </c>
      <c r="AG70" s="891"/>
      <c r="AH70" s="891"/>
      <c r="AI70" s="891"/>
      <c r="AJ70" s="891"/>
      <c r="AK70" s="891" t="s">
        <v>574</v>
      </c>
      <c r="AL70" s="891"/>
      <c r="AM70" s="891"/>
      <c r="AN70" s="891"/>
      <c r="AO70" s="891"/>
      <c r="AP70" s="891" t="s">
        <v>574</v>
      </c>
      <c r="AQ70" s="891"/>
      <c r="AR70" s="891"/>
      <c r="AS70" s="891"/>
      <c r="AT70" s="891"/>
      <c r="AU70" s="891" t="s">
        <v>574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566</v>
      </c>
      <c r="C71" s="934"/>
      <c r="D71" s="934"/>
      <c r="E71" s="934"/>
      <c r="F71" s="934"/>
      <c r="G71" s="934"/>
      <c r="H71" s="934"/>
      <c r="I71" s="934"/>
      <c r="J71" s="934"/>
      <c r="K71" s="934"/>
      <c r="L71" s="934"/>
      <c r="M71" s="934"/>
      <c r="N71" s="934"/>
      <c r="O71" s="934"/>
      <c r="P71" s="935"/>
      <c r="Q71" s="936">
        <v>8222</v>
      </c>
      <c r="R71" s="891"/>
      <c r="S71" s="891"/>
      <c r="T71" s="891"/>
      <c r="U71" s="891"/>
      <c r="V71" s="891">
        <v>7894</v>
      </c>
      <c r="W71" s="891"/>
      <c r="X71" s="891"/>
      <c r="Y71" s="891"/>
      <c r="Z71" s="891"/>
      <c r="AA71" s="891">
        <v>328</v>
      </c>
      <c r="AB71" s="891"/>
      <c r="AC71" s="891"/>
      <c r="AD71" s="891"/>
      <c r="AE71" s="891"/>
      <c r="AF71" s="891">
        <v>252</v>
      </c>
      <c r="AG71" s="891"/>
      <c r="AH71" s="891"/>
      <c r="AI71" s="891"/>
      <c r="AJ71" s="891"/>
      <c r="AK71" s="891">
        <v>352</v>
      </c>
      <c r="AL71" s="891"/>
      <c r="AM71" s="891"/>
      <c r="AN71" s="891"/>
      <c r="AO71" s="891"/>
      <c r="AP71" s="891">
        <v>4858</v>
      </c>
      <c r="AQ71" s="891"/>
      <c r="AR71" s="891"/>
      <c r="AS71" s="891"/>
      <c r="AT71" s="891"/>
      <c r="AU71" s="891">
        <v>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567</v>
      </c>
      <c r="C72" s="934"/>
      <c r="D72" s="934"/>
      <c r="E72" s="934"/>
      <c r="F72" s="934"/>
      <c r="G72" s="934"/>
      <c r="H72" s="934"/>
      <c r="I72" s="934"/>
      <c r="J72" s="934"/>
      <c r="K72" s="934"/>
      <c r="L72" s="934"/>
      <c r="M72" s="934"/>
      <c r="N72" s="934"/>
      <c r="O72" s="934"/>
      <c r="P72" s="935"/>
      <c r="Q72" s="936">
        <v>176</v>
      </c>
      <c r="R72" s="891"/>
      <c r="S72" s="891"/>
      <c r="T72" s="891"/>
      <c r="U72" s="891"/>
      <c r="V72" s="891">
        <v>173</v>
      </c>
      <c r="W72" s="891"/>
      <c r="X72" s="891"/>
      <c r="Y72" s="891"/>
      <c r="Z72" s="891"/>
      <c r="AA72" s="891">
        <v>3</v>
      </c>
      <c r="AB72" s="891"/>
      <c r="AC72" s="891"/>
      <c r="AD72" s="891"/>
      <c r="AE72" s="891"/>
      <c r="AF72" s="891">
        <v>3</v>
      </c>
      <c r="AG72" s="891"/>
      <c r="AH72" s="891"/>
      <c r="AI72" s="891"/>
      <c r="AJ72" s="891"/>
      <c r="AK72" s="891">
        <v>7</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568</v>
      </c>
      <c r="C73" s="934"/>
      <c r="D73" s="934"/>
      <c r="E73" s="934"/>
      <c r="F73" s="934"/>
      <c r="G73" s="934"/>
      <c r="H73" s="934"/>
      <c r="I73" s="934"/>
      <c r="J73" s="934"/>
      <c r="K73" s="934"/>
      <c r="L73" s="934"/>
      <c r="M73" s="934"/>
      <c r="N73" s="934"/>
      <c r="O73" s="934"/>
      <c r="P73" s="935"/>
      <c r="Q73" s="936">
        <v>387</v>
      </c>
      <c r="R73" s="891"/>
      <c r="S73" s="891"/>
      <c r="T73" s="891"/>
      <c r="U73" s="891"/>
      <c r="V73" s="891">
        <v>344</v>
      </c>
      <c r="W73" s="891"/>
      <c r="X73" s="891"/>
      <c r="Y73" s="891"/>
      <c r="Z73" s="891"/>
      <c r="AA73" s="891">
        <v>43</v>
      </c>
      <c r="AB73" s="891"/>
      <c r="AC73" s="891"/>
      <c r="AD73" s="891"/>
      <c r="AE73" s="891"/>
      <c r="AF73" s="891">
        <v>43</v>
      </c>
      <c r="AG73" s="891"/>
      <c r="AH73" s="891"/>
      <c r="AI73" s="891"/>
      <c r="AJ73" s="891"/>
      <c r="AK73" s="891">
        <v>62</v>
      </c>
      <c r="AL73" s="891"/>
      <c r="AM73" s="891"/>
      <c r="AN73" s="891"/>
      <c r="AO73" s="891"/>
      <c r="AP73" s="891" t="s">
        <v>574</v>
      </c>
      <c r="AQ73" s="891"/>
      <c r="AR73" s="891"/>
      <c r="AS73" s="891"/>
      <c r="AT73" s="891"/>
      <c r="AU73" s="891" t="s">
        <v>574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569</v>
      </c>
      <c r="C74" s="934"/>
      <c r="D74" s="934"/>
      <c r="E74" s="934"/>
      <c r="F74" s="934"/>
      <c r="G74" s="934"/>
      <c r="H74" s="934"/>
      <c r="I74" s="934"/>
      <c r="J74" s="934"/>
      <c r="K74" s="934"/>
      <c r="L74" s="934"/>
      <c r="M74" s="934"/>
      <c r="N74" s="934"/>
      <c r="O74" s="934"/>
      <c r="P74" s="935"/>
      <c r="Q74" s="936">
        <v>506</v>
      </c>
      <c r="R74" s="891"/>
      <c r="S74" s="891"/>
      <c r="T74" s="891"/>
      <c r="U74" s="891"/>
      <c r="V74" s="891">
        <v>480</v>
      </c>
      <c r="W74" s="891"/>
      <c r="X74" s="891"/>
      <c r="Y74" s="891"/>
      <c r="Z74" s="891"/>
      <c r="AA74" s="891">
        <v>26</v>
      </c>
      <c r="AB74" s="891"/>
      <c r="AC74" s="891"/>
      <c r="AD74" s="891"/>
      <c r="AE74" s="891"/>
      <c r="AF74" s="891">
        <v>26</v>
      </c>
      <c r="AG74" s="891"/>
      <c r="AH74" s="891"/>
      <c r="AI74" s="891"/>
      <c r="AJ74" s="891"/>
      <c r="AK74" s="891">
        <v>20</v>
      </c>
      <c r="AL74" s="891"/>
      <c r="AM74" s="891"/>
      <c r="AN74" s="891"/>
      <c r="AO74" s="891"/>
      <c r="AP74" s="891" t="s">
        <v>574</v>
      </c>
      <c r="AQ74" s="891"/>
      <c r="AR74" s="891"/>
      <c r="AS74" s="891"/>
      <c r="AT74" s="891"/>
      <c r="AU74" s="891" t="s">
        <v>574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570</v>
      </c>
      <c r="C75" s="934"/>
      <c r="D75" s="934"/>
      <c r="E75" s="934"/>
      <c r="F75" s="934"/>
      <c r="G75" s="934"/>
      <c r="H75" s="934"/>
      <c r="I75" s="934"/>
      <c r="J75" s="934"/>
      <c r="K75" s="934"/>
      <c r="L75" s="934"/>
      <c r="M75" s="934"/>
      <c r="N75" s="934"/>
      <c r="O75" s="934"/>
      <c r="P75" s="935"/>
      <c r="Q75" s="939">
        <v>166934</v>
      </c>
      <c r="R75" s="940"/>
      <c r="S75" s="940"/>
      <c r="T75" s="940"/>
      <c r="U75" s="890"/>
      <c r="V75" s="941">
        <v>162366</v>
      </c>
      <c r="W75" s="940"/>
      <c r="X75" s="940"/>
      <c r="Y75" s="940"/>
      <c r="Z75" s="890"/>
      <c r="AA75" s="941">
        <v>4567</v>
      </c>
      <c r="AB75" s="940"/>
      <c r="AC75" s="940"/>
      <c r="AD75" s="940"/>
      <c r="AE75" s="890"/>
      <c r="AF75" s="941">
        <v>4564</v>
      </c>
      <c r="AG75" s="940"/>
      <c r="AH75" s="940"/>
      <c r="AI75" s="940"/>
      <c r="AJ75" s="890"/>
      <c r="AK75" s="941">
        <v>2257</v>
      </c>
      <c r="AL75" s="940"/>
      <c r="AM75" s="940"/>
      <c r="AN75" s="940"/>
      <c r="AO75" s="890"/>
      <c r="AP75" s="941" t="s">
        <v>574</v>
      </c>
      <c r="AQ75" s="940"/>
      <c r="AR75" s="940"/>
      <c r="AS75" s="940"/>
      <c r="AT75" s="890"/>
      <c r="AU75" s="941" t="s">
        <v>574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571</v>
      </c>
      <c r="C76" s="934"/>
      <c r="D76" s="934"/>
      <c r="E76" s="934"/>
      <c r="F76" s="934"/>
      <c r="G76" s="934"/>
      <c r="H76" s="934"/>
      <c r="I76" s="934"/>
      <c r="J76" s="934"/>
      <c r="K76" s="934"/>
      <c r="L76" s="934"/>
      <c r="M76" s="934"/>
      <c r="N76" s="934"/>
      <c r="O76" s="934"/>
      <c r="P76" s="935"/>
      <c r="Q76" s="939">
        <v>646</v>
      </c>
      <c r="R76" s="940"/>
      <c r="S76" s="940"/>
      <c r="T76" s="940"/>
      <c r="U76" s="890"/>
      <c r="V76" s="941">
        <v>630</v>
      </c>
      <c r="W76" s="940"/>
      <c r="X76" s="940"/>
      <c r="Y76" s="940"/>
      <c r="Z76" s="890"/>
      <c r="AA76" s="941">
        <v>16</v>
      </c>
      <c r="AB76" s="940"/>
      <c r="AC76" s="940"/>
      <c r="AD76" s="940"/>
      <c r="AE76" s="890"/>
      <c r="AF76" s="941">
        <v>16</v>
      </c>
      <c r="AG76" s="940"/>
      <c r="AH76" s="940"/>
      <c r="AI76" s="940"/>
      <c r="AJ76" s="890"/>
      <c r="AK76" s="941" t="s">
        <v>574</v>
      </c>
      <c r="AL76" s="940"/>
      <c r="AM76" s="940"/>
      <c r="AN76" s="940"/>
      <c r="AO76" s="890"/>
      <c r="AP76" s="941">
        <v>138</v>
      </c>
      <c r="AQ76" s="940"/>
      <c r="AR76" s="940"/>
      <c r="AS76" s="940"/>
      <c r="AT76" s="890"/>
      <c r="AU76" s="941">
        <v>28</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7933</v>
      </c>
      <c r="AG88" s="902"/>
      <c r="AH88" s="902"/>
      <c r="AI88" s="902"/>
      <c r="AJ88" s="902"/>
      <c r="AK88" s="899"/>
      <c r="AL88" s="899"/>
      <c r="AM88" s="899"/>
      <c r="AN88" s="899"/>
      <c r="AO88" s="899"/>
      <c r="AP88" s="902">
        <v>4996</v>
      </c>
      <c r="AQ88" s="902"/>
      <c r="AR88" s="902"/>
      <c r="AS88" s="902"/>
      <c r="AT88" s="902"/>
      <c r="AU88" s="902">
        <v>110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29</v>
      </c>
      <c r="CS102" s="910"/>
      <c r="CT102" s="910"/>
      <c r="CU102" s="910"/>
      <c r="CV102" s="953"/>
      <c r="CW102" s="952">
        <v>11</v>
      </c>
      <c r="CX102" s="910"/>
      <c r="CY102" s="910"/>
      <c r="CZ102" s="910"/>
      <c r="DA102" s="953"/>
      <c r="DB102" s="952" t="s">
        <v>576</v>
      </c>
      <c r="DC102" s="910"/>
      <c r="DD102" s="910"/>
      <c r="DE102" s="910"/>
      <c r="DF102" s="953"/>
      <c r="DG102" s="952" t="s">
        <v>576</v>
      </c>
      <c r="DH102" s="910"/>
      <c r="DI102" s="910"/>
      <c r="DJ102" s="910"/>
      <c r="DK102" s="953"/>
      <c r="DL102" s="952" t="s">
        <v>576</v>
      </c>
      <c r="DM102" s="910"/>
      <c r="DN102" s="910"/>
      <c r="DO102" s="910"/>
      <c r="DP102" s="953"/>
      <c r="DQ102" s="952" t="s">
        <v>576</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298</v>
      </c>
      <c r="AG109" s="955"/>
      <c r="AH109" s="955"/>
      <c r="AI109" s="955"/>
      <c r="AJ109" s="956"/>
      <c r="AK109" s="954" t="s">
        <v>297</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298</v>
      </c>
      <c r="BW109" s="955"/>
      <c r="BX109" s="955"/>
      <c r="BY109" s="955"/>
      <c r="BZ109" s="956"/>
      <c r="CA109" s="954" t="s">
        <v>297</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298</v>
      </c>
      <c r="DM109" s="955"/>
      <c r="DN109" s="955"/>
      <c r="DO109" s="955"/>
      <c r="DP109" s="956"/>
      <c r="DQ109" s="954" t="s">
        <v>297</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669382</v>
      </c>
      <c r="AB110" s="962"/>
      <c r="AC110" s="962"/>
      <c r="AD110" s="962"/>
      <c r="AE110" s="963"/>
      <c r="AF110" s="964">
        <v>655239</v>
      </c>
      <c r="AG110" s="962"/>
      <c r="AH110" s="962"/>
      <c r="AI110" s="962"/>
      <c r="AJ110" s="963"/>
      <c r="AK110" s="964">
        <v>635482</v>
      </c>
      <c r="AL110" s="962"/>
      <c r="AM110" s="962"/>
      <c r="AN110" s="962"/>
      <c r="AO110" s="963"/>
      <c r="AP110" s="965">
        <v>26.1</v>
      </c>
      <c r="AQ110" s="966"/>
      <c r="AR110" s="966"/>
      <c r="AS110" s="966"/>
      <c r="AT110" s="967"/>
      <c r="AU110" s="968" t="s">
        <v>66</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5674836</v>
      </c>
      <c r="BR110" s="997"/>
      <c r="BS110" s="997"/>
      <c r="BT110" s="997"/>
      <c r="BU110" s="997"/>
      <c r="BV110" s="997">
        <v>5657353</v>
      </c>
      <c r="BW110" s="997"/>
      <c r="BX110" s="997"/>
      <c r="BY110" s="997"/>
      <c r="BZ110" s="997"/>
      <c r="CA110" s="997">
        <v>5633281</v>
      </c>
      <c r="CB110" s="997"/>
      <c r="CC110" s="997"/>
      <c r="CD110" s="997"/>
      <c r="CE110" s="997"/>
      <c r="CF110" s="1011">
        <v>231.7</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122</v>
      </c>
      <c r="DM110" s="997"/>
      <c r="DN110" s="997"/>
      <c r="DO110" s="997"/>
      <c r="DP110" s="997"/>
      <c r="DQ110" s="997" t="s">
        <v>122</v>
      </c>
      <c r="DR110" s="997"/>
      <c r="DS110" s="997"/>
      <c r="DT110" s="997"/>
      <c r="DU110" s="997"/>
      <c r="DV110" s="998" t="s">
        <v>424</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426</v>
      </c>
      <c r="AL111" s="1004"/>
      <c r="AM111" s="1004"/>
      <c r="AN111" s="1004"/>
      <c r="AO111" s="1005"/>
      <c r="AP111" s="1007" t="s">
        <v>122</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41627</v>
      </c>
      <c r="BR111" s="990"/>
      <c r="BS111" s="990"/>
      <c r="BT111" s="990"/>
      <c r="BU111" s="990"/>
      <c r="BV111" s="990">
        <v>33881</v>
      </c>
      <c r="BW111" s="990"/>
      <c r="BX111" s="990"/>
      <c r="BY111" s="990"/>
      <c r="BZ111" s="990"/>
      <c r="CA111" s="990">
        <v>25456</v>
      </c>
      <c r="CB111" s="990"/>
      <c r="CC111" s="990"/>
      <c r="CD111" s="990"/>
      <c r="CE111" s="990"/>
      <c r="CF111" s="984">
        <v>1</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426</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122</v>
      </c>
      <c r="AL112" s="1029"/>
      <c r="AM112" s="1029"/>
      <c r="AN112" s="1029"/>
      <c r="AO112" s="1030"/>
      <c r="AP112" s="1032" t="s">
        <v>122</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5477</v>
      </c>
      <c r="BR112" s="990"/>
      <c r="BS112" s="990"/>
      <c r="BT112" s="990"/>
      <c r="BU112" s="990"/>
      <c r="BV112" s="990">
        <v>6721</v>
      </c>
      <c r="BW112" s="990"/>
      <c r="BX112" s="990"/>
      <c r="BY112" s="990"/>
      <c r="BZ112" s="990"/>
      <c r="CA112" s="990">
        <v>5964</v>
      </c>
      <c r="CB112" s="990"/>
      <c r="CC112" s="990"/>
      <c r="CD112" s="990"/>
      <c r="CE112" s="990"/>
      <c r="CF112" s="984">
        <v>0.2</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x14ac:dyDescent="0.15">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1972</v>
      </c>
      <c r="AB113" s="1004"/>
      <c r="AC113" s="1004"/>
      <c r="AD113" s="1004"/>
      <c r="AE113" s="1005"/>
      <c r="AF113" s="1006">
        <v>5097</v>
      </c>
      <c r="AG113" s="1004"/>
      <c r="AH113" s="1004"/>
      <c r="AI113" s="1004"/>
      <c r="AJ113" s="1005"/>
      <c r="AK113" s="1006">
        <v>8406</v>
      </c>
      <c r="AL113" s="1004"/>
      <c r="AM113" s="1004"/>
      <c r="AN113" s="1004"/>
      <c r="AO113" s="1005"/>
      <c r="AP113" s="1007">
        <v>0.3</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138170</v>
      </c>
      <c r="BR113" s="990"/>
      <c r="BS113" s="990"/>
      <c r="BT113" s="990"/>
      <c r="BU113" s="990"/>
      <c r="BV113" s="990">
        <v>122598</v>
      </c>
      <c r="BW113" s="990"/>
      <c r="BX113" s="990"/>
      <c r="BY113" s="990"/>
      <c r="BZ113" s="990"/>
      <c r="CA113" s="990">
        <v>109386</v>
      </c>
      <c r="CB113" s="990"/>
      <c r="CC113" s="990"/>
      <c r="CD113" s="990"/>
      <c r="CE113" s="990"/>
      <c r="CF113" s="984">
        <v>4.5</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426</v>
      </c>
      <c r="DM113" s="1029"/>
      <c r="DN113" s="1029"/>
      <c r="DO113" s="1029"/>
      <c r="DP113" s="1030"/>
      <c r="DQ113" s="1031" t="s">
        <v>426</v>
      </c>
      <c r="DR113" s="1029"/>
      <c r="DS113" s="1029"/>
      <c r="DT113" s="1029"/>
      <c r="DU113" s="1030"/>
      <c r="DV113" s="1032" t="s">
        <v>122</v>
      </c>
      <c r="DW113" s="1033"/>
      <c r="DX113" s="1033"/>
      <c r="DY113" s="1033"/>
      <c r="DZ113" s="1034"/>
    </row>
    <row r="114" spans="1:130" s="226" customFormat="1" ht="26.25" customHeight="1" x14ac:dyDescent="0.15">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18138</v>
      </c>
      <c r="AB114" s="1029"/>
      <c r="AC114" s="1029"/>
      <c r="AD114" s="1029"/>
      <c r="AE114" s="1030"/>
      <c r="AF114" s="1031">
        <v>17603</v>
      </c>
      <c r="AG114" s="1029"/>
      <c r="AH114" s="1029"/>
      <c r="AI114" s="1029"/>
      <c r="AJ114" s="1030"/>
      <c r="AK114" s="1031">
        <v>17423</v>
      </c>
      <c r="AL114" s="1029"/>
      <c r="AM114" s="1029"/>
      <c r="AN114" s="1029"/>
      <c r="AO114" s="1030"/>
      <c r="AP114" s="1032">
        <v>0.7</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699443</v>
      </c>
      <c r="BR114" s="990"/>
      <c r="BS114" s="990"/>
      <c r="BT114" s="990"/>
      <c r="BU114" s="990"/>
      <c r="BV114" s="990">
        <v>602818</v>
      </c>
      <c r="BW114" s="990"/>
      <c r="BX114" s="990"/>
      <c r="BY114" s="990"/>
      <c r="BZ114" s="990"/>
      <c r="CA114" s="990">
        <v>555229</v>
      </c>
      <c r="CB114" s="990"/>
      <c r="CC114" s="990"/>
      <c r="CD114" s="990"/>
      <c r="CE114" s="990"/>
      <c r="CF114" s="984">
        <v>22.8</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122</v>
      </c>
      <c r="DM114" s="1029"/>
      <c r="DN114" s="1029"/>
      <c r="DO114" s="1029"/>
      <c r="DP114" s="1030"/>
      <c r="DQ114" s="1031" t="s">
        <v>426</v>
      </c>
      <c r="DR114" s="1029"/>
      <c r="DS114" s="1029"/>
      <c r="DT114" s="1029"/>
      <c r="DU114" s="1030"/>
      <c r="DV114" s="1032" t="s">
        <v>122</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9736</v>
      </c>
      <c r="AB115" s="1004"/>
      <c r="AC115" s="1004"/>
      <c r="AD115" s="1004"/>
      <c r="AE115" s="1005"/>
      <c r="AF115" s="1006">
        <v>9037</v>
      </c>
      <c r="AG115" s="1004"/>
      <c r="AH115" s="1004"/>
      <c r="AI115" s="1004"/>
      <c r="AJ115" s="1005"/>
      <c r="AK115" s="1006">
        <v>9037</v>
      </c>
      <c r="AL115" s="1004"/>
      <c r="AM115" s="1004"/>
      <c r="AN115" s="1004"/>
      <c r="AO115" s="1005"/>
      <c r="AP115" s="1007">
        <v>0.4</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426</v>
      </c>
      <c r="BR115" s="990"/>
      <c r="BS115" s="990"/>
      <c r="BT115" s="990"/>
      <c r="BU115" s="990"/>
      <c r="BV115" s="990" t="s">
        <v>122</v>
      </c>
      <c r="BW115" s="990"/>
      <c r="BX115" s="990"/>
      <c r="BY115" s="990"/>
      <c r="BZ115" s="990"/>
      <c r="CA115" s="990" t="s">
        <v>122</v>
      </c>
      <c r="CB115" s="990"/>
      <c r="CC115" s="990"/>
      <c r="CD115" s="990"/>
      <c r="CE115" s="990"/>
      <c r="CF115" s="984" t="s">
        <v>424</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426</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424</v>
      </c>
      <c r="AG116" s="1029"/>
      <c r="AH116" s="1029"/>
      <c r="AI116" s="1029"/>
      <c r="AJ116" s="1030"/>
      <c r="AK116" s="1031" t="s">
        <v>426</v>
      </c>
      <c r="AL116" s="1029"/>
      <c r="AM116" s="1029"/>
      <c r="AN116" s="1029"/>
      <c r="AO116" s="1030"/>
      <c r="AP116" s="1032" t="s">
        <v>426</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426</v>
      </c>
      <c r="BW116" s="990"/>
      <c r="BX116" s="990"/>
      <c r="BY116" s="990"/>
      <c r="BZ116" s="990"/>
      <c r="CA116" s="990" t="s">
        <v>122</v>
      </c>
      <c r="CB116" s="990"/>
      <c r="CC116" s="990"/>
      <c r="CD116" s="990"/>
      <c r="CE116" s="990"/>
      <c r="CF116" s="984" t="s">
        <v>122</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426</v>
      </c>
      <c r="DM116" s="1029"/>
      <c r="DN116" s="1029"/>
      <c r="DO116" s="1029"/>
      <c r="DP116" s="1030"/>
      <c r="DQ116" s="1031" t="s">
        <v>426</v>
      </c>
      <c r="DR116" s="1029"/>
      <c r="DS116" s="1029"/>
      <c r="DT116" s="1029"/>
      <c r="DU116" s="1030"/>
      <c r="DV116" s="1032" t="s">
        <v>122</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699228</v>
      </c>
      <c r="AB117" s="1047"/>
      <c r="AC117" s="1047"/>
      <c r="AD117" s="1047"/>
      <c r="AE117" s="1048"/>
      <c r="AF117" s="1049">
        <v>686976</v>
      </c>
      <c r="AG117" s="1047"/>
      <c r="AH117" s="1047"/>
      <c r="AI117" s="1047"/>
      <c r="AJ117" s="1048"/>
      <c r="AK117" s="1049">
        <v>670348</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426</v>
      </c>
      <c r="BR117" s="990"/>
      <c r="BS117" s="990"/>
      <c r="BT117" s="990"/>
      <c r="BU117" s="990"/>
      <c r="BV117" s="990" t="s">
        <v>426</v>
      </c>
      <c r="BW117" s="990"/>
      <c r="BX117" s="990"/>
      <c r="BY117" s="990"/>
      <c r="BZ117" s="990"/>
      <c r="CA117" s="990" t="s">
        <v>426</v>
      </c>
      <c r="CB117" s="990"/>
      <c r="CC117" s="990"/>
      <c r="CD117" s="990"/>
      <c r="CE117" s="990"/>
      <c r="CF117" s="984" t="s">
        <v>426</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426</v>
      </c>
      <c r="DM117" s="1029"/>
      <c r="DN117" s="1029"/>
      <c r="DO117" s="1029"/>
      <c r="DP117" s="1030"/>
      <c r="DQ117" s="1031" t="s">
        <v>426</v>
      </c>
      <c r="DR117" s="1029"/>
      <c r="DS117" s="1029"/>
      <c r="DT117" s="1029"/>
      <c r="DU117" s="1030"/>
      <c r="DV117" s="1032" t="s">
        <v>426</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298</v>
      </c>
      <c r="AG118" s="955"/>
      <c r="AH118" s="955"/>
      <c r="AI118" s="955"/>
      <c r="AJ118" s="956"/>
      <c r="AK118" s="954" t="s">
        <v>297</v>
      </c>
      <c r="AL118" s="955"/>
      <c r="AM118" s="955"/>
      <c r="AN118" s="955"/>
      <c r="AO118" s="956"/>
      <c r="AP118" s="1041" t="s">
        <v>418</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426</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426</v>
      </c>
      <c r="DH118" s="1029"/>
      <c r="DI118" s="1029"/>
      <c r="DJ118" s="1029"/>
      <c r="DK118" s="1030"/>
      <c r="DL118" s="1031" t="s">
        <v>426</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426</v>
      </c>
      <c r="AB119" s="962"/>
      <c r="AC119" s="962"/>
      <c r="AD119" s="962"/>
      <c r="AE119" s="963"/>
      <c r="AF119" s="964" t="s">
        <v>426</v>
      </c>
      <c r="AG119" s="962"/>
      <c r="AH119" s="962"/>
      <c r="AI119" s="962"/>
      <c r="AJ119" s="963"/>
      <c r="AK119" s="964" t="s">
        <v>122</v>
      </c>
      <c r="AL119" s="962"/>
      <c r="AM119" s="962"/>
      <c r="AN119" s="962"/>
      <c r="AO119" s="963"/>
      <c r="AP119" s="965" t="s">
        <v>426</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451</v>
      </c>
      <c r="BP119" s="1076"/>
      <c r="BQ119" s="1067">
        <v>6559553</v>
      </c>
      <c r="BR119" s="1068"/>
      <c r="BS119" s="1068"/>
      <c r="BT119" s="1068"/>
      <c r="BU119" s="1068"/>
      <c r="BV119" s="1068">
        <v>6423371</v>
      </c>
      <c r="BW119" s="1068"/>
      <c r="BX119" s="1068"/>
      <c r="BY119" s="1068"/>
      <c r="BZ119" s="1068"/>
      <c r="CA119" s="1068">
        <v>6329316</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41627</v>
      </c>
      <c r="DH119" s="1054"/>
      <c r="DI119" s="1054"/>
      <c r="DJ119" s="1054"/>
      <c r="DK119" s="1055"/>
      <c r="DL119" s="1053">
        <v>33881</v>
      </c>
      <c r="DM119" s="1054"/>
      <c r="DN119" s="1054"/>
      <c r="DO119" s="1054"/>
      <c r="DP119" s="1055"/>
      <c r="DQ119" s="1053">
        <v>25456</v>
      </c>
      <c r="DR119" s="1054"/>
      <c r="DS119" s="1054"/>
      <c r="DT119" s="1054"/>
      <c r="DU119" s="1055"/>
      <c r="DV119" s="1056">
        <v>1</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426</v>
      </c>
      <c r="AG120" s="1029"/>
      <c r="AH120" s="1029"/>
      <c r="AI120" s="1029"/>
      <c r="AJ120" s="1030"/>
      <c r="AK120" s="1031" t="s">
        <v>122</v>
      </c>
      <c r="AL120" s="1029"/>
      <c r="AM120" s="1029"/>
      <c r="AN120" s="1029"/>
      <c r="AO120" s="1030"/>
      <c r="AP120" s="1032" t="s">
        <v>122</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1678052</v>
      </c>
      <c r="BR120" s="997"/>
      <c r="BS120" s="997"/>
      <c r="BT120" s="997"/>
      <c r="BU120" s="997"/>
      <c r="BV120" s="997">
        <v>1771907</v>
      </c>
      <c r="BW120" s="997"/>
      <c r="BX120" s="997"/>
      <c r="BY120" s="997"/>
      <c r="BZ120" s="997"/>
      <c r="CA120" s="997">
        <v>1769562</v>
      </c>
      <c r="CB120" s="997"/>
      <c r="CC120" s="997"/>
      <c r="CD120" s="997"/>
      <c r="CE120" s="997"/>
      <c r="CF120" s="1011">
        <v>72.8</v>
      </c>
      <c r="CG120" s="1012"/>
      <c r="CH120" s="1012"/>
      <c r="CI120" s="1012"/>
      <c r="CJ120" s="1012"/>
      <c r="CK120" s="1077" t="s">
        <v>455</v>
      </c>
      <c r="CL120" s="1078"/>
      <c r="CM120" s="1078"/>
      <c r="CN120" s="1078"/>
      <c r="CO120" s="1079"/>
      <c r="CP120" s="1085" t="s">
        <v>456</v>
      </c>
      <c r="CQ120" s="1086"/>
      <c r="CR120" s="1086"/>
      <c r="CS120" s="1086"/>
      <c r="CT120" s="1086"/>
      <c r="CU120" s="1086"/>
      <c r="CV120" s="1086"/>
      <c r="CW120" s="1086"/>
      <c r="CX120" s="1086"/>
      <c r="CY120" s="1086"/>
      <c r="CZ120" s="1086"/>
      <c r="DA120" s="1086"/>
      <c r="DB120" s="1086"/>
      <c r="DC120" s="1086"/>
      <c r="DD120" s="1086"/>
      <c r="DE120" s="1086"/>
      <c r="DF120" s="1087"/>
      <c r="DG120" s="996">
        <v>5477</v>
      </c>
      <c r="DH120" s="997"/>
      <c r="DI120" s="997"/>
      <c r="DJ120" s="997"/>
      <c r="DK120" s="997"/>
      <c r="DL120" s="997">
        <v>5461</v>
      </c>
      <c r="DM120" s="997"/>
      <c r="DN120" s="997"/>
      <c r="DO120" s="997"/>
      <c r="DP120" s="997"/>
      <c r="DQ120" s="997">
        <v>4667</v>
      </c>
      <c r="DR120" s="997"/>
      <c r="DS120" s="997"/>
      <c r="DT120" s="997"/>
      <c r="DU120" s="997"/>
      <c r="DV120" s="998">
        <v>0.2</v>
      </c>
      <c r="DW120" s="998"/>
      <c r="DX120" s="998"/>
      <c r="DY120" s="998"/>
      <c r="DZ120" s="999"/>
    </row>
    <row r="121" spans="1:130" s="226" customFormat="1" ht="26.25" customHeight="1" x14ac:dyDescent="0.15">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426</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t="s">
        <v>426</v>
      </c>
      <c r="BR121" s="990"/>
      <c r="BS121" s="990"/>
      <c r="BT121" s="990"/>
      <c r="BU121" s="990"/>
      <c r="BV121" s="990" t="s">
        <v>122</v>
      </c>
      <c r="BW121" s="990"/>
      <c r="BX121" s="990"/>
      <c r="BY121" s="990"/>
      <c r="BZ121" s="990"/>
      <c r="CA121" s="990" t="s">
        <v>122</v>
      </c>
      <c r="CB121" s="990"/>
      <c r="CC121" s="990"/>
      <c r="CD121" s="990"/>
      <c r="CE121" s="990"/>
      <c r="CF121" s="984" t="s">
        <v>122</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t="s">
        <v>122</v>
      </c>
      <c r="DH121" s="990"/>
      <c r="DI121" s="990"/>
      <c r="DJ121" s="990"/>
      <c r="DK121" s="990"/>
      <c r="DL121" s="990">
        <v>1260</v>
      </c>
      <c r="DM121" s="990"/>
      <c r="DN121" s="990"/>
      <c r="DO121" s="990"/>
      <c r="DP121" s="990"/>
      <c r="DQ121" s="990">
        <v>1297</v>
      </c>
      <c r="DR121" s="990"/>
      <c r="DS121" s="990"/>
      <c r="DT121" s="990"/>
      <c r="DU121" s="990"/>
      <c r="DV121" s="991">
        <v>0.1</v>
      </c>
      <c r="DW121" s="991"/>
      <c r="DX121" s="991"/>
      <c r="DY121" s="991"/>
      <c r="DZ121" s="992"/>
    </row>
    <row r="122" spans="1:130" s="226" customFormat="1" ht="26.25" customHeight="1" x14ac:dyDescent="0.15">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4066164</v>
      </c>
      <c r="BR122" s="1068"/>
      <c r="BS122" s="1068"/>
      <c r="BT122" s="1068"/>
      <c r="BU122" s="1068"/>
      <c r="BV122" s="1068">
        <v>3858089</v>
      </c>
      <c r="BW122" s="1068"/>
      <c r="BX122" s="1068"/>
      <c r="BY122" s="1068"/>
      <c r="BZ122" s="1068"/>
      <c r="CA122" s="1068">
        <v>4039034</v>
      </c>
      <c r="CB122" s="1068"/>
      <c r="CC122" s="1068"/>
      <c r="CD122" s="1068"/>
      <c r="CE122" s="1068"/>
      <c r="CF122" s="1088">
        <v>166.1</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t="s">
        <v>424</v>
      </c>
      <c r="DH122" s="990"/>
      <c r="DI122" s="990"/>
      <c r="DJ122" s="990"/>
      <c r="DK122" s="990"/>
      <c r="DL122" s="990" t="s">
        <v>122</v>
      </c>
      <c r="DM122" s="990"/>
      <c r="DN122" s="990"/>
      <c r="DO122" s="990"/>
      <c r="DP122" s="990"/>
      <c r="DQ122" s="990" t="s">
        <v>426</v>
      </c>
      <c r="DR122" s="990"/>
      <c r="DS122" s="990"/>
      <c r="DT122" s="990"/>
      <c r="DU122" s="990"/>
      <c r="DV122" s="991" t="s">
        <v>122</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424</v>
      </c>
      <c r="AB123" s="1029"/>
      <c r="AC123" s="1029"/>
      <c r="AD123" s="1029"/>
      <c r="AE123" s="1030"/>
      <c r="AF123" s="1031" t="s">
        <v>426</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462</v>
      </c>
      <c r="BP123" s="1076"/>
      <c r="BQ123" s="1135">
        <v>5744216</v>
      </c>
      <c r="BR123" s="1136"/>
      <c r="BS123" s="1136"/>
      <c r="BT123" s="1136"/>
      <c r="BU123" s="1136"/>
      <c r="BV123" s="1136">
        <v>5629996</v>
      </c>
      <c r="BW123" s="1136"/>
      <c r="BX123" s="1136"/>
      <c r="BY123" s="1136"/>
      <c r="BZ123" s="1136"/>
      <c r="CA123" s="1136">
        <v>5808596</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t="s">
        <v>426</v>
      </c>
      <c r="DH123" s="1029"/>
      <c r="DI123" s="1029"/>
      <c r="DJ123" s="1029"/>
      <c r="DK123" s="1030"/>
      <c r="DL123" s="1031" t="s">
        <v>426</v>
      </c>
      <c r="DM123" s="1029"/>
      <c r="DN123" s="1029"/>
      <c r="DO123" s="1029"/>
      <c r="DP123" s="1030"/>
      <c r="DQ123" s="1031" t="s">
        <v>439</v>
      </c>
      <c r="DR123" s="1029"/>
      <c r="DS123" s="1029"/>
      <c r="DT123" s="1029"/>
      <c r="DU123" s="1030"/>
      <c r="DV123" s="1032" t="s">
        <v>426</v>
      </c>
      <c r="DW123" s="1033"/>
      <c r="DX123" s="1033"/>
      <c r="DY123" s="1033"/>
      <c r="DZ123" s="1034"/>
    </row>
    <row r="124" spans="1:130" s="226" customFormat="1" ht="26.25" customHeight="1" thickBot="1" x14ac:dyDescent="0.2">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426</v>
      </c>
      <c r="AB124" s="1029"/>
      <c r="AC124" s="1029"/>
      <c r="AD124" s="1029"/>
      <c r="AE124" s="1030"/>
      <c r="AF124" s="1031" t="s">
        <v>424</v>
      </c>
      <c r="AG124" s="1029"/>
      <c r="AH124" s="1029"/>
      <c r="AI124" s="1029"/>
      <c r="AJ124" s="1030"/>
      <c r="AK124" s="1031" t="s">
        <v>426</v>
      </c>
      <c r="AL124" s="1029"/>
      <c r="AM124" s="1029"/>
      <c r="AN124" s="1029"/>
      <c r="AO124" s="1030"/>
      <c r="AP124" s="1032" t="s">
        <v>424</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32.1</v>
      </c>
      <c r="BR124" s="1098"/>
      <c r="BS124" s="1098"/>
      <c r="BT124" s="1098"/>
      <c r="BU124" s="1098"/>
      <c r="BV124" s="1098">
        <v>31.9</v>
      </c>
      <c r="BW124" s="1098"/>
      <c r="BX124" s="1098"/>
      <c r="BY124" s="1098"/>
      <c r="BZ124" s="1098"/>
      <c r="CA124" s="1098">
        <v>21.4</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424</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424</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424</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424</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9736</v>
      </c>
      <c r="AB127" s="1029"/>
      <c r="AC127" s="1029"/>
      <c r="AD127" s="1029"/>
      <c r="AE127" s="1030"/>
      <c r="AF127" s="1031">
        <v>9037</v>
      </c>
      <c r="AG127" s="1029"/>
      <c r="AH127" s="1029"/>
      <c r="AI127" s="1029"/>
      <c r="AJ127" s="1030"/>
      <c r="AK127" s="1031">
        <v>9037</v>
      </c>
      <c r="AL127" s="1029"/>
      <c r="AM127" s="1029"/>
      <c r="AN127" s="1029"/>
      <c r="AO127" s="1030"/>
      <c r="AP127" s="1032">
        <v>0.4</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424</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t="s">
        <v>122</v>
      </c>
      <c r="AB128" s="1118"/>
      <c r="AC128" s="1118"/>
      <c r="AD128" s="1118"/>
      <c r="AE128" s="1119"/>
      <c r="AF128" s="1120" t="s">
        <v>424</v>
      </c>
      <c r="AG128" s="1118"/>
      <c r="AH128" s="1118"/>
      <c r="AI128" s="1118"/>
      <c r="AJ128" s="1119"/>
      <c r="AK128" s="1120" t="s">
        <v>122</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439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478</v>
      </c>
      <c r="DR128" s="1110"/>
      <c r="DS128" s="1110"/>
      <c r="DT128" s="1110"/>
      <c r="DU128" s="1110"/>
      <c r="DV128" s="1111" t="s">
        <v>424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3016690</v>
      </c>
      <c r="AB129" s="1029"/>
      <c r="AC129" s="1029"/>
      <c r="AD129" s="1029"/>
      <c r="AE129" s="1030"/>
      <c r="AF129" s="1031">
        <v>2948784</v>
      </c>
      <c r="AG129" s="1029"/>
      <c r="AH129" s="1029"/>
      <c r="AI129" s="1029"/>
      <c r="AJ129" s="1030"/>
      <c r="AK129" s="1031">
        <v>2869972</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478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482088</v>
      </c>
      <c r="AB130" s="1029"/>
      <c r="AC130" s="1029"/>
      <c r="AD130" s="1029"/>
      <c r="AE130" s="1030"/>
      <c r="AF130" s="1031">
        <v>464689</v>
      </c>
      <c r="AG130" s="1029"/>
      <c r="AH130" s="1029"/>
      <c r="AI130" s="1029"/>
      <c r="AJ130" s="1030"/>
      <c r="AK130" s="1031">
        <v>438967</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2534602</v>
      </c>
      <c r="AB131" s="1054"/>
      <c r="AC131" s="1054"/>
      <c r="AD131" s="1054"/>
      <c r="AE131" s="1055"/>
      <c r="AF131" s="1053">
        <v>2484095</v>
      </c>
      <c r="AG131" s="1054"/>
      <c r="AH131" s="1054"/>
      <c r="AI131" s="1054"/>
      <c r="AJ131" s="1055"/>
      <c r="AK131" s="1053">
        <v>2431005</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v>21.4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8.5670255130000008</v>
      </c>
      <c r="AB132" s="1170"/>
      <c r="AC132" s="1170"/>
      <c r="AD132" s="1170"/>
      <c r="AE132" s="1171"/>
      <c r="AF132" s="1172">
        <v>8.9484097830000007</v>
      </c>
      <c r="AG132" s="1170"/>
      <c r="AH132" s="1170"/>
      <c r="AI132" s="1170"/>
      <c r="AJ132" s="1171"/>
      <c r="AK132" s="1172">
        <v>9.5179154300000004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9.8000000000000007</v>
      </c>
      <c r="AB133" s="1153"/>
      <c r="AC133" s="1153"/>
      <c r="AD133" s="1153"/>
      <c r="AE133" s="1154"/>
      <c r="AF133" s="1152">
        <v>9.1</v>
      </c>
      <c r="AG133" s="1153"/>
      <c r="AH133" s="1153"/>
      <c r="AI133" s="1153"/>
      <c r="AJ133" s="1154"/>
      <c r="AK133" s="1152">
        <v>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AlfFrtQapeK9FDqNXwXExqih0dUrtyKQ/ys7ZVxWlmsIkPebqQWvHbwaY0nB8RS895HyWZufbN/XpTsFnhFLg==" saltValue="e3BfArdD2bSPVPx9sOZ1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HxrKexrkLAJvhaxpa80Jxm5m44aBLc60/gZHGNmjf4Zz+7XZAH0TWAHwCfPj+ajQu97xg+bIVAXgKkzV1Thjw==" saltValue="WrREA/KgYLyH4pBbwb+q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H8ynMXdnboReumJi1RAcUcF3chqrE4UGKwYMUyI+57apDNWPWCt55/aE7Jkl2iPF7xeU3wiW39RdQxNaJuW2A==" saltValue="qu2xo9hv6dR+cDFtz4By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717545</v>
      </c>
      <c r="AP9" s="292">
        <v>126685</v>
      </c>
      <c r="AQ9" s="293">
        <v>135358</v>
      </c>
      <c r="AR9" s="294">
        <v>-6.4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49135</v>
      </c>
      <c r="AP10" s="295">
        <v>8675</v>
      </c>
      <c r="AQ10" s="296">
        <v>16285</v>
      </c>
      <c r="AR10" s="297">
        <v>-46.7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123746</v>
      </c>
      <c r="AP11" s="295">
        <v>21848</v>
      </c>
      <c r="AQ11" s="296">
        <v>23139</v>
      </c>
      <c r="AR11" s="297">
        <v>-5.6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3507</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211102</v>
      </c>
      <c r="AP14" s="295">
        <v>37271</v>
      </c>
      <c r="AQ14" s="296">
        <v>6299</v>
      </c>
      <c r="AR14" s="297">
        <v>491.7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26445</v>
      </c>
      <c r="AP15" s="295">
        <v>4669</v>
      </c>
      <c r="AQ15" s="296">
        <v>3566</v>
      </c>
      <c r="AR15" s="297">
        <v>30.9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-111930</v>
      </c>
      <c r="AP16" s="295">
        <v>-19762</v>
      </c>
      <c r="AQ16" s="296">
        <v>-14081</v>
      </c>
      <c r="AR16" s="297">
        <v>40.299999999999997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1016043</v>
      </c>
      <c r="AP17" s="295">
        <v>179386</v>
      </c>
      <c r="AQ17" s="296">
        <v>174073</v>
      </c>
      <c r="AR17" s="297">
        <v>3.1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14.65</v>
      </c>
      <c r="AP21" s="308">
        <v>15.56</v>
      </c>
      <c r="AQ21" s="309">
        <v>-0.91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94.3</v>
      </c>
      <c r="AP22" s="313">
        <v>96</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635482</v>
      </c>
      <c r="AP32" s="322">
        <v>112197</v>
      </c>
      <c r="AQ32" s="323">
        <v>106722</v>
      </c>
      <c r="AR32" s="324">
        <v>5.0999999999999996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v>147</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287</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8406</v>
      </c>
      <c r="AP35" s="322">
        <v>1484</v>
      </c>
      <c r="AQ35" s="323">
        <v>22428</v>
      </c>
      <c r="AR35" s="324">
        <v>-93.4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17423</v>
      </c>
      <c r="AP36" s="322">
        <v>3076</v>
      </c>
      <c r="AQ36" s="323">
        <v>4327</v>
      </c>
      <c r="AR36" s="324">
        <v>-28.9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v>9037</v>
      </c>
      <c r="AP37" s="322">
        <v>1596</v>
      </c>
      <c r="AQ37" s="323">
        <v>1437</v>
      </c>
      <c r="AR37" s="324">
        <v>11.1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501</v>
      </c>
      <c r="AP38" s="325" t="s">
        <v>501</v>
      </c>
      <c r="AQ38" s="326">
        <v>25</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t="s">
        <v>501</v>
      </c>
      <c r="AP39" s="322" t="s">
        <v>501</v>
      </c>
      <c r="AQ39" s="323">
        <v>-4811</v>
      </c>
      <c r="AR39" s="324" t="s">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-438967</v>
      </c>
      <c r="AP40" s="322">
        <v>-77501</v>
      </c>
      <c r="AQ40" s="323">
        <v>-91754</v>
      </c>
      <c r="AR40" s="324">
        <v>-15.5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231381</v>
      </c>
      <c r="AP41" s="322">
        <v>40851</v>
      </c>
      <c r="AQ41" s="323">
        <v>38807</v>
      </c>
      <c r="AR41" s="324">
        <v>5.3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550884</v>
      </c>
      <c r="AN51" s="344">
        <v>87207</v>
      </c>
      <c r="AO51" s="345">
        <v>-15.2</v>
      </c>
      <c r="AP51" s="346">
        <v>174587</v>
      </c>
      <c r="AQ51" s="347">
        <v>19.100000000000001</v>
      </c>
      <c r="AR51" s="348">
        <v>-34.299999999999997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302148</v>
      </c>
      <c r="AN52" s="352">
        <v>47831</v>
      </c>
      <c r="AO52" s="353">
        <v>32.200000000000003</v>
      </c>
      <c r="AP52" s="354">
        <v>79695</v>
      </c>
      <c r="AQ52" s="355">
        <v>17</v>
      </c>
      <c r="AR52" s="356">
        <v>15.2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607709</v>
      </c>
      <c r="AN53" s="344">
        <v>98670</v>
      </c>
      <c r="AO53" s="345">
        <v>13.1</v>
      </c>
      <c r="AP53" s="346">
        <v>175675</v>
      </c>
      <c r="AQ53" s="347">
        <v>0.6</v>
      </c>
      <c r="AR53" s="348">
        <v>12.5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392411</v>
      </c>
      <c r="AN54" s="352">
        <v>63713</v>
      </c>
      <c r="AO54" s="353">
        <v>33.200000000000003</v>
      </c>
      <c r="AP54" s="354">
        <v>87698</v>
      </c>
      <c r="AQ54" s="355">
        <v>10</v>
      </c>
      <c r="AR54" s="356">
        <v>23.2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553111</v>
      </c>
      <c r="AN55" s="344">
        <v>92370</v>
      </c>
      <c r="AO55" s="345">
        <v>-6.4</v>
      </c>
      <c r="AP55" s="346">
        <v>162193</v>
      </c>
      <c r="AQ55" s="347">
        <v>-7.7</v>
      </c>
      <c r="AR55" s="348">
        <v>1.3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376073</v>
      </c>
      <c r="AN56" s="352">
        <v>62804</v>
      </c>
      <c r="AO56" s="353">
        <v>-1.4</v>
      </c>
      <c r="AP56" s="354">
        <v>79985</v>
      </c>
      <c r="AQ56" s="355">
        <v>-8.8000000000000007</v>
      </c>
      <c r="AR56" s="356">
        <v>7.4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635162</v>
      </c>
      <c r="AN57" s="344">
        <v>108723</v>
      </c>
      <c r="AO57" s="345">
        <v>17.7</v>
      </c>
      <c r="AP57" s="346">
        <v>168868</v>
      </c>
      <c r="AQ57" s="347">
        <v>4.0999999999999996</v>
      </c>
      <c r="AR57" s="348">
        <v>13.6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431717</v>
      </c>
      <c r="AN58" s="352">
        <v>73899</v>
      </c>
      <c r="AO58" s="353">
        <v>17.7</v>
      </c>
      <c r="AP58" s="354">
        <v>79360</v>
      </c>
      <c r="AQ58" s="355">
        <v>-0.8</v>
      </c>
      <c r="AR58" s="356">
        <v>18.5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530478</v>
      </c>
      <c r="AN59" s="344">
        <v>93658</v>
      </c>
      <c r="AO59" s="345">
        <v>-13.9</v>
      </c>
      <c r="AP59" s="346">
        <v>202870</v>
      </c>
      <c r="AQ59" s="347">
        <v>20.100000000000001</v>
      </c>
      <c r="AR59" s="348">
        <v>-34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294993</v>
      </c>
      <c r="AN60" s="352">
        <v>52082</v>
      </c>
      <c r="AO60" s="353">
        <v>-29.5</v>
      </c>
      <c r="AP60" s="354">
        <v>79735</v>
      </c>
      <c r="AQ60" s="355">
        <v>0.5</v>
      </c>
      <c r="AR60" s="356">
        <v>-30</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575469</v>
      </c>
      <c r="AN61" s="359">
        <v>96126</v>
      </c>
      <c r="AO61" s="360">
        <v>-0.9</v>
      </c>
      <c r="AP61" s="361">
        <v>176839</v>
      </c>
      <c r="AQ61" s="362">
        <v>7.2</v>
      </c>
      <c r="AR61" s="348">
        <v>-8.1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359468</v>
      </c>
      <c r="AN62" s="352">
        <v>60066</v>
      </c>
      <c r="AO62" s="353">
        <v>10.4</v>
      </c>
      <c r="AP62" s="354">
        <v>81295</v>
      </c>
      <c r="AQ62" s="355">
        <v>3.6</v>
      </c>
      <c r="AR62" s="356">
        <v>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Pb82bW3h5tlqMNglAf/G+ExKccQ3Tjj/EnCZyIoV62KHXC4JtsBm5zpxDtPCiVQTSG9WnjdCCCFctPEPm/bYQ==" saltValue="xOWJMXQ6n6NQRTiFeKaP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PBx4V0NpG52eI3HEednDSREuaEzhsCi3GdRw8xPmLlADezbaMOCb6e1zNUTVtroWE5yXw7v0cMjqS3icw+RgQ==" saltValue="Tcx3WhaKv7o/2voxFKhU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FtiaeHlFvit0Md5veQuKwyMQkX1pHLJec3/UunWGF+2K0WN1SPuDkeev4CximgcelpeTUFO6pedF7ykagGUA==" saltValue="0lxp0IQJLTw6tzlk9DQP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21.2</v>
      </c>
      <c r="G47" s="12">
        <v>25.61</v>
      </c>
      <c r="H47" s="12">
        <v>28.17</v>
      </c>
      <c r="I47" s="12">
        <v>32.89</v>
      </c>
      <c r="J47" s="13">
        <v>37.28</v>
      </c>
    </row>
    <row r="48" spans="2:10" ht="57.75" customHeight="1" x14ac:dyDescent="0.15">
      <c r="B48" s="14"/>
      <c r="C48" s="1214" t="s">
        <v>4</v>
      </c>
      <c r="D48" s="1214"/>
      <c r="E48" s="1215"/>
      <c r="F48" s="15">
        <v>5.26</v>
      </c>
      <c r="G48" s="16">
        <v>6.12</v>
      </c>
      <c r="H48" s="16">
        <v>7.92</v>
      </c>
      <c r="I48" s="16">
        <v>5.49</v>
      </c>
      <c r="J48" s="17">
        <v>2.88</v>
      </c>
    </row>
    <row r="49" spans="2:10" ht="57.75" customHeight="1" thickBot="1" x14ac:dyDescent="0.2">
      <c r="B49" s="18"/>
      <c r="C49" s="1216" t="s">
        <v>5</v>
      </c>
      <c r="D49" s="1216"/>
      <c r="E49" s="1217"/>
      <c r="F49" s="19">
        <v>3.98</v>
      </c>
      <c r="G49" s="20">
        <v>0.61</v>
      </c>
      <c r="H49" s="20">
        <v>1.98</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Lc/ZOFqXYKMjcQ+1Qrj2OjAmR86bcv/6/91ESemR/cnJV6CNMzXvvcec1mUUJBdu+evtGe2np/rzMz2pAwi2w==" saltValue="dyvJwnLl64Ohn11YwoWW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2019-03-11T07:24:19Z</cp:lastPrinted>
  <dcterms:created xsi:type="dcterms:W3CDTF">2019-02-14T01:20:20Z</dcterms:created>
  <dcterms:modified xsi:type="dcterms:W3CDTF">2019-10-30T06:30:09Z</dcterms:modified>
  <cp:category/>
</cp:coreProperties>
</file>